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\\192.168.11.54\saga\plan\05.イベント資料\2016仕様書\15.5章7話-前篇-(タワー)\"/>
    </mc:Choice>
  </mc:AlternateContent>
  <bookViews>
    <workbookView xWindow="0" yWindow="0" windowWidth="28800" windowHeight="12120" tabRatio="929"/>
  </bookViews>
  <sheets>
    <sheet name="更新履歴" sheetId="79" r:id="rId1"/>
    <sheet name="画面遷移、詳細データ" sheetId="59" r:id="rId2"/>
    <sheet name="CSV⇒" sheetId="49" r:id="rId3"/>
    <sheet name="new_dangeon_event_table" sheetId="83" r:id="rId4"/>
    <sheet name="new_dangeon_drop" sheetId="84" r:id="rId5"/>
    <sheet name="new_dangeon_boss" sheetId="85" r:id="rId6"/>
    <sheet name="towerX_multi_quest" sheetId="50" r:id="rId7"/>
    <sheet name="event_point_bonus" sheetId="55" r:id="rId8"/>
    <sheet name="map_boss" sheetId="51" r:id="rId9"/>
    <sheet name="map_dangeon" sheetId="52" r:id="rId10"/>
    <sheet name="quest_drop" sheetId="53" r:id="rId11"/>
    <sheet name="point_trade_rate" sheetId="88" r:id="rId12"/>
    <sheet name="towerX_ranking_bonus(統合)" sheetId="68" r:id="rId13"/>
    <sheet name="item_box_gacha" sheetId="91" r:id="rId14"/>
    <sheet name="item_box_gacha_date" sheetId="92" r:id="rId15"/>
    <sheet name="event_nabi_serif" sheetId="93" r:id="rId16"/>
    <sheet name="参照＆参考用⇒" sheetId="61" r:id="rId17"/>
    <sheet name="quest_改造2" sheetId="62" r:id="rId18"/>
  </sheets>
  <externalReferences>
    <externalReference r:id="rId19"/>
    <externalReference r:id="rId20"/>
    <externalReference r:id="rId21"/>
  </externalReferences>
  <definedNames>
    <definedName name="_xlnm._FilterDatabase" localSheetId="15" hidden="1">event_nabi_serif!$A$22:$K$76</definedName>
    <definedName name="formation" localSheetId="12">#REF!</definedName>
    <definedName name="formation" localSheetId="0">#REF!</definedName>
    <definedName name="formation">#REF!</definedName>
    <definedName name="formation_effect" localSheetId="12">#REF!</definedName>
    <definedName name="formation_effect" localSheetId="0">#REF!</definedName>
    <definedName name="formation_effect">#REF!</definedName>
    <definedName name="_xlnm.Print_Area" localSheetId="1">画面遷移,[1]詳細データ!$B$1:$AE$220</definedName>
    <definedName name="Progress" localSheetId="0">'[2]list-data'!$A$1:$A$5</definedName>
    <definedName name="Progress">'[2]list-data'!$A$1:$A$5</definedName>
    <definedName name="temp" localSheetId="12">[3]陣形一覧1008!#REF!</definedName>
    <definedName name="temp" localSheetId="0">[3]陣形一覧1008!#REF!</definedName>
    <definedName name="temp">[3]陣形一覧1008!#REF!</definedName>
  </definedNames>
  <calcPr calcId="171027"/>
</workbook>
</file>

<file path=xl/calcChain.xml><?xml version="1.0" encoding="utf-8"?>
<calcChain xmlns="http://schemas.openxmlformats.org/spreadsheetml/2006/main">
  <c r="Q19" i="53" l="1"/>
  <c r="Q18" i="53"/>
  <c r="R19" i="53"/>
  <c r="R18" i="53"/>
  <c r="AA63" i="59" l="1"/>
  <c r="AB63" i="59"/>
  <c r="O16" i="50"/>
  <c r="P16" i="50"/>
  <c r="N16" i="50"/>
  <c r="W17" i="50"/>
  <c r="B12" i="91"/>
  <c r="A15" i="52"/>
  <c r="A5" i="51"/>
  <c r="A4" i="55"/>
  <c r="A14" i="85"/>
  <c r="A10" i="83"/>
  <c r="B6" i="84"/>
  <c r="B5" i="84"/>
  <c r="B4" i="84"/>
  <c r="A2" i="84"/>
  <c r="A13" i="92"/>
  <c r="C137" i="59"/>
  <c r="C136" i="59"/>
  <c r="C135" i="59"/>
  <c r="C149" i="59"/>
  <c r="C148" i="59"/>
  <c r="E433" i="59"/>
  <c r="E467" i="59" s="1"/>
  <c r="J416" i="59"/>
  <c r="F387" i="59"/>
  <c r="F357" i="59"/>
  <c r="F327" i="59"/>
  <c r="F235" i="59"/>
  <c r="W235" i="59"/>
  <c r="P235" i="59"/>
  <c r="H235" i="59"/>
  <c r="G235" i="59"/>
  <c r="B227" i="59"/>
  <c r="B216" i="59"/>
  <c r="C187" i="59"/>
  <c r="C186" i="59"/>
  <c r="C185" i="59"/>
  <c r="B483" i="59"/>
  <c r="F557" i="59"/>
  <c r="F558" i="59"/>
  <c r="F565" i="59"/>
  <c r="E561" i="59"/>
  <c r="E565" i="59"/>
  <c r="E560" i="59"/>
  <c r="E555" i="59"/>
  <c r="E557" i="59"/>
  <c r="E554" i="59"/>
  <c r="C557" i="59"/>
  <c r="C558" i="59"/>
  <c r="E558" i="59" s="1"/>
  <c r="B557" i="59"/>
  <c r="B558" i="59"/>
  <c r="C561" i="59"/>
  <c r="C562" i="59"/>
  <c r="E562" i="59" s="1"/>
  <c r="C563" i="59"/>
  <c r="E563" i="59" s="1"/>
  <c r="C564" i="59"/>
  <c r="E564" i="59" s="1"/>
  <c r="C565" i="59"/>
  <c r="C560" i="59"/>
  <c r="B565" i="59"/>
  <c r="B561" i="59"/>
  <c r="B562" i="59"/>
  <c r="B563" i="59"/>
  <c r="B564" i="59"/>
  <c r="B560" i="59"/>
  <c r="C555" i="59"/>
  <c r="C556" i="59"/>
  <c r="E556" i="59" s="1"/>
  <c r="C554" i="59"/>
  <c r="B555" i="59"/>
  <c r="E235" i="59" s="1"/>
  <c r="B556" i="59"/>
  <c r="H327" i="59" s="1"/>
  <c r="H357" i="59" s="1"/>
  <c r="H387" i="59" s="1"/>
  <c r="B554" i="59"/>
  <c r="C132" i="59"/>
  <c r="L108" i="59"/>
  <c r="G327" i="59" l="1"/>
  <c r="G357" i="59" s="1"/>
  <c r="G387" i="59" s="1"/>
  <c r="E452" i="59"/>
  <c r="C21" i="59" l="1"/>
  <c r="M30" i="50" l="1"/>
  <c r="O54" i="59" l="1"/>
  <c r="K16" i="85"/>
  <c r="K29" i="85" s="1"/>
  <c r="K32" i="85" l="1"/>
  <c r="K21" i="85"/>
  <c r="K33" i="85"/>
  <c r="K17" i="85"/>
  <c r="K18" i="85"/>
  <c r="K34" i="85"/>
  <c r="K30" i="85"/>
  <c r="K20" i="85"/>
  <c r="K25" i="85"/>
  <c r="K27" i="85"/>
  <c r="K35" i="85"/>
  <c r="K22" i="85"/>
  <c r="K31" i="85"/>
  <c r="K19" i="85"/>
  <c r="K24" i="85"/>
  <c r="K28" i="85"/>
  <c r="K36" i="85"/>
  <c r="K23" i="85"/>
  <c r="L122" i="59"/>
  <c r="L121" i="59"/>
  <c r="L109" i="59"/>
  <c r="E114" i="59"/>
  <c r="E115" i="59"/>
  <c r="E116" i="59"/>
  <c r="E117" i="59"/>
  <c r="E118" i="59"/>
  <c r="E119" i="59"/>
  <c r="E120" i="59"/>
  <c r="E121" i="59"/>
  <c r="E122" i="59"/>
  <c r="E113" i="59"/>
  <c r="L27" i="85"/>
  <c r="G114" i="59"/>
  <c r="G115" i="59"/>
  <c r="G116" i="59"/>
  <c r="G117" i="59"/>
  <c r="G118" i="59"/>
  <c r="G119" i="59"/>
  <c r="G120" i="59"/>
  <c r="G121" i="59"/>
  <c r="G122" i="59"/>
  <c r="G113" i="59"/>
  <c r="D114" i="59" l="1"/>
  <c r="D115" i="59"/>
  <c r="D116" i="59"/>
  <c r="D117" i="59"/>
  <c r="D118" i="59"/>
  <c r="D119" i="59"/>
  <c r="D120" i="59"/>
  <c r="D121" i="59"/>
  <c r="D122" i="59"/>
  <c r="D113" i="59"/>
  <c r="I113" i="59" s="1"/>
  <c r="A29" i="93" l="1"/>
  <c r="A30" i="93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A75" i="93" s="1"/>
  <c r="A76" i="93" s="1"/>
  <c r="A24" i="93" l="1"/>
  <c r="A25" i="93" s="1"/>
  <c r="A26" i="93" s="1"/>
  <c r="A27" i="93" s="1"/>
  <c r="A28" i="93" s="1"/>
  <c r="A19" i="88" l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F6" i="50" l="1"/>
  <c r="W31" i="50"/>
  <c r="W32" i="50"/>
  <c r="W33" i="50"/>
  <c r="W34" i="50"/>
  <c r="W35" i="50"/>
  <c r="W36" i="50"/>
  <c r="W37" i="50"/>
  <c r="W38" i="50"/>
  <c r="W39" i="50"/>
  <c r="W40" i="50"/>
  <c r="W41" i="50"/>
  <c r="W30" i="50"/>
  <c r="W19" i="50"/>
  <c r="W20" i="50"/>
  <c r="W21" i="50"/>
  <c r="W22" i="50"/>
  <c r="W23" i="50"/>
  <c r="W24" i="50"/>
  <c r="W25" i="50"/>
  <c r="W26" i="50"/>
  <c r="W27" i="50"/>
  <c r="W28" i="50"/>
  <c r="W29" i="50"/>
  <c r="W18" i="50"/>
  <c r="A18" i="85" l="1"/>
  <c r="A19" i="85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L17" i="85"/>
  <c r="L18" i="85"/>
  <c r="L19" i="85"/>
  <c r="L20" i="85"/>
  <c r="L21" i="85"/>
  <c r="L22" i="85"/>
  <c r="L23" i="85"/>
  <c r="L24" i="85"/>
  <c r="L25" i="85"/>
  <c r="L16" i="85"/>
  <c r="R17" i="85"/>
  <c r="R18" i="85"/>
  <c r="R19" i="85"/>
  <c r="R20" i="85"/>
  <c r="R21" i="85"/>
  <c r="R22" i="85"/>
  <c r="R23" i="85"/>
  <c r="R24" i="85"/>
  <c r="R25" i="85"/>
  <c r="I21" i="85"/>
  <c r="I22" i="85"/>
  <c r="I23" i="85"/>
  <c r="I24" i="85"/>
  <c r="I25" i="85"/>
  <c r="F23" i="85"/>
  <c r="F24" i="85"/>
  <c r="F25" i="85"/>
  <c r="C24" i="85"/>
  <c r="C25" i="85"/>
  <c r="K123" i="59"/>
  <c r="K110" i="59"/>
  <c r="I109" i="59"/>
  <c r="G25" i="85" s="1"/>
  <c r="G36" i="85" s="1"/>
  <c r="I108" i="59"/>
  <c r="G24" i="85" s="1"/>
  <c r="G35" i="85" s="1"/>
  <c r="R35" i="85"/>
  <c r="R36" i="85"/>
  <c r="R16" i="85"/>
  <c r="R28" i="85"/>
  <c r="R29" i="85"/>
  <c r="R30" i="85"/>
  <c r="R31" i="85"/>
  <c r="R34" i="85"/>
  <c r="R27" i="85"/>
  <c r="Q16" i="85"/>
  <c r="L29" i="85"/>
  <c r="L30" i="85"/>
  <c r="L31" i="85"/>
  <c r="L32" i="85"/>
  <c r="L33" i="85"/>
  <c r="L34" i="85"/>
  <c r="L35" i="85"/>
  <c r="L36" i="85"/>
  <c r="I29" i="85"/>
  <c r="I30" i="85"/>
  <c r="I31" i="85"/>
  <c r="I32" i="85"/>
  <c r="I33" i="85"/>
  <c r="I34" i="85"/>
  <c r="I35" i="85"/>
  <c r="I36" i="85"/>
  <c r="F35" i="85"/>
  <c r="F36" i="85"/>
  <c r="F18" i="85"/>
  <c r="F19" i="85"/>
  <c r="F20" i="85"/>
  <c r="F21" i="85"/>
  <c r="F22" i="85"/>
  <c r="C35" i="85"/>
  <c r="C36" i="85"/>
  <c r="J114" i="59"/>
  <c r="J115" i="59"/>
  <c r="F29" i="85" s="1"/>
  <c r="J116" i="59"/>
  <c r="F30" i="85" s="1"/>
  <c r="J117" i="59"/>
  <c r="F31" i="85" s="1"/>
  <c r="J118" i="59"/>
  <c r="F32" i="85" s="1"/>
  <c r="J119" i="59"/>
  <c r="F33" i="85" s="1"/>
  <c r="J120" i="59"/>
  <c r="F34" i="85" s="1"/>
  <c r="J113" i="59"/>
  <c r="Q28" i="85" l="1"/>
  <c r="Q27" i="85"/>
  <c r="Q22" i="85"/>
  <c r="Q35" i="85"/>
  <c r="Q33" i="85"/>
  <c r="R33" i="85"/>
  <c r="R32" i="85"/>
  <c r="Q24" i="85"/>
  <c r="Q25" i="85"/>
  <c r="Q23" i="85"/>
  <c r="Q21" i="85"/>
  <c r="Q20" i="85"/>
  <c r="Q34" i="85"/>
  <c r="Q32" i="85"/>
  <c r="Q19" i="85"/>
  <c r="Q31" i="85"/>
  <c r="Q18" i="85"/>
  <c r="Q30" i="85"/>
  <c r="Q29" i="85"/>
  <c r="Q17" i="85"/>
  <c r="Q36" i="85"/>
  <c r="C120" i="59" l="1"/>
  <c r="C119" i="59"/>
  <c r="C118" i="59"/>
  <c r="C117" i="59"/>
  <c r="C116" i="59"/>
  <c r="C115" i="59"/>
  <c r="C114" i="59"/>
  <c r="C113" i="59"/>
  <c r="B114" i="59"/>
  <c r="B115" i="59"/>
  <c r="B116" i="59"/>
  <c r="B117" i="59"/>
  <c r="B118" i="59"/>
  <c r="B119" i="59"/>
  <c r="B120" i="59"/>
  <c r="B113" i="59"/>
  <c r="F194" i="92" l="1"/>
  <c r="F195" i="92"/>
  <c r="F196" i="92"/>
  <c r="F197" i="92"/>
  <c r="F198" i="92"/>
  <c r="F199" i="92"/>
  <c r="F200" i="92"/>
  <c r="F201" i="92"/>
  <c r="F202" i="92"/>
  <c r="F203" i="92"/>
  <c r="F204" i="92"/>
  <c r="F205" i="92"/>
  <c r="F206" i="92"/>
  <c r="F207" i="92"/>
  <c r="F208" i="92"/>
  <c r="F209" i="92"/>
  <c r="F210" i="92"/>
  <c r="F211" i="92"/>
  <c r="F180" i="92"/>
  <c r="F181" i="92"/>
  <c r="F182" i="92"/>
  <c r="F183" i="92"/>
  <c r="F184" i="92"/>
  <c r="F185" i="92"/>
  <c r="F186" i="92"/>
  <c r="F187" i="92"/>
  <c r="F188" i="92"/>
  <c r="F189" i="92"/>
  <c r="F190" i="92"/>
  <c r="F191" i="92"/>
  <c r="F192" i="92"/>
  <c r="F193" i="92"/>
  <c r="F7" i="51"/>
  <c r="F8" i="51"/>
  <c r="F9" i="51"/>
  <c r="F10" i="51"/>
  <c r="F11" i="51"/>
  <c r="F12" i="51"/>
  <c r="F13" i="51"/>
  <c r="F14" i="51"/>
  <c r="F15" i="51"/>
  <c r="Q39" i="51"/>
  <c r="Q27" i="51"/>
  <c r="Q15" i="51"/>
  <c r="Q7" i="51"/>
  <c r="Q8" i="51"/>
  <c r="Q9" i="51"/>
  <c r="Q10" i="51"/>
  <c r="Q11" i="51"/>
  <c r="Q12" i="51"/>
  <c r="Q13" i="51"/>
  <c r="Q14" i="51"/>
  <c r="Q16" i="51"/>
  <c r="Q17" i="51"/>
  <c r="Q18" i="51"/>
  <c r="Q19" i="51"/>
  <c r="Q20" i="51"/>
  <c r="Q21" i="51"/>
  <c r="Q22" i="51"/>
  <c r="Q23" i="51"/>
  <c r="Q24" i="51"/>
  <c r="Q25" i="51"/>
  <c r="Q26" i="51"/>
  <c r="Q28" i="51"/>
  <c r="Q29" i="51"/>
  <c r="Q30" i="51"/>
  <c r="Q31" i="51"/>
  <c r="Q32" i="51"/>
  <c r="Q33" i="51"/>
  <c r="Q34" i="51"/>
  <c r="Q35" i="51"/>
  <c r="Q36" i="51"/>
  <c r="Q37" i="51"/>
  <c r="Q38" i="51"/>
  <c r="Q40" i="51"/>
  <c r="Q41" i="51"/>
  <c r="O7" i="51"/>
  <c r="P7" i="51"/>
  <c r="O8" i="51"/>
  <c r="P8" i="51"/>
  <c r="O9" i="51"/>
  <c r="P9" i="51"/>
  <c r="O10" i="51"/>
  <c r="P10" i="51"/>
  <c r="O11" i="51"/>
  <c r="P11" i="51"/>
  <c r="O12" i="51"/>
  <c r="P12" i="51"/>
  <c r="O13" i="51"/>
  <c r="P13" i="51"/>
  <c r="O14" i="51"/>
  <c r="P14" i="51"/>
  <c r="O15" i="51"/>
  <c r="P15" i="51"/>
  <c r="O16" i="51"/>
  <c r="P16" i="51"/>
  <c r="O17" i="51"/>
  <c r="P17" i="51"/>
  <c r="J31" i="51"/>
  <c r="J32" i="51"/>
  <c r="J33" i="51"/>
  <c r="J34" i="51"/>
  <c r="J35" i="51"/>
  <c r="J36" i="51"/>
  <c r="J37" i="51"/>
  <c r="J38" i="51"/>
  <c r="J39" i="51"/>
  <c r="J40" i="51"/>
  <c r="J41" i="51"/>
  <c r="AB93" i="59"/>
  <c r="AA93" i="59"/>
  <c r="AB78" i="59"/>
  <c r="AA78" i="59"/>
  <c r="AC70" i="59"/>
  <c r="AC71" i="59"/>
  <c r="AC72" i="59"/>
  <c r="AC73" i="59"/>
  <c r="AC74" i="59"/>
  <c r="AC75" i="59"/>
  <c r="AC76" i="59"/>
  <c r="AC77" i="59"/>
  <c r="AC78" i="59"/>
  <c r="AC79" i="59"/>
  <c r="AC80" i="59"/>
  <c r="W85" i="59"/>
  <c r="X85" i="59"/>
  <c r="P19" i="51" s="1"/>
  <c r="W86" i="59"/>
  <c r="O20" i="51" s="1"/>
  <c r="X86" i="59"/>
  <c r="P20" i="51" s="1"/>
  <c r="W87" i="59"/>
  <c r="O21" i="51" s="1"/>
  <c r="X87" i="59"/>
  <c r="P21" i="51" s="1"/>
  <c r="W88" i="59"/>
  <c r="X88" i="59"/>
  <c r="P22" i="51" s="1"/>
  <c r="W89" i="59"/>
  <c r="X89" i="59"/>
  <c r="P23" i="51" s="1"/>
  <c r="W90" i="59"/>
  <c r="O24" i="51" s="1"/>
  <c r="X90" i="59"/>
  <c r="P24" i="51" s="1"/>
  <c r="W91" i="59"/>
  <c r="X91" i="59"/>
  <c r="P25" i="51" s="1"/>
  <c r="W92" i="59"/>
  <c r="X92" i="59"/>
  <c r="P26" i="51" s="1"/>
  <c r="W93" i="59"/>
  <c r="X93" i="59"/>
  <c r="P27" i="51" s="1"/>
  <c r="W94" i="59"/>
  <c r="O28" i="51" s="1"/>
  <c r="X94" i="59"/>
  <c r="P28" i="51" s="1"/>
  <c r="W55" i="59"/>
  <c r="X55" i="59"/>
  <c r="P31" i="51" s="1"/>
  <c r="W56" i="59"/>
  <c r="X56" i="59"/>
  <c r="P32" i="51" s="1"/>
  <c r="W57" i="59"/>
  <c r="X57" i="59"/>
  <c r="P33" i="51" s="1"/>
  <c r="W58" i="59"/>
  <c r="O34" i="51" s="1"/>
  <c r="X58" i="59"/>
  <c r="P34" i="51" s="1"/>
  <c r="W59" i="59"/>
  <c r="O35" i="51" s="1"/>
  <c r="X59" i="59"/>
  <c r="P35" i="51" s="1"/>
  <c r="W60" i="59"/>
  <c r="O36" i="51" s="1"/>
  <c r="X60" i="59"/>
  <c r="P36" i="51" s="1"/>
  <c r="W61" i="59"/>
  <c r="X61" i="59"/>
  <c r="P37" i="51" s="1"/>
  <c r="W62" i="59"/>
  <c r="O38" i="51" s="1"/>
  <c r="X62" i="59"/>
  <c r="P38" i="51" s="1"/>
  <c r="W63" i="59"/>
  <c r="X63" i="59"/>
  <c r="P39" i="51" s="1"/>
  <c r="W64" i="59"/>
  <c r="X64" i="59"/>
  <c r="P40" i="51" s="1"/>
  <c r="W65" i="59"/>
  <c r="X65" i="59"/>
  <c r="P41" i="51" s="1"/>
  <c r="T85" i="59"/>
  <c r="J19" i="51" s="1"/>
  <c r="U85" i="59"/>
  <c r="F31" i="51" s="1"/>
  <c r="T86" i="59"/>
  <c r="J20" i="51" s="1"/>
  <c r="U86" i="59"/>
  <c r="F32" i="51" s="1"/>
  <c r="T87" i="59"/>
  <c r="J21" i="51" s="1"/>
  <c r="U87" i="59"/>
  <c r="F33" i="51" s="1"/>
  <c r="T88" i="59"/>
  <c r="J22" i="51" s="1"/>
  <c r="U88" i="59"/>
  <c r="F34" i="51" s="1"/>
  <c r="T89" i="59"/>
  <c r="J23" i="51" s="1"/>
  <c r="U89" i="59"/>
  <c r="F35" i="51" s="1"/>
  <c r="T90" i="59"/>
  <c r="J24" i="51" s="1"/>
  <c r="U90" i="59"/>
  <c r="F36" i="51" s="1"/>
  <c r="T91" i="59"/>
  <c r="J25" i="51" s="1"/>
  <c r="U91" i="59"/>
  <c r="F37" i="51" s="1"/>
  <c r="T92" i="59"/>
  <c r="J26" i="51" s="1"/>
  <c r="U92" i="59"/>
  <c r="F38" i="51" s="1"/>
  <c r="T93" i="59"/>
  <c r="J27" i="51" s="1"/>
  <c r="U93" i="59"/>
  <c r="F39" i="51" s="1"/>
  <c r="T94" i="59"/>
  <c r="J28" i="51" s="1"/>
  <c r="U94" i="59"/>
  <c r="F40" i="51" s="1"/>
  <c r="T95" i="59"/>
  <c r="J29" i="51" s="1"/>
  <c r="U95" i="59"/>
  <c r="R85" i="59"/>
  <c r="E19" i="51" s="1"/>
  <c r="W19" i="51" s="1"/>
  <c r="R86" i="59"/>
  <c r="E20" i="51" s="1"/>
  <c r="W20" i="51" s="1"/>
  <c r="R87" i="59"/>
  <c r="E21" i="51" s="1"/>
  <c r="W21" i="51" s="1"/>
  <c r="R88" i="59"/>
  <c r="E22" i="51" s="1"/>
  <c r="W22" i="51" s="1"/>
  <c r="R89" i="59"/>
  <c r="E23" i="51" s="1"/>
  <c r="W23" i="51" s="1"/>
  <c r="R90" i="59"/>
  <c r="E24" i="51" s="1"/>
  <c r="W24" i="51" s="1"/>
  <c r="R91" i="59"/>
  <c r="R92" i="59"/>
  <c r="E26" i="51" s="1"/>
  <c r="W26" i="51" s="1"/>
  <c r="R93" i="59"/>
  <c r="E27" i="51" s="1"/>
  <c r="W27" i="51" s="1"/>
  <c r="R94" i="59"/>
  <c r="E28" i="51" s="1"/>
  <c r="R95" i="59"/>
  <c r="E29" i="51" s="1"/>
  <c r="E31" i="51"/>
  <c r="W31" i="51" s="1"/>
  <c r="E32" i="51"/>
  <c r="W32" i="51" s="1"/>
  <c r="E33" i="51"/>
  <c r="W33" i="51" s="1"/>
  <c r="E34" i="51"/>
  <c r="W34" i="51" s="1"/>
  <c r="E35" i="51"/>
  <c r="W35" i="51" s="1"/>
  <c r="E36" i="51"/>
  <c r="W36" i="51" s="1"/>
  <c r="E37" i="51"/>
  <c r="W37" i="51" s="1"/>
  <c r="E38" i="51"/>
  <c r="W38" i="51" s="1"/>
  <c r="E39" i="51"/>
  <c r="W39" i="51" s="1"/>
  <c r="E40" i="51"/>
  <c r="E41" i="51"/>
  <c r="E25" i="51"/>
  <c r="W25" i="51" s="1"/>
  <c r="D31" i="51"/>
  <c r="D32" i="51"/>
  <c r="D33" i="51"/>
  <c r="D34" i="51"/>
  <c r="D35" i="51"/>
  <c r="D36" i="51"/>
  <c r="D37" i="51"/>
  <c r="D38" i="51"/>
  <c r="D39" i="51"/>
  <c r="D40" i="51"/>
  <c r="D41" i="51"/>
  <c r="A6" i="51"/>
  <c r="Q7" i="50"/>
  <c r="Q8" i="50"/>
  <c r="Q9" i="50"/>
  <c r="Q10" i="50"/>
  <c r="Q11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Q24" i="50"/>
  <c r="Q25" i="50"/>
  <c r="Q26" i="50"/>
  <c r="Q27" i="50"/>
  <c r="Q28" i="50"/>
  <c r="Q29" i="50"/>
  <c r="Q30" i="50"/>
  <c r="Q31" i="50"/>
  <c r="Q32" i="50"/>
  <c r="Q33" i="50"/>
  <c r="Q34" i="50"/>
  <c r="Q35" i="50"/>
  <c r="Q36" i="50"/>
  <c r="Q37" i="50"/>
  <c r="Q38" i="50"/>
  <c r="Q39" i="50"/>
  <c r="Q40" i="50"/>
  <c r="Q41" i="50"/>
  <c r="I7" i="50"/>
  <c r="J7" i="50"/>
  <c r="K7" i="50"/>
  <c r="L7" i="50"/>
  <c r="I8" i="50"/>
  <c r="J8" i="50"/>
  <c r="K8" i="50"/>
  <c r="L8" i="50"/>
  <c r="I9" i="50"/>
  <c r="J9" i="50"/>
  <c r="K9" i="50"/>
  <c r="L9" i="50"/>
  <c r="I10" i="50"/>
  <c r="J10" i="50"/>
  <c r="K10" i="50"/>
  <c r="L10" i="50"/>
  <c r="I11" i="50"/>
  <c r="J11" i="50"/>
  <c r="K11" i="50"/>
  <c r="L11" i="50"/>
  <c r="I12" i="50"/>
  <c r="J12" i="50"/>
  <c r="K12" i="50"/>
  <c r="L12" i="50"/>
  <c r="I13" i="50"/>
  <c r="J13" i="50"/>
  <c r="K13" i="50"/>
  <c r="L13" i="50"/>
  <c r="I14" i="50"/>
  <c r="J14" i="50"/>
  <c r="K14" i="50"/>
  <c r="L14" i="50"/>
  <c r="I15" i="50"/>
  <c r="J15" i="50"/>
  <c r="K15" i="50"/>
  <c r="L15" i="50"/>
  <c r="I16" i="50"/>
  <c r="J16" i="50"/>
  <c r="K16" i="50"/>
  <c r="L16" i="50"/>
  <c r="I17" i="50"/>
  <c r="J17" i="50"/>
  <c r="K17" i="50"/>
  <c r="L17" i="50"/>
  <c r="I19" i="50"/>
  <c r="J19" i="50"/>
  <c r="I20" i="50"/>
  <c r="J20" i="50"/>
  <c r="I21" i="50"/>
  <c r="J21" i="50"/>
  <c r="I22" i="50"/>
  <c r="J22" i="50"/>
  <c r="I23" i="50"/>
  <c r="J23" i="50"/>
  <c r="I24" i="50"/>
  <c r="J24" i="50"/>
  <c r="I25" i="50"/>
  <c r="J25" i="50"/>
  <c r="I26" i="50"/>
  <c r="J26" i="50"/>
  <c r="I27" i="50"/>
  <c r="J27" i="50"/>
  <c r="I28" i="50"/>
  <c r="J28" i="50"/>
  <c r="I29" i="50"/>
  <c r="J29" i="50"/>
  <c r="J31" i="50"/>
  <c r="J32" i="50"/>
  <c r="J33" i="50"/>
  <c r="J34" i="50"/>
  <c r="J35" i="50"/>
  <c r="J36" i="50"/>
  <c r="J37" i="50"/>
  <c r="J38" i="50"/>
  <c r="J39" i="50"/>
  <c r="J40" i="50"/>
  <c r="J41" i="50"/>
  <c r="J30" i="50"/>
  <c r="I31" i="50"/>
  <c r="I32" i="50"/>
  <c r="I33" i="50"/>
  <c r="I34" i="50"/>
  <c r="I35" i="50"/>
  <c r="I36" i="50"/>
  <c r="I37" i="50"/>
  <c r="I38" i="50"/>
  <c r="I39" i="50"/>
  <c r="I40" i="50"/>
  <c r="I41" i="50"/>
  <c r="I30" i="50"/>
  <c r="AC64" i="59" l="1"/>
  <c r="AC56" i="59"/>
  <c r="AC62" i="59"/>
  <c r="AC92" i="59"/>
  <c r="AC88" i="59"/>
  <c r="AC63" i="59"/>
  <c r="AC55" i="59"/>
  <c r="AC91" i="59"/>
  <c r="AC90" i="59"/>
  <c r="AC65" i="59"/>
  <c r="O41" i="51"/>
  <c r="O37" i="51"/>
  <c r="AC61" i="59"/>
  <c r="AC57" i="59"/>
  <c r="O33" i="51"/>
  <c r="O27" i="51"/>
  <c r="AC93" i="59"/>
  <c r="O23" i="51"/>
  <c r="AC89" i="59"/>
  <c r="O19" i="51"/>
  <c r="AC85" i="59"/>
  <c r="O26" i="51"/>
  <c r="O22" i="51"/>
  <c r="AC60" i="59"/>
  <c r="AC59" i="59"/>
  <c r="AC87" i="59"/>
  <c r="O25" i="51"/>
  <c r="O40" i="51"/>
  <c r="O32" i="51"/>
  <c r="AC58" i="59"/>
  <c r="AC94" i="59"/>
  <c r="AC86" i="59"/>
  <c r="O39" i="51"/>
  <c r="O31" i="51"/>
  <c r="J18" i="50"/>
  <c r="I18" i="50"/>
  <c r="D31" i="50"/>
  <c r="D32" i="50"/>
  <c r="D33" i="50"/>
  <c r="D34" i="50"/>
  <c r="D35" i="50"/>
  <c r="D36" i="50"/>
  <c r="D37" i="50"/>
  <c r="D38" i="50"/>
  <c r="D39" i="50"/>
  <c r="D40" i="50"/>
  <c r="D41" i="50"/>
  <c r="D30" i="50"/>
  <c r="E31" i="50"/>
  <c r="E32" i="50"/>
  <c r="E33" i="50"/>
  <c r="E34" i="50"/>
  <c r="E35" i="50"/>
  <c r="E36" i="50"/>
  <c r="E37" i="50"/>
  <c r="E38" i="50"/>
  <c r="E39" i="50"/>
  <c r="E40" i="50"/>
  <c r="E41" i="50"/>
  <c r="E30" i="50"/>
  <c r="Q6" i="51"/>
  <c r="S70" i="59"/>
  <c r="Q55" i="59"/>
  <c r="Q56" i="59"/>
  <c r="Q57" i="59"/>
  <c r="Q58" i="59"/>
  <c r="Q59" i="59"/>
  <c r="Q60" i="59"/>
  <c r="Q61" i="59"/>
  <c r="Q62" i="59"/>
  <c r="Q63" i="59"/>
  <c r="Q64" i="59"/>
  <c r="Q65" i="59"/>
  <c r="L85" i="59"/>
  <c r="M85" i="59" s="1"/>
  <c r="N85" i="59" s="1"/>
  <c r="L86" i="59"/>
  <c r="M86" i="59" s="1"/>
  <c r="N86" i="59" s="1"/>
  <c r="L87" i="59"/>
  <c r="M87" i="59" s="1"/>
  <c r="N87" i="59" s="1"/>
  <c r="L88" i="59"/>
  <c r="M88" i="59" s="1"/>
  <c r="N88" i="59" s="1"/>
  <c r="L89" i="59"/>
  <c r="M89" i="59" s="1"/>
  <c r="N89" i="59" s="1"/>
  <c r="L90" i="59"/>
  <c r="M90" i="59" s="1"/>
  <c r="N90" i="59" s="1"/>
  <c r="L91" i="59"/>
  <c r="M91" i="59" s="1"/>
  <c r="N91" i="59" s="1"/>
  <c r="L92" i="59"/>
  <c r="M92" i="59" s="1"/>
  <c r="N92" i="59" s="1"/>
  <c r="L93" i="59"/>
  <c r="M93" i="59" s="1"/>
  <c r="N93" i="59" s="1"/>
  <c r="L94" i="59"/>
  <c r="M94" i="59" s="1"/>
  <c r="N94" i="59" s="1"/>
  <c r="L95" i="59"/>
  <c r="M95" i="59" s="1"/>
  <c r="N95" i="59" s="1"/>
  <c r="L69" i="59"/>
  <c r="J55" i="59"/>
  <c r="K31" i="50" s="1"/>
  <c r="K55" i="59"/>
  <c r="L31" i="50" s="1"/>
  <c r="J56" i="59"/>
  <c r="K32" i="50" s="1"/>
  <c r="K56" i="59"/>
  <c r="L32" i="50" s="1"/>
  <c r="J57" i="59"/>
  <c r="K33" i="50" s="1"/>
  <c r="K57" i="59"/>
  <c r="L33" i="50" s="1"/>
  <c r="J58" i="59"/>
  <c r="K34" i="50" s="1"/>
  <c r="K58" i="59"/>
  <c r="L34" i="50" s="1"/>
  <c r="J59" i="59"/>
  <c r="K35" i="50" s="1"/>
  <c r="K59" i="59"/>
  <c r="L35" i="50" s="1"/>
  <c r="J60" i="59"/>
  <c r="K36" i="50" s="1"/>
  <c r="K60" i="59"/>
  <c r="L36" i="50" s="1"/>
  <c r="J61" i="59"/>
  <c r="K37" i="50" s="1"/>
  <c r="K61" i="59"/>
  <c r="L37" i="50" s="1"/>
  <c r="J62" i="59"/>
  <c r="K38" i="50" s="1"/>
  <c r="K62" i="59"/>
  <c r="L38" i="50" s="1"/>
  <c r="J63" i="59"/>
  <c r="K39" i="50" s="1"/>
  <c r="K63" i="59"/>
  <c r="L39" i="50" s="1"/>
  <c r="J64" i="59"/>
  <c r="K40" i="50" s="1"/>
  <c r="K64" i="59"/>
  <c r="L40" i="50" s="1"/>
  <c r="J65" i="59"/>
  <c r="K41" i="50" s="1"/>
  <c r="K65" i="59"/>
  <c r="L41" i="50" s="1"/>
  <c r="J84" i="59"/>
  <c r="K18" i="50" s="1"/>
  <c r="H85" i="59"/>
  <c r="H19" i="50" s="1"/>
  <c r="M19" i="50"/>
  <c r="H86" i="59"/>
  <c r="H20" i="50" s="1"/>
  <c r="M20" i="50"/>
  <c r="H87" i="59"/>
  <c r="H21" i="50" s="1"/>
  <c r="M21" i="50"/>
  <c r="H88" i="59"/>
  <c r="H22" i="50" s="1"/>
  <c r="M22" i="50"/>
  <c r="H89" i="59"/>
  <c r="H23" i="50" s="1"/>
  <c r="M23" i="50"/>
  <c r="H90" i="59"/>
  <c r="H24" i="50" s="1"/>
  <c r="M24" i="50"/>
  <c r="H91" i="59"/>
  <c r="H25" i="50" s="1"/>
  <c r="M25" i="50"/>
  <c r="H92" i="59"/>
  <c r="H26" i="50" s="1"/>
  <c r="M26" i="50"/>
  <c r="H93" i="59"/>
  <c r="H27" i="50" s="1"/>
  <c r="M27" i="50"/>
  <c r="H94" i="59"/>
  <c r="H28" i="50" s="1"/>
  <c r="M28" i="50"/>
  <c r="H95" i="59"/>
  <c r="H29" i="50" s="1"/>
  <c r="M29" i="50"/>
  <c r="J85" i="59"/>
  <c r="K19" i="50" s="1"/>
  <c r="K85" i="59"/>
  <c r="L19" i="50" s="1"/>
  <c r="J86" i="59"/>
  <c r="K20" i="50" s="1"/>
  <c r="K86" i="59"/>
  <c r="L20" i="50" s="1"/>
  <c r="J87" i="59"/>
  <c r="K21" i="50" s="1"/>
  <c r="K87" i="59"/>
  <c r="L21" i="50" s="1"/>
  <c r="J88" i="59"/>
  <c r="K22" i="50" s="1"/>
  <c r="K88" i="59"/>
  <c r="L22" i="50" s="1"/>
  <c r="J89" i="59"/>
  <c r="K23" i="50" s="1"/>
  <c r="K89" i="59"/>
  <c r="L23" i="50" s="1"/>
  <c r="J90" i="59"/>
  <c r="K24" i="50" s="1"/>
  <c r="K90" i="59"/>
  <c r="L24" i="50" s="1"/>
  <c r="J91" i="59"/>
  <c r="K25" i="50" s="1"/>
  <c r="K91" i="59"/>
  <c r="L25" i="50" s="1"/>
  <c r="J92" i="59"/>
  <c r="K26" i="50" s="1"/>
  <c r="K92" i="59"/>
  <c r="L26" i="50" s="1"/>
  <c r="J93" i="59"/>
  <c r="K27" i="50" s="1"/>
  <c r="K93" i="59"/>
  <c r="L27" i="50" s="1"/>
  <c r="J94" i="59"/>
  <c r="K28" i="50" s="1"/>
  <c r="K94" i="59"/>
  <c r="L28" i="50" s="1"/>
  <c r="J95" i="59"/>
  <c r="K29" i="50" s="1"/>
  <c r="K95" i="59"/>
  <c r="L29" i="50" s="1"/>
  <c r="J54" i="59"/>
  <c r="K30" i="50" s="1"/>
  <c r="K54" i="59"/>
  <c r="L30" i="50" s="1"/>
  <c r="AB37" i="50" l="1"/>
  <c r="AC37" i="50"/>
  <c r="AD37" i="50"/>
  <c r="AE37" i="50"/>
  <c r="AF37" i="50"/>
  <c r="AG37" i="50"/>
  <c r="AG36" i="50"/>
  <c r="AB36" i="50"/>
  <c r="AC36" i="50"/>
  <c r="AD36" i="50"/>
  <c r="AE36" i="50"/>
  <c r="AF36" i="50"/>
  <c r="AC38" i="50"/>
  <c r="AD38" i="50"/>
  <c r="AE38" i="50"/>
  <c r="AF38" i="50"/>
  <c r="AG38" i="50"/>
  <c r="AB38" i="50"/>
  <c r="S71" i="59"/>
  <c r="A7" i="51"/>
  <c r="AE35" i="50"/>
  <c r="AF35" i="50"/>
  <c r="AG35" i="50"/>
  <c r="AB35" i="50"/>
  <c r="AC35" i="50"/>
  <c r="AD35" i="50"/>
  <c r="AE39" i="50"/>
  <c r="AF39" i="50"/>
  <c r="AG39" i="50"/>
  <c r="AB39" i="50"/>
  <c r="AC39" i="50"/>
  <c r="AD39" i="50"/>
  <c r="AC34" i="50"/>
  <c r="AD34" i="50"/>
  <c r="AE34" i="50"/>
  <c r="AF34" i="50"/>
  <c r="AG34" i="50"/>
  <c r="AB34" i="50"/>
  <c r="AB41" i="50"/>
  <c r="AC41" i="50"/>
  <c r="AD41" i="50"/>
  <c r="AE41" i="50"/>
  <c r="AF41" i="50"/>
  <c r="AG41" i="50"/>
  <c r="AB33" i="50"/>
  <c r="AC33" i="50"/>
  <c r="AD33" i="50"/>
  <c r="AE33" i="50"/>
  <c r="AF33" i="50"/>
  <c r="AG33" i="50"/>
  <c r="AG40" i="50"/>
  <c r="AB40" i="50"/>
  <c r="AC40" i="50"/>
  <c r="AD40" i="50"/>
  <c r="AE40" i="50"/>
  <c r="AF40" i="50"/>
  <c r="AG32" i="50"/>
  <c r="AB32" i="50"/>
  <c r="AC32" i="50"/>
  <c r="AD32" i="50"/>
  <c r="AE32" i="50"/>
  <c r="AF32" i="50"/>
  <c r="AE31" i="50"/>
  <c r="AF31" i="50"/>
  <c r="AG31" i="50"/>
  <c r="AB31" i="50"/>
  <c r="AC31" i="50"/>
  <c r="AD31" i="50"/>
  <c r="O92" i="59"/>
  <c r="V92" i="59" s="1"/>
  <c r="AA26" i="51" s="1"/>
  <c r="O90" i="59"/>
  <c r="V90" i="59" s="1"/>
  <c r="AA24" i="51" s="1"/>
  <c r="O86" i="59"/>
  <c r="V86" i="59" s="1"/>
  <c r="AA20" i="51" s="1"/>
  <c r="O94" i="59"/>
  <c r="V94" i="59" s="1"/>
  <c r="AA28" i="51" s="1"/>
  <c r="O88" i="59"/>
  <c r="V88" i="59" s="1"/>
  <c r="AA22" i="51" s="1"/>
  <c r="O95" i="59"/>
  <c r="O93" i="59"/>
  <c r="V93" i="59" s="1"/>
  <c r="AA27" i="51" s="1"/>
  <c r="O91" i="59"/>
  <c r="V91" i="59" s="1"/>
  <c r="AA25" i="51" s="1"/>
  <c r="O89" i="59"/>
  <c r="V89" i="59" s="1"/>
  <c r="AA23" i="51" s="1"/>
  <c r="O87" i="59"/>
  <c r="V87" i="59" s="1"/>
  <c r="AA21" i="51" s="1"/>
  <c r="O85" i="59"/>
  <c r="V85" i="59" s="1"/>
  <c r="AA19" i="51" s="1"/>
  <c r="M7" i="51" l="1"/>
  <c r="AA7" i="50"/>
  <c r="S72" i="59"/>
  <c r="A8" i="51"/>
  <c r="H70" i="59"/>
  <c r="H7" i="50" s="1"/>
  <c r="M7" i="50"/>
  <c r="L70" i="59"/>
  <c r="P70" i="59"/>
  <c r="R70" i="59"/>
  <c r="E7" i="51" s="1"/>
  <c r="W7" i="51" s="1"/>
  <c r="T70" i="59"/>
  <c r="J7" i="51" s="1"/>
  <c r="U70" i="59"/>
  <c r="F19" i="51" s="1"/>
  <c r="H71" i="59"/>
  <c r="H8" i="50" s="1"/>
  <c r="M8" i="50"/>
  <c r="L71" i="59"/>
  <c r="P71" i="59"/>
  <c r="R71" i="59"/>
  <c r="E8" i="51" s="1"/>
  <c r="W8" i="51" s="1"/>
  <c r="T71" i="59"/>
  <c r="J8" i="51" s="1"/>
  <c r="U71" i="59"/>
  <c r="F20" i="51" s="1"/>
  <c r="H72" i="59"/>
  <c r="H9" i="50" s="1"/>
  <c r="M9" i="50"/>
  <c r="L72" i="59"/>
  <c r="P72" i="59"/>
  <c r="R72" i="59"/>
  <c r="E9" i="51" s="1"/>
  <c r="W9" i="51" s="1"/>
  <c r="T72" i="59"/>
  <c r="J9" i="51" s="1"/>
  <c r="U72" i="59"/>
  <c r="F21" i="51" s="1"/>
  <c r="H73" i="59"/>
  <c r="H10" i="50" s="1"/>
  <c r="M10" i="50"/>
  <c r="L73" i="59"/>
  <c r="P73" i="59"/>
  <c r="R73" i="59"/>
  <c r="E10" i="51" s="1"/>
  <c r="W10" i="51" s="1"/>
  <c r="T73" i="59"/>
  <c r="J10" i="51" s="1"/>
  <c r="U73" i="59"/>
  <c r="F22" i="51" s="1"/>
  <c r="H74" i="59"/>
  <c r="H11" i="50" s="1"/>
  <c r="M11" i="50"/>
  <c r="L74" i="59"/>
  <c r="M74" i="59" s="1"/>
  <c r="P74" i="59"/>
  <c r="R74" i="59"/>
  <c r="E11" i="51" s="1"/>
  <c r="W11" i="51" s="1"/>
  <c r="T74" i="59"/>
  <c r="J11" i="51" s="1"/>
  <c r="U74" i="59"/>
  <c r="F23" i="51" s="1"/>
  <c r="H75" i="59"/>
  <c r="H12" i="50" s="1"/>
  <c r="M12" i="50"/>
  <c r="L75" i="59"/>
  <c r="P75" i="59"/>
  <c r="R75" i="59"/>
  <c r="E12" i="51" s="1"/>
  <c r="W12" i="51" s="1"/>
  <c r="T75" i="59"/>
  <c r="J12" i="51" s="1"/>
  <c r="U75" i="59"/>
  <c r="F24" i="51" s="1"/>
  <c r="H76" i="59"/>
  <c r="H13" i="50" s="1"/>
  <c r="M13" i="50"/>
  <c r="L76" i="59"/>
  <c r="M76" i="59" s="1"/>
  <c r="N76" i="59" s="1"/>
  <c r="P76" i="59"/>
  <c r="R76" i="59"/>
  <c r="E13" i="51" s="1"/>
  <c r="W13" i="51" s="1"/>
  <c r="T76" i="59"/>
  <c r="J13" i="51" s="1"/>
  <c r="U76" i="59"/>
  <c r="F25" i="51" s="1"/>
  <c r="H77" i="59"/>
  <c r="H14" i="50" s="1"/>
  <c r="M14" i="50"/>
  <c r="L77" i="59"/>
  <c r="P77" i="59"/>
  <c r="R77" i="59"/>
  <c r="E14" i="51" s="1"/>
  <c r="W14" i="51" s="1"/>
  <c r="T77" i="59"/>
  <c r="J14" i="51" s="1"/>
  <c r="U77" i="59"/>
  <c r="F26" i="51" s="1"/>
  <c r="H78" i="59"/>
  <c r="H15" i="50" s="1"/>
  <c r="M15" i="50"/>
  <c r="L78" i="59"/>
  <c r="P78" i="59"/>
  <c r="R78" i="59"/>
  <c r="E15" i="51" s="1"/>
  <c r="W15" i="51" s="1"/>
  <c r="T78" i="59"/>
  <c r="J15" i="51" s="1"/>
  <c r="U78" i="59"/>
  <c r="F27" i="51" s="1"/>
  <c r="H79" i="59"/>
  <c r="H16" i="50" s="1"/>
  <c r="M16" i="50"/>
  <c r="L79" i="59"/>
  <c r="M79" i="59" s="1"/>
  <c r="N79" i="59" s="1"/>
  <c r="P79" i="59"/>
  <c r="R79" i="59"/>
  <c r="E16" i="51" s="1"/>
  <c r="T79" i="59"/>
  <c r="J16" i="51" s="1"/>
  <c r="U79" i="59"/>
  <c r="F28" i="51" s="1"/>
  <c r="H80" i="59"/>
  <c r="H17" i="50" s="1"/>
  <c r="M17" i="50"/>
  <c r="L80" i="59"/>
  <c r="P80" i="59"/>
  <c r="Q80" i="59" s="1"/>
  <c r="R80" i="59"/>
  <c r="E17" i="51" s="1"/>
  <c r="T80" i="59"/>
  <c r="J17" i="51" s="1"/>
  <c r="U80" i="59"/>
  <c r="F29" i="51" s="1"/>
  <c r="L55" i="59"/>
  <c r="M55" i="59" s="1"/>
  <c r="N55" i="59" s="1"/>
  <c r="L56" i="59"/>
  <c r="M56" i="59" s="1"/>
  <c r="N56" i="59" s="1"/>
  <c r="L57" i="59"/>
  <c r="L58" i="59"/>
  <c r="M58" i="59" s="1"/>
  <c r="N58" i="59" s="1"/>
  <c r="L59" i="59"/>
  <c r="M59" i="59" s="1"/>
  <c r="N59" i="59" s="1"/>
  <c r="L60" i="59"/>
  <c r="M60" i="59" s="1"/>
  <c r="N60" i="59" s="1"/>
  <c r="L61" i="59"/>
  <c r="L62" i="59"/>
  <c r="M62" i="59" s="1"/>
  <c r="N62" i="59" s="1"/>
  <c r="L63" i="59"/>
  <c r="M63" i="59" s="1"/>
  <c r="N63" i="59" s="1"/>
  <c r="L64" i="59"/>
  <c r="M64" i="59" s="1"/>
  <c r="N64" i="59" s="1"/>
  <c r="L65" i="59"/>
  <c r="H55" i="59"/>
  <c r="H31" i="50" s="1"/>
  <c r="M31" i="50"/>
  <c r="H56" i="59"/>
  <c r="H32" i="50" s="1"/>
  <c r="H57" i="59"/>
  <c r="H33" i="50" s="1"/>
  <c r="M33" i="50"/>
  <c r="H58" i="59"/>
  <c r="H34" i="50" s="1"/>
  <c r="H59" i="59"/>
  <c r="H35" i="50" s="1"/>
  <c r="M35" i="50"/>
  <c r="H60" i="59"/>
  <c r="H36" i="50" s="1"/>
  <c r="H61" i="59"/>
  <c r="H37" i="50" s="1"/>
  <c r="M37" i="50"/>
  <c r="H62" i="59"/>
  <c r="H38" i="50" s="1"/>
  <c r="H63" i="59"/>
  <c r="H39" i="50" s="1"/>
  <c r="M39" i="50"/>
  <c r="H64" i="59"/>
  <c r="H40" i="50" s="1"/>
  <c r="H65" i="59"/>
  <c r="H41" i="50" s="1"/>
  <c r="M41" i="50"/>
  <c r="C70" i="59"/>
  <c r="C85" i="59" s="1"/>
  <c r="C71" i="59"/>
  <c r="C72" i="59"/>
  <c r="C87" i="59" s="1"/>
  <c r="C73" i="59"/>
  <c r="C74" i="59"/>
  <c r="C75" i="59"/>
  <c r="C76" i="59"/>
  <c r="C77" i="59"/>
  <c r="C78" i="59"/>
  <c r="B79" i="59"/>
  <c r="B94" i="59" s="1"/>
  <c r="C79" i="59"/>
  <c r="B80" i="59"/>
  <c r="B95" i="59" s="1"/>
  <c r="C80" i="59"/>
  <c r="C95" i="59" s="1"/>
  <c r="C69" i="59"/>
  <c r="C84" i="59" s="1"/>
  <c r="D18" i="50" s="1"/>
  <c r="B69" i="59"/>
  <c r="B84" i="59" s="1"/>
  <c r="D70" i="59"/>
  <c r="E7" i="50" s="1"/>
  <c r="D71" i="59"/>
  <c r="E8" i="50" s="1"/>
  <c r="D72" i="59"/>
  <c r="E9" i="50" s="1"/>
  <c r="D73" i="59"/>
  <c r="E10" i="50" s="1"/>
  <c r="D74" i="59"/>
  <c r="E11" i="50" s="1"/>
  <c r="D75" i="59"/>
  <c r="E12" i="50" s="1"/>
  <c r="D76" i="59"/>
  <c r="E13" i="50" s="1"/>
  <c r="D77" i="59"/>
  <c r="E14" i="50" s="1"/>
  <c r="D78" i="59"/>
  <c r="E15" i="50" s="1"/>
  <c r="D79" i="59"/>
  <c r="E16" i="50" s="1"/>
  <c r="B57" i="59"/>
  <c r="B72" i="59" s="1"/>
  <c r="B87" i="59" s="1"/>
  <c r="B58" i="59"/>
  <c r="B73" i="59" s="1"/>
  <c r="B88" i="59" s="1"/>
  <c r="B59" i="59"/>
  <c r="B74" i="59" s="1"/>
  <c r="B89" i="59" s="1"/>
  <c r="B60" i="59"/>
  <c r="B75" i="59" s="1"/>
  <c r="B90" i="59" s="1"/>
  <c r="B61" i="59"/>
  <c r="B76" i="59" s="1"/>
  <c r="B91" i="59" s="1"/>
  <c r="B62" i="59"/>
  <c r="B77" i="59" s="1"/>
  <c r="B92" i="59" s="1"/>
  <c r="B63" i="59"/>
  <c r="B78" i="59" s="1"/>
  <c r="B93" i="59" s="1"/>
  <c r="B56" i="59"/>
  <c r="B71" i="59" s="1"/>
  <c r="B86" i="59" s="1"/>
  <c r="B55" i="59"/>
  <c r="B70" i="59" s="1"/>
  <c r="B85" i="59" s="1"/>
  <c r="N11" i="50"/>
  <c r="O11" i="50"/>
  <c r="P11" i="50"/>
  <c r="N12" i="50"/>
  <c r="O12" i="50"/>
  <c r="P12" i="50"/>
  <c r="N13" i="50"/>
  <c r="O13" i="50"/>
  <c r="P13" i="50"/>
  <c r="N14" i="50"/>
  <c r="O14" i="50"/>
  <c r="P14" i="50"/>
  <c r="N15" i="50"/>
  <c r="O15" i="50"/>
  <c r="P15" i="50"/>
  <c r="N24" i="50"/>
  <c r="O24" i="50"/>
  <c r="P24" i="50"/>
  <c r="N25" i="50"/>
  <c r="O25" i="50"/>
  <c r="P25" i="50"/>
  <c r="N26" i="50"/>
  <c r="O26" i="50"/>
  <c r="P26" i="50"/>
  <c r="N27" i="50"/>
  <c r="O27" i="50"/>
  <c r="P27" i="50"/>
  <c r="N28" i="50"/>
  <c r="O28" i="50"/>
  <c r="P28" i="50"/>
  <c r="N36" i="50"/>
  <c r="O36" i="50"/>
  <c r="P36" i="50"/>
  <c r="N37" i="50"/>
  <c r="O37" i="50"/>
  <c r="P37" i="50"/>
  <c r="N38" i="50"/>
  <c r="O38" i="50"/>
  <c r="P38" i="50"/>
  <c r="N39" i="50"/>
  <c r="O39" i="50"/>
  <c r="P39" i="50"/>
  <c r="N40" i="50"/>
  <c r="O40" i="50"/>
  <c r="P40" i="50"/>
  <c r="B11" i="83"/>
  <c r="B24" i="85" l="1"/>
  <c r="B25" i="85"/>
  <c r="B23" i="85"/>
  <c r="B15" i="85"/>
  <c r="D88" i="59"/>
  <c r="E22" i="50" s="1"/>
  <c r="D92" i="59"/>
  <c r="E26" i="50" s="1"/>
  <c r="D89" i="59"/>
  <c r="E23" i="50" s="1"/>
  <c r="D87" i="59"/>
  <c r="E21" i="50" s="1"/>
  <c r="AD17" i="50"/>
  <c r="AE17" i="50"/>
  <c r="AF17" i="50"/>
  <c r="AC17" i="50"/>
  <c r="AG17" i="50"/>
  <c r="AB17" i="50"/>
  <c r="D29" i="51"/>
  <c r="D29" i="50"/>
  <c r="D11" i="51"/>
  <c r="D11" i="50"/>
  <c r="D94" i="59"/>
  <c r="E28" i="50" s="1"/>
  <c r="D86" i="59"/>
  <c r="E20" i="50" s="1"/>
  <c r="D15" i="51"/>
  <c r="D15" i="50"/>
  <c r="D10" i="51"/>
  <c r="D10" i="50"/>
  <c r="D19" i="51"/>
  <c r="D19" i="50"/>
  <c r="O62" i="59"/>
  <c r="V62" i="59" s="1"/>
  <c r="AA38" i="51" s="1"/>
  <c r="M38" i="50"/>
  <c r="D93" i="59"/>
  <c r="E27" i="50" s="1"/>
  <c r="D85" i="59"/>
  <c r="E19" i="50" s="1"/>
  <c r="D9" i="51"/>
  <c r="D9" i="50"/>
  <c r="D16" i="51"/>
  <c r="D16" i="50"/>
  <c r="O58" i="59"/>
  <c r="V58" i="59" s="1"/>
  <c r="AA34" i="51" s="1"/>
  <c r="M34" i="50"/>
  <c r="D14" i="51"/>
  <c r="D14" i="50"/>
  <c r="D8" i="51"/>
  <c r="D8" i="50"/>
  <c r="O64" i="59"/>
  <c r="V64" i="59" s="1"/>
  <c r="AA40" i="51" s="1"/>
  <c r="M40" i="50"/>
  <c r="O60" i="59"/>
  <c r="V60" i="59" s="1"/>
  <c r="AA36" i="51" s="1"/>
  <c r="M36" i="50"/>
  <c r="O56" i="59"/>
  <c r="V56" i="59" s="1"/>
  <c r="AA32" i="51" s="1"/>
  <c r="M32" i="50"/>
  <c r="M8" i="51"/>
  <c r="AA8" i="50"/>
  <c r="D21" i="51"/>
  <c r="D21" i="50"/>
  <c r="D91" i="59"/>
  <c r="E25" i="50" s="1"/>
  <c r="S73" i="59"/>
  <c r="A9" i="51"/>
  <c r="D12" i="51"/>
  <c r="D12" i="50"/>
  <c r="D90" i="59"/>
  <c r="E24" i="50" s="1"/>
  <c r="D17" i="51"/>
  <c r="D17" i="50"/>
  <c r="D13" i="51"/>
  <c r="D13" i="50"/>
  <c r="D7" i="51"/>
  <c r="D7" i="50"/>
  <c r="C94" i="59"/>
  <c r="C93" i="59"/>
  <c r="C92" i="59"/>
  <c r="C91" i="59"/>
  <c r="C90" i="59"/>
  <c r="C89" i="59"/>
  <c r="C88" i="59"/>
  <c r="C86" i="59"/>
  <c r="P94" i="59"/>
  <c r="Q94" i="59" s="1"/>
  <c r="Q79" i="59"/>
  <c r="P93" i="59"/>
  <c r="Q93" i="59" s="1"/>
  <c r="Q78" i="59"/>
  <c r="Q77" i="59"/>
  <c r="P92" i="59"/>
  <c r="Q92" i="59" s="1"/>
  <c r="Q76" i="59"/>
  <c r="P91" i="59"/>
  <c r="Q91" i="59" s="1"/>
  <c r="P90" i="59"/>
  <c r="Q90" i="59" s="1"/>
  <c r="Q75" i="59"/>
  <c r="P89" i="59"/>
  <c r="Q89" i="59" s="1"/>
  <c r="Q74" i="59"/>
  <c r="P88" i="59"/>
  <c r="Q88" i="59" s="1"/>
  <c r="Q73" i="59"/>
  <c r="P87" i="59"/>
  <c r="Q87" i="59" s="1"/>
  <c r="Q72" i="59"/>
  <c r="P86" i="59"/>
  <c r="Q86" i="59" s="1"/>
  <c r="Q71" i="59"/>
  <c r="P85" i="59"/>
  <c r="Q85" i="59" s="1"/>
  <c r="Q70" i="59"/>
  <c r="M78" i="59"/>
  <c r="N78" i="59" s="1"/>
  <c r="M75" i="59"/>
  <c r="N75" i="59" s="1"/>
  <c r="M72" i="59"/>
  <c r="N72" i="59" s="1"/>
  <c r="M80" i="59"/>
  <c r="N80" i="59" s="1"/>
  <c r="M71" i="59"/>
  <c r="N71" i="59" s="1"/>
  <c r="M70" i="59"/>
  <c r="N70" i="59" s="1"/>
  <c r="M73" i="59"/>
  <c r="N73" i="59" s="1"/>
  <c r="M77" i="59"/>
  <c r="N77" i="59" s="1"/>
  <c r="O77" i="59"/>
  <c r="V77" i="59" s="1"/>
  <c r="AA14" i="51" s="1"/>
  <c r="O78" i="59"/>
  <c r="V78" i="59" s="1"/>
  <c r="AA15" i="51" s="1"/>
  <c r="O73" i="59"/>
  <c r="V73" i="59" s="1"/>
  <c r="AA10" i="51" s="1"/>
  <c r="O76" i="59"/>
  <c r="V76" i="59" s="1"/>
  <c r="AA13" i="51" s="1"/>
  <c r="O75" i="59"/>
  <c r="V75" i="59" s="1"/>
  <c r="AA12" i="51" s="1"/>
  <c r="O70" i="59"/>
  <c r="V70" i="59" s="1"/>
  <c r="AA7" i="51" s="1"/>
  <c r="O74" i="59"/>
  <c r="V74" i="59" s="1"/>
  <c r="AA11" i="51" s="1"/>
  <c r="O79" i="59"/>
  <c r="V79" i="59" s="1"/>
  <c r="O57" i="59"/>
  <c r="V57" i="59" s="1"/>
  <c r="AA33" i="51" s="1"/>
  <c r="O61" i="59"/>
  <c r="V61" i="59" s="1"/>
  <c r="AA37" i="51" s="1"/>
  <c r="O65" i="59"/>
  <c r="V65" i="59" s="1"/>
  <c r="O80" i="59"/>
  <c r="V80" i="59" s="1"/>
  <c r="N74" i="59"/>
  <c r="O72" i="59"/>
  <c r="V72" i="59" s="1"/>
  <c r="AA9" i="51" s="1"/>
  <c r="O71" i="59"/>
  <c r="V71" i="59" s="1"/>
  <c r="AA8" i="51" s="1"/>
  <c r="M65" i="59"/>
  <c r="N65" i="59" s="1"/>
  <c r="M61" i="59"/>
  <c r="N61" i="59" s="1"/>
  <c r="M57" i="59"/>
  <c r="N57" i="59" s="1"/>
  <c r="O63" i="59"/>
  <c r="V63" i="59" s="1"/>
  <c r="AA39" i="51" s="1"/>
  <c r="O59" i="59"/>
  <c r="V59" i="59" s="1"/>
  <c r="AA35" i="51" s="1"/>
  <c r="O55" i="59"/>
  <c r="V55" i="59" s="1"/>
  <c r="AA31" i="51" s="1"/>
  <c r="C213" i="59"/>
  <c r="A290" i="59"/>
  <c r="A291" i="59"/>
  <c r="A292" i="59"/>
  <c r="A293" i="59"/>
  <c r="A294" i="59"/>
  <c r="A295" i="59"/>
  <c r="A296" i="59"/>
  <c r="A297" i="59"/>
  <c r="A298" i="59"/>
  <c r="A299" i="59"/>
  <c r="A300" i="59"/>
  <c r="A301" i="59"/>
  <c r="A302" i="59"/>
  <c r="A303" i="59"/>
  <c r="A304" i="59"/>
  <c r="A305" i="59"/>
  <c r="A306" i="59"/>
  <c r="A307" i="59"/>
  <c r="A308" i="59"/>
  <c r="A309" i="59"/>
  <c r="A310" i="59"/>
  <c r="A311" i="59"/>
  <c r="A312" i="59"/>
  <c r="A313" i="59"/>
  <c r="A314" i="59"/>
  <c r="A315" i="59"/>
  <c r="A316" i="59"/>
  <c r="A317" i="59"/>
  <c r="A318" i="59"/>
  <c r="A319" i="59"/>
  <c r="A320" i="59"/>
  <c r="A321" i="59"/>
  <c r="AB12" i="50" l="1"/>
  <c r="AC12" i="50"/>
  <c r="AD12" i="50"/>
  <c r="AE12" i="50"/>
  <c r="AF12" i="50"/>
  <c r="AG12" i="50"/>
  <c r="AG28" i="50"/>
  <c r="AB28" i="50"/>
  <c r="AC28" i="50"/>
  <c r="AD28" i="50"/>
  <c r="AE28" i="50"/>
  <c r="AF28" i="50"/>
  <c r="D28" i="51"/>
  <c r="D28" i="50"/>
  <c r="AG8" i="50"/>
  <c r="AB8" i="50"/>
  <c r="AC8" i="50"/>
  <c r="AF8" i="50"/>
  <c r="AD8" i="50"/>
  <c r="AE8" i="50"/>
  <c r="AG20" i="50"/>
  <c r="AB20" i="50"/>
  <c r="AC20" i="50"/>
  <c r="AD20" i="50"/>
  <c r="AE20" i="50"/>
  <c r="AF20" i="50"/>
  <c r="AC9" i="50"/>
  <c r="AE9" i="50"/>
  <c r="AB9" i="50"/>
  <c r="AD9" i="50"/>
  <c r="AF9" i="50"/>
  <c r="AG9" i="50"/>
  <c r="AB25" i="50"/>
  <c r="AC25" i="50"/>
  <c r="AD25" i="50"/>
  <c r="AE25" i="50"/>
  <c r="AF25" i="50"/>
  <c r="AG25" i="50"/>
  <c r="D20" i="51"/>
  <c r="D20" i="50"/>
  <c r="AB16" i="50"/>
  <c r="AC16" i="50"/>
  <c r="AD16" i="50"/>
  <c r="AE16" i="50"/>
  <c r="AF16" i="50"/>
  <c r="AG16" i="50"/>
  <c r="D27" i="51"/>
  <c r="D27" i="50"/>
  <c r="AG24" i="50"/>
  <c r="AB24" i="50"/>
  <c r="AC24" i="50"/>
  <c r="AD24" i="50"/>
  <c r="AE24" i="50"/>
  <c r="AF24" i="50"/>
  <c r="AB21" i="50"/>
  <c r="AC21" i="50"/>
  <c r="AD21" i="50"/>
  <c r="AE21" i="50"/>
  <c r="AF21" i="50"/>
  <c r="AG21" i="50"/>
  <c r="AD13" i="50"/>
  <c r="AE13" i="50"/>
  <c r="AF13" i="50"/>
  <c r="AG13" i="50"/>
  <c r="AB13" i="50"/>
  <c r="AC13" i="50"/>
  <c r="D22" i="51"/>
  <c r="D22" i="50"/>
  <c r="AA9" i="50"/>
  <c r="M9" i="51"/>
  <c r="AF10" i="50"/>
  <c r="AG10" i="50"/>
  <c r="AE10" i="50"/>
  <c r="AB10" i="50"/>
  <c r="AC10" i="50"/>
  <c r="AD10" i="50"/>
  <c r="AC26" i="50"/>
  <c r="AD26" i="50"/>
  <c r="AE26" i="50"/>
  <c r="AF26" i="50"/>
  <c r="AG26" i="50"/>
  <c r="AB26" i="50"/>
  <c r="D23" i="51"/>
  <c r="D23" i="50"/>
  <c r="S74" i="59"/>
  <c r="A10" i="51"/>
  <c r="AC22" i="50"/>
  <c r="AD22" i="50"/>
  <c r="AE22" i="50"/>
  <c r="AF22" i="50"/>
  <c r="AG22" i="50"/>
  <c r="AB22" i="50"/>
  <c r="AF14" i="50"/>
  <c r="AG14" i="50"/>
  <c r="AE14" i="50"/>
  <c r="AB14" i="50"/>
  <c r="AC14" i="50"/>
  <c r="AD14" i="50"/>
  <c r="D24" i="51"/>
  <c r="D24" i="50"/>
  <c r="AE7" i="50"/>
  <c r="AG7" i="50"/>
  <c r="AB7" i="50"/>
  <c r="AC7" i="50"/>
  <c r="AD7" i="50"/>
  <c r="AF7" i="50"/>
  <c r="AB11" i="50"/>
  <c r="AC11" i="50"/>
  <c r="AD11" i="50"/>
  <c r="AG11" i="50"/>
  <c r="AE11" i="50"/>
  <c r="AF11" i="50"/>
  <c r="AG15" i="50"/>
  <c r="AB15" i="50"/>
  <c r="AC15" i="50"/>
  <c r="AD15" i="50"/>
  <c r="AE15" i="50"/>
  <c r="AF15" i="50"/>
  <c r="D25" i="51"/>
  <c r="D25" i="50"/>
  <c r="AE19" i="50"/>
  <c r="AF19" i="50"/>
  <c r="AG19" i="50"/>
  <c r="AB19" i="50"/>
  <c r="AC19" i="50"/>
  <c r="AD19" i="50"/>
  <c r="AE23" i="50"/>
  <c r="AF23" i="50"/>
  <c r="AG23" i="50"/>
  <c r="AB23" i="50"/>
  <c r="AC23" i="50"/>
  <c r="AD23" i="50"/>
  <c r="AE27" i="50"/>
  <c r="AF27" i="50"/>
  <c r="AG27" i="50"/>
  <c r="AB27" i="50"/>
  <c r="AC27" i="50"/>
  <c r="AD27" i="50"/>
  <c r="D26" i="51"/>
  <c r="D26" i="50"/>
  <c r="C138" i="59"/>
  <c r="AA10" i="50" l="1"/>
  <c r="M10" i="51"/>
  <c r="S75" i="59"/>
  <c r="A11" i="51"/>
  <c r="C210" i="59"/>
  <c r="C211" i="59"/>
  <c r="G226" i="59"/>
  <c r="C234" i="59"/>
  <c r="AA11" i="50" l="1"/>
  <c r="M11" i="51"/>
  <c r="S76" i="59"/>
  <c r="A12" i="51"/>
  <c r="E428" i="59"/>
  <c r="E417" i="59"/>
  <c r="B26" i="59"/>
  <c r="B25" i="59"/>
  <c r="I114" i="59"/>
  <c r="I115" i="59"/>
  <c r="I116" i="59"/>
  <c r="I117" i="59"/>
  <c r="I118" i="59"/>
  <c r="I119" i="59"/>
  <c r="I120" i="59"/>
  <c r="I121" i="59"/>
  <c r="I122" i="59"/>
  <c r="I101" i="59"/>
  <c r="I102" i="59"/>
  <c r="I103" i="59"/>
  <c r="I104" i="59"/>
  <c r="I105" i="59"/>
  <c r="I106" i="59"/>
  <c r="I107" i="59"/>
  <c r="I100" i="59"/>
  <c r="G22" i="85" l="1"/>
  <c r="G33" i="85" s="1"/>
  <c r="G16" i="85"/>
  <c r="G27" i="85" s="1"/>
  <c r="G23" i="85"/>
  <c r="G34" i="85" s="1"/>
  <c r="AA12" i="50"/>
  <c r="M12" i="51"/>
  <c r="S77" i="59"/>
  <c r="A13" i="51"/>
  <c r="B16" i="59"/>
  <c r="E15" i="59"/>
  <c r="C16" i="59" s="1"/>
  <c r="C15" i="59"/>
  <c r="B15" i="59"/>
  <c r="F14" i="59"/>
  <c r="B14" i="59"/>
  <c r="M13" i="51" l="1"/>
  <c r="AA13" i="50"/>
  <c r="Y60" i="59"/>
  <c r="Y61" i="59"/>
  <c r="Y62" i="59"/>
  <c r="Y55" i="59"/>
  <c r="Y63" i="59"/>
  <c r="G12" i="91"/>
  <c r="G13" i="91" s="1"/>
  <c r="G14" i="91" s="1"/>
  <c r="G15" i="91" s="1"/>
  <c r="G16" i="91" s="1"/>
  <c r="Y56" i="59"/>
  <c r="Y64" i="59"/>
  <c r="Y57" i="59"/>
  <c r="Y65" i="59"/>
  <c r="Y58" i="59"/>
  <c r="Y54" i="59"/>
  <c r="Y59" i="59"/>
  <c r="S78" i="59"/>
  <c r="A14" i="51"/>
  <c r="B479" i="59"/>
  <c r="N235" i="59" s="1"/>
  <c r="M155" i="59"/>
  <c r="E16" i="59"/>
  <c r="F16" i="59" s="1"/>
  <c r="F15" i="59"/>
  <c r="Y74" i="59" l="1"/>
  <c r="Y89" i="59"/>
  <c r="Y93" i="59"/>
  <c r="Y78" i="59"/>
  <c r="Y85" i="59"/>
  <c r="Y70" i="59"/>
  <c r="Y73" i="59"/>
  <c r="Y88" i="59"/>
  <c r="Y92" i="59"/>
  <c r="Y77" i="59"/>
  <c r="Y80" i="59"/>
  <c r="Y95" i="59"/>
  <c r="Y91" i="59"/>
  <c r="Y76" i="59"/>
  <c r="Y69" i="59"/>
  <c r="Y84" i="59"/>
  <c r="Y72" i="59"/>
  <c r="Y87" i="59"/>
  <c r="Y90" i="59"/>
  <c r="Y75" i="59"/>
  <c r="S79" i="59"/>
  <c r="A15" i="51"/>
  <c r="Y79" i="59"/>
  <c r="Y94" i="59"/>
  <c r="M14" i="51"/>
  <c r="AA14" i="50"/>
  <c r="Y71" i="59"/>
  <c r="Y86" i="59"/>
  <c r="B212" i="59"/>
  <c r="E210" i="92" s="1"/>
  <c r="E432" i="59"/>
  <c r="J434" i="59" s="1"/>
  <c r="A12" i="83"/>
  <c r="M15" i="51" l="1"/>
  <c r="AA15" i="50"/>
  <c r="S80" i="59"/>
  <c r="A17" i="51" s="1"/>
  <c r="A16" i="51"/>
  <c r="I184" i="59"/>
  <c r="I185" i="59"/>
  <c r="I186" i="59"/>
  <c r="I187" i="59"/>
  <c r="I188" i="59"/>
  <c r="G186" i="92" s="1"/>
  <c r="I189" i="59"/>
  <c r="I190" i="59"/>
  <c r="G188" i="92" s="1"/>
  <c r="I191" i="59"/>
  <c r="I192" i="59"/>
  <c r="G190" i="92" s="1"/>
  <c r="I193" i="59"/>
  <c r="I194" i="59"/>
  <c r="I195" i="59"/>
  <c r="I196" i="59"/>
  <c r="G194" i="92" s="1"/>
  <c r="I197" i="59"/>
  <c r="I198" i="59"/>
  <c r="G196" i="92" s="1"/>
  <c r="I199" i="59"/>
  <c r="I200" i="59"/>
  <c r="I201" i="59"/>
  <c r="I202" i="59"/>
  <c r="I203" i="59"/>
  <c r="I204" i="59"/>
  <c r="G202" i="92" s="1"/>
  <c r="I205" i="59"/>
  <c r="I206" i="59"/>
  <c r="G204" i="92" s="1"/>
  <c r="I207" i="59"/>
  <c r="I208" i="59"/>
  <c r="I209" i="59"/>
  <c r="I210" i="59"/>
  <c r="I211" i="59"/>
  <c r="I212" i="59"/>
  <c r="G210" i="92" s="1"/>
  <c r="I213" i="59"/>
  <c r="G197" i="92" l="1"/>
  <c r="G211" i="92"/>
  <c r="G203" i="92"/>
  <c r="G195" i="92"/>
  <c r="G187" i="92"/>
  <c r="G209" i="92"/>
  <c r="G201" i="92"/>
  <c r="G193" i="92"/>
  <c r="G185" i="92"/>
  <c r="M16" i="51"/>
  <c r="AA16" i="50"/>
  <c r="G205" i="92"/>
  <c r="G208" i="92"/>
  <c r="G200" i="92"/>
  <c r="G192" i="92"/>
  <c r="G184" i="92"/>
  <c r="AA17" i="50"/>
  <c r="M17" i="51"/>
  <c r="G189" i="92"/>
  <c r="G207" i="92"/>
  <c r="G199" i="92"/>
  <c r="G191" i="92"/>
  <c r="G183" i="92"/>
  <c r="G206" i="92"/>
  <c r="G198" i="92"/>
  <c r="G22" i="92"/>
  <c r="G182" i="92"/>
  <c r="H34" i="88"/>
  <c r="I34" i="88"/>
  <c r="M34" i="88"/>
  <c r="O34" i="88"/>
  <c r="H35" i="88"/>
  <c r="I35" i="88"/>
  <c r="M35" i="88"/>
  <c r="O35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I19" i="88"/>
  <c r="I20" i="88"/>
  <c r="I21" i="88"/>
  <c r="I22" i="88"/>
  <c r="I23" i="88"/>
  <c r="I24" i="88"/>
  <c r="I25" i="88"/>
  <c r="I26" i="88"/>
  <c r="I27" i="88"/>
  <c r="I28" i="88"/>
  <c r="I29" i="88"/>
  <c r="I30" i="88"/>
  <c r="I31" i="88"/>
  <c r="I32" i="88"/>
  <c r="I33" i="88"/>
  <c r="H19" i="88"/>
  <c r="H20" i="88"/>
  <c r="H21" i="88"/>
  <c r="H22" i="88"/>
  <c r="H23" i="88"/>
  <c r="H24" i="88"/>
  <c r="H25" i="88"/>
  <c r="H26" i="88"/>
  <c r="H27" i="88"/>
  <c r="H28" i="88"/>
  <c r="H29" i="88"/>
  <c r="H30" i="88"/>
  <c r="H31" i="88"/>
  <c r="H32" i="88"/>
  <c r="H33" i="88"/>
  <c r="K135" i="59" l="1"/>
  <c r="K137" i="59"/>
  <c r="K136" i="59"/>
  <c r="K149" i="59" l="1"/>
  <c r="K145" i="59" l="1"/>
  <c r="K146" i="59"/>
  <c r="K147" i="59"/>
  <c r="K148" i="59"/>
  <c r="K144" i="59"/>
  <c r="K140" i="59"/>
  <c r="K142" i="59"/>
  <c r="K141" i="59"/>
  <c r="K134" i="59"/>
  <c r="K138" i="59"/>
  <c r="K139" i="59"/>
  <c r="K133" i="59"/>
  <c r="K143" i="59"/>
  <c r="K132" i="59"/>
  <c r="B6" i="51" l="1"/>
  <c r="B7" i="51" s="1"/>
  <c r="B8" i="51" s="1"/>
  <c r="B9" i="51" s="1"/>
  <c r="B10" i="51" s="1"/>
  <c r="B11" i="51" s="1"/>
  <c r="B12" i="51" s="1"/>
  <c r="B13" i="51" s="1"/>
  <c r="B14" i="51" s="1"/>
  <c r="B15" i="51" s="1"/>
  <c r="B16" i="51" s="1"/>
  <c r="B17" i="51" s="1"/>
  <c r="B18" i="51" s="1"/>
  <c r="B19" i="51" s="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G172" i="59" l="1"/>
  <c r="F172" i="59"/>
  <c r="E172" i="59"/>
  <c r="D172" i="59"/>
  <c r="C172" i="59"/>
  <c r="I177" i="59" l="1"/>
  <c r="G15" i="92" s="1"/>
  <c r="I178" i="59"/>
  <c r="G16" i="92" s="1"/>
  <c r="I179" i="59"/>
  <c r="G17" i="92" s="1"/>
  <c r="I180" i="59"/>
  <c r="G18" i="92" s="1"/>
  <c r="I181" i="59"/>
  <c r="G19" i="92" s="1"/>
  <c r="I182" i="59"/>
  <c r="G180" i="92" s="1"/>
  <c r="I183" i="59"/>
  <c r="G181" i="92" s="1"/>
  <c r="I176" i="59"/>
  <c r="G14" i="92" s="1"/>
  <c r="A15" i="92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106" i="92" s="1"/>
  <c r="A107" i="92" s="1"/>
  <c r="A108" i="92" s="1"/>
  <c r="A109" i="92" s="1"/>
  <c r="A110" i="92" s="1"/>
  <c r="A111" i="92" s="1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173" i="92" s="1"/>
  <c r="A174" i="92" s="1"/>
  <c r="A175" i="92" s="1"/>
  <c r="A176" i="92" s="1"/>
  <c r="A177" i="92" s="1"/>
  <c r="A178" i="92" s="1"/>
  <c r="A179" i="92" s="1"/>
  <c r="A180" i="92" s="1"/>
  <c r="A181" i="92" s="1"/>
  <c r="A182" i="92" s="1"/>
  <c r="A183" i="92" s="1"/>
  <c r="A184" i="92" s="1"/>
  <c r="A185" i="92" s="1"/>
  <c r="A186" i="92" s="1"/>
  <c r="A187" i="92" s="1"/>
  <c r="A188" i="92" s="1"/>
  <c r="A189" i="92" s="1"/>
  <c r="A190" i="92" s="1"/>
  <c r="A191" i="92" s="1"/>
  <c r="A192" i="92" s="1"/>
  <c r="A193" i="92" s="1"/>
  <c r="A194" i="92" s="1"/>
  <c r="A195" i="92" s="1"/>
  <c r="A196" i="92" s="1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231" i="92" s="1"/>
  <c r="A232" i="92" s="1"/>
  <c r="A233" i="92" s="1"/>
  <c r="A234" i="92" s="1"/>
  <c r="A235" i="92" s="1"/>
  <c r="A236" i="92" s="1"/>
  <c r="A237" i="92" s="1"/>
  <c r="A238" i="92" s="1"/>
  <c r="A239" i="92" s="1"/>
  <c r="A240" i="92" s="1"/>
  <c r="A241" i="92" s="1"/>
  <c r="A242" i="92" s="1"/>
  <c r="A243" i="92" s="1"/>
  <c r="A244" i="92" s="1"/>
  <c r="A245" i="92" s="1"/>
  <c r="A246" i="92" s="1"/>
  <c r="A247" i="92" s="1"/>
  <c r="A248" i="92" s="1"/>
  <c r="A249" i="92" s="1"/>
  <c r="A250" i="92" s="1"/>
  <c r="A251" i="92" s="1"/>
  <c r="A252" i="92" s="1"/>
  <c r="A253" i="92" s="1"/>
  <c r="A254" i="92" s="1"/>
  <c r="A255" i="92" s="1"/>
  <c r="A256" i="92" s="1"/>
  <c r="A257" i="92" s="1"/>
  <c r="A258" i="92" s="1"/>
  <c r="A259" i="92" s="1"/>
  <c r="A260" i="92" s="1"/>
  <c r="A261" i="92" s="1"/>
  <c r="A262" i="92" s="1"/>
  <c r="A263" i="92" s="1"/>
  <c r="A264" i="92" s="1"/>
  <c r="A265" i="92" s="1"/>
  <c r="A266" i="92" s="1"/>
  <c r="A267" i="92" s="1"/>
  <c r="A268" i="92" s="1"/>
  <c r="A269" i="92" s="1"/>
  <c r="A270" i="92" s="1"/>
  <c r="A271" i="92" s="1"/>
  <c r="A272" i="92" s="1"/>
  <c r="A273" i="92" s="1"/>
  <c r="A274" i="92" s="1"/>
  <c r="A275" i="92" s="1"/>
  <c r="A276" i="92" s="1"/>
  <c r="A277" i="92" s="1"/>
  <c r="A278" i="92" s="1"/>
  <c r="A279" i="92" s="1"/>
  <c r="A280" i="92" s="1"/>
  <c r="A281" i="92" s="1"/>
  <c r="A282" i="92" s="1"/>
  <c r="A283" i="92" s="1"/>
  <c r="A284" i="92" s="1"/>
  <c r="A285" i="92" s="1"/>
  <c r="A286" i="92" s="1"/>
  <c r="A287" i="92" s="1"/>
  <c r="A288" i="92" s="1"/>
  <c r="A289" i="92" s="1"/>
  <c r="A290" i="92" s="1"/>
  <c r="A291" i="92" s="1"/>
  <c r="A292" i="92" s="1"/>
  <c r="A293" i="92" s="1"/>
  <c r="A294" i="92" s="1"/>
  <c r="A295" i="92" s="1"/>
  <c r="A296" i="92" s="1"/>
  <c r="A297" i="92" s="1"/>
  <c r="A298" i="92" s="1"/>
  <c r="A299" i="92" s="1"/>
  <c r="A300" i="92" s="1"/>
  <c r="A301" i="92" s="1"/>
  <c r="A302" i="92" s="1"/>
  <c r="A303" i="92" s="1"/>
  <c r="A304" i="92" s="1"/>
  <c r="A305" i="92" s="1"/>
  <c r="A306" i="92" s="1"/>
  <c r="A307" i="92" s="1"/>
  <c r="A308" i="92" s="1"/>
  <c r="A309" i="92" s="1"/>
  <c r="A310" i="92" s="1"/>
  <c r="A311" i="92" s="1"/>
  <c r="A312" i="92" s="1"/>
  <c r="A313" i="92" s="1"/>
  <c r="A314" i="92" s="1"/>
  <c r="A315" i="92" s="1"/>
  <c r="A316" i="92" s="1"/>
  <c r="A317" i="92" s="1"/>
  <c r="A318" i="92" s="1"/>
  <c r="A319" i="92" s="1"/>
  <c r="A320" i="92" s="1"/>
  <c r="A321" i="92" s="1"/>
  <c r="A322" i="92" s="1"/>
  <c r="A323" i="92" s="1"/>
  <c r="A324" i="92" s="1"/>
  <c r="A325" i="92" s="1"/>
  <c r="A326" i="92" s="1"/>
  <c r="A327" i="92" s="1"/>
  <c r="A328" i="92" s="1"/>
  <c r="A329" i="92" s="1"/>
  <c r="A330" i="92" s="1"/>
  <c r="A331" i="92" s="1"/>
  <c r="A332" i="92" s="1"/>
  <c r="A333" i="92" s="1"/>
  <c r="A334" i="92" s="1"/>
  <c r="A335" i="92" s="1"/>
  <c r="A336" i="92" s="1"/>
  <c r="A337" i="92" s="1"/>
  <c r="A338" i="92" s="1"/>
  <c r="A339" i="92" s="1"/>
  <c r="A340" i="92" s="1"/>
  <c r="A341" i="92" s="1"/>
  <c r="A342" i="92" s="1"/>
  <c r="A343" i="92" s="1"/>
  <c r="A344" i="92" s="1"/>
  <c r="A345" i="92" s="1"/>
  <c r="A346" i="92" s="1"/>
  <c r="A347" i="92" s="1"/>
  <c r="A348" i="92" s="1"/>
  <c r="A349" i="92" s="1"/>
  <c r="A350" i="92" s="1"/>
  <c r="A351" i="92" s="1"/>
  <c r="A352" i="92" s="1"/>
  <c r="A353" i="92" s="1"/>
  <c r="A354" i="92" s="1"/>
  <c r="A355" i="92" s="1"/>
  <c r="A356" i="92" s="1"/>
  <c r="A357" i="92" s="1"/>
  <c r="A358" i="92" s="1"/>
  <c r="A359" i="92" s="1"/>
  <c r="A360" i="92" s="1"/>
  <c r="A361" i="92" s="1"/>
  <c r="A362" i="92" s="1"/>
  <c r="A363" i="92" s="1"/>
  <c r="A364" i="92" s="1"/>
  <c r="A365" i="92" s="1"/>
  <c r="A366" i="92" s="1"/>
  <c r="A367" i="92" s="1"/>
  <c r="A368" i="92" s="1"/>
  <c r="A369" i="92" s="1"/>
  <c r="A370" i="92" s="1"/>
  <c r="A371" i="92" s="1"/>
  <c r="A372" i="92" s="1"/>
  <c r="A373" i="92" s="1"/>
  <c r="A374" i="92" s="1"/>
  <c r="A375" i="92" s="1"/>
  <c r="A376" i="92" s="1"/>
  <c r="A377" i="92" s="1"/>
  <c r="A378" i="92" s="1"/>
  <c r="A379" i="92" s="1"/>
  <c r="A380" i="92" s="1"/>
  <c r="A381" i="92" s="1"/>
  <c r="A382" i="92" s="1"/>
  <c r="A383" i="92" s="1"/>
  <c r="A384" i="92" s="1"/>
  <c r="A385" i="92" s="1"/>
  <c r="A386" i="92" s="1"/>
  <c r="A387" i="92" s="1"/>
  <c r="A388" i="92" s="1"/>
  <c r="A389" i="92" s="1"/>
  <c r="A390" i="92" s="1"/>
  <c r="A391" i="92" s="1"/>
  <c r="A392" i="92" s="1"/>
  <c r="A393" i="92" s="1"/>
  <c r="A394" i="92" s="1"/>
  <c r="A395" i="92" s="1"/>
  <c r="A396" i="92" s="1"/>
  <c r="A397" i="92" s="1"/>
  <c r="A398" i="92" s="1"/>
  <c r="A399" i="92" s="1"/>
  <c r="A400" i="92" s="1"/>
  <c r="A401" i="92" s="1"/>
  <c r="A402" i="92" s="1"/>
  <c r="A403" i="92" s="1"/>
  <c r="A404" i="92" s="1"/>
  <c r="A405" i="92" s="1"/>
  <c r="A406" i="92" s="1"/>
  <c r="B14" i="92"/>
  <c r="W16" i="91"/>
  <c r="V16" i="91"/>
  <c r="U16" i="91"/>
  <c r="T16" i="91"/>
  <c r="S16" i="91"/>
  <c r="R16" i="91"/>
  <c r="Q16" i="91"/>
  <c r="P16" i="91"/>
  <c r="O16" i="91"/>
  <c r="N16" i="91"/>
  <c r="M16" i="91"/>
  <c r="L16" i="91"/>
  <c r="K16" i="91"/>
  <c r="J16" i="91"/>
  <c r="I16" i="91"/>
  <c r="H16" i="91"/>
  <c r="W15" i="91"/>
  <c r="V15" i="91"/>
  <c r="U15" i="91"/>
  <c r="T15" i="91"/>
  <c r="S15" i="91"/>
  <c r="R15" i="91"/>
  <c r="Q15" i="91"/>
  <c r="P15" i="91"/>
  <c r="O15" i="91"/>
  <c r="N15" i="91"/>
  <c r="M15" i="91"/>
  <c r="L15" i="91"/>
  <c r="K15" i="91"/>
  <c r="J15" i="91"/>
  <c r="I15" i="91"/>
  <c r="H15" i="91"/>
  <c r="W14" i="91"/>
  <c r="V14" i="91"/>
  <c r="U14" i="91"/>
  <c r="T14" i="91"/>
  <c r="S14" i="91"/>
  <c r="R14" i="91"/>
  <c r="Q14" i="91"/>
  <c r="P14" i="91"/>
  <c r="O14" i="91"/>
  <c r="N14" i="91"/>
  <c r="M14" i="91"/>
  <c r="L14" i="91"/>
  <c r="K14" i="91"/>
  <c r="J14" i="91"/>
  <c r="I14" i="91"/>
  <c r="H14" i="91"/>
  <c r="W13" i="91"/>
  <c r="V13" i="91"/>
  <c r="U13" i="91"/>
  <c r="T13" i="91"/>
  <c r="S13" i="91"/>
  <c r="R13" i="91"/>
  <c r="Q13" i="91"/>
  <c r="P13" i="91"/>
  <c r="O13" i="91"/>
  <c r="N13" i="91"/>
  <c r="M13" i="91"/>
  <c r="L13" i="91"/>
  <c r="K13" i="91"/>
  <c r="J13" i="91"/>
  <c r="I13" i="91"/>
  <c r="H13" i="91"/>
  <c r="W12" i="91"/>
  <c r="V12" i="91"/>
  <c r="U12" i="91"/>
  <c r="T12" i="91"/>
  <c r="S12" i="91"/>
  <c r="R12" i="91"/>
  <c r="Q12" i="91"/>
  <c r="P12" i="91"/>
  <c r="O12" i="91"/>
  <c r="N12" i="91"/>
  <c r="M12" i="91"/>
  <c r="L12" i="91"/>
  <c r="K12" i="91"/>
  <c r="J12" i="91"/>
  <c r="I12" i="91"/>
  <c r="H12" i="91"/>
  <c r="F13" i="91"/>
  <c r="F14" i="91" s="1"/>
  <c r="F15" i="91" s="1"/>
  <c r="F16" i="91" s="1"/>
  <c r="D13" i="91"/>
  <c r="D14" i="91" s="1"/>
  <c r="D15" i="91" s="1"/>
  <c r="D16" i="91" s="1"/>
  <c r="B13" i="91"/>
  <c r="B14" i="91" s="1"/>
  <c r="B15" i="91" s="1"/>
  <c r="B16" i="91" s="1"/>
  <c r="A13" i="91"/>
  <c r="A14" i="91" s="1"/>
  <c r="A15" i="91" s="1"/>
  <c r="A16" i="91" s="1"/>
  <c r="B200" i="92" l="1"/>
  <c r="B208" i="92"/>
  <c r="B194" i="92"/>
  <c r="B197" i="92"/>
  <c r="B205" i="92"/>
  <c r="B202" i="92"/>
  <c r="B210" i="92"/>
  <c r="B203" i="92"/>
  <c r="B199" i="92"/>
  <c r="B207" i="92"/>
  <c r="B196" i="92"/>
  <c r="B204" i="92"/>
  <c r="B201" i="92"/>
  <c r="B209" i="92"/>
  <c r="B198" i="92"/>
  <c r="B206" i="92"/>
  <c r="B195" i="92"/>
  <c r="B211" i="92"/>
  <c r="B212" i="92" s="1"/>
  <c r="B184" i="92"/>
  <c r="B192" i="92"/>
  <c r="B177" i="92"/>
  <c r="B181" i="92"/>
  <c r="B189" i="92"/>
  <c r="B190" i="92"/>
  <c r="B187" i="92"/>
  <c r="B178" i="92"/>
  <c r="B186" i="92"/>
  <c r="B179" i="92"/>
  <c r="B183" i="92"/>
  <c r="B191" i="92"/>
  <c r="B182" i="92"/>
  <c r="B180" i="92"/>
  <c r="B188" i="92"/>
  <c r="B185" i="92"/>
  <c r="B193" i="92"/>
  <c r="G21" i="92"/>
  <c r="G20" i="92"/>
  <c r="B15" i="92"/>
  <c r="B19" i="92"/>
  <c r="B23" i="92"/>
  <c r="B27" i="92"/>
  <c r="B31" i="92"/>
  <c r="B35" i="92"/>
  <c r="B39" i="92"/>
  <c r="B43" i="92"/>
  <c r="B47" i="92"/>
  <c r="B51" i="92"/>
  <c r="B55" i="92"/>
  <c r="B59" i="92"/>
  <c r="B63" i="92"/>
  <c r="B67" i="92"/>
  <c r="B71" i="92"/>
  <c r="B75" i="92"/>
  <c r="B79" i="92"/>
  <c r="B83" i="92"/>
  <c r="B87" i="92"/>
  <c r="B91" i="92"/>
  <c r="B95" i="92"/>
  <c r="B99" i="92"/>
  <c r="B103" i="92"/>
  <c r="B107" i="92"/>
  <c r="B111" i="92"/>
  <c r="B115" i="92"/>
  <c r="B119" i="92"/>
  <c r="B123" i="92"/>
  <c r="B127" i="92"/>
  <c r="B131" i="92"/>
  <c r="B135" i="92"/>
  <c r="B139" i="92"/>
  <c r="B143" i="92"/>
  <c r="B147" i="92"/>
  <c r="B151" i="92"/>
  <c r="B155" i="92"/>
  <c r="B159" i="92"/>
  <c r="B163" i="92"/>
  <c r="B167" i="92"/>
  <c r="B171" i="92"/>
  <c r="B175" i="92"/>
  <c r="B16" i="92"/>
  <c r="B20" i="92"/>
  <c r="B24" i="92"/>
  <c r="B28" i="92"/>
  <c r="B32" i="92"/>
  <c r="B36" i="92"/>
  <c r="B40" i="92"/>
  <c r="B44" i="92"/>
  <c r="B48" i="92"/>
  <c r="B52" i="92"/>
  <c r="B56" i="92"/>
  <c r="B60" i="92"/>
  <c r="B64" i="92"/>
  <c r="B68" i="92"/>
  <c r="B72" i="92"/>
  <c r="B76" i="92"/>
  <c r="B80" i="92"/>
  <c r="B84" i="92"/>
  <c r="B88" i="92"/>
  <c r="B92" i="92"/>
  <c r="B96" i="92"/>
  <c r="B100" i="92"/>
  <c r="B104" i="92"/>
  <c r="B108" i="92"/>
  <c r="B112" i="92"/>
  <c r="B116" i="92"/>
  <c r="B120" i="92"/>
  <c r="B124" i="92"/>
  <c r="B128" i="92"/>
  <c r="B132" i="92"/>
  <c r="B136" i="92"/>
  <c r="B140" i="92"/>
  <c r="B144" i="92"/>
  <c r="B148" i="92"/>
  <c r="B152" i="92"/>
  <c r="B156" i="92"/>
  <c r="B160" i="92"/>
  <c r="B164" i="92"/>
  <c r="B168" i="92"/>
  <c r="B172" i="92"/>
  <c r="B176" i="92"/>
  <c r="B22" i="92"/>
  <c r="B30" i="92"/>
  <c r="B38" i="92"/>
  <c r="B46" i="92"/>
  <c r="B54" i="92"/>
  <c r="B62" i="92"/>
  <c r="B70" i="92"/>
  <c r="B78" i="92"/>
  <c r="B86" i="92"/>
  <c r="B94" i="92"/>
  <c r="B102" i="92"/>
  <c r="B110" i="92"/>
  <c r="B118" i="92"/>
  <c r="B126" i="92"/>
  <c r="B134" i="92"/>
  <c r="B142" i="92"/>
  <c r="B150" i="92"/>
  <c r="B158" i="92"/>
  <c r="B166" i="92"/>
  <c r="B174" i="92"/>
  <c r="B17" i="92"/>
  <c r="B25" i="92"/>
  <c r="B33" i="92"/>
  <c r="B41" i="92"/>
  <c r="B49" i="92"/>
  <c r="B57" i="92"/>
  <c r="B65" i="92"/>
  <c r="B73" i="92"/>
  <c r="B81" i="92"/>
  <c r="B89" i="92"/>
  <c r="B97" i="92"/>
  <c r="B105" i="92"/>
  <c r="B113" i="92"/>
  <c r="B121" i="92"/>
  <c r="B129" i="92"/>
  <c r="B137" i="92"/>
  <c r="B145" i="92"/>
  <c r="B153" i="92"/>
  <c r="B161" i="92"/>
  <c r="B169" i="92"/>
  <c r="B18" i="92"/>
  <c r="B26" i="92"/>
  <c r="B34" i="92"/>
  <c r="B42" i="92"/>
  <c r="B50" i="92"/>
  <c r="B58" i="92"/>
  <c r="B66" i="92"/>
  <c r="B74" i="92"/>
  <c r="B82" i="92"/>
  <c r="B90" i="92"/>
  <c r="B98" i="92"/>
  <c r="B106" i="92"/>
  <c r="B114" i="92"/>
  <c r="B122" i="92"/>
  <c r="B130" i="92"/>
  <c r="B138" i="92"/>
  <c r="B146" i="92"/>
  <c r="B154" i="92"/>
  <c r="B162" i="92"/>
  <c r="B170" i="92"/>
  <c r="B45" i="92"/>
  <c r="B77" i="92"/>
  <c r="B109" i="92"/>
  <c r="B141" i="92"/>
  <c r="B173" i="92"/>
  <c r="B21" i="92"/>
  <c r="B53" i="92"/>
  <c r="B85" i="92"/>
  <c r="B117" i="92"/>
  <c r="B149" i="92"/>
  <c r="B29" i="92"/>
  <c r="B61" i="92"/>
  <c r="B93" i="92"/>
  <c r="B125" i="92"/>
  <c r="B157" i="92"/>
  <c r="B69" i="92"/>
  <c r="B101" i="92"/>
  <c r="B133" i="92"/>
  <c r="B37" i="92"/>
  <c r="B165" i="92"/>
  <c r="G227" i="59" l="1"/>
  <c r="F87" i="55" l="1"/>
  <c r="D87" i="55" s="1"/>
  <c r="I87" i="55"/>
  <c r="L87" i="55"/>
  <c r="K87" i="55" s="1"/>
  <c r="O87" i="55"/>
  <c r="R87" i="55"/>
  <c r="P87" i="55" s="1"/>
  <c r="U87" i="55"/>
  <c r="T87" i="55" s="1"/>
  <c r="X87" i="55"/>
  <c r="W87" i="55" s="1"/>
  <c r="AA87" i="55"/>
  <c r="Y87" i="55" s="1"/>
  <c r="AD87" i="55"/>
  <c r="AB87" i="55" s="1"/>
  <c r="AG87" i="55"/>
  <c r="AF87" i="55" s="1"/>
  <c r="AJ87" i="55"/>
  <c r="AI87" i="55" s="1"/>
  <c r="AM87" i="55"/>
  <c r="AK87" i="55" s="1"/>
  <c r="AP87" i="55"/>
  <c r="AN87" i="55" s="1"/>
  <c r="AS87" i="55"/>
  <c r="AR87" i="55" s="1"/>
  <c r="AV87" i="55"/>
  <c r="AU87" i="55" s="1"/>
  <c r="AY87" i="55"/>
  <c r="AX87" i="55" s="1"/>
  <c r="BB87" i="55"/>
  <c r="AZ87" i="55" s="1"/>
  <c r="BE87" i="55"/>
  <c r="BD87" i="55" s="1"/>
  <c r="BH87" i="55"/>
  <c r="BK87" i="55"/>
  <c r="BI87" i="55" s="1"/>
  <c r="BN87" i="55"/>
  <c r="BL87" i="55" s="1"/>
  <c r="BQ87" i="55"/>
  <c r="BP87" i="55" s="1"/>
  <c r="BT87" i="55"/>
  <c r="BS87" i="55" s="1"/>
  <c r="BV87" i="55"/>
  <c r="BW87" i="55" s="1"/>
  <c r="BU87" i="55" s="1"/>
  <c r="F88" i="55"/>
  <c r="D88" i="55" s="1"/>
  <c r="I88" i="55"/>
  <c r="L88" i="55"/>
  <c r="O88" i="55"/>
  <c r="M88" i="55" s="1"/>
  <c r="R88" i="55"/>
  <c r="U88" i="55"/>
  <c r="T88" i="55" s="1"/>
  <c r="X88" i="55"/>
  <c r="W88" i="55" s="1"/>
  <c r="AA88" i="55"/>
  <c r="Y88" i="55" s="1"/>
  <c r="AD88" i="55"/>
  <c r="AB88" i="55" s="1"/>
  <c r="AG88" i="55"/>
  <c r="AF88" i="55" s="1"/>
  <c r="AJ88" i="55"/>
  <c r="AI88" i="55" s="1"/>
  <c r="AM88" i="55"/>
  <c r="AL88" i="55" s="1"/>
  <c r="AP88" i="55"/>
  <c r="AN88" i="55" s="1"/>
  <c r="AS88" i="55"/>
  <c r="AR88" i="55" s="1"/>
  <c r="AV88" i="55"/>
  <c r="AU88" i="55" s="1"/>
  <c r="AY88" i="55"/>
  <c r="AX88" i="55" s="1"/>
  <c r="BB88" i="55"/>
  <c r="AZ88" i="55" s="1"/>
  <c r="BE88" i="55"/>
  <c r="BD88" i="55" s="1"/>
  <c r="BH88" i="55"/>
  <c r="BG88" i="55" s="1"/>
  <c r="BK88" i="55"/>
  <c r="BI88" i="55" s="1"/>
  <c r="BN88" i="55"/>
  <c r="BQ88" i="55"/>
  <c r="BP88" i="55" s="1"/>
  <c r="BT88" i="55"/>
  <c r="BS88" i="55" s="1"/>
  <c r="BV88" i="55"/>
  <c r="BW88" i="55" s="1"/>
  <c r="BU88" i="55" s="1"/>
  <c r="F89" i="55"/>
  <c r="I89" i="55"/>
  <c r="H89" i="55" s="1"/>
  <c r="L89" i="55"/>
  <c r="K89" i="55" s="1"/>
  <c r="O89" i="55"/>
  <c r="R89" i="55"/>
  <c r="U89" i="55"/>
  <c r="T89" i="55" s="1"/>
  <c r="X89" i="55"/>
  <c r="W89" i="55" s="1"/>
  <c r="AA89" i="55"/>
  <c r="Y89" i="55" s="1"/>
  <c r="AD89" i="55"/>
  <c r="AG89" i="55"/>
  <c r="AF89" i="55" s="1"/>
  <c r="AJ89" i="55"/>
  <c r="AI89" i="55" s="1"/>
  <c r="AM89" i="55"/>
  <c r="AP89" i="55"/>
  <c r="AS89" i="55"/>
  <c r="AV89" i="55"/>
  <c r="AU89" i="55" s="1"/>
  <c r="AY89" i="55"/>
  <c r="AW89" i="55" s="1"/>
  <c r="BB89" i="55"/>
  <c r="AZ89" i="55" s="1"/>
  <c r="BE89" i="55"/>
  <c r="BH89" i="55"/>
  <c r="BG89" i="55" s="1"/>
  <c r="BK89" i="55"/>
  <c r="BI89" i="55" s="1"/>
  <c r="BN89" i="55"/>
  <c r="BL89" i="55" s="1"/>
  <c r="BQ89" i="55"/>
  <c r="BT89" i="55"/>
  <c r="BS89" i="55" s="1"/>
  <c r="BV89" i="55"/>
  <c r="BW89" i="55" s="1"/>
  <c r="BU89" i="55" s="1"/>
  <c r="F90" i="55"/>
  <c r="D90" i="55" s="1"/>
  <c r="I90" i="55"/>
  <c r="L90" i="55"/>
  <c r="K90" i="55" s="1"/>
  <c r="O90" i="55"/>
  <c r="M90" i="55" s="1"/>
  <c r="R90" i="55"/>
  <c r="U90" i="55"/>
  <c r="X90" i="55"/>
  <c r="W90" i="55" s="1"/>
  <c r="AA90" i="55"/>
  <c r="Y90" i="55" s="1"/>
  <c r="AD90" i="55"/>
  <c r="AB90" i="55" s="1"/>
  <c r="AG90" i="55"/>
  <c r="AJ90" i="55"/>
  <c r="AI90" i="55" s="1"/>
  <c r="AM90" i="55"/>
  <c r="AL90" i="55" s="1"/>
  <c r="AP90" i="55"/>
  <c r="AN90" i="55" s="1"/>
  <c r="AS90" i="55"/>
  <c r="AV90" i="55"/>
  <c r="AU90" i="55" s="1"/>
  <c r="AY90" i="55"/>
  <c r="AW90" i="55" s="1"/>
  <c r="BB90" i="55"/>
  <c r="AZ90" i="55" s="1"/>
  <c r="BE90" i="55"/>
  <c r="BH90" i="55"/>
  <c r="BG90" i="55" s="1"/>
  <c r="BK90" i="55"/>
  <c r="BN90" i="55"/>
  <c r="BL90" i="55" s="1"/>
  <c r="BQ90" i="55"/>
  <c r="BT90" i="55"/>
  <c r="BS90" i="55" s="1"/>
  <c r="BV90" i="55"/>
  <c r="BW90" i="55" s="1"/>
  <c r="BU90" i="55" s="1"/>
  <c r="F91" i="55"/>
  <c r="D91" i="55" s="1"/>
  <c r="I91" i="55"/>
  <c r="L91" i="55"/>
  <c r="K91" i="55" s="1"/>
  <c r="O91" i="55"/>
  <c r="R91" i="55"/>
  <c r="U91" i="55"/>
  <c r="X91" i="55"/>
  <c r="W91" i="55" s="1"/>
  <c r="AA91" i="55"/>
  <c r="Z91" i="55" s="1"/>
  <c r="AD91" i="55"/>
  <c r="AB91" i="55" s="1"/>
  <c r="AG91" i="55"/>
  <c r="AJ91" i="55"/>
  <c r="AI91" i="55" s="1"/>
  <c r="AM91" i="55"/>
  <c r="AK91" i="55" s="1"/>
  <c r="AP91" i="55"/>
  <c r="AN91" i="55" s="1"/>
  <c r="AS91" i="55"/>
  <c r="AV91" i="55"/>
  <c r="AU91" i="55" s="1"/>
  <c r="AY91" i="55"/>
  <c r="AW91" i="55" s="1"/>
  <c r="BB91" i="55"/>
  <c r="AZ91" i="55" s="1"/>
  <c r="BE91" i="55"/>
  <c r="BH91" i="55"/>
  <c r="BG91" i="55" s="1"/>
  <c r="BK91" i="55"/>
  <c r="BJ91" i="55" s="1"/>
  <c r="BN91" i="55"/>
  <c r="BL91" i="55" s="1"/>
  <c r="BQ91" i="55"/>
  <c r="BT91" i="55"/>
  <c r="BS91" i="55" s="1"/>
  <c r="BV91" i="55"/>
  <c r="BW91" i="55" s="1"/>
  <c r="BU91" i="55" s="1"/>
  <c r="F92" i="55"/>
  <c r="E92" i="55" s="1"/>
  <c r="I92" i="55"/>
  <c r="G92" i="55" s="1"/>
  <c r="L92" i="55"/>
  <c r="K92" i="55" s="1"/>
  <c r="O92" i="55"/>
  <c r="M92" i="55" s="1"/>
  <c r="R92" i="55"/>
  <c r="P92" i="55" s="1"/>
  <c r="U92" i="55"/>
  <c r="S92" i="55" s="1"/>
  <c r="X92" i="55"/>
  <c r="W92" i="55" s="1"/>
  <c r="AA92" i="55"/>
  <c r="Z92" i="55" s="1"/>
  <c r="AD92" i="55"/>
  <c r="AB92" i="55" s="1"/>
  <c r="AG92" i="55"/>
  <c r="AE92" i="55" s="1"/>
  <c r="AJ92" i="55"/>
  <c r="AI92" i="55" s="1"/>
  <c r="AM92" i="55"/>
  <c r="AK92" i="55" s="1"/>
  <c r="AP92" i="55"/>
  <c r="AO92" i="55" s="1"/>
  <c r="AS92" i="55"/>
  <c r="AQ92" i="55" s="1"/>
  <c r="AV92" i="55"/>
  <c r="AU92" i="55" s="1"/>
  <c r="AY92" i="55"/>
  <c r="AX92" i="55" s="1"/>
  <c r="BB92" i="55"/>
  <c r="AZ92" i="55" s="1"/>
  <c r="BE92" i="55"/>
  <c r="BC92" i="55" s="1"/>
  <c r="BH92" i="55"/>
  <c r="BG92" i="55" s="1"/>
  <c r="BK92" i="55"/>
  <c r="BN92" i="55"/>
  <c r="BM92" i="55" s="1"/>
  <c r="BQ92" i="55"/>
  <c r="BO92" i="55" s="1"/>
  <c r="BT92" i="55"/>
  <c r="BS92" i="55" s="1"/>
  <c r="BV92" i="55"/>
  <c r="BW92" i="55" s="1"/>
  <c r="BU92" i="55" s="1"/>
  <c r="C92" i="55"/>
  <c r="C89" i="55"/>
  <c r="C90" i="55"/>
  <c r="C91" i="55"/>
  <c r="A322" i="59"/>
  <c r="A323" i="59"/>
  <c r="E423" i="59"/>
  <c r="E424" i="59"/>
  <c r="E425" i="59"/>
  <c r="E426" i="59"/>
  <c r="E427" i="59"/>
  <c r="B213" i="92" l="1"/>
  <c r="B214" i="92" s="1"/>
  <c r="B215" i="92" s="1"/>
  <c r="B216" i="92" s="1"/>
  <c r="B217" i="92" s="1"/>
  <c r="B218" i="92" s="1"/>
  <c r="B219" i="92" s="1"/>
  <c r="B220" i="92" s="1"/>
  <c r="B221" i="92" s="1"/>
  <c r="B222" i="92" s="1"/>
  <c r="B223" i="92" s="1"/>
  <c r="B224" i="92" s="1"/>
  <c r="B225" i="92" s="1"/>
  <c r="B226" i="92" s="1"/>
  <c r="B227" i="92" s="1"/>
  <c r="B228" i="92" s="1"/>
  <c r="B229" i="92" s="1"/>
  <c r="B230" i="92" s="1"/>
  <c r="B231" i="92" s="1"/>
  <c r="B232" i="92" s="1"/>
  <c r="B233" i="92" s="1"/>
  <c r="B234" i="92" s="1"/>
  <c r="B235" i="92" s="1"/>
  <c r="B236" i="92" s="1"/>
  <c r="B237" i="92" s="1"/>
  <c r="B238" i="92" s="1"/>
  <c r="B239" i="92" s="1"/>
  <c r="B240" i="92" s="1"/>
  <c r="B241" i="92" s="1"/>
  <c r="B242" i="92" s="1"/>
  <c r="B243" i="92" s="1"/>
  <c r="B244" i="92" s="1"/>
  <c r="B245" i="92" s="1"/>
  <c r="B246" i="92" s="1"/>
  <c r="B247" i="92" s="1"/>
  <c r="B248" i="92" s="1"/>
  <c r="B249" i="92" s="1"/>
  <c r="B250" i="92" s="1"/>
  <c r="B251" i="92" s="1"/>
  <c r="B252" i="92" s="1"/>
  <c r="B253" i="92" s="1"/>
  <c r="B254" i="92" s="1"/>
  <c r="B255" i="92" s="1"/>
  <c r="B256" i="92" s="1"/>
  <c r="B257" i="92" s="1"/>
  <c r="B258" i="92" s="1"/>
  <c r="B259" i="92" s="1"/>
  <c r="B260" i="92" s="1"/>
  <c r="B261" i="92" s="1"/>
  <c r="B262" i="92" s="1"/>
  <c r="B263" i="92" s="1"/>
  <c r="B264" i="92" s="1"/>
  <c r="B265" i="92" s="1"/>
  <c r="B266" i="92" s="1"/>
  <c r="B267" i="92" s="1"/>
  <c r="B268" i="92" s="1"/>
  <c r="B269" i="92" s="1"/>
  <c r="B270" i="92" s="1"/>
  <c r="B271" i="92" s="1"/>
  <c r="B272" i="92" s="1"/>
  <c r="B273" i="92" s="1"/>
  <c r="B274" i="92" s="1"/>
  <c r="B275" i="92" s="1"/>
  <c r="B276" i="92" s="1"/>
  <c r="B277" i="92" s="1"/>
  <c r="B278" i="92" s="1"/>
  <c r="B279" i="92" s="1"/>
  <c r="B280" i="92" s="1"/>
  <c r="B281" i="92" s="1"/>
  <c r="B282" i="92" s="1"/>
  <c r="B283" i="92" s="1"/>
  <c r="B284" i="92" s="1"/>
  <c r="B285" i="92" s="1"/>
  <c r="B286" i="92" s="1"/>
  <c r="B287" i="92" s="1"/>
  <c r="B288" i="92" s="1"/>
  <c r="B289" i="92" s="1"/>
  <c r="B290" i="92" s="1"/>
  <c r="B291" i="92" s="1"/>
  <c r="B292" i="92" s="1"/>
  <c r="B293" i="92" s="1"/>
  <c r="B294" i="92" s="1"/>
  <c r="B295" i="92" s="1"/>
  <c r="B296" i="92" s="1"/>
  <c r="B297" i="92" s="1"/>
  <c r="B298" i="92" s="1"/>
  <c r="B299" i="92" s="1"/>
  <c r="B300" i="92" s="1"/>
  <c r="B301" i="92" s="1"/>
  <c r="B302" i="92" s="1"/>
  <c r="B303" i="92" s="1"/>
  <c r="B304" i="92" s="1"/>
  <c r="B305" i="92" s="1"/>
  <c r="B306" i="92" s="1"/>
  <c r="B307" i="92" s="1"/>
  <c r="B308" i="92" s="1"/>
  <c r="B309" i="92" s="1"/>
  <c r="B310" i="92" s="1"/>
  <c r="B311" i="92" s="1"/>
  <c r="B312" i="92" s="1"/>
  <c r="B313" i="92" s="1"/>
  <c r="B314" i="92" s="1"/>
  <c r="B315" i="92" s="1"/>
  <c r="B316" i="92" s="1"/>
  <c r="B317" i="92" s="1"/>
  <c r="B318" i="92" s="1"/>
  <c r="B319" i="92" s="1"/>
  <c r="B320" i="92" s="1"/>
  <c r="B321" i="92" s="1"/>
  <c r="B322" i="92" s="1"/>
  <c r="B323" i="92" s="1"/>
  <c r="B324" i="92" s="1"/>
  <c r="B325" i="92" s="1"/>
  <c r="B326" i="92" s="1"/>
  <c r="B327" i="92" s="1"/>
  <c r="B328" i="92" s="1"/>
  <c r="B329" i="92" s="1"/>
  <c r="B330" i="92" s="1"/>
  <c r="B331" i="92" s="1"/>
  <c r="B332" i="92" s="1"/>
  <c r="B333" i="92" s="1"/>
  <c r="B334" i="92" s="1"/>
  <c r="B335" i="92" s="1"/>
  <c r="B336" i="92" s="1"/>
  <c r="B337" i="92" s="1"/>
  <c r="B338" i="92" s="1"/>
  <c r="B339" i="92" s="1"/>
  <c r="B340" i="92" s="1"/>
  <c r="B341" i="92" s="1"/>
  <c r="B342" i="92" s="1"/>
  <c r="B343" i="92" s="1"/>
  <c r="B344" i="92" s="1"/>
  <c r="B345" i="92" s="1"/>
  <c r="B346" i="92" s="1"/>
  <c r="B347" i="92" s="1"/>
  <c r="B348" i="92" s="1"/>
  <c r="B349" i="92" s="1"/>
  <c r="B350" i="92" s="1"/>
  <c r="B351" i="92" s="1"/>
  <c r="B352" i="92" s="1"/>
  <c r="B353" i="92" s="1"/>
  <c r="B354" i="92" s="1"/>
  <c r="B355" i="92" s="1"/>
  <c r="B356" i="92" s="1"/>
  <c r="B357" i="92" s="1"/>
  <c r="B358" i="92" s="1"/>
  <c r="B359" i="92" s="1"/>
  <c r="B360" i="92" s="1"/>
  <c r="B361" i="92" s="1"/>
  <c r="B362" i="92" s="1"/>
  <c r="B363" i="92" s="1"/>
  <c r="B364" i="92" s="1"/>
  <c r="B365" i="92" s="1"/>
  <c r="B366" i="92" s="1"/>
  <c r="B367" i="92" s="1"/>
  <c r="B368" i="92" s="1"/>
  <c r="B369" i="92" s="1"/>
  <c r="B370" i="92" s="1"/>
  <c r="B371" i="92" s="1"/>
  <c r="B372" i="92" s="1"/>
  <c r="B373" i="92" s="1"/>
  <c r="B374" i="92" s="1"/>
  <c r="B375" i="92" s="1"/>
  <c r="B376" i="92" s="1"/>
  <c r="B377" i="92" s="1"/>
  <c r="B378" i="92" s="1"/>
  <c r="B379" i="92" s="1"/>
  <c r="B380" i="92" s="1"/>
  <c r="B381" i="92" s="1"/>
  <c r="B382" i="92" s="1"/>
  <c r="B383" i="92" s="1"/>
  <c r="B384" i="92" s="1"/>
  <c r="B385" i="92" s="1"/>
  <c r="B386" i="92" s="1"/>
  <c r="B387" i="92" s="1"/>
  <c r="B388" i="92" s="1"/>
  <c r="B389" i="92" s="1"/>
  <c r="B390" i="92" s="1"/>
  <c r="B391" i="92" s="1"/>
  <c r="B392" i="92" s="1"/>
  <c r="B393" i="92" s="1"/>
  <c r="B394" i="92" s="1"/>
  <c r="B395" i="92" s="1"/>
  <c r="B396" i="92" s="1"/>
  <c r="B397" i="92" s="1"/>
  <c r="B398" i="92" s="1"/>
  <c r="B399" i="92" s="1"/>
  <c r="B400" i="92" s="1"/>
  <c r="B401" i="92" s="1"/>
  <c r="B402" i="92" s="1"/>
  <c r="B403" i="92" s="1"/>
  <c r="B404" i="92" s="1"/>
  <c r="B405" i="92" s="1"/>
  <c r="B406" i="92" s="1"/>
  <c r="AL91" i="55"/>
  <c r="AH88" i="55"/>
  <c r="Z88" i="55"/>
  <c r="AW92" i="55"/>
  <c r="AC92" i="55"/>
  <c r="AK90" i="55"/>
  <c r="J90" i="55"/>
  <c r="D92" i="55"/>
  <c r="Y91" i="55"/>
  <c r="AH90" i="55"/>
  <c r="Z90" i="55"/>
  <c r="AW88" i="55"/>
  <c r="J87" i="55"/>
  <c r="BF88" i="55"/>
  <c r="AW87" i="55"/>
  <c r="BA92" i="55"/>
  <c r="BF90" i="55"/>
  <c r="AX90" i="55"/>
  <c r="BP92" i="55"/>
  <c r="Y92" i="55"/>
  <c r="BI91" i="55"/>
  <c r="BA91" i="55"/>
  <c r="E91" i="55"/>
  <c r="J89" i="55"/>
  <c r="AX91" i="55"/>
  <c r="AC91" i="55"/>
  <c r="BF89" i="55"/>
  <c r="AX89" i="55"/>
  <c r="AH89" i="55"/>
  <c r="Z89" i="55"/>
  <c r="AO91" i="55"/>
  <c r="AK88" i="55"/>
  <c r="AH87" i="55"/>
  <c r="Z87" i="55"/>
  <c r="BF92" i="55"/>
  <c r="AL92" i="55"/>
  <c r="N92" i="55"/>
  <c r="AR92" i="55"/>
  <c r="T92" i="55"/>
  <c r="BF91" i="55"/>
  <c r="AT91" i="55"/>
  <c r="AH91" i="55"/>
  <c r="V91" i="55"/>
  <c r="J91" i="55"/>
  <c r="AT90" i="55"/>
  <c r="AT89" i="55"/>
  <c r="AT88" i="55"/>
  <c r="AT87" i="55"/>
  <c r="AL87" i="55"/>
  <c r="AH92" i="55"/>
  <c r="J92" i="55"/>
  <c r="BR90" i="55"/>
  <c r="V90" i="55"/>
  <c r="N90" i="55"/>
  <c r="BR89" i="55"/>
  <c r="BJ89" i="55"/>
  <c r="V89" i="55"/>
  <c r="BR88" i="55"/>
  <c r="BJ88" i="55"/>
  <c r="V88" i="55"/>
  <c r="N88" i="55"/>
  <c r="BR87" i="55"/>
  <c r="BJ87" i="55"/>
  <c r="V87" i="55"/>
  <c r="BM91" i="55"/>
  <c r="AF92" i="55"/>
  <c r="Q92" i="55"/>
  <c r="H92" i="55"/>
  <c r="BO91" i="55"/>
  <c r="BP91" i="55"/>
  <c r="BD91" i="55"/>
  <c r="BC91" i="55"/>
  <c r="T91" i="55"/>
  <c r="S91" i="55"/>
  <c r="BL92" i="55"/>
  <c r="AN92" i="55"/>
  <c r="BM90" i="55"/>
  <c r="BA90" i="55"/>
  <c r="AO90" i="55"/>
  <c r="AC90" i="55"/>
  <c r="E90" i="55"/>
  <c r="P89" i="55"/>
  <c r="Q89" i="55"/>
  <c r="BL88" i="55"/>
  <c r="BM88" i="55"/>
  <c r="BP89" i="55"/>
  <c r="BO89" i="55"/>
  <c r="BD89" i="55"/>
  <c r="BC89" i="55"/>
  <c r="AB89" i="55"/>
  <c r="AC89" i="55"/>
  <c r="BR91" i="55"/>
  <c r="BP90" i="55"/>
  <c r="BO90" i="55"/>
  <c r="BD90" i="55"/>
  <c r="BC90" i="55"/>
  <c r="AF90" i="55"/>
  <c r="AE90" i="55"/>
  <c r="T90" i="55"/>
  <c r="S90" i="55"/>
  <c r="H90" i="55"/>
  <c r="G90" i="55"/>
  <c r="AN89" i="55"/>
  <c r="AO89" i="55"/>
  <c r="BR92" i="55"/>
  <c r="BD92" i="55"/>
  <c r="AT92" i="55"/>
  <c r="V92" i="55"/>
  <c r="AE91" i="55"/>
  <c r="AF91" i="55"/>
  <c r="H91" i="55"/>
  <c r="G91" i="55"/>
  <c r="BM89" i="55"/>
  <c r="BA89" i="55"/>
  <c r="D89" i="55"/>
  <c r="E89" i="55"/>
  <c r="AE89" i="55"/>
  <c r="S89" i="55"/>
  <c r="G89" i="55"/>
  <c r="BO88" i="55"/>
  <c r="BC88" i="55"/>
  <c r="AQ88" i="55"/>
  <c r="AE88" i="55"/>
  <c r="S88" i="55"/>
  <c r="BO87" i="55"/>
  <c r="BC87" i="55"/>
  <c r="AQ87" i="55"/>
  <c r="AE87" i="55"/>
  <c r="S87" i="55"/>
  <c r="BA88" i="55"/>
  <c r="AO88" i="55"/>
  <c r="AC88" i="55"/>
  <c r="E88" i="55"/>
  <c r="BM87" i="55"/>
  <c r="BA87" i="55"/>
  <c r="AO87" i="55"/>
  <c r="AC87" i="55"/>
  <c r="Q87" i="55"/>
  <c r="E87" i="55"/>
  <c r="B445" i="59"/>
  <c r="B446" i="59"/>
  <c r="B447" i="59"/>
  <c r="B448" i="59"/>
  <c r="B449" i="59"/>
  <c r="B442" i="59"/>
  <c r="B441" i="59"/>
  <c r="B443" i="59"/>
  <c r="B444" i="59"/>
  <c r="D468" i="59" l="1"/>
  <c r="D454" i="59"/>
  <c r="D455" i="59"/>
  <c r="D453" i="59"/>
  <c r="B468" i="59"/>
  <c r="B453" i="59"/>
  <c r="B440" i="59"/>
  <c r="C23" i="85" l="1"/>
  <c r="A17" i="88" l="1"/>
  <c r="C26" i="85" l="1"/>
  <c r="C15" i="85"/>
  <c r="C28" i="85"/>
  <c r="C29" i="85"/>
  <c r="C30" i="85"/>
  <c r="C31" i="85"/>
  <c r="C32" i="85"/>
  <c r="C33" i="85"/>
  <c r="C34" i="85"/>
  <c r="C27" i="85"/>
  <c r="C17" i="85"/>
  <c r="C18" i="85"/>
  <c r="C19" i="85"/>
  <c r="C20" i="85"/>
  <c r="C21" i="85"/>
  <c r="C22" i="85"/>
  <c r="C16" i="85"/>
  <c r="L28" i="85" l="1"/>
  <c r="I28" i="85"/>
  <c r="I27" i="85"/>
  <c r="F28" i="85"/>
  <c r="F27" i="85"/>
  <c r="F26" i="85"/>
  <c r="I26" i="85"/>
  <c r="H127" i="59"/>
  <c r="E5" i="84"/>
  <c r="E6" i="84"/>
  <c r="B14" i="83"/>
  <c r="B13" i="83"/>
  <c r="B12" i="83"/>
  <c r="B29" i="85" l="1"/>
  <c r="B36" i="85"/>
  <c r="G26" i="85"/>
  <c r="B27" i="85"/>
  <c r="B32" i="85"/>
  <c r="B28" i="85"/>
  <c r="B35" i="85"/>
  <c r="B31" i="85"/>
  <c r="B34" i="85"/>
  <c r="B30" i="85"/>
  <c r="B26" i="85"/>
  <c r="B33" i="85"/>
  <c r="Q6" i="50" l="1"/>
  <c r="E2" i="55" l="1"/>
  <c r="C531" i="59"/>
  <c r="F15" i="85" l="1"/>
  <c r="I15" i="85"/>
  <c r="A16" i="85"/>
  <c r="A17" i="85" s="1"/>
  <c r="E19" i="88" l="1"/>
  <c r="E20" i="88" s="1"/>
  <c r="E21" i="88" s="1"/>
  <c r="E22" i="88" s="1"/>
  <c r="E23" i="88" s="1"/>
  <c r="E24" i="88" s="1"/>
  <c r="E25" i="88" s="1"/>
  <c r="E26" i="88" s="1"/>
  <c r="E27" i="88" s="1"/>
  <c r="E28" i="88" s="1"/>
  <c r="E29" i="88" s="1"/>
  <c r="M18" i="88"/>
  <c r="A13" i="83"/>
  <c r="A14" i="83" s="1"/>
  <c r="A4" i="84"/>
  <c r="A5" i="84" s="1"/>
  <c r="A6" i="84" s="1"/>
  <c r="E30" i="88" l="1"/>
  <c r="E31" i="88" s="1"/>
  <c r="E32" i="88" s="1"/>
  <c r="E33" i="88" s="1"/>
  <c r="E34" i="88" s="1"/>
  <c r="E35" i="88" s="1"/>
  <c r="E483" i="59"/>
  <c r="B185" i="59" s="1"/>
  <c r="C483" i="59"/>
  <c r="G18" i="85" l="1"/>
  <c r="G29" i="85" s="1"/>
  <c r="G17" i="85"/>
  <c r="G28" i="85" s="1"/>
  <c r="O18" i="88"/>
  <c r="I18" i="88"/>
  <c r="H18" i="88"/>
  <c r="W7" i="50" l="1"/>
  <c r="W8" i="50" l="1"/>
  <c r="H126" i="59"/>
  <c r="W9" i="50" l="1"/>
  <c r="G15" i="85"/>
  <c r="C542" i="59"/>
  <c r="E542" i="59"/>
  <c r="F542" i="59"/>
  <c r="C543" i="59"/>
  <c r="E543" i="59"/>
  <c r="F543" i="59"/>
  <c r="C544" i="59"/>
  <c r="E544" i="59"/>
  <c r="F544" i="59"/>
  <c r="C545" i="59"/>
  <c r="E545" i="59"/>
  <c r="F545" i="59"/>
  <c r="C546" i="59"/>
  <c r="E546" i="59"/>
  <c r="F546" i="59"/>
  <c r="C547" i="59"/>
  <c r="E547" i="59"/>
  <c r="F547" i="59"/>
  <c r="W10" i="50" l="1"/>
  <c r="F532" i="59"/>
  <c r="F533" i="59"/>
  <c r="F534" i="59"/>
  <c r="F535" i="59"/>
  <c r="F536" i="59"/>
  <c r="F537" i="59"/>
  <c r="F538" i="59"/>
  <c r="F539" i="59"/>
  <c r="F540" i="59"/>
  <c r="F541" i="59"/>
  <c r="F548" i="59"/>
  <c r="F549" i="59"/>
  <c r="F550" i="59"/>
  <c r="F551" i="59"/>
  <c r="F552" i="59"/>
  <c r="F531" i="59"/>
  <c r="E532" i="59"/>
  <c r="E533" i="59"/>
  <c r="E534" i="59"/>
  <c r="E535" i="59"/>
  <c r="E536" i="59"/>
  <c r="E537" i="59"/>
  <c r="E538" i="59"/>
  <c r="E539" i="59"/>
  <c r="E540" i="59"/>
  <c r="E541" i="59"/>
  <c r="E548" i="59"/>
  <c r="E549" i="59"/>
  <c r="E550" i="59"/>
  <c r="E551" i="59"/>
  <c r="E552" i="59"/>
  <c r="E531" i="59"/>
  <c r="C532" i="59"/>
  <c r="C533" i="59"/>
  <c r="C534" i="59"/>
  <c r="C535" i="59"/>
  <c r="C536" i="59"/>
  <c r="C537" i="59"/>
  <c r="C538" i="59"/>
  <c r="C539" i="59"/>
  <c r="C540" i="59"/>
  <c r="C541" i="59"/>
  <c r="C548" i="59"/>
  <c r="C549" i="59"/>
  <c r="C550" i="59"/>
  <c r="C551" i="59"/>
  <c r="C552" i="59"/>
  <c r="W11" i="50" l="1"/>
  <c r="E4" i="84"/>
  <c r="E3" i="84"/>
  <c r="W12" i="50" l="1"/>
  <c r="G228" i="59"/>
  <c r="I17" i="85"/>
  <c r="I18" i="85"/>
  <c r="I19" i="85"/>
  <c r="I20" i="85"/>
  <c r="I16" i="85"/>
  <c r="F17" i="85"/>
  <c r="F16" i="85"/>
  <c r="W13" i="50" l="1"/>
  <c r="F3" i="84"/>
  <c r="F5" i="84"/>
  <c r="F4" i="84"/>
  <c r="F6" i="84"/>
  <c r="B22" i="85"/>
  <c r="B18" i="85"/>
  <c r="B21" i="85"/>
  <c r="B17" i="85"/>
  <c r="B20" i="85"/>
  <c r="B16" i="85"/>
  <c r="B19" i="85"/>
  <c r="W14" i="50" l="1"/>
  <c r="G20" i="85"/>
  <c r="G31" i="85" s="1"/>
  <c r="G21" i="85"/>
  <c r="G32" i="85" s="1"/>
  <c r="G19" i="85"/>
  <c r="G30" i="85" s="1"/>
  <c r="W15" i="50" l="1"/>
  <c r="C6" i="53"/>
  <c r="D6" i="53"/>
  <c r="E6" i="53"/>
  <c r="F6" i="53"/>
  <c r="G6" i="53"/>
  <c r="H6" i="53"/>
  <c r="I6" i="53"/>
  <c r="J6" i="53"/>
  <c r="K6" i="53"/>
  <c r="C7" i="53"/>
  <c r="D7" i="53"/>
  <c r="E7" i="53"/>
  <c r="F7" i="53"/>
  <c r="G7" i="53"/>
  <c r="H7" i="53"/>
  <c r="I7" i="53"/>
  <c r="J7" i="53"/>
  <c r="K7" i="53"/>
  <c r="C8" i="53"/>
  <c r="D8" i="53"/>
  <c r="E8" i="53"/>
  <c r="F8" i="53"/>
  <c r="G8" i="53"/>
  <c r="H8" i="53"/>
  <c r="I8" i="53"/>
  <c r="J8" i="53"/>
  <c r="K8" i="53"/>
  <c r="K5" i="53"/>
  <c r="J5" i="53"/>
  <c r="I5" i="53"/>
  <c r="H5" i="53"/>
  <c r="G5" i="53"/>
  <c r="F5" i="53"/>
  <c r="E5" i="53"/>
  <c r="D5" i="53"/>
  <c r="C5" i="53"/>
  <c r="L5" i="53"/>
  <c r="M5" i="53"/>
  <c r="L6" i="53"/>
  <c r="M6" i="53"/>
  <c r="L7" i="53"/>
  <c r="M7" i="53"/>
  <c r="L8" i="53"/>
  <c r="M8" i="53"/>
  <c r="U22" i="53"/>
  <c r="S20" i="53"/>
  <c r="T18" i="53" s="1"/>
  <c r="W16" i="50" l="1"/>
  <c r="T12" i="53"/>
  <c r="T11" i="53"/>
  <c r="N17" i="50" l="1"/>
  <c r="N18" i="50"/>
  <c r="N19" i="50"/>
  <c r="N20" i="50"/>
  <c r="N21" i="50"/>
  <c r="N22" i="50"/>
  <c r="N23" i="50"/>
  <c r="N29" i="50"/>
  <c r="N30" i="50"/>
  <c r="N31" i="50"/>
  <c r="N32" i="50"/>
  <c r="N33" i="50"/>
  <c r="N34" i="50"/>
  <c r="N35" i="50"/>
  <c r="N41" i="50"/>
  <c r="N7" i="50"/>
  <c r="N8" i="50"/>
  <c r="N9" i="50"/>
  <c r="N10" i="50"/>
  <c r="P69" i="59" l="1"/>
  <c r="X54" i="59"/>
  <c r="E568" i="59" l="1"/>
  <c r="E569" i="59"/>
  <c r="E570" i="59"/>
  <c r="E571" i="59"/>
  <c r="E572" i="59"/>
  <c r="E573" i="59"/>
  <c r="E574" i="59"/>
  <c r="E567" i="59" l="1"/>
  <c r="S84" i="59" l="1"/>
  <c r="S85" i="59" l="1"/>
  <c r="A18" i="51"/>
  <c r="AA18" i="50" s="1"/>
  <c r="J494" i="59"/>
  <c r="J491" i="59"/>
  <c r="J492" i="59" s="1"/>
  <c r="F560" i="59" s="1"/>
  <c r="E418" i="59"/>
  <c r="E419" i="59"/>
  <c r="E420" i="59"/>
  <c r="E421" i="59"/>
  <c r="E422" i="59"/>
  <c r="O6" i="55"/>
  <c r="M6" i="55" s="1"/>
  <c r="O7" i="55"/>
  <c r="O8" i="55"/>
  <c r="M8" i="55" s="1"/>
  <c r="O9" i="55"/>
  <c r="O10" i="55"/>
  <c r="M10" i="55" s="1"/>
  <c r="O11" i="55"/>
  <c r="M11" i="55" s="1"/>
  <c r="O12" i="55"/>
  <c r="N12" i="55" s="1"/>
  <c r="O13" i="55"/>
  <c r="M13" i="55" s="1"/>
  <c r="O14" i="55"/>
  <c r="N14" i="55" s="1"/>
  <c r="O15" i="55"/>
  <c r="O16" i="55"/>
  <c r="M16" i="55" s="1"/>
  <c r="O17" i="55"/>
  <c r="O18" i="55"/>
  <c r="M18" i="55" s="1"/>
  <c r="O19" i="55"/>
  <c r="M19" i="55" s="1"/>
  <c r="O20" i="55"/>
  <c r="N20" i="55" s="1"/>
  <c r="O21" i="55"/>
  <c r="M21" i="55" s="1"/>
  <c r="O22" i="55"/>
  <c r="M22" i="55" s="1"/>
  <c r="O23" i="55"/>
  <c r="O24" i="55"/>
  <c r="M24" i="55" s="1"/>
  <c r="O25" i="55"/>
  <c r="M25" i="55" s="1"/>
  <c r="O26" i="55"/>
  <c r="O27" i="55"/>
  <c r="O28" i="55"/>
  <c r="M28" i="55" s="1"/>
  <c r="O29" i="55"/>
  <c r="M29" i="55" s="1"/>
  <c r="O30" i="55"/>
  <c r="O31" i="55"/>
  <c r="M31" i="55" s="1"/>
  <c r="O32" i="55"/>
  <c r="M32" i="55" s="1"/>
  <c r="O33" i="55"/>
  <c r="O34" i="55"/>
  <c r="M34" i="55" s="1"/>
  <c r="O35" i="55"/>
  <c r="M35" i="55" s="1"/>
  <c r="O36" i="55"/>
  <c r="M36" i="55" s="1"/>
  <c r="O37" i="55"/>
  <c r="N37" i="55" s="1"/>
  <c r="O38" i="55"/>
  <c r="O39" i="55"/>
  <c r="O40" i="55"/>
  <c r="M40" i="55" s="1"/>
  <c r="O41" i="55"/>
  <c r="O42" i="55"/>
  <c r="O43" i="55"/>
  <c r="O44" i="55"/>
  <c r="M44" i="55" s="1"/>
  <c r="O45" i="55"/>
  <c r="M45" i="55" s="1"/>
  <c r="O46" i="55"/>
  <c r="M46" i="55" s="1"/>
  <c r="O47" i="55"/>
  <c r="O48" i="55"/>
  <c r="O49" i="55"/>
  <c r="M49" i="55" s="1"/>
  <c r="O50" i="55"/>
  <c r="O51" i="55"/>
  <c r="O52" i="55"/>
  <c r="N52" i="55" s="1"/>
  <c r="O53" i="55"/>
  <c r="O54" i="55"/>
  <c r="M54" i="55" s="1"/>
  <c r="O55" i="55"/>
  <c r="O56" i="55"/>
  <c r="M56" i="55" s="1"/>
  <c r="O57" i="55"/>
  <c r="M57" i="55" s="1"/>
  <c r="O58" i="55"/>
  <c r="O59" i="55"/>
  <c r="O60" i="55"/>
  <c r="M60" i="55" s="1"/>
  <c r="O61" i="55"/>
  <c r="M61" i="55" s="1"/>
  <c r="O62" i="55"/>
  <c r="M62" i="55" s="1"/>
  <c r="O63" i="55"/>
  <c r="O64" i="55"/>
  <c r="M64" i="55" s="1"/>
  <c r="O65" i="55"/>
  <c r="M65" i="55" s="1"/>
  <c r="O66" i="55"/>
  <c r="M66" i="55" s="1"/>
  <c r="O67" i="55"/>
  <c r="N67" i="55" s="1"/>
  <c r="O68" i="55"/>
  <c r="M68" i="55" s="1"/>
  <c r="O69" i="55"/>
  <c r="O70" i="55"/>
  <c r="M70" i="55" s="1"/>
  <c r="O71" i="55"/>
  <c r="O72" i="55"/>
  <c r="M72" i="55" s="1"/>
  <c r="O73" i="55"/>
  <c r="O74" i="55"/>
  <c r="M74" i="55" s="1"/>
  <c r="O75" i="55"/>
  <c r="N75" i="55" s="1"/>
  <c r="O76" i="55"/>
  <c r="O77" i="55"/>
  <c r="O78" i="55"/>
  <c r="M78" i="55" s="1"/>
  <c r="O79" i="55"/>
  <c r="O80" i="55"/>
  <c r="O81" i="55"/>
  <c r="N81" i="55" s="1"/>
  <c r="O82" i="55"/>
  <c r="O83" i="55"/>
  <c r="O84" i="55"/>
  <c r="M84" i="55" s="1"/>
  <c r="O85" i="55"/>
  <c r="N85" i="55" s="1"/>
  <c r="O86" i="55"/>
  <c r="M86" i="55" s="1"/>
  <c r="O5" i="55"/>
  <c r="L5" i="55"/>
  <c r="R79" i="55"/>
  <c r="Q79" i="55" s="1"/>
  <c r="Z234" i="59"/>
  <c r="BW1" i="55" s="1"/>
  <c r="Y234" i="59"/>
  <c r="BT1" i="55" s="1"/>
  <c r="X234" i="59"/>
  <c r="BQ1" i="55" s="1"/>
  <c r="W234" i="59"/>
  <c r="BN1" i="55" s="1"/>
  <c r="V234" i="59"/>
  <c r="BK1" i="55" s="1"/>
  <c r="U234" i="59"/>
  <c r="BH1" i="55" s="1"/>
  <c r="T234" i="59"/>
  <c r="BE1" i="55" s="1"/>
  <c r="S234" i="59"/>
  <c r="BB1" i="55" s="1"/>
  <c r="R234" i="59"/>
  <c r="Q234" i="59"/>
  <c r="AV1" i="55" s="1"/>
  <c r="P234" i="59"/>
  <c r="AS1" i="55" s="1"/>
  <c r="AP1" i="55"/>
  <c r="N234" i="59"/>
  <c r="AM1" i="55" s="1"/>
  <c r="M234" i="59"/>
  <c r="AJ1" i="55" s="1"/>
  <c r="L234" i="59"/>
  <c r="AG1" i="55" s="1"/>
  <c r="K234" i="59"/>
  <c r="AD1" i="55" s="1"/>
  <c r="J234" i="59"/>
  <c r="AA1" i="55" s="1"/>
  <c r="I234" i="59"/>
  <c r="X1" i="55" s="1"/>
  <c r="H234" i="59"/>
  <c r="U1" i="55" s="1"/>
  <c r="G234" i="59"/>
  <c r="R1" i="55" s="1"/>
  <c r="F234" i="59"/>
  <c r="O1" i="55" s="1"/>
  <c r="E234" i="59"/>
  <c r="L1" i="55" s="1"/>
  <c r="D234" i="59"/>
  <c r="I1" i="55" s="1"/>
  <c r="F1" i="55"/>
  <c r="BV9" i="55"/>
  <c r="BW9" i="55" s="1"/>
  <c r="BU9" i="55" s="1"/>
  <c r="BV10" i="55"/>
  <c r="BW10" i="55" s="1"/>
  <c r="BV11" i="55"/>
  <c r="BW11" i="55" s="1"/>
  <c r="BU11" i="55" s="1"/>
  <c r="BV12" i="55"/>
  <c r="BW12" i="55" s="1"/>
  <c r="BV13" i="55"/>
  <c r="BW13" i="55" s="1"/>
  <c r="BU13" i="55" s="1"/>
  <c r="BV14" i="55"/>
  <c r="BW14" i="55" s="1"/>
  <c r="BU14" i="55" s="1"/>
  <c r="BV15" i="55"/>
  <c r="BW15" i="55" s="1"/>
  <c r="BU2" i="55"/>
  <c r="BV16" i="55"/>
  <c r="BW16" i="55" s="1"/>
  <c r="BU16" i="55" s="1"/>
  <c r="BV17" i="55"/>
  <c r="BW17" i="55" s="1"/>
  <c r="BU17" i="55" s="1"/>
  <c r="BV18" i="55"/>
  <c r="BW18" i="55" s="1"/>
  <c r="BU18" i="55" s="1"/>
  <c r="BV19" i="55"/>
  <c r="BW19" i="55" s="1"/>
  <c r="BV20" i="55"/>
  <c r="BW20" i="55" s="1"/>
  <c r="BU20" i="55" s="1"/>
  <c r="BV21" i="55"/>
  <c r="BW21" i="55" s="1"/>
  <c r="BU21" i="55" s="1"/>
  <c r="BV22" i="55"/>
  <c r="BW22" i="55" s="1"/>
  <c r="BU22" i="55" s="1"/>
  <c r="BV23" i="55"/>
  <c r="BW23" i="55" s="1"/>
  <c r="BV24" i="55"/>
  <c r="BW24" i="55" s="1"/>
  <c r="BU24" i="55" s="1"/>
  <c r="BV25" i="55"/>
  <c r="BW25" i="55" s="1"/>
  <c r="BV26" i="55"/>
  <c r="BW26" i="55" s="1"/>
  <c r="BU26" i="55" s="1"/>
  <c r="BV27" i="55"/>
  <c r="BW27" i="55" s="1"/>
  <c r="BV28" i="55"/>
  <c r="BW28" i="55" s="1"/>
  <c r="BU28" i="55" s="1"/>
  <c r="BV29" i="55"/>
  <c r="BW29" i="55" s="1"/>
  <c r="BV30" i="55"/>
  <c r="BW30" i="55" s="1"/>
  <c r="BU30" i="55" s="1"/>
  <c r="BV31" i="55"/>
  <c r="BW31" i="55" s="1"/>
  <c r="BU31" i="55" s="1"/>
  <c r="BV32" i="55"/>
  <c r="BW32" i="55" s="1"/>
  <c r="BU32" i="55" s="1"/>
  <c r="BV33" i="55"/>
  <c r="BW33" i="55" s="1"/>
  <c r="BU33" i="55" s="1"/>
  <c r="BV34" i="55"/>
  <c r="BW34" i="55" s="1"/>
  <c r="BU34" i="55" s="1"/>
  <c r="BV35" i="55"/>
  <c r="BW35" i="55" s="1"/>
  <c r="BV36" i="55"/>
  <c r="BW36" i="55" s="1"/>
  <c r="BU36" i="55" s="1"/>
  <c r="BV37" i="55"/>
  <c r="BW37" i="55" s="1"/>
  <c r="BV38" i="55"/>
  <c r="BW38" i="55" s="1"/>
  <c r="BU38" i="55" s="1"/>
  <c r="BV39" i="55"/>
  <c r="BW39" i="55" s="1"/>
  <c r="BU39" i="55" s="1"/>
  <c r="BV40" i="55"/>
  <c r="BW40" i="55" s="1"/>
  <c r="BV41" i="55"/>
  <c r="BW41" i="55" s="1"/>
  <c r="BU41" i="55" s="1"/>
  <c r="BV42" i="55"/>
  <c r="BW42" i="55" s="1"/>
  <c r="BU42" i="55" s="1"/>
  <c r="BV43" i="55"/>
  <c r="BW43" i="55" s="1"/>
  <c r="BU43" i="55" s="1"/>
  <c r="BV44" i="55"/>
  <c r="BW44" i="55" s="1"/>
  <c r="BU44" i="55" s="1"/>
  <c r="BV45" i="55"/>
  <c r="BW45" i="55" s="1"/>
  <c r="BV46" i="55"/>
  <c r="BW46" i="55" s="1"/>
  <c r="BU46" i="55" s="1"/>
  <c r="BV47" i="55"/>
  <c r="BW47" i="55" s="1"/>
  <c r="BU47" i="55" s="1"/>
  <c r="BV48" i="55"/>
  <c r="BW48" i="55" s="1"/>
  <c r="BU48" i="55" s="1"/>
  <c r="BV49" i="55"/>
  <c r="BW49" i="55" s="1"/>
  <c r="BU49" i="55" s="1"/>
  <c r="BV50" i="55"/>
  <c r="BW50" i="55" s="1"/>
  <c r="BU50" i="55" s="1"/>
  <c r="BV51" i="55"/>
  <c r="BW51" i="55" s="1"/>
  <c r="BV52" i="55"/>
  <c r="BW52" i="55" s="1"/>
  <c r="BU52" i="55" s="1"/>
  <c r="BV53" i="55"/>
  <c r="BW53" i="55" s="1"/>
  <c r="BU53" i="55" s="1"/>
  <c r="BV54" i="55"/>
  <c r="BW54" i="55" s="1"/>
  <c r="BU54" i="55" s="1"/>
  <c r="BV55" i="55"/>
  <c r="BW55" i="55" s="1"/>
  <c r="BU55" i="55" s="1"/>
  <c r="BV56" i="55"/>
  <c r="BW56" i="55" s="1"/>
  <c r="BU56" i="55" s="1"/>
  <c r="BV57" i="55"/>
  <c r="BW57" i="55" s="1"/>
  <c r="BU57" i="55" s="1"/>
  <c r="BV58" i="55"/>
  <c r="BW58" i="55" s="1"/>
  <c r="BU58" i="55" s="1"/>
  <c r="BV59" i="55"/>
  <c r="BW59" i="55" s="1"/>
  <c r="BU59" i="55" s="1"/>
  <c r="BV60" i="55"/>
  <c r="BW60" i="55" s="1"/>
  <c r="BU60" i="55" s="1"/>
  <c r="BV61" i="55"/>
  <c r="BW61" i="55" s="1"/>
  <c r="BV62" i="55"/>
  <c r="BW62" i="55" s="1"/>
  <c r="BU62" i="55" s="1"/>
  <c r="BV63" i="55"/>
  <c r="BW63" i="55" s="1"/>
  <c r="BU63" i="55" s="1"/>
  <c r="BV64" i="55"/>
  <c r="BW64" i="55" s="1"/>
  <c r="BU64" i="55" s="1"/>
  <c r="BV65" i="55"/>
  <c r="BW65" i="55" s="1"/>
  <c r="BU65" i="55" s="1"/>
  <c r="BV66" i="55"/>
  <c r="BW66" i="55" s="1"/>
  <c r="BU66" i="55" s="1"/>
  <c r="BV67" i="55"/>
  <c r="BW67" i="55" s="1"/>
  <c r="BU67" i="55" s="1"/>
  <c r="BV68" i="55"/>
  <c r="BW68" i="55" s="1"/>
  <c r="BU68" i="55" s="1"/>
  <c r="BV69" i="55"/>
  <c r="BW69" i="55" s="1"/>
  <c r="BU69" i="55" s="1"/>
  <c r="BV70" i="55"/>
  <c r="BW70" i="55" s="1"/>
  <c r="BU70" i="55" s="1"/>
  <c r="BV71" i="55"/>
  <c r="BW71" i="55" s="1"/>
  <c r="BU71" i="55" s="1"/>
  <c r="BV72" i="55"/>
  <c r="BW72" i="55" s="1"/>
  <c r="BU72" i="55" s="1"/>
  <c r="BV73" i="55"/>
  <c r="BW73" i="55" s="1"/>
  <c r="BU73" i="55" s="1"/>
  <c r="BV74" i="55"/>
  <c r="BW74" i="55" s="1"/>
  <c r="BU74" i="55" s="1"/>
  <c r="BV75" i="55"/>
  <c r="BW75" i="55" s="1"/>
  <c r="BU75" i="55" s="1"/>
  <c r="BV76" i="55"/>
  <c r="BW76" i="55" s="1"/>
  <c r="BU76" i="55" s="1"/>
  <c r="BV77" i="55"/>
  <c r="BW77" i="55" s="1"/>
  <c r="BU77" i="55" s="1"/>
  <c r="BV78" i="55"/>
  <c r="BW78" i="55" s="1"/>
  <c r="BU78" i="55" s="1"/>
  <c r="BV79" i="55"/>
  <c r="BW79" i="55" s="1"/>
  <c r="BU79" i="55" s="1"/>
  <c r="BV80" i="55"/>
  <c r="BW80" i="55" s="1"/>
  <c r="BU80" i="55" s="1"/>
  <c r="BV81" i="55"/>
  <c r="BW81" i="55" s="1"/>
  <c r="BU81" i="55" s="1"/>
  <c r="BV82" i="55"/>
  <c r="BW82" i="55" s="1"/>
  <c r="BU82" i="55" s="1"/>
  <c r="BV83" i="55"/>
  <c r="BW83" i="55" s="1"/>
  <c r="BU83" i="55" s="1"/>
  <c r="BV84" i="55"/>
  <c r="BW84" i="55" s="1"/>
  <c r="BU84" i="55" s="1"/>
  <c r="BV85" i="55"/>
  <c r="BW85" i="55" s="1"/>
  <c r="BU85" i="55" s="1"/>
  <c r="BV86" i="55"/>
  <c r="BW86" i="55" s="1"/>
  <c r="BU86" i="55" s="1"/>
  <c r="BV6" i="55"/>
  <c r="BW6" i="55" s="1"/>
  <c r="BU6" i="55" s="1"/>
  <c r="BV7" i="55"/>
  <c r="BW7" i="55" s="1"/>
  <c r="BV8" i="55"/>
  <c r="BW8" i="55" s="1"/>
  <c r="BU8" i="55" s="1"/>
  <c r="BV5" i="55"/>
  <c r="BW5" i="55" s="1"/>
  <c r="U6" i="55"/>
  <c r="X6" i="55"/>
  <c r="AA6" i="55"/>
  <c r="Y6" i="55" s="1"/>
  <c r="AD6" i="55"/>
  <c r="AB6" i="55" s="1"/>
  <c r="AG6" i="55"/>
  <c r="AJ6" i="55"/>
  <c r="AM6" i="55"/>
  <c r="AP6" i="55"/>
  <c r="AN6" i="55" s="1"/>
  <c r="AS6" i="55"/>
  <c r="AQ6" i="55" s="1"/>
  <c r="AV6" i="55"/>
  <c r="AY6" i="55"/>
  <c r="AW6" i="55" s="1"/>
  <c r="BB6" i="55"/>
  <c r="BE6" i="55"/>
  <c r="BH6" i="55"/>
  <c r="BF6" i="55" s="1"/>
  <c r="BK6" i="55"/>
  <c r="BI6" i="55" s="1"/>
  <c r="BN6" i="55"/>
  <c r="BL6" i="55" s="1"/>
  <c r="BQ6" i="55"/>
  <c r="BT6" i="55"/>
  <c r="U7" i="55"/>
  <c r="X7" i="55"/>
  <c r="W7" i="55" s="1"/>
  <c r="AA7" i="55"/>
  <c r="AD7" i="55"/>
  <c r="AG7" i="55"/>
  <c r="AE7" i="55" s="1"/>
  <c r="AJ7" i="55"/>
  <c r="AH7" i="55" s="1"/>
  <c r="AM7" i="55"/>
  <c r="AP7" i="55"/>
  <c r="AO7" i="55" s="1"/>
  <c r="AS7" i="55"/>
  <c r="AQ7" i="55" s="1"/>
  <c r="AV7" i="55"/>
  <c r="AY7" i="55"/>
  <c r="BB7" i="55"/>
  <c r="AZ7" i="55" s="1"/>
  <c r="BE7" i="55"/>
  <c r="BC7" i="55" s="1"/>
  <c r="BH7" i="55"/>
  <c r="BF7" i="55" s="1"/>
  <c r="BK7" i="55"/>
  <c r="BJ7" i="55" s="1"/>
  <c r="BN7" i="55"/>
  <c r="BQ7" i="55"/>
  <c r="BO7" i="55" s="1"/>
  <c r="BT7" i="55"/>
  <c r="U8" i="55"/>
  <c r="X8" i="55"/>
  <c r="V8" i="55" s="1"/>
  <c r="AA8" i="55"/>
  <c r="AD8" i="55"/>
  <c r="AB8" i="55" s="1"/>
  <c r="AG8" i="55"/>
  <c r="AJ8" i="55"/>
  <c r="AM8" i="55"/>
  <c r="AK2" i="55"/>
  <c r="AK89" i="55" s="1"/>
  <c r="AL2" i="55"/>
  <c r="AP8" i="55"/>
  <c r="AO8" i="55" s="1"/>
  <c r="AS8" i="55"/>
  <c r="AV8" i="55"/>
  <c r="AY8" i="55"/>
  <c r="BB8" i="55"/>
  <c r="BA8" i="55" s="1"/>
  <c r="BE8" i="55"/>
  <c r="BH8" i="55"/>
  <c r="BK8" i="55"/>
  <c r="BI8" i="55" s="1"/>
  <c r="BN8" i="55"/>
  <c r="BQ8" i="55"/>
  <c r="BT8" i="55"/>
  <c r="U9" i="55"/>
  <c r="X9" i="55"/>
  <c r="W9" i="55" s="1"/>
  <c r="AA9" i="55"/>
  <c r="Y9" i="55" s="1"/>
  <c r="AD9" i="55"/>
  <c r="AG9" i="55"/>
  <c r="AJ9" i="55"/>
  <c r="AM9" i="55"/>
  <c r="AP9" i="55"/>
  <c r="AO9" i="55" s="1"/>
  <c r="AS9" i="55"/>
  <c r="AV9" i="55"/>
  <c r="AY9" i="55"/>
  <c r="BB9" i="55"/>
  <c r="BE9" i="55"/>
  <c r="BC9" i="55" s="1"/>
  <c r="BH9" i="55"/>
  <c r="BF9" i="55" s="1"/>
  <c r="BK9" i="55"/>
  <c r="BN9" i="55"/>
  <c r="BQ9" i="55"/>
  <c r="BP9" i="55" s="1"/>
  <c r="BT9" i="55"/>
  <c r="BS9" i="55" s="1"/>
  <c r="U10" i="55"/>
  <c r="X10" i="55"/>
  <c r="AA10" i="55"/>
  <c r="AD10" i="55"/>
  <c r="AC10" i="55" s="1"/>
  <c r="AG10" i="55"/>
  <c r="AJ10" i="55"/>
  <c r="AM10" i="55"/>
  <c r="AL10" i="55" s="1"/>
  <c r="AP10" i="55"/>
  <c r="AN10" i="55" s="1"/>
  <c r="AS10" i="55"/>
  <c r="AQ10" i="55" s="1"/>
  <c r="AV10" i="55"/>
  <c r="AY10" i="55"/>
  <c r="AW10" i="55" s="1"/>
  <c r="BB10" i="55"/>
  <c r="BE10" i="55"/>
  <c r="BH10" i="55"/>
  <c r="BF10" i="55" s="1"/>
  <c r="BK10" i="55"/>
  <c r="BJ10" i="55" s="1"/>
  <c r="BN10" i="55"/>
  <c r="BQ10" i="55"/>
  <c r="BO2" i="55"/>
  <c r="BP2" i="55"/>
  <c r="BT10" i="55"/>
  <c r="BR10" i="55" s="1"/>
  <c r="U11" i="55"/>
  <c r="X11" i="55"/>
  <c r="AA11" i="55"/>
  <c r="AD11" i="55"/>
  <c r="AG11" i="55"/>
  <c r="AE11" i="55" s="1"/>
  <c r="AJ11" i="55"/>
  <c r="AH11" i="55" s="1"/>
  <c r="AM11" i="55"/>
  <c r="AP11" i="55"/>
  <c r="AS11" i="55"/>
  <c r="AV11" i="55"/>
  <c r="AU11" i="55" s="1"/>
  <c r="AY11" i="55"/>
  <c r="AX11" i="55" s="1"/>
  <c r="BB11" i="55"/>
  <c r="BE11" i="55"/>
  <c r="BD11" i="55" s="1"/>
  <c r="BH11" i="55"/>
  <c r="BG11" i="55" s="1"/>
  <c r="BK11" i="55"/>
  <c r="BN11" i="55"/>
  <c r="BQ11" i="55"/>
  <c r="BO11" i="55" s="1"/>
  <c r="BT11" i="55"/>
  <c r="U12" i="55"/>
  <c r="S12" i="55" s="1"/>
  <c r="X12" i="55"/>
  <c r="V12" i="55" s="1"/>
  <c r="AA12" i="55"/>
  <c r="Z12" i="55" s="1"/>
  <c r="AD12" i="55"/>
  <c r="AC12" i="55" s="1"/>
  <c r="AG12" i="55"/>
  <c r="AF12" i="55" s="1"/>
  <c r="AJ12" i="55"/>
  <c r="AM12" i="55"/>
  <c r="AP12" i="55"/>
  <c r="AS12" i="55"/>
  <c r="AV12" i="55"/>
  <c r="AT12" i="55" s="1"/>
  <c r="AY12" i="55"/>
  <c r="AW12" i="55" s="1"/>
  <c r="BB12" i="55"/>
  <c r="BE12" i="55"/>
  <c r="BC12" i="55" s="1"/>
  <c r="BH12" i="55"/>
  <c r="BK12" i="55"/>
  <c r="BN12" i="55"/>
  <c r="BQ12" i="55"/>
  <c r="BT12" i="55"/>
  <c r="U13" i="55"/>
  <c r="S13" i="55" s="1"/>
  <c r="X13" i="55"/>
  <c r="AA13" i="55"/>
  <c r="Z13" i="55" s="1"/>
  <c r="AD13" i="55"/>
  <c r="AB13" i="55" s="1"/>
  <c r="AG13" i="55"/>
  <c r="AJ13" i="55"/>
  <c r="AI13" i="55" s="1"/>
  <c r="AM13" i="55"/>
  <c r="AP13" i="55"/>
  <c r="AS13" i="55"/>
  <c r="AV13" i="55"/>
  <c r="AY13" i="55"/>
  <c r="AX13" i="55" s="1"/>
  <c r="BB13" i="55"/>
  <c r="AZ13" i="55" s="1"/>
  <c r="BE13" i="55"/>
  <c r="BH13" i="55"/>
  <c r="BK13" i="55"/>
  <c r="BN13" i="55"/>
  <c r="BL2" i="55"/>
  <c r="BM2" i="55"/>
  <c r="BQ13" i="55"/>
  <c r="BT13" i="55"/>
  <c r="U14" i="55"/>
  <c r="X14" i="55"/>
  <c r="V14" i="55" s="1"/>
  <c r="AA14" i="55"/>
  <c r="Y14" i="55" s="1"/>
  <c r="AD14" i="55"/>
  <c r="AG14" i="55"/>
  <c r="AJ14" i="55"/>
  <c r="AM14" i="55"/>
  <c r="AP14" i="55"/>
  <c r="AS14" i="55"/>
  <c r="AQ14" i="55" s="1"/>
  <c r="AV14" i="55"/>
  <c r="AY14" i="55"/>
  <c r="BB14" i="55"/>
  <c r="BE14" i="55"/>
  <c r="BH14" i="55"/>
  <c r="BG14" i="55" s="1"/>
  <c r="BK14" i="55"/>
  <c r="BJ14" i="55" s="1"/>
  <c r="BN14" i="55"/>
  <c r="BL14" i="55" s="1"/>
  <c r="BQ14" i="55"/>
  <c r="BT14" i="55"/>
  <c r="U15" i="55"/>
  <c r="X15" i="55"/>
  <c r="V15" i="55" s="1"/>
  <c r="AA15" i="55"/>
  <c r="Z15" i="55" s="1"/>
  <c r="AD15" i="55"/>
  <c r="AG15" i="55"/>
  <c r="AJ15" i="55"/>
  <c r="AM15" i="55"/>
  <c r="AK15" i="55" s="1"/>
  <c r="AP15" i="55"/>
  <c r="AO15" i="55" s="1"/>
  <c r="AS15" i="55"/>
  <c r="AV15" i="55"/>
  <c r="AY15" i="55"/>
  <c r="BB15" i="55"/>
  <c r="BA15" i="55" s="1"/>
  <c r="BE15" i="55"/>
  <c r="BC15" i="55" s="1"/>
  <c r="BH15" i="55"/>
  <c r="BK15" i="55"/>
  <c r="BN15" i="55"/>
  <c r="BQ15" i="55"/>
  <c r="BP15" i="55" s="1"/>
  <c r="BT15" i="55"/>
  <c r="U16" i="55"/>
  <c r="X16" i="55"/>
  <c r="W16" i="55" s="1"/>
  <c r="AA16" i="55"/>
  <c r="AD16" i="55"/>
  <c r="AG16" i="55"/>
  <c r="AJ16" i="55"/>
  <c r="AM16" i="55"/>
  <c r="AP16" i="55"/>
  <c r="AN16" i="55" s="1"/>
  <c r="AS16" i="55"/>
  <c r="AV16" i="55"/>
  <c r="AU16" i="55" s="1"/>
  <c r="AY16" i="55"/>
  <c r="BB16" i="55"/>
  <c r="BA16" i="55" s="1"/>
  <c r="BE16" i="55"/>
  <c r="BD16" i="55" s="1"/>
  <c r="BH16" i="55"/>
  <c r="BF16" i="55" s="1"/>
  <c r="BK16" i="55"/>
  <c r="BI16" i="55" s="1"/>
  <c r="BN16" i="55"/>
  <c r="BQ16" i="55"/>
  <c r="BT16" i="55"/>
  <c r="BR16" i="55" s="1"/>
  <c r="U17" i="55"/>
  <c r="S17" i="55" s="1"/>
  <c r="X17" i="55"/>
  <c r="AA17" i="55"/>
  <c r="AD17" i="55"/>
  <c r="AG17" i="55"/>
  <c r="AJ17" i="55"/>
  <c r="AM17" i="55"/>
  <c r="AP17" i="55"/>
  <c r="AS17" i="55"/>
  <c r="AV17" i="55"/>
  <c r="AY17" i="55"/>
  <c r="AW17" i="55" s="1"/>
  <c r="BB17" i="55"/>
  <c r="BE17" i="55"/>
  <c r="BD17" i="55" s="1"/>
  <c r="BH17" i="55"/>
  <c r="BG17" i="55" s="1"/>
  <c r="BK17" i="55"/>
  <c r="BJ17" i="55" s="1"/>
  <c r="BN17" i="55"/>
  <c r="BL17" i="55" s="1"/>
  <c r="BQ17" i="55"/>
  <c r="BT17" i="55"/>
  <c r="U18" i="55"/>
  <c r="X18" i="55"/>
  <c r="AA18" i="55"/>
  <c r="AD18" i="55"/>
  <c r="AG18" i="55"/>
  <c r="AE18" i="55" s="1"/>
  <c r="AJ18" i="55"/>
  <c r="AM18" i="55"/>
  <c r="AP18" i="55"/>
  <c r="AN18" i="55" s="1"/>
  <c r="AS18" i="55"/>
  <c r="AV18" i="55"/>
  <c r="AU18" i="55" s="1"/>
  <c r="AY18" i="55"/>
  <c r="AX18" i="55" s="1"/>
  <c r="BB18" i="55"/>
  <c r="BE18" i="55"/>
  <c r="BH18" i="55"/>
  <c r="BK18" i="55"/>
  <c r="BN18" i="55"/>
  <c r="BL18" i="55" s="1"/>
  <c r="BQ18" i="55"/>
  <c r="BT18" i="55"/>
  <c r="U19" i="55"/>
  <c r="X19" i="55"/>
  <c r="AA19" i="55"/>
  <c r="AD19" i="55"/>
  <c r="AB19" i="55" s="1"/>
  <c r="AG19" i="55"/>
  <c r="AJ19" i="55"/>
  <c r="AH19" i="55" s="1"/>
  <c r="AM19" i="55"/>
  <c r="AK19" i="55" s="1"/>
  <c r="AP19" i="55"/>
  <c r="AS19" i="55"/>
  <c r="AR19" i="55" s="1"/>
  <c r="AV19" i="55"/>
  <c r="AY19" i="55"/>
  <c r="BB19" i="55"/>
  <c r="AZ19" i="55" s="1"/>
  <c r="BE19" i="55"/>
  <c r="BD19" i="55" s="1"/>
  <c r="BH19" i="55"/>
  <c r="BK19" i="55"/>
  <c r="BN19" i="55"/>
  <c r="BQ19" i="55"/>
  <c r="BT19" i="55"/>
  <c r="BR19" i="55" s="1"/>
  <c r="U20" i="55"/>
  <c r="X20" i="55"/>
  <c r="AA20" i="55"/>
  <c r="Y20" i="55" s="1"/>
  <c r="AD20" i="55"/>
  <c r="AG20" i="55"/>
  <c r="AE20" i="55" s="1"/>
  <c r="AJ20" i="55"/>
  <c r="AH20" i="55" s="1"/>
  <c r="AM20" i="55"/>
  <c r="AP20" i="55"/>
  <c r="AS20" i="55"/>
  <c r="AR20" i="55" s="1"/>
  <c r="AV20" i="55"/>
  <c r="AU20" i="55" s="1"/>
  <c r="AY20" i="55"/>
  <c r="BB20" i="55"/>
  <c r="BE20" i="55"/>
  <c r="BH20" i="55"/>
  <c r="BK20" i="55"/>
  <c r="BI20" i="55" s="1"/>
  <c r="BN20" i="55"/>
  <c r="BQ20" i="55"/>
  <c r="BT20" i="55"/>
  <c r="BS20" i="55" s="1"/>
  <c r="U21" i="55"/>
  <c r="X21" i="55"/>
  <c r="AA21" i="55"/>
  <c r="AD21" i="55"/>
  <c r="AG21" i="55"/>
  <c r="AJ21" i="55"/>
  <c r="AH21" i="55" s="1"/>
  <c r="AM21" i="55"/>
  <c r="AP21" i="55"/>
  <c r="AO21" i="55" s="1"/>
  <c r="AS21" i="55"/>
  <c r="AV21" i="55"/>
  <c r="AY21" i="55"/>
  <c r="AW21" i="55" s="1"/>
  <c r="BB21" i="55"/>
  <c r="BA21" i="55" s="1"/>
  <c r="BE21" i="55"/>
  <c r="BH21" i="55"/>
  <c r="BK21" i="55"/>
  <c r="BI21" i="55" s="1"/>
  <c r="BN21" i="55"/>
  <c r="BQ21" i="55"/>
  <c r="BT21" i="55"/>
  <c r="U22" i="55"/>
  <c r="X22" i="55"/>
  <c r="AA22" i="55"/>
  <c r="AD22" i="55"/>
  <c r="AC22" i="55" s="1"/>
  <c r="AG22" i="55"/>
  <c r="AJ22" i="55"/>
  <c r="AM22" i="55"/>
  <c r="AP22" i="55"/>
  <c r="AS22" i="55"/>
  <c r="AV22" i="55"/>
  <c r="AY22" i="55"/>
  <c r="AX22" i="55" s="1"/>
  <c r="BB22" i="55"/>
  <c r="BE22" i="55"/>
  <c r="BH22" i="55"/>
  <c r="BG22" i="55" s="1"/>
  <c r="BK22" i="55"/>
  <c r="BN22" i="55"/>
  <c r="BQ22" i="55"/>
  <c r="BT22" i="55"/>
  <c r="U23" i="55"/>
  <c r="X23" i="55"/>
  <c r="V23" i="55" s="1"/>
  <c r="AA23" i="55"/>
  <c r="Y23" i="55" s="1"/>
  <c r="AD23" i="55"/>
  <c r="AG23" i="55"/>
  <c r="AJ23" i="55"/>
  <c r="AM23" i="55"/>
  <c r="AP23" i="55"/>
  <c r="AN23" i="55" s="1"/>
  <c r="AS23" i="55"/>
  <c r="AV23" i="55"/>
  <c r="AT23" i="55" s="1"/>
  <c r="AY23" i="55"/>
  <c r="AW23" i="55" s="1"/>
  <c r="BB23" i="55"/>
  <c r="BE23" i="55"/>
  <c r="BC23" i="55" s="1"/>
  <c r="BH23" i="55"/>
  <c r="BK23" i="55"/>
  <c r="BJ23" i="55" s="1"/>
  <c r="BN23" i="55"/>
  <c r="BQ23" i="55"/>
  <c r="BO23" i="55" s="1"/>
  <c r="BT23" i="55"/>
  <c r="BR23" i="55" s="1"/>
  <c r="U24" i="55"/>
  <c r="X24" i="55"/>
  <c r="AA24" i="55"/>
  <c r="Y24" i="55" s="1"/>
  <c r="AD24" i="55"/>
  <c r="AG24" i="55"/>
  <c r="AJ24" i="55"/>
  <c r="AM24" i="55"/>
  <c r="AP24" i="55"/>
  <c r="AS24" i="55"/>
  <c r="AV24" i="55"/>
  <c r="AY24" i="55"/>
  <c r="AX24" i="55" s="1"/>
  <c r="BB24" i="55"/>
  <c r="BE24" i="55"/>
  <c r="BH24" i="55"/>
  <c r="BG24" i="55" s="1"/>
  <c r="BK24" i="55"/>
  <c r="BI24" i="55" s="1"/>
  <c r="BN24" i="55"/>
  <c r="BQ24" i="55"/>
  <c r="BT24" i="55"/>
  <c r="BR24" i="55" s="1"/>
  <c r="U25" i="55"/>
  <c r="S25" i="55" s="1"/>
  <c r="X25" i="55"/>
  <c r="V25" i="55" s="1"/>
  <c r="AA25" i="55"/>
  <c r="AD25" i="55"/>
  <c r="AG25" i="55"/>
  <c r="AE25" i="55" s="1"/>
  <c r="AJ25" i="55"/>
  <c r="AH25" i="55" s="1"/>
  <c r="AM25" i="55"/>
  <c r="AP25" i="55"/>
  <c r="AN25" i="55" s="1"/>
  <c r="AS25" i="55"/>
  <c r="AQ2" i="55"/>
  <c r="AR2" i="55"/>
  <c r="AV25" i="55"/>
  <c r="AT25" i="55" s="1"/>
  <c r="AY25" i="55"/>
  <c r="BB25" i="55"/>
  <c r="BE25" i="55"/>
  <c r="BH25" i="55"/>
  <c r="BF25" i="55" s="1"/>
  <c r="BK25" i="55"/>
  <c r="BJ25" i="55" s="1"/>
  <c r="BN25" i="55"/>
  <c r="BQ25" i="55"/>
  <c r="BT25" i="55"/>
  <c r="U26" i="55"/>
  <c r="X26" i="55"/>
  <c r="V26" i="55" s="1"/>
  <c r="AA26" i="55"/>
  <c r="AD26" i="55"/>
  <c r="AG26" i="55"/>
  <c r="AJ26" i="55"/>
  <c r="AI26" i="55" s="1"/>
  <c r="AM26" i="55"/>
  <c r="AK26" i="55" s="1"/>
  <c r="AP26" i="55"/>
  <c r="AO26" i="55" s="1"/>
  <c r="AS26" i="55"/>
  <c r="AV26" i="55"/>
  <c r="AY26" i="55"/>
  <c r="AX26" i="55" s="1"/>
  <c r="BB26" i="55"/>
  <c r="BE26" i="55"/>
  <c r="BH26" i="55"/>
  <c r="BK26" i="55"/>
  <c r="BN26" i="55"/>
  <c r="BQ26" i="55"/>
  <c r="BT26" i="55"/>
  <c r="BS26" i="55" s="1"/>
  <c r="U27" i="55"/>
  <c r="X27" i="55"/>
  <c r="AA27" i="55"/>
  <c r="Y27" i="55" s="1"/>
  <c r="AD27" i="55"/>
  <c r="AC27" i="55" s="1"/>
  <c r="AG27" i="55"/>
  <c r="AJ27" i="55"/>
  <c r="AM27" i="55"/>
  <c r="AP27" i="55"/>
  <c r="AN27" i="55" s="1"/>
  <c r="AS27" i="55"/>
  <c r="AR27" i="55" s="1"/>
  <c r="AV27" i="55"/>
  <c r="AY27" i="55"/>
  <c r="BB27" i="55"/>
  <c r="BE27" i="55"/>
  <c r="BC27" i="55" s="1"/>
  <c r="BH27" i="55"/>
  <c r="BF27" i="55" s="1"/>
  <c r="BK27" i="55"/>
  <c r="BN27" i="55"/>
  <c r="BQ27" i="55"/>
  <c r="BT27" i="55"/>
  <c r="BS27" i="55" s="1"/>
  <c r="U28" i="55"/>
  <c r="S28" i="55" s="1"/>
  <c r="X28" i="55"/>
  <c r="AA28" i="55"/>
  <c r="AD28" i="55"/>
  <c r="AC28" i="55" s="1"/>
  <c r="AG28" i="55"/>
  <c r="AJ28" i="55"/>
  <c r="AH28" i="55" s="1"/>
  <c r="AM28" i="55"/>
  <c r="AP28" i="55"/>
  <c r="AS28" i="55"/>
  <c r="AV28" i="55"/>
  <c r="AY28" i="55"/>
  <c r="BB28" i="55"/>
  <c r="BA28" i="55" s="1"/>
  <c r="BE28" i="55"/>
  <c r="BH28" i="55"/>
  <c r="BK28" i="55"/>
  <c r="BN28" i="55"/>
  <c r="BQ28" i="55"/>
  <c r="BT28" i="55"/>
  <c r="U29" i="55"/>
  <c r="T29" i="55" s="1"/>
  <c r="X29" i="55"/>
  <c r="AA29" i="55"/>
  <c r="Y29" i="55" s="1"/>
  <c r="AD29" i="55"/>
  <c r="AB29" i="55" s="1"/>
  <c r="AG29" i="55"/>
  <c r="AJ29" i="55"/>
  <c r="AM29" i="55"/>
  <c r="AL29" i="55" s="1"/>
  <c r="AP29" i="55"/>
  <c r="AN29" i="55" s="1"/>
  <c r="AS29" i="55"/>
  <c r="AV29" i="55"/>
  <c r="AY29" i="55"/>
  <c r="BB29" i="55"/>
  <c r="AZ29" i="55" s="1"/>
  <c r="BE29" i="55"/>
  <c r="BH29" i="55"/>
  <c r="BF29" i="55" s="1"/>
  <c r="BK29" i="55"/>
  <c r="BN29" i="55"/>
  <c r="BQ29" i="55"/>
  <c r="BT29" i="55"/>
  <c r="U30" i="55"/>
  <c r="X30" i="55"/>
  <c r="AA30" i="55"/>
  <c r="Z30" i="55" s="1"/>
  <c r="AD30" i="55"/>
  <c r="AG30" i="55"/>
  <c r="AJ30" i="55"/>
  <c r="AH30" i="55" s="1"/>
  <c r="AM30" i="55"/>
  <c r="AP30" i="55"/>
  <c r="AS30" i="55"/>
  <c r="AV30" i="55"/>
  <c r="AT30" i="55" s="1"/>
  <c r="AY30" i="55"/>
  <c r="BB30" i="55"/>
  <c r="BE30" i="55"/>
  <c r="BH30" i="55"/>
  <c r="BK30" i="55"/>
  <c r="BJ30" i="55" s="1"/>
  <c r="BN30" i="55"/>
  <c r="BM30" i="55" s="1"/>
  <c r="BQ30" i="55"/>
  <c r="BO30" i="55" s="1"/>
  <c r="BT30" i="55"/>
  <c r="BR30" i="55" s="1"/>
  <c r="U31" i="55"/>
  <c r="X31" i="55"/>
  <c r="AA31" i="55"/>
  <c r="AD31" i="55"/>
  <c r="AB31" i="55" s="1"/>
  <c r="AG31" i="55"/>
  <c r="AF31" i="55" s="1"/>
  <c r="AJ31" i="55"/>
  <c r="AI31" i="55" s="1"/>
  <c r="AM31" i="55"/>
  <c r="AP31" i="55"/>
  <c r="AS31" i="55"/>
  <c r="AV31" i="55"/>
  <c r="AU31" i="55" s="1"/>
  <c r="AY31" i="55"/>
  <c r="BB31" i="55"/>
  <c r="BE31" i="55"/>
  <c r="BC31" i="55" s="1"/>
  <c r="BH31" i="55"/>
  <c r="BF31" i="55" s="1"/>
  <c r="BK31" i="55"/>
  <c r="BJ31" i="55" s="1"/>
  <c r="BN31" i="55"/>
  <c r="BQ31" i="55"/>
  <c r="BT31" i="55"/>
  <c r="U32" i="55"/>
  <c r="S2" i="55"/>
  <c r="T2" i="55"/>
  <c r="X32" i="55"/>
  <c r="W32" i="55" s="1"/>
  <c r="AA32" i="55"/>
  <c r="Z32" i="55" s="1"/>
  <c r="AD32" i="55"/>
  <c r="AG32" i="55"/>
  <c r="AF32" i="55" s="1"/>
  <c r="AJ32" i="55"/>
  <c r="AM32" i="55"/>
  <c r="AK32" i="55" s="1"/>
  <c r="AP32" i="55"/>
  <c r="AS32" i="55"/>
  <c r="AV32" i="55"/>
  <c r="AY32" i="55"/>
  <c r="AW32" i="55" s="1"/>
  <c r="BB32" i="55"/>
  <c r="BE32" i="55"/>
  <c r="BH32" i="55"/>
  <c r="BG32" i="55" s="1"/>
  <c r="BK32" i="55"/>
  <c r="BI32" i="55" s="1"/>
  <c r="BN32" i="55"/>
  <c r="BQ32" i="55"/>
  <c r="BT32" i="55"/>
  <c r="U33" i="55"/>
  <c r="X33" i="55"/>
  <c r="AA33" i="55"/>
  <c r="AD33" i="55"/>
  <c r="AC33" i="55" s="1"/>
  <c r="AG33" i="55"/>
  <c r="AJ33" i="55"/>
  <c r="AM33" i="55"/>
  <c r="AP33" i="55"/>
  <c r="AO33" i="55" s="1"/>
  <c r="AS33" i="55"/>
  <c r="AV33" i="55"/>
  <c r="AT33" i="55" s="1"/>
  <c r="AY33" i="55"/>
  <c r="AW33" i="55" s="1"/>
  <c r="BB33" i="55"/>
  <c r="AZ33" i="55" s="1"/>
  <c r="BE33" i="55"/>
  <c r="BH33" i="55"/>
  <c r="BG33" i="55" s="1"/>
  <c r="BK33" i="55"/>
  <c r="BN33" i="55"/>
  <c r="BL33" i="55" s="1"/>
  <c r="BQ33" i="55"/>
  <c r="BT33" i="55"/>
  <c r="U34" i="55"/>
  <c r="X34" i="55"/>
  <c r="V34" i="55" s="1"/>
  <c r="AA34" i="55"/>
  <c r="AD34" i="55"/>
  <c r="AB34" i="55" s="1"/>
  <c r="AG34" i="55"/>
  <c r="AF34" i="55" s="1"/>
  <c r="AJ34" i="55"/>
  <c r="AH34" i="55" s="1"/>
  <c r="AM34" i="55"/>
  <c r="AP34" i="55"/>
  <c r="AS34" i="55"/>
  <c r="AV34" i="55"/>
  <c r="AT34" i="55" s="1"/>
  <c r="AY34" i="55"/>
  <c r="BB34" i="55"/>
  <c r="AZ34" i="55" s="1"/>
  <c r="BE34" i="55"/>
  <c r="BH34" i="55"/>
  <c r="BF34" i="55" s="1"/>
  <c r="BK34" i="55"/>
  <c r="BN34" i="55"/>
  <c r="BQ34" i="55"/>
  <c r="BT34" i="55"/>
  <c r="BR34" i="55" s="1"/>
  <c r="U35" i="55"/>
  <c r="X35" i="55"/>
  <c r="V2" i="55"/>
  <c r="W2" i="55"/>
  <c r="AA35" i="55"/>
  <c r="AD35" i="55"/>
  <c r="AB35" i="55" s="1"/>
  <c r="AG35" i="55"/>
  <c r="AJ35" i="55"/>
  <c r="AM35" i="55"/>
  <c r="AP35" i="55"/>
  <c r="AN35" i="55" s="1"/>
  <c r="AS35" i="55"/>
  <c r="AV35" i="55"/>
  <c r="AY35" i="55"/>
  <c r="BB35" i="55"/>
  <c r="BE35" i="55"/>
  <c r="BH35" i="55"/>
  <c r="BK35" i="55"/>
  <c r="BN35" i="55"/>
  <c r="BQ35" i="55"/>
  <c r="BT35" i="55"/>
  <c r="BR35" i="55" s="1"/>
  <c r="U36" i="55"/>
  <c r="X36" i="55"/>
  <c r="AA36" i="55"/>
  <c r="Y36" i="55" s="1"/>
  <c r="AD36" i="55"/>
  <c r="AB36" i="55" s="1"/>
  <c r="AG36" i="55"/>
  <c r="AJ36" i="55"/>
  <c r="AH36" i="55" s="1"/>
  <c r="AM36" i="55"/>
  <c r="AP36" i="55"/>
  <c r="AO36" i="55" s="1"/>
  <c r="AS36" i="55"/>
  <c r="AQ36" i="55" s="1"/>
  <c r="AV36" i="55"/>
  <c r="AY36" i="55"/>
  <c r="BB36" i="55"/>
  <c r="BE36" i="55"/>
  <c r="BD36" i="55" s="1"/>
  <c r="BH36" i="55"/>
  <c r="BF36" i="55" s="1"/>
  <c r="BK36" i="55"/>
  <c r="BN36" i="55"/>
  <c r="BQ36" i="55"/>
  <c r="BO36" i="55" s="1"/>
  <c r="BT36" i="55"/>
  <c r="BR36" i="55" s="1"/>
  <c r="U37" i="55"/>
  <c r="X37" i="55"/>
  <c r="AA37" i="55"/>
  <c r="AD37" i="55"/>
  <c r="AB37" i="55" s="1"/>
  <c r="AG37" i="55"/>
  <c r="AF37" i="55" s="1"/>
  <c r="AJ37" i="55"/>
  <c r="AI37" i="55" s="1"/>
  <c r="AM37" i="55"/>
  <c r="AK37" i="55" s="1"/>
  <c r="AP37" i="55"/>
  <c r="AS37" i="55"/>
  <c r="AV37" i="55"/>
  <c r="AY37" i="55"/>
  <c r="BB37" i="55"/>
  <c r="AZ37" i="55" s="1"/>
  <c r="BE37" i="55"/>
  <c r="BH37" i="55"/>
  <c r="BG37" i="55" s="1"/>
  <c r="BK37" i="55"/>
  <c r="BJ37" i="55" s="1"/>
  <c r="BN37" i="55"/>
  <c r="BQ37" i="55"/>
  <c r="BT37" i="55"/>
  <c r="U38" i="55"/>
  <c r="X38" i="55"/>
  <c r="AA38" i="55"/>
  <c r="Y38" i="55" s="1"/>
  <c r="AD38" i="55"/>
  <c r="AG38" i="55"/>
  <c r="AJ38" i="55"/>
  <c r="AH38" i="55" s="1"/>
  <c r="AM38" i="55"/>
  <c r="AP38" i="55"/>
  <c r="AS38" i="55"/>
  <c r="AV38" i="55"/>
  <c r="AY38" i="55"/>
  <c r="BB38" i="55"/>
  <c r="AZ38" i="55" s="1"/>
  <c r="BE38" i="55"/>
  <c r="BC38" i="55" s="1"/>
  <c r="BH38" i="55"/>
  <c r="BK38" i="55"/>
  <c r="BI38" i="55" s="1"/>
  <c r="BN38" i="55"/>
  <c r="BQ38" i="55"/>
  <c r="BT38" i="55"/>
  <c r="BS38" i="55" s="1"/>
  <c r="U39" i="55"/>
  <c r="T39" i="55" s="1"/>
  <c r="X39" i="55"/>
  <c r="AA39" i="55"/>
  <c r="Y39" i="55" s="1"/>
  <c r="AD39" i="55"/>
  <c r="AB39" i="55" s="1"/>
  <c r="AG39" i="55"/>
  <c r="AJ39" i="55"/>
  <c r="AM39" i="55"/>
  <c r="AK39" i="55" s="1"/>
  <c r="AP39" i="55"/>
  <c r="AN2" i="55"/>
  <c r="AO2" i="55"/>
  <c r="AS39" i="55"/>
  <c r="AQ39" i="55" s="1"/>
  <c r="AV39" i="55"/>
  <c r="AY39" i="55"/>
  <c r="BB39" i="55"/>
  <c r="BA39" i="55" s="1"/>
  <c r="BE39" i="55"/>
  <c r="BH39" i="55"/>
  <c r="BK39" i="55"/>
  <c r="BN39" i="55"/>
  <c r="BQ39" i="55"/>
  <c r="BT39" i="55"/>
  <c r="U40" i="55"/>
  <c r="X40" i="55"/>
  <c r="W40" i="55" s="1"/>
  <c r="AA40" i="55"/>
  <c r="AD40" i="55"/>
  <c r="AB40" i="55" s="1"/>
  <c r="AG40" i="55"/>
  <c r="AJ40" i="55"/>
  <c r="AM40" i="55"/>
  <c r="AL40" i="55" s="1"/>
  <c r="AP40" i="55"/>
  <c r="AS40" i="55"/>
  <c r="AR40" i="55" s="1"/>
  <c r="AV40" i="55"/>
  <c r="AT40" i="55" s="1"/>
  <c r="AY40" i="55"/>
  <c r="BB40" i="55"/>
  <c r="BE40" i="55"/>
  <c r="BH40" i="55"/>
  <c r="BG40" i="55" s="1"/>
  <c r="BK40" i="55"/>
  <c r="BJ40" i="55" s="1"/>
  <c r="BN40" i="55"/>
  <c r="BQ40" i="55"/>
  <c r="BT40" i="55"/>
  <c r="U41" i="55"/>
  <c r="S41" i="55" s="1"/>
  <c r="X41" i="55"/>
  <c r="AA41" i="55"/>
  <c r="AD41" i="55"/>
  <c r="AG41" i="55"/>
  <c r="AE41" i="55" s="1"/>
  <c r="AJ41" i="55"/>
  <c r="AI41" i="55" s="1"/>
  <c r="AM41" i="55"/>
  <c r="AP41" i="55"/>
  <c r="AS41" i="55"/>
  <c r="AV41" i="55"/>
  <c r="AY41" i="55"/>
  <c r="AW41" i="55" s="1"/>
  <c r="BB41" i="55"/>
  <c r="AZ41" i="55" s="1"/>
  <c r="BE41" i="55"/>
  <c r="BC41" i="55" s="1"/>
  <c r="BH41" i="55"/>
  <c r="BF41" i="55" s="1"/>
  <c r="BK41" i="55"/>
  <c r="BJ41" i="55" s="1"/>
  <c r="BN41" i="55"/>
  <c r="BM41" i="55" s="1"/>
  <c r="BQ41" i="55"/>
  <c r="BT41" i="55"/>
  <c r="U42" i="55"/>
  <c r="T42" i="55" s="1"/>
  <c r="X42" i="55"/>
  <c r="AA42" i="55"/>
  <c r="AD42" i="55"/>
  <c r="AB42" i="55" s="1"/>
  <c r="AG42" i="55"/>
  <c r="AJ42" i="55"/>
  <c r="AI42" i="55" s="1"/>
  <c r="AM42" i="55"/>
  <c r="AL42" i="55" s="1"/>
  <c r="AP42" i="55"/>
  <c r="AN42" i="55" s="1"/>
  <c r="AS42" i="55"/>
  <c r="AV42" i="55"/>
  <c r="AT2" i="55"/>
  <c r="AU2" i="55"/>
  <c r="AY42" i="55"/>
  <c r="AW42" i="55" s="1"/>
  <c r="BB42" i="55"/>
  <c r="BA42" i="55" s="1"/>
  <c r="BE42" i="55"/>
  <c r="BH42" i="55"/>
  <c r="BK42" i="55"/>
  <c r="BI42" i="55" s="1"/>
  <c r="BN42" i="55"/>
  <c r="BL42" i="55" s="1"/>
  <c r="BQ42" i="55"/>
  <c r="BT42" i="55"/>
  <c r="U43" i="55"/>
  <c r="T43" i="55" s="1"/>
  <c r="X43" i="55"/>
  <c r="AA43" i="55"/>
  <c r="AD43" i="55"/>
  <c r="AB43" i="55" s="1"/>
  <c r="AG43" i="55"/>
  <c r="AF43" i="55" s="1"/>
  <c r="AJ43" i="55"/>
  <c r="AI43" i="55" s="1"/>
  <c r="AM43" i="55"/>
  <c r="AP43" i="55"/>
  <c r="AS43" i="55"/>
  <c r="AV43" i="55"/>
  <c r="AY43" i="55"/>
  <c r="BB43" i="55"/>
  <c r="AZ43" i="55" s="1"/>
  <c r="BE43" i="55"/>
  <c r="BD43" i="55" s="1"/>
  <c r="BH43" i="55"/>
  <c r="BK43" i="55"/>
  <c r="BN43" i="55"/>
  <c r="BQ43" i="55"/>
  <c r="BT43" i="55"/>
  <c r="U44" i="55"/>
  <c r="T44" i="55" s="1"/>
  <c r="X44" i="55"/>
  <c r="AA44" i="55"/>
  <c r="AD44" i="55"/>
  <c r="AG44" i="55"/>
  <c r="AJ44" i="55"/>
  <c r="AM44" i="55"/>
  <c r="AP44" i="55"/>
  <c r="AS44" i="55"/>
  <c r="AV44" i="55"/>
  <c r="AT44" i="55" s="1"/>
  <c r="AY44" i="55"/>
  <c r="AW44" i="55" s="1"/>
  <c r="BB44" i="55"/>
  <c r="AZ44" i="55" s="1"/>
  <c r="BE44" i="55"/>
  <c r="BC44" i="55" s="1"/>
  <c r="BH44" i="55"/>
  <c r="BF44" i="55" s="1"/>
  <c r="BK44" i="55"/>
  <c r="BN44" i="55"/>
  <c r="BQ44" i="55"/>
  <c r="BT44" i="55"/>
  <c r="BS44" i="55" s="1"/>
  <c r="U45" i="55"/>
  <c r="X45" i="55"/>
  <c r="W45" i="55" s="1"/>
  <c r="AA45" i="55"/>
  <c r="Y45" i="55" s="1"/>
  <c r="AD45" i="55"/>
  <c r="AG45" i="55"/>
  <c r="AF45" i="55" s="1"/>
  <c r="AJ45" i="55"/>
  <c r="AI45" i="55" s="1"/>
  <c r="AM45" i="55"/>
  <c r="AP45" i="55"/>
  <c r="AS45" i="55"/>
  <c r="AQ45" i="55" s="1"/>
  <c r="AV45" i="55"/>
  <c r="AY45" i="55"/>
  <c r="BB45" i="55"/>
  <c r="BE45" i="55"/>
  <c r="BC45" i="55" s="1"/>
  <c r="BH45" i="55"/>
  <c r="BK45" i="55"/>
  <c r="BN45" i="55"/>
  <c r="BL45" i="55" s="1"/>
  <c r="BQ45" i="55"/>
  <c r="BO45" i="55" s="1"/>
  <c r="BT45" i="55"/>
  <c r="U46" i="55"/>
  <c r="X46" i="55"/>
  <c r="AA46" i="55"/>
  <c r="Z46" i="55" s="1"/>
  <c r="AD46" i="55"/>
  <c r="AG46" i="55"/>
  <c r="AJ46" i="55"/>
  <c r="AM46" i="55"/>
  <c r="AP46" i="55"/>
  <c r="AO46" i="55" s="1"/>
  <c r="AS46" i="55"/>
  <c r="AV46" i="55"/>
  <c r="AU46" i="55" s="1"/>
  <c r="AY46" i="55"/>
  <c r="BB46" i="55"/>
  <c r="BE46" i="55"/>
  <c r="BH46" i="55"/>
  <c r="BK46" i="55"/>
  <c r="BN46" i="55"/>
  <c r="BQ46" i="55"/>
  <c r="BT46" i="55"/>
  <c r="BS46" i="55" s="1"/>
  <c r="U47" i="55"/>
  <c r="X47" i="55"/>
  <c r="AA47" i="55"/>
  <c r="AD47" i="55"/>
  <c r="AC47" i="55" s="1"/>
  <c r="AG47" i="55"/>
  <c r="AJ47" i="55"/>
  <c r="AH47" i="55" s="1"/>
  <c r="AM47" i="55"/>
  <c r="AP47" i="55"/>
  <c r="AS47" i="55"/>
  <c r="AV47" i="55"/>
  <c r="AT47" i="55" s="1"/>
  <c r="AY47" i="55"/>
  <c r="AX47" i="55" s="1"/>
  <c r="BB47" i="55"/>
  <c r="BE47" i="55"/>
  <c r="BD47" i="55" s="1"/>
  <c r="BH47" i="55"/>
  <c r="BK47" i="55"/>
  <c r="BN47" i="55"/>
  <c r="BL47" i="55" s="1"/>
  <c r="BQ47" i="55"/>
  <c r="BT47" i="55"/>
  <c r="U48" i="55"/>
  <c r="T48" i="55" s="1"/>
  <c r="X48" i="55"/>
  <c r="AA48" i="55"/>
  <c r="AD48" i="55"/>
  <c r="AC48" i="55" s="1"/>
  <c r="AG48" i="55"/>
  <c r="AF48" i="55" s="1"/>
  <c r="AJ48" i="55"/>
  <c r="AM48" i="55"/>
  <c r="AK48" i="55" s="1"/>
  <c r="AP48" i="55"/>
  <c r="AS48" i="55"/>
  <c r="AV48" i="55"/>
  <c r="AU48" i="55" s="1"/>
  <c r="AY48" i="55"/>
  <c r="BB48" i="55"/>
  <c r="BE48" i="55"/>
  <c r="BH48" i="55"/>
  <c r="BK48" i="55"/>
  <c r="BN48" i="55"/>
  <c r="BQ48" i="55"/>
  <c r="BT48" i="55"/>
  <c r="U49" i="55"/>
  <c r="X49" i="55"/>
  <c r="AA49" i="55"/>
  <c r="Y49" i="55" s="1"/>
  <c r="AD49" i="55"/>
  <c r="AG49" i="55"/>
  <c r="AJ49" i="55"/>
  <c r="AH49" i="55" s="1"/>
  <c r="AM49" i="55"/>
  <c r="AP49" i="55"/>
  <c r="AS49" i="55"/>
  <c r="AV49" i="55"/>
  <c r="AU49" i="55" s="1"/>
  <c r="AY49" i="55"/>
  <c r="AW49" i="55" s="1"/>
  <c r="BB49" i="55"/>
  <c r="BE49" i="55"/>
  <c r="BC49" i="55" s="1"/>
  <c r="BH49" i="55"/>
  <c r="BF49" i="55" s="1"/>
  <c r="BK49" i="55"/>
  <c r="BN49" i="55"/>
  <c r="BL49" i="55" s="1"/>
  <c r="BQ49" i="55"/>
  <c r="BO49" i="55" s="1"/>
  <c r="BT49" i="55"/>
  <c r="BS49" i="55" s="1"/>
  <c r="U50" i="55"/>
  <c r="X50" i="55"/>
  <c r="AA50" i="55"/>
  <c r="Y2" i="55"/>
  <c r="Z2" i="55"/>
  <c r="AD50" i="55"/>
  <c r="AG50" i="55"/>
  <c r="AJ50" i="55"/>
  <c r="AM50" i="55"/>
  <c r="AP50" i="55"/>
  <c r="AO50" i="55" s="1"/>
  <c r="AS50" i="55"/>
  <c r="AV50" i="55"/>
  <c r="AY50" i="55"/>
  <c r="AX50" i="55" s="1"/>
  <c r="BB50" i="55"/>
  <c r="BE50" i="55"/>
  <c r="BH50" i="55"/>
  <c r="BG50" i="55" s="1"/>
  <c r="BK50" i="55"/>
  <c r="BN50" i="55"/>
  <c r="BQ50" i="55"/>
  <c r="BT50" i="55"/>
  <c r="U51" i="55"/>
  <c r="X51" i="55"/>
  <c r="AA51" i="55"/>
  <c r="Y51" i="55" s="1"/>
  <c r="AD51" i="55"/>
  <c r="AC51" i="55" s="1"/>
  <c r="AG51" i="55"/>
  <c r="AE51" i="55" s="1"/>
  <c r="AJ51" i="55"/>
  <c r="AM51" i="55"/>
  <c r="AP51" i="55"/>
  <c r="AN51" i="55" s="1"/>
  <c r="AS51" i="55"/>
  <c r="AV51" i="55"/>
  <c r="AT51" i="55" s="1"/>
  <c r="AY51" i="55"/>
  <c r="AX51" i="55" s="1"/>
  <c r="BB51" i="55"/>
  <c r="BA51" i="55" s="1"/>
  <c r="BE51" i="55"/>
  <c r="BC51" i="55" s="1"/>
  <c r="BH51" i="55"/>
  <c r="BG51" i="55" s="1"/>
  <c r="BK51" i="55"/>
  <c r="BN51" i="55"/>
  <c r="BQ51" i="55"/>
  <c r="BT51" i="55"/>
  <c r="U52" i="55"/>
  <c r="S52" i="55" s="1"/>
  <c r="X52" i="55"/>
  <c r="AA52" i="55"/>
  <c r="AD52" i="55"/>
  <c r="AC52" i="55" s="1"/>
  <c r="AG52" i="55"/>
  <c r="AJ52" i="55"/>
  <c r="AM52" i="55"/>
  <c r="AP52" i="55"/>
  <c r="AN52" i="55" s="1"/>
  <c r="AS52" i="55"/>
  <c r="AV52" i="55"/>
  <c r="AY52" i="55"/>
  <c r="AW2" i="55"/>
  <c r="AX2" i="55"/>
  <c r="BB52" i="55"/>
  <c r="BE52" i="55"/>
  <c r="BC52" i="55" s="1"/>
  <c r="BH52" i="55"/>
  <c r="BF52" i="55" s="1"/>
  <c r="BK52" i="55"/>
  <c r="BI52" i="55" s="1"/>
  <c r="BN52" i="55"/>
  <c r="BL52" i="55" s="1"/>
  <c r="BQ52" i="55"/>
  <c r="BT52" i="55"/>
  <c r="U53" i="55"/>
  <c r="X53" i="55"/>
  <c r="AA53" i="55"/>
  <c r="Y53" i="55" s="1"/>
  <c r="AD53" i="55"/>
  <c r="AG53" i="55"/>
  <c r="AJ53" i="55"/>
  <c r="AM53" i="55"/>
  <c r="AP53" i="55"/>
  <c r="AN53" i="55" s="1"/>
  <c r="AS53" i="55"/>
  <c r="AR53" i="55" s="1"/>
  <c r="AV53" i="55"/>
  <c r="AU53" i="55" s="1"/>
  <c r="AY53" i="55"/>
  <c r="BB53" i="55"/>
  <c r="BA53" i="55" s="1"/>
  <c r="BE53" i="55"/>
  <c r="BH53" i="55"/>
  <c r="BF53" i="55" s="1"/>
  <c r="BK53" i="55"/>
  <c r="BJ53" i="55" s="1"/>
  <c r="BN53" i="55"/>
  <c r="BL53" i="55" s="1"/>
  <c r="BQ53" i="55"/>
  <c r="BO53" i="55" s="1"/>
  <c r="BT53" i="55"/>
  <c r="BR53" i="55" s="1"/>
  <c r="U54" i="55"/>
  <c r="X54" i="55"/>
  <c r="V54" i="55" s="1"/>
  <c r="AA54" i="55"/>
  <c r="AD54" i="55"/>
  <c r="AG54" i="55"/>
  <c r="AJ54" i="55"/>
  <c r="AM54" i="55"/>
  <c r="AL54" i="55" s="1"/>
  <c r="AP54" i="55"/>
  <c r="AS54" i="55"/>
  <c r="AV54" i="55"/>
  <c r="AY54" i="55"/>
  <c r="BB54" i="55"/>
  <c r="BA54" i="55" s="1"/>
  <c r="BE54" i="55"/>
  <c r="BH54" i="55"/>
  <c r="BK54" i="55"/>
  <c r="BI54" i="55" s="1"/>
  <c r="BN54" i="55"/>
  <c r="BM54" i="55" s="1"/>
  <c r="BQ54" i="55"/>
  <c r="BT54" i="55"/>
  <c r="U55" i="55"/>
  <c r="X55" i="55"/>
  <c r="V55" i="55" s="1"/>
  <c r="AA55" i="55"/>
  <c r="AD55" i="55"/>
  <c r="AG55" i="55"/>
  <c r="AE55" i="55" s="1"/>
  <c r="AJ55" i="55"/>
  <c r="AH55" i="55" s="1"/>
  <c r="AM55" i="55"/>
  <c r="AP55" i="55"/>
  <c r="AN55" i="55" s="1"/>
  <c r="AS55" i="55"/>
  <c r="AV55" i="55"/>
  <c r="AU55" i="55" s="1"/>
  <c r="AY55" i="55"/>
  <c r="BB55" i="55"/>
  <c r="BE55" i="55"/>
  <c r="BH55" i="55"/>
  <c r="BF55" i="55" s="1"/>
  <c r="BK55" i="55"/>
  <c r="BI55" i="55" s="1"/>
  <c r="BN55" i="55"/>
  <c r="BL55" i="55" s="1"/>
  <c r="BQ55" i="55"/>
  <c r="BP55" i="55" s="1"/>
  <c r="BT55" i="55"/>
  <c r="U56" i="55"/>
  <c r="T56" i="55" s="1"/>
  <c r="X56" i="55"/>
  <c r="W56" i="55" s="1"/>
  <c r="AA56" i="55"/>
  <c r="Y56" i="55" s="1"/>
  <c r="AD56" i="55"/>
  <c r="AB56" i="55" s="1"/>
  <c r="AG56" i="55"/>
  <c r="AE56" i="55" s="1"/>
  <c r="AJ56" i="55"/>
  <c r="AM56" i="55"/>
  <c r="AK56" i="55" s="1"/>
  <c r="AP56" i="55"/>
  <c r="AO56" i="55" s="1"/>
  <c r="AS56" i="55"/>
  <c r="AV56" i="55"/>
  <c r="AY56" i="55"/>
  <c r="BB56" i="55"/>
  <c r="BE56" i="55"/>
  <c r="BC56" i="55" s="1"/>
  <c r="BH56" i="55"/>
  <c r="BG56" i="55" s="1"/>
  <c r="BK56" i="55"/>
  <c r="BN56" i="55"/>
  <c r="BQ56" i="55"/>
  <c r="BT56" i="55"/>
  <c r="U57" i="55"/>
  <c r="X57" i="55"/>
  <c r="V57" i="55" s="1"/>
  <c r="AA57" i="55"/>
  <c r="Z57" i="55" s="1"/>
  <c r="AD57" i="55"/>
  <c r="AG57" i="55"/>
  <c r="AE57" i="55" s="1"/>
  <c r="AJ57" i="55"/>
  <c r="AM57" i="55"/>
  <c r="AP57" i="55"/>
  <c r="AS57" i="55"/>
  <c r="AV57" i="55"/>
  <c r="AU57" i="55" s="1"/>
  <c r="AY57" i="55"/>
  <c r="BB57" i="55"/>
  <c r="BA57" i="55" s="1"/>
  <c r="BE57" i="55"/>
  <c r="BH57" i="55"/>
  <c r="BK57" i="55"/>
  <c r="BN57" i="55"/>
  <c r="BQ57" i="55"/>
  <c r="BT57" i="55"/>
  <c r="BR57" i="55" s="1"/>
  <c r="U58" i="55"/>
  <c r="S58" i="55" s="1"/>
  <c r="X58" i="55"/>
  <c r="W58" i="55" s="1"/>
  <c r="AA58" i="55"/>
  <c r="AD58" i="55"/>
  <c r="AB2" i="55"/>
  <c r="AC2" i="55"/>
  <c r="AG58" i="55"/>
  <c r="AJ58" i="55"/>
  <c r="AI58" i="55" s="1"/>
  <c r="AM58" i="55"/>
  <c r="AL58" i="55" s="1"/>
  <c r="AP58" i="55"/>
  <c r="AN58" i="55" s="1"/>
  <c r="AS58" i="55"/>
  <c r="AQ58" i="55" s="1"/>
  <c r="AV58" i="55"/>
  <c r="AT58" i="55" s="1"/>
  <c r="AY58" i="55"/>
  <c r="BB58" i="55"/>
  <c r="AZ58" i="55" s="1"/>
  <c r="BE58" i="55"/>
  <c r="BD58" i="55" s="1"/>
  <c r="BH58" i="55"/>
  <c r="BK58" i="55"/>
  <c r="BN58" i="55"/>
  <c r="BQ58" i="55"/>
  <c r="BT58" i="55"/>
  <c r="BR58" i="55" s="1"/>
  <c r="U59" i="55"/>
  <c r="X59" i="55"/>
  <c r="AA59" i="55"/>
  <c r="Z59" i="55" s="1"/>
  <c r="AD59" i="55"/>
  <c r="AG59" i="55"/>
  <c r="AJ59" i="55"/>
  <c r="AM59" i="55"/>
  <c r="AP59" i="55"/>
  <c r="AO59" i="55" s="1"/>
  <c r="AS59" i="55"/>
  <c r="AR59" i="55" s="1"/>
  <c r="AV59" i="55"/>
  <c r="AY59" i="55"/>
  <c r="BB59" i="55"/>
  <c r="BA59" i="55" s="1"/>
  <c r="BE59" i="55"/>
  <c r="BC59" i="55" s="1"/>
  <c r="BH59" i="55"/>
  <c r="BK59" i="55"/>
  <c r="BN59" i="55"/>
  <c r="BQ59" i="55"/>
  <c r="BT59" i="55"/>
  <c r="BR59" i="55" s="1"/>
  <c r="U60" i="55"/>
  <c r="X60" i="55"/>
  <c r="W60" i="55" s="1"/>
  <c r="AA60" i="55"/>
  <c r="AD60" i="55"/>
  <c r="AG60" i="55"/>
  <c r="AE60" i="55" s="1"/>
  <c r="AJ60" i="55"/>
  <c r="AM60" i="55"/>
  <c r="AK60" i="55" s="1"/>
  <c r="AP60" i="55"/>
  <c r="AO60" i="55" s="1"/>
  <c r="AS60" i="55"/>
  <c r="AV60" i="55"/>
  <c r="AY60" i="55"/>
  <c r="BB60" i="55"/>
  <c r="BA60" i="55" s="1"/>
  <c r="BE60" i="55"/>
  <c r="BH60" i="55"/>
  <c r="BK60" i="55"/>
  <c r="BN60" i="55"/>
  <c r="BL60" i="55" s="1"/>
  <c r="BQ60" i="55"/>
  <c r="BT60" i="55"/>
  <c r="U61" i="55"/>
  <c r="X61" i="55"/>
  <c r="V61" i="55" s="1"/>
  <c r="AA61" i="55"/>
  <c r="AD61" i="55"/>
  <c r="AG61" i="55"/>
  <c r="AE61" i="55" s="1"/>
  <c r="AJ61" i="55"/>
  <c r="AH61" i="55" s="1"/>
  <c r="AM61" i="55"/>
  <c r="AP61" i="55"/>
  <c r="AS61" i="55"/>
  <c r="AQ61" i="55" s="1"/>
  <c r="AV61" i="55"/>
  <c r="AU61" i="55" s="1"/>
  <c r="AY61" i="55"/>
  <c r="AW61" i="55" s="1"/>
  <c r="BB61" i="55"/>
  <c r="BE61" i="55"/>
  <c r="BH61" i="55"/>
  <c r="BK61" i="55"/>
  <c r="BJ61" i="55" s="1"/>
  <c r="BN61" i="55"/>
  <c r="BQ61" i="55"/>
  <c r="BT61" i="55"/>
  <c r="U62" i="55"/>
  <c r="X62" i="55"/>
  <c r="AA62" i="55"/>
  <c r="Y62" i="55" s="1"/>
  <c r="AD62" i="55"/>
  <c r="AB62" i="55" s="1"/>
  <c r="AG62" i="55"/>
  <c r="AJ62" i="55"/>
  <c r="AM62" i="55"/>
  <c r="AP62" i="55"/>
  <c r="AS62" i="55"/>
  <c r="AV62" i="55"/>
  <c r="AY62" i="55"/>
  <c r="BB62" i="55"/>
  <c r="BE62" i="55"/>
  <c r="BH62" i="55"/>
  <c r="BK62" i="55"/>
  <c r="BJ62" i="55" s="1"/>
  <c r="BN62" i="55"/>
  <c r="BQ62" i="55"/>
  <c r="BT62" i="55"/>
  <c r="U63" i="55"/>
  <c r="X63" i="55"/>
  <c r="AA63" i="55"/>
  <c r="AD63" i="55"/>
  <c r="AG63" i="55"/>
  <c r="AJ63" i="55"/>
  <c r="AM63" i="55"/>
  <c r="AL63" i="55" s="1"/>
  <c r="AP63" i="55"/>
  <c r="AS63" i="55"/>
  <c r="AV63" i="55"/>
  <c r="AY63" i="55"/>
  <c r="BB63" i="55"/>
  <c r="BE63" i="55"/>
  <c r="BC63" i="55" s="1"/>
  <c r="BH63" i="55"/>
  <c r="BF63" i="55" s="1"/>
  <c r="BK63" i="55"/>
  <c r="BN63" i="55"/>
  <c r="BL63" i="55" s="1"/>
  <c r="BQ63" i="55"/>
  <c r="BT63" i="55"/>
  <c r="U64" i="55"/>
  <c r="S64" i="55" s="1"/>
  <c r="X64" i="55"/>
  <c r="AA64" i="55"/>
  <c r="Y64" i="55" s="1"/>
  <c r="AD64" i="55"/>
  <c r="AB64" i="55" s="1"/>
  <c r="AG64" i="55"/>
  <c r="AJ64" i="55"/>
  <c r="AM64" i="55"/>
  <c r="AP64" i="55"/>
  <c r="AS64" i="55"/>
  <c r="AV64" i="55"/>
  <c r="AY64" i="55"/>
  <c r="BB64" i="55"/>
  <c r="BE64" i="55"/>
  <c r="BH64" i="55"/>
  <c r="BK64" i="55"/>
  <c r="BN64" i="55"/>
  <c r="BQ64" i="55"/>
  <c r="BT64" i="55"/>
  <c r="U65" i="55"/>
  <c r="X65" i="55"/>
  <c r="AA65" i="55"/>
  <c r="AD65" i="55"/>
  <c r="AC65" i="55" s="1"/>
  <c r="AG65" i="55"/>
  <c r="AJ65" i="55"/>
  <c r="AM65" i="55"/>
  <c r="AP65" i="55"/>
  <c r="AS65" i="55"/>
  <c r="AV65" i="55"/>
  <c r="AY65" i="55"/>
  <c r="BB65" i="55"/>
  <c r="BE65" i="55"/>
  <c r="BC65" i="55" s="1"/>
  <c r="BH65" i="55"/>
  <c r="BF65" i="55" s="1"/>
  <c r="BK65" i="55"/>
  <c r="BI65" i="55" s="1"/>
  <c r="BN65" i="55"/>
  <c r="BM65" i="55" s="1"/>
  <c r="BQ65" i="55"/>
  <c r="BT65" i="55"/>
  <c r="U66" i="55"/>
  <c r="X66" i="55"/>
  <c r="V66" i="55" s="1"/>
  <c r="AA66" i="55"/>
  <c r="Z66" i="55" s="1"/>
  <c r="AD66" i="55"/>
  <c r="AG66" i="55"/>
  <c r="AE66" i="55" s="1"/>
  <c r="AJ66" i="55"/>
  <c r="AM66" i="55"/>
  <c r="AL66" i="55" s="1"/>
  <c r="AP66" i="55"/>
  <c r="AS66" i="55"/>
  <c r="AQ66" i="55" s="1"/>
  <c r="AV66" i="55"/>
  <c r="AY66" i="55"/>
  <c r="BB66" i="55"/>
  <c r="BE66" i="55"/>
  <c r="BH66" i="55"/>
  <c r="BK66" i="55"/>
  <c r="BN66" i="55"/>
  <c r="BQ66" i="55"/>
  <c r="BT66" i="55"/>
  <c r="U67" i="55"/>
  <c r="X67" i="55"/>
  <c r="AA67" i="55"/>
  <c r="Z67" i="55" s="1"/>
  <c r="AD67" i="55"/>
  <c r="AB67" i="55" s="1"/>
  <c r="AG67" i="55"/>
  <c r="AF67" i="55" s="1"/>
  <c r="AJ67" i="55"/>
  <c r="AI67" i="55" s="1"/>
  <c r="AM67" i="55"/>
  <c r="AP67" i="55"/>
  <c r="AN67" i="55" s="1"/>
  <c r="AS67" i="55"/>
  <c r="AV67" i="55"/>
  <c r="AT67" i="55" s="1"/>
  <c r="AY67" i="55"/>
  <c r="BB67" i="55"/>
  <c r="AZ67" i="55" s="1"/>
  <c r="BE67" i="55"/>
  <c r="BH67" i="55"/>
  <c r="BK67" i="55"/>
  <c r="BN67" i="55"/>
  <c r="BQ67" i="55"/>
  <c r="BP67" i="55" s="1"/>
  <c r="BT67" i="55"/>
  <c r="BS67" i="55" s="1"/>
  <c r="U68" i="55"/>
  <c r="S68" i="55" s="1"/>
  <c r="X68" i="55"/>
  <c r="AA68" i="55"/>
  <c r="AD68" i="55"/>
  <c r="AG68" i="55"/>
  <c r="AJ68" i="55"/>
  <c r="AM68" i="55"/>
  <c r="AK68" i="55" s="1"/>
  <c r="AP68" i="55"/>
  <c r="AN68" i="55" s="1"/>
  <c r="AS68" i="55"/>
  <c r="AV68" i="55"/>
  <c r="AY68" i="55"/>
  <c r="BB68" i="55"/>
  <c r="BA68" i="55" s="1"/>
  <c r="BE68" i="55"/>
  <c r="BC68" i="55" s="1"/>
  <c r="BH68" i="55"/>
  <c r="BK68" i="55"/>
  <c r="BN68" i="55"/>
  <c r="BQ68" i="55"/>
  <c r="BO68" i="55" s="1"/>
  <c r="BT68" i="55"/>
  <c r="U69" i="55"/>
  <c r="X69" i="55"/>
  <c r="AA69" i="55"/>
  <c r="AD69" i="55"/>
  <c r="AB69" i="55" s="1"/>
  <c r="AG69" i="55"/>
  <c r="AJ69" i="55"/>
  <c r="AM69" i="55"/>
  <c r="AP69" i="55"/>
  <c r="AS69" i="55"/>
  <c r="AR69" i="55" s="1"/>
  <c r="AV69" i="55"/>
  <c r="AY69" i="55"/>
  <c r="AW69" i="55" s="1"/>
  <c r="BB69" i="55"/>
  <c r="AZ69" i="55" s="1"/>
  <c r="BE69" i="55"/>
  <c r="BH69" i="55"/>
  <c r="BK69" i="55"/>
  <c r="BN69" i="55"/>
  <c r="BQ69" i="55"/>
  <c r="BT69" i="55"/>
  <c r="U70" i="55"/>
  <c r="X70" i="55"/>
  <c r="AA70" i="55"/>
  <c r="AD70" i="55"/>
  <c r="AG70" i="55"/>
  <c r="AJ70" i="55"/>
  <c r="AH70" i="55" s="1"/>
  <c r="AM70" i="55"/>
  <c r="AL70" i="55" s="1"/>
  <c r="AP70" i="55"/>
  <c r="AN70" i="55" s="1"/>
  <c r="AS70" i="55"/>
  <c r="AR70" i="55" s="1"/>
  <c r="AV70" i="55"/>
  <c r="AU70" i="55" s="1"/>
  <c r="AY70" i="55"/>
  <c r="BB70" i="55"/>
  <c r="BE70" i="55"/>
  <c r="BC70" i="55" s="1"/>
  <c r="BH70" i="55"/>
  <c r="BK70" i="55"/>
  <c r="BN70" i="55"/>
  <c r="BQ70" i="55"/>
  <c r="BT70" i="55"/>
  <c r="U71" i="55"/>
  <c r="T71" i="55" s="1"/>
  <c r="X71" i="55"/>
  <c r="AA71" i="55"/>
  <c r="Y71" i="55" s="1"/>
  <c r="AD71" i="55"/>
  <c r="AG71" i="55"/>
  <c r="AJ71" i="55"/>
  <c r="AM71" i="55"/>
  <c r="AP71" i="55"/>
  <c r="AS71" i="55"/>
  <c r="AR71" i="55" s="1"/>
  <c r="AV71" i="55"/>
  <c r="AU71" i="55" s="1"/>
  <c r="AY71" i="55"/>
  <c r="AW71" i="55" s="1"/>
  <c r="BB71" i="55"/>
  <c r="BE71" i="55"/>
  <c r="BH71" i="55"/>
  <c r="BF71" i="55" s="1"/>
  <c r="BK71" i="55"/>
  <c r="BN71" i="55"/>
  <c r="BM71" i="55" s="1"/>
  <c r="BQ71" i="55"/>
  <c r="BP71" i="55" s="1"/>
  <c r="BT71" i="55"/>
  <c r="BS71" i="55" s="1"/>
  <c r="U72" i="55"/>
  <c r="X72" i="55"/>
  <c r="AA72" i="55"/>
  <c r="AD72" i="55"/>
  <c r="AC72" i="55" s="1"/>
  <c r="AG72" i="55"/>
  <c r="AJ72" i="55"/>
  <c r="AM72" i="55"/>
  <c r="AK72" i="55" s="1"/>
  <c r="AP72" i="55"/>
  <c r="AS72" i="55"/>
  <c r="AV72" i="55"/>
  <c r="AY72" i="55"/>
  <c r="BB72" i="55"/>
  <c r="AZ2" i="55"/>
  <c r="BA2" i="55"/>
  <c r="BE72" i="55"/>
  <c r="BD72" i="55" s="1"/>
  <c r="BH72" i="55"/>
  <c r="BF72" i="55" s="1"/>
  <c r="BK72" i="55"/>
  <c r="BJ72" i="55" s="1"/>
  <c r="BN72" i="55"/>
  <c r="BQ72" i="55"/>
  <c r="BT72" i="55"/>
  <c r="U73" i="55"/>
  <c r="T73" i="55" s="1"/>
  <c r="X73" i="55"/>
  <c r="AA73" i="55"/>
  <c r="Z73" i="55" s="1"/>
  <c r="AD73" i="55"/>
  <c r="AG73" i="55"/>
  <c r="AJ73" i="55"/>
  <c r="AM73" i="55"/>
  <c r="AP73" i="55"/>
  <c r="AS73" i="55"/>
  <c r="AV73" i="55"/>
  <c r="AY73" i="55"/>
  <c r="AX73" i="55" s="1"/>
  <c r="BB73" i="55"/>
  <c r="BE73" i="55"/>
  <c r="BH73" i="55"/>
  <c r="BK73" i="55"/>
  <c r="BJ73" i="55" s="1"/>
  <c r="BN73" i="55"/>
  <c r="BQ73" i="55"/>
  <c r="BT73" i="55"/>
  <c r="U74" i="55"/>
  <c r="X74" i="55"/>
  <c r="AA74" i="55"/>
  <c r="AD74" i="55"/>
  <c r="AG74" i="55"/>
  <c r="AE2" i="55"/>
  <c r="AF2" i="55"/>
  <c r="AJ74" i="55"/>
  <c r="AH74" i="55" s="1"/>
  <c r="AM74" i="55"/>
  <c r="AK74" i="55" s="1"/>
  <c r="AP74" i="55"/>
  <c r="AN74" i="55" s="1"/>
  <c r="AS74" i="55"/>
  <c r="AV74" i="55"/>
  <c r="AY74" i="55"/>
  <c r="AX74" i="55" s="1"/>
  <c r="BB74" i="55"/>
  <c r="BA74" i="55" s="1"/>
  <c r="BE74" i="55"/>
  <c r="BH74" i="55"/>
  <c r="BK74" i="55"/>
  <c r="BI74" i="55" s="1"/>
  <c r="BN74" i="55"/>
  <c r="BQ74" i="55"/>
  <c r="BO74" i="55" s="1"/>
  <c r="BT74" i="55"/>
  <c r="BR74" i="55" s="1"/>
  <c r="U75" i="55"/>
  <c r="T75" i="55" s="1"/>
  <c r="X75" i="55"/>
  <c r="AA75" i="55"/>
  <c r="AD75" i="55"/>
  <c r="AG75" i="55"/>
  <c r="AJ75" i="55"/>
  <c r="AH75" i="55" s="1"/>
  <c r="AM75" i="55"/>
  <c r="AL75" i="55" s="1"/>
  <c r="AP75" i="55"/>
  <c r="AS75" i="55"/>
  <c r="AR75" i="55" s="1"/>
  <c r="AV75" i="55"/>
  <c r="AT75" i="55" s="1"/>
  <c r="AY75" i="55"/>
  <c r="BB75" i="55"/>
  <c r="BE75" i="55"/>
  <c r="BH75" i="55"/>
  <c r="BK75" i="55"/>
  <c r="BI75" i="55" s="1"/>
  <c r="BN75" i="55"/>
  <c r="BL75" i="55" s="1"/>
  <c r="BQ75" i="55"/>
  <c r="BT75" i="55"/>
  <c r="U76" i="55"/>
  <c r="X76" i="55"/>
  <c r="AA76" i="55"/>
  <c r="AD76" i="55"/>
  <c r="AG76" i="55"/>
  <c r="AE76" i="55" s="1"/>
  <c r="AJ76" i="55"/>
  <c r="AM76" i="55"/>
  <c r="AL76" i="55" s="1"/>
  <c r="AP76" i="55"/>
  <c r="AN76" i="55" s="1"/>
  <c r="AS76" i="55"/>
  <c r="AV76" i="55"/>
  <c r="AY76" i="55"/>
  <c r="BB76" i="55"/>
  <c r="BE76" i="55"/>
  <c r="BD76" i="55" s="1"/>
  <c r="BH76" i="55"/>
  <c r="BK76" i="55"/>
  <c r="BN76" i="55"/>
  <c r="BQ76" i="55"/>
  <c r="BT76" i="55"/>
  <c r="U77" i="55"/>
  <c r="T77" i="55" s="1"/>
  <c r="X77" i="55"/>
  <c r="AA77" i="55"/>
  <c r="Z77" i="55" s="1"/>
  <c r="AD77" i="55"/>
  <c r="AG77" i="55"/>
  <c r="AJ77" i="55"/>
  <c r="AM77" i="55"/>
  <c r="AP77" i="55"/>
  <c r="AS77" i="55"/>
  <c r="AV77" i="55"/>
  <c r="AT77" i="55" s="1"/>
  <c r="AY77" i="55"/>
  <c r="BB77" i="55"/>
  <c r="BE77" i="55"/>
  <c r="BH77" i="55"/>
  <c r="BG77" i="55" s="1"/>
  <c r="BK77" i="55"/>
  <c r="BI77" i="55" s="1"/>
  <c r="BN77" i="55"/>
  <c r="BQ77" i="55"/>
  <c r="BT77" i="55"/>
  <c r="U78" i="55"/>
  <c r="S78" i="55" s="1"/>
  <c r="X78" i="55"/>
  <c r="AA78" i="55"/>
  <c r="Z78" i="55" s="1"/>
  <c r="AD78" i="55"/>
  <c r="AC78" i="55" s="1"/>
  <c r="AG78" i="55"/>
  <c r="AE78" i="55" s="1"/>
  <c r="AJ78" i="55"/>
  <c r="AM78" i="55"/>
  <c r="AL78" i="55" s="1"/>
  <c r="AP78" i="55"/>
  <c r="AS78" i="55"/>
  <c r="AR78" i="55" s="1"/>
  <c r="AV78" i="55"/>
  <c r="AY78" i="55"/>
  <c r="BB78" i="55"/>
  <c r="BE78" i="55"/>
  <c r="BH78" i="55"/>
  <c r="BK78" i="55"/>
  <c r="BN78" i="55"/>
  <c r="BL78" i="55" s="1"/>
  <c r="BQ78" i="55"/>
  <c r="BT78" i="55"/>
  <c r="BR78" i="55" s="1"/>
  <c r="U79" i="55"/>
  <c r="X79" i="55"/>
  <c r="V79" i="55" s="1"/>
  <c r="AA79" i="55"/>
  <c r="AD79" i="55"/>
  <c r="AG79" i="55"/>
  <c r="AJ79" i="55"/>
  <c r="AI79" i="55" s="1"/>
  <c r="AM79" i="55"/>
  <c r="AP79" i="55"/>
  <c r="AN79" i="55" s="1"/>
  <c r="AS79" i="55"/>
  <c r="AR79" i="55" s="1"/>
  <c r="AV79" i="55"/>
  <c r="AT79" i="55" s="1"/>
  <c r="AY79" i="55"/>
  <c r="AW79" i="55" s="1"/>
  <c r="BB79" i="55"/>
  <c r="BE79" i="55"/>
  <c r="BH79" i="55"/>
  <c r="BG79" i="55" s="1"/>
  <c r="BK79" i="55"/>
  <c r="BN79" i="55"/>
  <c r="BQ79" i="55"/>
  <c r="BO79" i="55" s="1"/>
  <c r="BT79" i="55"/>
  <c r="BR79" i="55" s="1"/>
  <c r="U80" i="55"/>
  <c r="T80" i="55" s="1"/>
  <c r="X80" i="55"/>
  <c r="AA80" i="55"/>
  <c r="AD80" i="55"/>
  <c r="AB80" i="55" s="1"/>
  <c r="AG80" i="55"/>
  <c r="AJ80" i="55"/>
  <c r="AM80" i="55"/>
  <c r="AP80" i="55"/>
  <c r="AS80" i="55"/>
  <c r="AV80" i="55"/>
  <c r="AU80" i="55" s="1"/>
  <c r="AY80" i="55"/>
  <c r="BB80" i="55"/>
  <c r="BA80" i="55" s="1"/>
  <c r="BE80" i="55"/>
  <c r="BD2" i="55"/>
  <c r="BH80" i="55"/>
  <c r="BF80" i="55" s="1"/>
  <c r="BK80" i="55"/>
  <c r="BI80" i="55" s="1"/>
  <c r="BN80" i="55"/>
  <c r="BQ80" i="55"/>
  <c r="BT80" i="55"/>
  <c r="BR80" i="55" s="1"/>
  <c r="U81" i="55"/>
  <c r="X81" i="55"/>
  <c r="W81" i="55" s="1"/>
  <c r="AA81" i="55"/>
  <c r="Z81" i="55" s="1"/>
  <c r="AD81" i="55"/>
  <c r="AG81" i="55"/>
  <c r="AJ81" i="55"/>
  <c r="AH81" i="55" s="1"/>
  <c r="AH2" i="55"/>
  <c r="AI2" i="55"/>
  <c r="AM81" i="55"/>
  <c r="AP81" i="55"/>
  <c r="AS81" i="55"/>
  <c r="AV81" i="55"/>
  <c r="AT81" i="55" s="1"/>
  <c r="AY81" i="55"/>
  <c r="AX81" i="55" s="1"/>
  <c r="BB81" i="55"/>
  <c r="AZ81" i="55" s="1"/>
  <c r="BE81" i="55"/>
  <c r="BH81" i="55"/>
  <c r="BG81" i="55" s="1"/>
  <c r="BK81" i="55"/>
  <c r="BN81" i="55"/>
  <c r="BQ81" i="55"/>
  <c r="BP81" i="55" s="1"/>
  <c r="BT81" i="55"/>
  <c r="BR81" i="55" s="1"/>
  <c r="U82" i="55"/>
  <c r="X82" i="55"/>
  <c r="AA82" i="55"/>
  <c r="Y82" i="55" s="1"/>
  <c r="AD82" i="55"/>
  <c r="AG82" i="55"/>
  <c r="AF82" i="55" s="1"/>
  <c r="AJ82" i="55"/>
  <c r="AH82" i="55" s="1"/>
  <c r="AM82" i="55"/>
  <c r="AP82" i="55"/>
  <c r="AS82" i="55"/>
  <c r="AV82" i="55"/>
  <c r="AT82" i="55" s="1"/>
  <c r="AY82" i="55"/>
  <c r="AX82" i="55" s="1"/>
  <c r="BB82" i="55"/>
  <c r="BA82" i="55" s="1"/>
  <c r="BE82" i="55"/>
  <c r="BD82" i="55" s="1"/>
  <c r="BH82" i="55"/>
  <c r="BK82" i="55"/>
  <c r="BN82" i="55"/>
  <c r="BL82" i="55" s="1"/>
  <c r="BQ82" i="55"/>
  <c r="BT82" i="55"/>
  <c r="U83" i="55"/>
  <c r="T83" i="55" s="1"/>
  <c r="X83" i="55"/>
  <c r="AA83" i="55"/>
  <c r="Z83" i="55" s="1"/>
  <c r="AD83" i="55"/>
  <c r="AB83" i="55" s="1"/>
  <c r="AG83" i="55"/>
  <c r="AJ83" i="55"/>
  <c r="AM83" i="55"/>
  <c r="AL83" i="55" s="1"/>
  <c r="AP83" i="55"/>
  <c r="AS83" i="55"/>
  <c r="AV83" i="55"/>
  <c r="AY83" i="55"/>
  <c r="BB83" i="55"/>
  <c r="AZ83" i="55" s="1"/>
  <c r="BE83" i="55"/>
  <c r="BH83" i="55"/>
  <c r="BK83" i="55"/>
  <c r="BN83" i="55"/>
  <c r="BQ83" i="55"/>
  <c r="BO83" i="55" s="1"/>
  <c r="BT83" i="55"/>
  <c r="U84" i="55"/>
  <c r="X84" i="55"/>
  <c r="V84" i="55" s="1"/>
  <c r="AA84" i="55"/>
  <c r="AD84" i="55"/>
  <c r="AB84" i="55" s="1"/>
  <c r="AG84" i="55"/>
  <c r="AJ84" i="55"/>
  <c r="AM84" i="55"/>
  <c r="AP84" i="55"/>
  <c r="AO84" i="55" s="1"/>
  <c r="AS84" i="55"/>
  <c r="AV84" i="55"/>
  <c r="AY84" i="55"/>
  <c r="BB84" i="55"/>
  <c r="BE84" i="55"/>
  <c r="BD84" i="55" s="1"/>
  <c r="BH84" i="55"/>
  <c r="BG84" i="55" s="1"/>
  <c r="BK84" i="55"/>
  <c r="BN84" i="55"/>
  <c r="BQ84" i="55"/>
  <c r="BO84" i="55" s="1"/>
  <c r="BT84" i="55"/>
  <c r="U85" i="55"/>
  <c r="S85" i="55" s="1"/>
  <c r="X85" i="55"/>
  <c r="W85" i="55" s="1"/>
  <c r="AA85" i="55"/>
  <c r="Y85" i="55" s="1"/>
  <c r="AD85" i="55"/>
  <c r="AG85" i="55"/>
  <c r="AJ85" i="55"/>
  <c r="AM85" i="55"/>
  <c r="AP85" i="55"/>
  <c r="AO85" i="55" s="1"/>
  <c r="AS85" i="55"/>
  <c r="AV85" i="55"/>
  <c r="AY85" i="55"/>
  <c r="AX85" i="55" s="1"/>
  <c r="BB85" i="55"/>
  <c r="BA85" i="55" s="1"/>
  <c r="BE85" i="55"/>
  <c r="BC2" i="55"/>
  <c r="BH85" i="55"/>
  <c r="BG2" i="55"/>
  <c r="BK85" i="55"/>
  <c r="BJ85" i="55" s="1"/>
  <c r="BN85" i="55"/>
  <c r="BQ85" i="55"/>
  <c r="BT85" i="55"/>
  <c r="BS85" i="55" s="1"/>
  <c r="U86" i="55"/>
  <c r="T86" i="55" s="1"/>
  <c r="X86" i="55"/>
  <c r="V86" i="55" s="1"/>
  <c r="AA86" i="55"/>
  <c r="Y86" i="55" s="1"/>
  <c r="AD86" i="55"/>
  <c r="AG86" i="55"/>
  <c r="AF86" i="55" s="1"/>
  <c r="AJ86" i="55"/>
  <c r="AM86" i="55"/>
  <c r="AP86" i="55"/>
  <c r="AO86" i="55" s="1"/>
  <c r="AS86" i="55"/>
  <c r="AV86" i="55"/>
  <c r="AY86" i="55"/>
  <c r="AX86" i="55" s="1"/>
  <c r="BB86" i="55"/>
  <c r="BE86" i="55"/>
  <c r="BC86" i="55" s="1"/>
  <c r="BH86" i="55"/>
  <c r="BK86" i="55"/>
  <c r="BI86" i="55" s="1"/>
  <c r="BN86" i="55"/>
  <c r="BQ86" i="55"/>
  <c r="BP86" i="55" s="1"/>
  <c r="BT86" i="55"/>
  <c r="BS86" i="55" s="1"/>
  <c r="BJ2" i="55"/>
  <c r="BI2" i="55"/>
  <c r="R86" i="55"/>
  <c r="R85" i="55"/>
  <c r="P85" i="55" s="1"/>
  <c r="R84" i="55"/>
  <c r="R83" i="55"/>
  <c r="R82" i="55"/>
  <c r="R81" i="55"/>
  <c r="P81" i="55" s="1"/>
  <c r="R80" i="55"/>
  <c r="R78" i="55"/>
  <c r="R77" i="55"/>
  <c r="R76" i="55"/>
  <c r="P76" i="55" s="1"/>
  <c r="R75" i="55"/>
  <c r="R74" i="55"/>
  <c r="R73" i="55"/>
  <c r="P73" i="55" s="1"/>
  <c r="R72" i="55"/>
  <c r="R71" i="55"/>
  <c r="R70" i="55"/>
  <c r="R69" i="55"/>
  <c r="R68" i="55"/>
  <c r="R67" i="55"/>
  <c r="R66" i="55"/>
  <c r="R65" i="55"/>
  <c r="R64" i="55"/>
  <c r="Q64" i="55" s="1"/>
  <c r="R63" i="55"/>
  <c r="R62" i="55"/>
  <c r="R61" i="55"/>
  <c r="Q61" i="55" s="1"/>
  <c r="R60" i="55"/>
  <c r="R59" i="55"/>
  <c r="Q59" i="55" s="1"/>
  <c r="R58" i="55"/>
  <c r="R57" i="55"/>
  <c r="P57" i="55" s="1"/>
  <c r="R56" i="55"/>
  <c r="P56" i="55" s="1"/>
  <c r="R55" i="55"/>
  <c r="R54" i="55"/>
  <c r="P54" i="55" s="1"/>
  <c r="R53" i="55"/>
  <c r="R52" i="55"/>
  <c r="Q52" i="55" s="1"/>
  <c r="R51" i="55"/>
  <c r="R50" i="55"/>
  <c r="Q50" i="55" s="1"/>
  <c r="R49" i="55"/>
  <c r="R48" i="55"/>
  <c r="Q48" i="55" s="1"/>
  <c r="R47" i="55"/>
  <c r="P47" i="55" s="1"/>
  <c r="R46" i="55"/>
  <c r="P46" i="55" s="1"/>
  <c r="R45" i="55"/>
  <c r="R44" i="55"/>
  <c r="Q44" i="55" s="1"/>
  <c r="R43" i="55"/>
  <c r="R42" i="55"/>
  <c r="Q42" i="55" s="1"/>
  <c r="R41" i="55"/>
  <c r="Q41" i="55" s="1"/>
  <c r="R40" i="55"/>
  <c r="Q40" i="55" s="1"/>
  <c r="R39" i="55"/>
  <c r="P39" i="55" s="1"/>
  <c r="R38" i="55"/>
  <c r="R37" i="55"/>
  <c r="P37" i="55" s="1"/>
  <c r="R36" i="55"/>
  <c r="Q36" i="55" s="1"/>
  <c r="R35" i="55"/>
  <c r="R34" i="55"/>
  <c r="Q34" i="55" s="1"/>
  <c r="R33" i="55"/>
  <c r="R32" i="55"/>
  <c r="R31" i="55"/>
  <c r="R30" i="55"/>
  <c r="Q2" i="55"/>
  <c r="P2" i="55"/>
  <c r="P91" i="55" s="1"/>
  <c r="R29" i="55"/>
  <c r="Q29" i="55" s="1"/>
  <c r="R28" i="55"/>
  <c r="R27" i="55"/>
  <c r="Q27" i="55" s="1"/>
  <c r="R26" i="55"/>
  <c r="R25" i="55"/>
  <c r="Q25" i="55" s="1"/>
  <c r="R24" i="55"/>
  <c r="R23" i="55"/>
  <c r="R22" i="55"/>
  <c r="P22" i="55" s="1"/>
  <c r="R21" i="55"/>
  <c r="R20" i="55"/>
  <c r="R19" i="55"/>
  <c r="R18" i="55"/>
  <c r="P18" i="55" s="1"/>
  <c r="R17" i="55"/>
  <c r="Q17" i="55" s="1"/>
  <c r="R16" i="55"/>
  <c r="R15" i="55"/>
  <c r="P15" i="55" s="1"/>
  <c r="R14" i="55"/>
  <c r="R13" i="55"/>
  <c r="R12" i="55"/>
  <c r="R11" i="55"/>
  <c r="R10" i="55"/>
  <c r="Q10" i="55" s="1"/>
  <c r="R9" i="55"/>
  <c r="R8" i="55"/>
  <c r="R7" i="55"/>
  <c r="R6" i="55"/>
  <c r="BT5" i="55"/>
  <c r="BQ5" i="55"/>
  <c r="BN5" i="55"/>
  <c r="BK5" i="55"/>
  <c r="BH5" i="55"/>
  <c r="BE5" i="55"/>
  <c r="BB5" i="55"/>
  <c r="AY5" i="55"/>
  <c r="AV5" i="55"/>
  <c r="AS5" i="55"/>
  <c r="AP5" i="55"/>
  <c r="AM5" i="55"/>
  <c r="R5" i="55"/>
  <c r="U5" i="55"/>
  <c r="X5" i="55"/>
  <c r="AA5" i="55"/>
  <c r="AJ5" i="55"/>
  <c r="AG5" i="55"/>
  <c r="AD5" i="55"/>
  <c r="K2" i="55"/>
  <c r="J2" i="55"/>
  <c r="J88" i="55" s="1"/>
  <c r="L86" i="55"/>
  <c r="L85" i="55"/>
  <c r="L84" i="55"/>
  <c r="L83" i="55"/>
  <c r="L82" i="55"/>
  <c r="L81" i="55"/>
  <c r="L80" i="55"/>
  <c r="L79" i="55"/>
  <c r="L78" i="55"/>
  <c r="L77" i="55"/>
  <c r="L76" i="55"/>
  <c r="K76" i="55" s="1"/>
  <c r="L75" i="55"/>
  <c r="L74" i="55"/>
  <c r="L73" i="55"/>
  <c r="L72" i="55"/>
  <c r="J72" i="55" s="1"/>
  <c r="L71" i="55"/>
  <c r="K71" i="55" s="1"/>
  <c r="L70" i="55"/>
  <c r="L69" i="55"/>
  <c r="K69" i="55" s="1"/>
  <c r="L68" i="55"/>
  <c r="J68" i="55" s="1"/>
  <c r="L67" i="55"/>
  <c r="L66" i="55"/>
  <c r="J66" i="55" s="1"/>
  <c r="L65" i="55"/>
  <c r="L64" i="55"/>
  <c r="L63" i="55"/>
  <c r="L62" i="55"/>
  <c r="L61" i="55"/>
  <c r="K61" i="55" s="1"/>
  <c r="L60" i="55"/>
  <c r="K60" i="55" s="1"/>
  <c r="L59" i="55"/>
  <c r="L58" i="55"/>
  <c r="L57" i="55"/>
  <c r="L56" i="55"/>
  <c r="J56" i="55" s="1"/>
  <c r="L55" i="55"/>
  <c r="L54" i="55"/>
  <c r="L53" i="55"/>
  <c r="L52" i="55"/>
  <c r="L51" i="55"/>
  <c r="L50" i="55"/>
  <c r="L49" i="55"/>
  <c r="L48" i="55"/>
  <c r="L47" i="55"/>
  <c r="K47" i="55" s="1"/>
  <c r="L46" i="55"/>
  <c r="L45" i="55"/>
  <c r="K45" i="55" s="1"/>
  <c r="L44" i="55"/>
  <c r="J44" i="55" s="1"/>
  <c r="L43" i="55"/>
  <c r="L42" i="55"/>
  <c r="J42" i="55" s="1"/>
  <c r="L41" i="55"/>
  <c r="L40" i="55"/>
  <c r="L39" i="55"/>
  <c r="K39" i="55" s="1"/>
  <c r="L38" i="55"/>
  <c r="L37" i="55"/>
  <c r="K37" i="55" s="1"/>
  <c r="L36" i="55"/>
  <c r="L35" i="55"/>
  <c r="K35" i="55" s="1"/>
  <c r="L34" i="55"/>
  <c r="L33" i="55"/>
  <c r="L32" i="55"/>
  <c r="L31" i="55"/>
  <c r="K31" i="55" s="1"/>
  <c r="L30" i="55"/>
  <c r="L29" i="55"/>
  <c r="K29" i="55" s="1"/>
  <c r="L28" i="55"/>
  <c r="J28" i="55" s="1"/>
  <c r="L27" i="55"/>
  <c r="K27" i="55" s="1"/>
  <c r="L26" i="55"/>
  <c r="L25" i="55"/>
  <c r="L24" i="55"/>
  <c r="L23" i="55"/>
  <c r="K23" i="55" s="1"/>
  <c r="L22" i="55"/>
  <c r="L21" i="55"/>
  <c r="L20" i="55"/>
  <c r="K20" i="55" s="1"/>
  <c r="L19" i="55"/>
  <c r="K19" i="55" s="1"/>
  <c r="L18" i="55"/>
  <c r="L17" i="55"/>
  <c r="L16" i="55"/>
  <c r="J16" i="55" s="1"/>
  <c r="L15" i="55"/>
  <c r="K15" i="55" s="1"/>
  <c r="L14" i="55"/>
  <c r="L13" i="55"/>
  <c r="K13" i="55" s="1"/>
  <c r="L12" i="55"/>
  <c r="K12" i="55" s="1"/>
  <c r="L11" i="55"/>
  <c r="K11" i="55" s="1"/>
  <c r="L10" i="55"/>
  <c r="J10" i="55" s="1"/>
  <c r="L9" i="55"/>
  <c r="L8" i="55"/>
  <c r="J8" i="55" s="1"/>
  <c r="L7" i="55"/>
  <c r="L6" i="55"/>
  <c r="BV2" i="55"/>
  <c r="BS2" i="55"/>
  <c r="N2" i="55"/>
  <c r="H2" i="55"/>
  <c r="I86" i="55"/>
  <c r="H86" i="55" s="1"/>
  <c r="I85" i="55"/>
  <c r="I84" i="55"/>
  <c r="I83" i="55"/>
  <c r="G83" i="55" s="1"/>
  <c r="I82" i="55"/>
  <c r="I81" i="55"/>
  <c r="I80" i="55"/>
  <c r="I79" i="55"/>
  <c r="H79" i="55" s="1"/>
  <c r="I78" i="55"/>
  <c r="I77" i="55"/>
  <c r="I76" i="55"/>
  <c r="H76" i="55" s="1"/>
  <c r="I75" i="55"/>
  <c r="I74" i="55"/>
  <c r="H74" i="55" s="1"/>
  <c r="I73" i="55"/>
  <c r="I72" i="55"/>
  <c r="I71" i="55"/>
  <c r="H71" i="55" s="1"/>
  <c r="I70" i="55"/>
  <c r="I69" i="55"/>
  <c r="I68" i="55"/>
  <c r="I67" i="55"/>
  <c r="G67" i="55" s="1"/>
  <c r="I66" i="55"/>
  <c r="H66" i="55" s="1"/>
  <c r="I65" i="55"/>
  <c r="I64" i="55"/>
  <c r="I63" i="55"/>
  <c r="I62" i="55"/>
  <c r="H62" i="55" s="1"/>
  <c r="I61" i="55"/>
  <c r="I60" i="55"/>
  <c r="I59" i="55"/>
  <c r="I58" i="55"/>
  <c r="I57" i="55"/>
  <c r="I56" i="55"/>
  <c r="H56" i="55" s="1"/>
  <c r="I55" i="55"/>
  <c r="I54" i="55"/>
  <c r="H54" i="55" s="1"/>
  <c r="I53" i="55"/>
  <c r="I52" i="55"/>
  <c r="I51" i="55"/>
  <c r="H51" i="55" s="1"/>
  <c r="I50" i="55"/>
  <c r="H50" i="55" s="1"/>
  <c r="I49" i="55"/>
  <c r="I48" i="55"/>
  <c r="I47" i="55"/>
  <c r="G47" i="55" s="1"/>
  <c r="I46" i="55"/>
  <c r="H46" i="55" s="1"/>
  <c r="I45" i="55"/>
  <c r="H45" i="55" s="1"/>
  <c r="I44" i="55"/>
  <c r="I43" i="55"/>
  <c r="H43" i="55" s="1"/>
  <c r="I42" i="55"/>
  <c r="H42" i="55" s="1"/>
  <c r="I41" i="55"/>
  <c r="I40" i="55"/>
  <c r="H40" i="55" s="1"/>
  <c r="I39" i="55"/>
  <c r="H39" i="55" s="1"/>
  <c r="I38" i="55"/>
  <c r="I37" i="55"/>
  <c r="H37" i="55" s="1"/>
  <c r="I36" i="55"/>
  <c r="I35" i="55"/>
  <c r="G35" i="55" s="1"/>
  <c r="I34" i="55"/>
  <c r="H34" i="55" s="1"/>
  <c r="I33" i="55"/>
  <c r="I32" i="55"/>
  <c r="H32" i="55" s="1"/>
  <c r="I31" i="55"/>
  <c r="H31" i="55" s="1"/>
  <c r="I30" i="55"/>
  <c r="I29" i="55"/>
  <c r="I28" i="55"/>
  <c r="I27" i="55"/>
  <c r="H27" i="55" s="1"/>
  <c r="I26" i="55"/>
  <c r="H26" i="55" s="1"/>
  <c r="I25" i="55"/>
  <c r="I24" i="55"/>
  <c r="I23" i="55"/>
  <c r="H23" i="55" s="1"/>
  <c r="I22" i="55"/>
  <c r="H22" i="55" s="1"/>
  <c r="I21" i="55"/>
  <c r="I20" i="55"/>
  <c r="I19" i="55"/>
  <c r="H19" i="55" s="1"/>
  <c r="I18" i="55"/>
  <c r="H18" i="55" s="1"/>
  <c r="I17" i="55"/>
  <c r="I16" i="55"/>
  <c r="I15" i="55"/>
  <c r="H15" i="55" s="1"/>
  <c r="I14" i="55"/>
  <c r="H14" i="55" s="1"/>
  <c r="I13" i="55"/>
  <c r="I12" i="55"/>
  <c r="I11" i="55"/>
  <c r="G11" i="55" s="1"/>
  <c r="I10" i="55"/>
  <c r="I9" i="55"/>
  <c r="I8" i="55"/>
  <c r="I7" i="55"/>
  <c r="I6" i="55"/>
  <c r="H6" i="55" s="1"/>
  <c r="I5" i="55"/>
  <c r="M2" i="55"/>
  <c r="M87" i="55" s="1"/>
  <c r="G2" i="55"/>
  <c r="F5" i="55"/>
  <c r="D80" i="68"/>
  <c r="D79" i="68"/>
  <c r="D78" i="68"/>
  <c r="D77" i="68"/>
  <c r="D76" i="68"/>
  <c r="D75" i="68"/>
  <c r="D74" i="68"/>
  <c r="D73" i="68"/>
  <c r="D72" i="68"/>
  <c r="D71" i="68"/>
  <c r="D70" i="68"/>
  <c r="D69" i="68"/>
  <c r="D68" i="68"/>
  <c r="D67" i="68"/>
  <c r="D66" i="68"/>
  <c r="D65" i="68"/>
  <c r="D64" i="68"/>
  <c r="D63" i="68"/>
  <c r="D62" i="68"/>
  <c r="D61" i="68"/>
  <c r="D60" i="68"/>
  <c r="D59" i="68"/>
  <c r="D58" i="68"/>
  <c r="D57" i="68"/>
  <c r="D56" i="68"/>
  <c r="C57" i="68"/>
  <c r="C58" i="68"/>
  <c r="C59" i="68"/>
  <c r="C60" i="68"/>
  <c r="C61" i="68"/>
  <c r="C62" i="68"/>
  <c r="C63" i="68"/>
  <c r="C64" i="68"/>
  <c r="C65" i="68"/>
  <c r="C66" i="68"/>
  <c r="C67" i="68"/>
  <c r="C68" i="68"/>
  <c r="C69" i="68"/>
  <c r="C70" i="68"/>
  <c r="C71" i="68"/>
  <c r="C72" i="68"/>
  <c r="C73" i="68"/>
  <c r="C74" i="68"/>
  <c r="C75" i="68"/>
  <c r="C76" i="68"/>
  <c r="C77" i="68"/>
  <c r="C78" i="68"/>
  <c r="C79" i="68"/>
  <c r="C80" i="68"/>
  <c r="C56" i="68"/>
  <c r="D54" i="68"/>
  <c r="D53" i="68"/>
  <c r="D52" i="68"/>
  <c r="D51" i="68"/>
  <c r="D50" i="68"/>
  <c r="D49" i="68"/>
  <c r="D48" i="68"/>
  <c r="D47" i="68"/>
  <c r="D46" i="68"/>
  <c r="D45" i="68"/>
  <c r="D44" i="68"/>
  <c r="D43" i="68"/>
  <c r="D42" i="68"/>
  <c r="D41" i="68"/>
  <c r="D40" i="68"/>
  <c r="D39" i="68"/>
  <c r="D38" i="68"/>
  <c r="D37" i="68"/>
  <c r="D36" i="68"/>
  <c r="D35" i="68"/>
  <c r="D34" i="68"/>
  <c r="D33" i="68"/>
  <c r="D32" i="68"/>
  <c r="D31" i="68"/>
  <c r="D30" i="68"/>
  <c r="C31" i="68"/>
  <c r="C32" i="68"/>
  <c r="C33" i="68"/>
  <c r="C34" i="68"/>
  <c r="C35" i="68"/>
  <c r="C36" i="68"/>
  <c r="C37" i="68"/>
  <c r="C38" i="68"/>
  <c r="C39" i="68"/>
  <c r="C40" i="68"/>
  <c r="C41" i="68"/>
  <c r="C42" i="68"/>
  <c r="C43" i="68"/>
  <c r="C44" i="68"/>
  <c r="C45" i="68"/>
  <c r="C46" i="68"/>
  <c r="C47" i="68"/>
  <c r="C48" i="68"/>
  <c r="C49" i="68"/>
  <c r="C50" i="68"/>
  <c r="C51" i="68"/>
  <c r="C52" i="68"/>
  <c r="C53" i="68"/>
  <c r="C54" i="68"/>
  <c r="C30" i="68"/>
  <c r="D5" i="68"/>
  <c r="D6" i="68"/>
  <c r="D7" i="68"/>
  <c r="D8" i="68"/>
  <c r="D9" i="68"/>
  <c r="D10" i="68"/>
  <c r="D11" i="68"/>
  <c r="D12" i="68"/>
  <c r="D13" i="68"/>
  <c r="D14" i="68"/>
  <c r="D15" i="68"/>
  <c r="D16" i="68"/>
  <c r="D17" i="68"/>
  <c r="D18" i="68"/>
  <c r="D19" i="68"/>
  <c r="D20" i="68"/>
  <c r="D21" i="68"/>
  <c r="D22" i="68"/>
  <c r="D23" i="68"/>
  <c r="D24" i="68"/>
  <c r="D25" i="68"/>
  <c r="D26" i="68"/>
  <c r="D27" i="68"/>
  <c r="D28" i="68"/>
  <c r="D4" i="68"/>
  <c r="C5" i="68"/>
  <c r="C6" i="68"/>
  <c r="C7" i="68"/>
  <c r="C8" i="68"/>
  <c r="C9" i="68"/>
  <c r="C10" i="68"/>
  <c r="C11" i="68"/>
  <c r="C12" i="68"/>
  <c r="C13" i="68"/>
  <c r="C14" i="68"/>
  <c r="C15" i="68"/>
  <c r="C16" i="68"/>
  <c r="C17" i="68"/>
  <c r="C18" i="68"/>
  <c r="C19" i="68"/>
  <c r="C20" i="68"/>
  <c r="C21" i="68"/>
  <c r="C22" i="68"/>
  <c r="C23" i="68"/>
  <c r="C24" i="68"/>
  <c r="C25" i="68"/>
  <c r="C26" i="68"/>
  <c r="C27" i="68"/>
  <c r="C28" i="68"/>
  <c r="C4" i="68"/>
  <c r="W80" i="68"/>
  <c r="V80" i="68" s="1"/>
  <c r="W79" i="68"/>
  <c r="V79" i="68" s="1"/>
  <c r="W78" i="68"/>
  <c r="V78" i="68" s="1"/>
  <c r="W77" i="68"/>
  <c r="V77" i="68" s="1"/>
  <c r="W76" i="68"/>
  <c r="V76" i="68" s="1"/>
  <c r="W75" i="68"/>
  <c r="V75" i="68" s="1"/>
  <c r="W74" i="68"/>
  <c r="V74" i="68" s="1"/>
  <c r="W73" i="68"/>
  <c r="V73" i="68" s="1"/>
  <c r="W72" i="68"/>
  <c r="V72" i="68" s="1"/>
  <c r="W71" i="68"/>
  <c r="V71" i="68" s="1"/>
  <c r="W70" i="68"/>
  <c r="V70" i="68" s="1"/>
  <c r="W69" i="68"/>
  <c r="V69" i="68" s="1"/>
  <c r="W68" i="68"/>
  <c r="V68" i="68" s="1"/>
  <c r="W67" i="68"/>
  <c r="V67" i="68" s="1"/>
  <c r="W66" i="68"/>
  <c r="V66" i="68" s="1"/>
  <c r="W65" i="68"/>
  <c r="V65" i="68" s="1"/>
  <c r="W64" i="68"/>
  <c r="V64" i="68" s="1"/>
  <c r="W63" i="68"/>
  <c r="V63" i="68" s="1"/>
  <c r="W62" i="68"/>
  <c r="V62" i="68" s="1"/>
  <c r="W61" i="68"/>
  <c r="V61" i="68" s="1"/>
  <c r="W60" i="68"/>
  <c r="W59" i="68"/>
  <c r="W58" i="68"/>
  <c r="W57" i="68"/>
  <c r="W56" i="68"/>
  <c r="W54" i="68"/>
  <c r="V54" i="68" s="1"/>
  <c r="W53" i="68"/>
  <c r="V53" i="68" s="1"/>
  <c r="W52" i="68"/>
  <c r="V52" i="68" s="1"/>
  <c r="W51" i="68"/>
  <c r="V51" i="68" s="1"/>
  <c r="W50" i="68"/>
  <c r="V50" i="68" s="1"/>
  <c r="W49" i="68"/>
  <c r="V49" i="68" s="1"/>
  <c r="W48" i="68"/>
  <c r="V48" i="68" s="1"/>
  <c r="W47" i="68"/>
  <c r="V47" i="68" s="1"/>
  <c r="W46" i="68"/>
  <c r="V46" i="68" s="1"/>
  <c r="W45" i="68"/>
  <c r="V45" i="68" s="1"/>
  <c r="W44" i="68"/>
  <c r="V44" i="68" s="1"/>
  <c r="W43" i="68"/>
  <c r="V43" i="68" s="1"/>
  <c r="W42" i="68"/>
  <c r="V42" i="68" s="1"/>
  <c r="W41" i="68"/>
  <c r="V41" i="68" s="1"/>
  <c r="W40" i="68"/>
  <c r="V40" i="68" s="1"/>
  <c r="W39" i="68"/>
  <c r="W38" i="68"/>
  <c r="W37" i="68"/>
  <c r="W36" i="68"/>
  <c r="W35" i="68"/>
  <c r="W34" i="68"/>
  <c r="W33" i="68"/>
  <c r="W32" i="68"/>
  <c r="W31" i="68"/>
  <c r="W30" i="68"/>
  <c r="W28" i="68"/>
  <c r="V28" i="68" s="1"/>
  <c r="W27" i="68"/>
  <c r="V27" i="68" s="1"/>
  <c r="W26" i="68"/>
  <c r="V26" i="68" s="1"/>
  <c r="W25" i="68"/>
  <c r="V25" i="68" s="1"/>
  <c r="W24" i="68"/>
  <c r="V24" i="68" s="1"/>
  <c r="W23" i="68"/>
  <c r="V23" i="68" s="1"/>
  <c r="W22" i="68"/>
  <c r="V22" i="68" s="1"/>
  <c r="W21" i="68"/>
  <c r="V21" i="68" s="1"/>
  <c r="W20" i="68"/>
  <c r="V20" i="68" s="1"/>
  <c r="W19" i="68"/>
  <c r="V19" i="68" s="1"/>
  <c r="W18" i="68"/>
  <c r="V18" i="68" s="1"/>
  <c r="W17" i="68"/>
  <c r="V17" i="68" s="1"/>
  <c r="W16" i="68"/>
  <c r="V16" i="68" s="1"/>
  <c r="W15" i="68"/>
  <c r="V15" i="68" s="1"/>
  <c r="W14" i="68"/>
  <c r="V14" i="68" s="1"/>
  <c r="W13" i="68"/>
  <c r="V13" i="68" s="1"/>
  <c r="W12" i="68"/>
  <c r="V12" i="68" s="1"/>
  <c r="W11" i="68"/>
  <c r="V11" i="68" s="1"/>
  <c r="W10" i="68"/>
  <c r="V10" i="68" s="1"/>
  <c r="W9" i="68"/>
  <c r="V9" i="68" s="1"/>
  <c r="W8" i="68"/>
  <c r="W7" i="68"/>
  <c r="W6" i="68"/>
  <c r="W5" i="68"/>
  <c r="W4" i="68"/>
  <c r="U80" i="68"/>
  <c r="T80" i="68" s="1"/>
  <c r="U79" i="68"/>
  <c r="T79" i="68" s="1"/>
  <c r="U78" i="68"/>
  <c r="T78" i="68" s="1"/>
  <c r="U77" i="68"/>
  <c r="T77" i="68" s="1"/>
  <c r="U76" i="68"/>
  <c r="T76" i="68" s="1"/>
  <c r="U75" i="68"/>
  <c r="T75" i="68" s="1"/>
  <c r="U74" i="68"/>
  <c r="U73" i="68"/>
  <c r="U72" i="68"/>
  <c r="U71" i="68"/>
  <c r="U70" i="68"/>
  <c r="U69" i="68"/>
  <c r="U68" i="68"/>
  <c r="U67" i="68"/>
  <c r="U66" i="68"/>
  <c r="U65" i="68"/>
  <c r="U64" i="68"/>
  <c r="U63" i="68"/>
  <c r="U62" i="68"/>
  <c r="U61" i="68"/>
  <c r="T61" i="68" s="1"/>
  <c r="U60" i="68"/>
  <c r="T60" i="68" s="1"/>
  <c r="U59" i="68"/>
  <c r="T59" i="68" s="1"/>
  <c r="U58" i="68"/>
  <c r="T58" i="68" s="1"/>
  <c r="U57" i="68"/>
  <c r="T57" i="68" s="1"/>
  <c r="U56" i="68"/>
  <c r="T56" i="68" s="1"/>
  <c r="U54" i="68"/>
  <c r="T54" i="68" s="1"/>
  <c r="U53" i="68"/>
  <c r="T53" i="68" s="1"/>
  <c r="U52" i="68"/>
  <c r="T52" i="68" s="1"/>
  <c r="U51" i="68"/>
  <c r="T51" i="68" s="1"/>
  <c r="U50" i="68"/>
  <c r="T50" i="68" s="1"/>
  <c r="U49" i="68"/>
  <c r="T49" i="68" s="1"/>
  <c r="U48" i="68"/>
  <c r="U47" i="68"/>
  <c r="U46" i="68"/>
  <c r="U45" i="68"/>
  <c r="U44" i="68"/>
  <c r="U43" i="68"/>
  <c r="U42" i="68"/>
  <c r="U41" i="68"/>
  <c r="T41" i="68" s="1"/>
  <c r="U40" i="68"/>
  <c r="T40" i="68" s="1"/>
  <c r="U39" i="68"/>
  <c r="T39" i="68" s="1"/>
  <c r="U38" i="68"/>
  <c r="T38" i="68" s="1"/>
  <c r="U37" i="68"/>
  <c r="T37" i="68" s="1"/>
  <c r="U36" i="68"/>
  <c r="T36" i="68" s="1"/>
  <c r="U35" i="68"/>
  <c r="T35" i="68" s="1"/>
  <c r="U34" i="68"/>
  <c r="T34" i="68" s="1"/>
  <c r="U33" i="68"/>
  <c r="T33" i="68" s="1"/>
  <c r="U32" i="68"/>
  <c r="T32" i="68" s="1"/>
  <c r="U31" i="68"/>
  <c r="T31" i="68" s="1"/>
  <c r="U30" i="68"/>
  <c r="T30" i="68" s="1"/>
  <c r="U28" i="68"/>
  <c r="T28" i="68" s="1"/>
  <c r="U27" i="68"/>
  <c r="T27" i="68" s="1"/>
  <c r="U26" i="68"/>
  <c r="T26" i="68" s="1"/>
  <c r="U25" i="68"/>
  <c r="T25" i="68" s="1"/>
  <c r="U24" i="68"/>
  <c r="T24" i="68" s="1"/>
  <c r="U23" i="68"/>
  <c r="T23" i="68" s="1"/>
  <c r="U22" i="68"/>
  <c r="U21" i="68"/>
  <c r="U20" i="68"/>
  <c r="U19" i="68"/>
  <c r="U18" i="68"/>
  <c r="U17" i="68"/>
  <c r="U16" i="68"/>
  <c r="U15" i="68"/>
  <c r="U14" i="68"/>
  <c r="T14" i="68" s="1"/>
  <c r="U13" i="68"/>
  <c r="T13" i="68" s="1"/>
  <c r="U12" i="68"/>
  <c r="T12" i="68" s="1"/>
  <c r="U11" i="68"/>
  <c r="T11" i="68" s="1"/>
  <c r="U10" i="68"/>
  <c r="T10" i="68" s="1"/>
  <c r="U9" i="68"/>
  <c r="T9" i="68" s="1"/>
  <c r="U8" i="68"/>
  <c r="T8" i="68" s="1"/>
  <c r="U7" i="68"/>
  <c r="T7" i="68" s="1"/>
  <c r="U6" i="68"/>
  <c r="T6" i="68" s="1"/>
  <c r="U5" i="68"/>
  <c r="T5" i="68" s="1"/>
  <c r="U4" i="68"/>
  <c r="T4" i="68" s="1"/>
  <c r="S80" i="68"/>
  <c r="R80" i="68" s="1"/>
  <c r="S79" i="68"/>
  <c r="R79" i="68" s="1"/>
  <c r="S78" i="68"/>
  <c r="R78" i="68" s="1"/>
  <c r="S77" i="68"/>
  <c r="R77" i="68" s="1"/>
  <c r="S76" i="68"/>
  <c r="R76" i="68" s="1"/>
  <c r="S75" i="68"/>
  <c r="R75" i="68" s="1"/>
  <c r="S74" i="68"/>
  <c r="R74" i="68" s="1"/>
  <c r="S73" i="68"/>
  <c r="R73" i="68" s="1"/>
  <c r="S72" i="68"/>
  <c r="R72" i="68" s="1"/>
  <c r="S71" i="68"/>
  <c r="R71" i="68" s="1"/>
  <c r="S70" i="68"/>
  <c r="R70" i="68" s="1"/>
  <c r="S69" i="68"/>
  <c r="S68" i="68"/>
  <c r="S67" i="68"/>
  <c r="S66" i="68"/>
  <c r="S65" i="68"/>
  <c r="S64" i="68"/>
  <c r="R64" i="68" s="1"/>
  <c r="S63" i="68"/>
  <c r="R63" i="68" s="1"/>
  <c r="S62" i="68"/>
  <c r="R62" i="68" s="1"/>
  <c r="S61" i="68"/>
  <c r="R61" i="68" s="1"/>
  <c r="S60" i="68"/>
  <c r="R60" i="68" s="1"/>
  <c r="S59" i="68"/>
  <c r="R59" i="68" s="1"/>
  <c r="S58" i="68"/>
  <c r="R58" i="68" s="1"/>
  <c r="S57" i="68"/>
  <c r="R57" i="68" s="1"/>
  <c r="S56" i="68"/>
  <c r="R56" i="68" s="1"/>
  <c r="S54" i="68"/>
  <c r="R54" i="68" s="1"/>
  <c r="S53" i="68"/>
  <c r="R53" i="68" s="1"/>
  <c r="S52" i="68"/>
  <c r="R52" i="68" s="1"/>
  <c r="S51" i="68"/>
  <c r="R51" i="68" s="1"/>
  <c r="S50" i="68"/>
  <c r="R50" i="68" s="1"/>
  <c r="S49" i="68"/>
  <c r="R49" i="68" s="1"/>
  <c r="S48" i="68"/>
  <c r="R48" i="68" s="1"/>
  <c r="S47" i="68"/>
  <c r="R47" i="68" s="1"/>
  <c r="S46" i="68"/>
  <c r="S45" i="68"/>
  <c r="S44" i="68"/>
  <c r="S43" i="68"/>
  <c r="S42" i="68"/>
  <c r="S41" i="68"/>
  <c r="S40" i="68"/>
  <c r="R40" i="68" s="1"/>
  <c r="S39" i="68"/>
  <c r="R39" i="68" s="1"/>
  <c r="S38" i="68"/>
  <c r="R38" i="68" s="1"/>
  <c r="S37" i="68"/>
  <c r="R37" i="68" s="1"/>
  <c r="S36" i="68"/>
  <c r="R36" i="68" s="1"/>
  <c r="S35" i="68"/>
  <c r="R35" i="68" s="1"/>
  <c r="S34" i="68"/>
  <c r="R34" i="68" s="1"/>
  <c r="S33" i="68"/>
  <c r="R33" i="68" s="1"/>
  <c r="S32" i="68"/>
  <c r="R32" i="68" s="1"/>
  <c r="S31" i="68"/>
  <c r="R31" i="68" s="1"/>
  <c r="S30" i="68"/>
  <c r="R30" i="68" s="1"/>
  <c r="S28" i="68"/>
  <c r="R28" i="68" s="1"/>
  <c r="S27" i="68"/>
  <c r="R27" i="68" s="1"/>
  <c r="S26" i="68"/>
  <c r="R26" i="68" s="1"/>
  <c r="S25" i="68"/>
  <c r="R25" i="68" s="1"/>
  <c r="S24" i="68"/>
  <c r="R24" i="68" s="1"/>
  <c r="S23" i="68"/>
  <c r="R23" i="68" s="1"/>
  <c r="S22" i="68"/>
  <c r="R22" i="68" s="1"/>
  <c r="S21" i="68"/>
  <c r="R21" i="68" s="1"/>
  <c r="S20" i="68"/>
  <c r="R20" i="68" s="1"/>
  <c r="S19" i="68"/>
  <c r="R19" i="68" s="1"/>
  <c r="S18" i="68"/>
  <c r="S17" i="68"/>
  <c r="S16" i="68"/>
  <c r="S15" i="68"/>
  <c r="S14" i="68"/>
  <c r="R14" i="68" s="1"/>
  <c r="S13" i="68"/>
  <c r="R13" i="68" s="1"/>
  <c r="S12" i="68"/>
  <c r="R12" i="68" s="1"/>
  <c r="S11" i="68"/>
  <c r="R11" i="68" s="1"/>
  <c r="S10" i="68"/>
  <c r="R10" i="68" s="1"/>
  <c r="S9" i="68"/>
  <c r="R9" i="68" s="1"/>
  <c r="S8" i="68"/>
  <c r="R8" i="68" s="1"/>
  <c r="S7" i="68"/>
  <c r="R7" i="68" s="1"/>
  <c r="S6" i="68"/>
  <c r="R6" i="68" s="1"/>
  <c r="S5" i="68"/>
  <c r="R5" i="68" s="1"/>
  <c r="S4" i="68"/>
  <c r="R4" i="68" s="1"/>
  <c r="Q80" i="68"/>
  <c r="P80" i="68" s="1"/>
  <c r="Q79" i="68"/>
  <c r="P79" i="68" s="1"/>
  <c r="Q78" i="68"/>
  <c r="P78" i="68" s="1"/>
  <c r="Q77" i="68"/>
  <c r="P77" i="68" s="1"/>
  <c r="Q76" i="68"/>
  <c r="P76" i="68" s="1"/>
  <c r="Q75" i="68"/>
  <c r="P75" i="68" s="1"/>
  <c r="Q74" i="68"/>
  <c r="P74" i="68" s="1"/>
  <c r="Q73" i="68"/>
  <c r="P73" i="68" s="1"/>
  <c r="Q72" i="68"/>
  <c r="P72" i="68" s="1"/>
  <c r="Q71" i="68"/>
  <c r="P71" i="68" s="1"/>
  <c r="Q70" i="68"/>
  <c r="P70" i="68" s="1"/>
  <c r="Q69" i="68"/>
  <c r="P69" i="68" s="1"/>
  <c r="Q68" i="68"/>
  <c r="P68" i="68" s="1"/>
  <c r="Q67" i="68"/>
  <c r="Q66" i="68"/>
  <c r="Q65" i="68"/>
  <c r="Q64" i="68"/>
  <c r="Q63" i="68"/>
  <c r="Q62" i="68"/>
  <c r="Q61" i="68"/>
  <c r="P61" i="68" s="1"/>
  <c r="Q60" i="68"/>
  <c r="Q59" i="68"/>
  <c r="P59" i="68" s="1"/>
  <c r="Q58" i="68"/>
  <c r="P58" i="68" s="1"/>
  <c r="Q57" i="68"/>
  <c r="P57" i="68" s="1"/>
  <c r="Q56" i="68"/>
  <c r="P56" i="68" s="1"/>
  <c r="Q54" i="68"/>
  <c r="P54" i="68" s="1"/>
  <c r="Q53" i="68"/>
  <c r="P53" i="68" s="1"/>
  <c r="Q52" i="68"/>
  <c r="P52" i="68" s="1"/>
  <c r="Q51" i="68"/>
  <c r="P51" i="68" s="1"/>
  <c r="Q50" i="68"/>
  <c r="P50" i="68" s="1"/>
  <c r="Q49" i="68"/>
  <c r="P49" i="68" s="1"/>
  <c r="Q48" i="68"/>
  <c r="P48" i="68" s="1"/>
  <c r="Q47" i="68"/>
  <c r="P47" i="68" s="1"/>
  <c r="Q46" i="68"/>
  <c r="P46" i="68" s="1"/>
  <c r="Q45" i="68"/>
  <c r="Q44" i="68"/>
  <c r="Q43" i="68"/>
  <c r="Q42" i="68"/>
  <c r="Q41" i="68"/>
  <c r="Q40" i="68"/>
  <c r="Q39" i="68"/>
  <c r="Q38" i="68"/>
  <c r="P38" i="68" s="1"/>
  <c r="Q37" i="68"/>
  <c r="P37" i="68" s="1"/>
  <c r="Q36" i="68"/>
  <c r="P36" i="68" s="1"/>
  <c r="Q35" i="68"/>
  <c r="P35" i="68" s="1"/>
  <c r="Q34" i="68"/>
  <c r="P34" i="68" s="1"/>
  <c r="Q33" i="68"/>
  <c r="P33" i="68" s="1"/>
  <c r="Q32" i="68"/>
  <c r="P32" i="68" s="1"/>
  <c r="Q31" i="68"/>
  <c r="P31" i="68" s="1"/>
  <c r="Q30" i="68"/>
  <c r="P30" i="68" s="1"/>
  <c r="Q28" i="68"/>
  <c r="P28" i="68" s="1"/>
  <c r="Q27" i="68"/>
  <c r="P27" i="68" s="1"/>
  <c r="Q26" i="68"/>
  <c r="P26" i="68" s="1"/>
  <c r="Q25" i="68"/>
  <c r="P25" i="68" s="1"/>
  <c r="Q24" i="68"/>
  <c r="P24" i="68" s="1"/>
  <c r="Q23" i="68"/>
  <c r="P23" i="68" s="1"/>
  <c r="Q22" i="68"/>
  <c r="P22" i="68" s="1"/>
  <c r="Q21" i="68"/>
  <c r="P21" i="68" s="1"/>
  <c r="Q20" i="68"/>
  <c r="P20" i="68" s="1"/>
  <c r="Q19" i="68"/>
  <c r="P19" i="68" s="1"/>
  <c r="Q18" i="68"/>
  <c r="P18" i="68" s="1"/>
  <c r="Q17" i="68"/>
  <c r="Q16" i="68"/>
  <c r="Q15" i="68"/>
  <c r="Q14" i="68"/>
  <c r="Q13" i="68"/>
  <c r="Q12" i="68"/>
  <c r="P12" i="68" s="1"/>
  <c r="Q11" i="68"/>
  <c r="P11" i="68" s="1"/>
  <c r="Q10" i="68"/>
  <c r="P10" i="68" s="1"/>
  <c r="Q9" i="68"/>
  <c r="P9" i="68" s="1"/>
  <c r="Q8" i="68"/>
  <c r="P8" i="68" s="1"/>
  <c r="Q7" i="68"/>
  <c r="P7" i="68" s="1"/>
  <c r="Q6" i="68"/>
  <c r="P6" i="68" s="1"/>
  <c r="Q5" i="68"/>
  <c r="P5" i="68" s="1"/>
  <c r="Q4" i="68"/>
  <c r="P4" i="68" s="1"/>
  <c r="O80" i="68"/>
  <c r="N80" i="68" s="1"/>
  <c r="O79" i="68"/>
  <c r="N79" i="68" s="1"/>
  <c r="O78" i="68"/>
  <c r="N78" i="68" s="1"/>
  <c r="O77" i="68"/>
  <c r="N77" i="68" s="1"/>
  <c r="O76" i="68"/>
  <c r="N76" i="68" s="1"/>
  <c r="O75" i="68"/>
  <c r="N75" i="68" s="1"/>
  <c r="O74" i="68"/>
  <c r="N74" i="68" s="1"/>
  <c r="O73" i="68"/>
  <c r="N73" i="68" s="1"/>
  <c r="O72" i="68"/>
  <c r="N72" i="68" s="1"/>
  <c r="O71" i="68"/>
  <c r="N71" i="68" s="1"/>
  <c r="O70" i="68"/>
  <c r="N70" i="68" s="1"/>
  <c r="O69" i="68"/>
  <c r="N69" i="68" s="1"/>
  <c r="O68" i="68"/>
  <c r="N68" i="68" s="1"/>
  <c r="O67" i="68"/>
  <c r="N67" i="68" s="1"/>
  <c r="O66" i="68"/>
  <c r="N66" i="68" s="1"/>
  <c r="O65" i="68"/>
  <c r="N65" i="68" s="1"/>
  <c r="O64" i="68"/>
  <c r="O63" i="68"/>
  <c r="O62" i="68"/>
  <c r="O61" i="68"/>
  <c r="O60" i="68"/>
  <c r="O59" i="68"/>
  <c r="O58" i="68"/>
  <c r="N58" i="68" s="1"/>
  <c r="O57" i="68"/>
  <c r="N57" i="68" s="1"/>
  <c r="O56" i="68"/>
  <c r="N56" i="68" s="1"/>
  <c r="O54" i="68"/>
  <c r="O53" i="68"/>
  <c r="O52" i="68"/>
  <c r="O51" i="68"/>
  <c r="N51" i="68" s="1"/>
  <c r="O50" i="68"/>
  <c r="N50" i="68" s="1"/>
  <c r="O49" i="68"/>
  <c r="N49" i="68" s="1"/>
  <c r="O48" i="68"/>
  <c r="N48" i="68" s="1"/>
  <c r="O47" i="68"/>
  <c r="N47" i="68" s="1"/>
  <c r="O46" i="68"/>
  <c r="N46" i="68" s="1"/>
  <c r="O45" i="68"/>
  <c r="N45" i="68" s="1"/>
  <c r="O44" i="68"/>
  <c r="N44" i="68" s="1"/>
  <c r="O43" i="68"/>
  <c r="O42" i="68"/>
  <c r="O41" i="68"/>
  <c r="O40" i="68"/>
  <c r="O39" i="68"/>
  <c r="O38" i="68"/>
  <c r="O37" i="68"/>
  <c r="O36" i="68"/>
  <c r="O35" i="68"/>
  <c r="O34" i="68"/>
  <c r="O33" i="68"/>
  <c r="O32" i="68"/>
  <c r="O31" i="68"/>
  <c r="O30" i="68"/>
  <c r="O28" i="68"/>
  <c r="N28" i="68" s="1"/>
  <c r="O27" i="68"/>
  <c r="N27" i="68" s="1"/>
  <c r="O26" i="68"/>
  <c r="N26" i="68" s="1"/>
  <c r="O25" i="68"/>
  <c r="N25" i="68" s="1"/>
  <c r="O24" i="68"/>
  <c r="N24" i="68" s="1"/>
  <c r="O23" i="68"/>
  <c r="N23" i="68" s="1"/>
  <c r="O22" i="68"/>
  <c r="N22" i="68" s="1"/>
  <c r="O21" i="68"/>
  <c r="N21" i="68" s="1"/>
  <c r="O20" i="68"/>
  <c r="N20" i="68" s="1"/>
  <c r="O19" i="68"/>
  <c r="N19" i="68" s="1"/>
  <c r="O18" i="68"/>
  <c r="N18" i="68" s="1"/>
  <c r="O17" i="68"/>
  <c r="N17" i="68" s="1"/>
  <c r="O16" i="68"/>
  <c r="O15" i="68"/>
  <c r="O14" i="68"/>
  <c r="O13" i="68"/>
  <c r="O12" i="68"/>
  <c r="O11" i="68"/>
  <c r="O10" i="68"/>
  <c r="O9" i="68"/>
  <c r="O8" i="68"/>
  <c r="N8" i="68" s="1"/>
  <c r="O7" i="68"/>
  <c r="N7" i="68" s="1"/>
  <c r="O6" i="68"/>
  <c r="N6" i="68" s="1"/>
  <c r="O5" i="68"/>
  <c r="N5" i="68" s="1"/>
  <c r="O4" i="68"/>
  <c r="N4" i="68" s="1"/>
  <c r="M80" i="68"/>
  <c r="M79" i="68"/>
  <c r="M78" i="68"/>
  <c r="M77" i="68"/>
  <c r="M76" i="68"/>
  <c r="M75" i="68"/>
  <c r="M74" i="68"/>
  <c r="L74" i="68" s="1"/>
  <c r="M73" i="68"/>
  <c r="L73" i="68" s="1"/>
  <c r="M72" i="68"/>
  <c r="L72" i="68" s="1"/>
  <c r="M71" i="68"/>
  <c r="L71" i="68" s="1"/>
  <c r="M70" i="68"/>
  <c r="L70" i="68" s="1"/>
  <c r="M69" i="68"/>
  <c r="L69" i="68" s="1"/>
  <c r="M68" i="68"/>
  <c r="L68" i="68" s="1"/>
  <c r="M67" i="68"/>
  <c r="L67" i="68" s="1"/>
  <c r="M66" i="68"/>
  <c r="L66" i="68" s="1"/>
  <c r="M65" i="68"/>
  <c r="L65" i="68" s="1"/>
  <c r="M64" i="68"/>
  <c r="L64" i="68" s="1"/>
  <c r="M63" i="68"/>
  <c r="M62" i="68"/>
  <c r="M61" i="68"/>
  <c r="M60" i="68"/>
  <c r="M59" i="68"/>
  <c r="M58" i="68"/>
  <c r="M57" i="68"/>
  <c r="M56" i="68"/>
  <c r="M54" i="68"/>
  <c r="L54" i="68" s="1"/>
  <c r="M53" i="68"/>
  <c r="L53" i="68" s="1"/>
  <c r="M52" i="68"/>
  <c r="L52" i="68" s="1"/>
  <c r="M51" i="68"/>
  <c r="M50" i="68"/>
  <c r="M49" i="68"/>
  <c r="L49" i="68" s="1"/>
  <c r="M48" i="68"/>
  <c r="L48" i="68" s="1"/>
  <c r="M47" i="68"/>
  <c r="L47" i="68" s="1"/>
  <c r="M46" i="68"/>
  <c r="L46" i="68" s="1"/>
  <c r="M45" i="68"/>
  <c r="L45" i="68" s="1"/>
  <c r="M44" i="68"/>
  <c r="L44" i="68" s="1"/>
  <c r="M43" i="68"/>
  <c r="L43" i="68" s="1"/>
  <c r="M42" i="68"/>
  <c r="M41" i="68"/>
  <c r="M40" i="68"/>
  <c r="M39" i="68"/>
  <c r="M38" i="68"/>
  <c r="M37" i="68"/>
  <c r="M36" i="68"/>
  <c r="M35" i="68"/>
  <c r="M34" i="68"/>
  <c r="M33" i="68"/>
  <c r="M32" i="68"/>
  <c r="M31" i="68"/>
  <c r="M30" i="68"/>
  <c r="M28" i="68"/>
  <c r="M27" i="68"/>
  <c r="M26" i="68"/>
  <c r="M25" i="68"/>
  <c r="M24" i="68"/>
  <c r="M23" i="68"/>
  <c r="L23" i="68" s="1"/>
  <c r="M22" i="68"/>
  <c r="L22" i="68" s="1"/>
  <c r="M21" i="68"/>
  <c r="L21" i="68" s="1"/>
  <c r="M20" i="68"/>
  <c r="L20" i="68" s="1"/>
  <c r="M19" i="68"/>
  <c r="L19" i="68" s="1"/>
  <c r="M18" i="68"/>
  <c r="L18" i="68" s="1"/>
  <c r="M17" i="68"/>
  <c r="L17" i="68" s="1"/>
  <c r="M16" i="68"/>
  <c r="L16" i="68" s="1"/>
  <c r="M15" i="68"/>
  <c r="L15" i="68" s="1"/>
  <c r="M14" i="68"/>
  <c r="M13" i="68"/>
  <c r="M12" i="68"/>
  <c r="M11" i="68"/>
  <c r="M10" i="68"/>
  <c r="M9" i="68"/>
  <c r="M8" i="68"/>
  <c r="M7" i="68"/>
  <c r="M6" i="68"/>
  <c r="M5" i="68"/>
  <c r="M4" i="68"/>
  <c r="K80" i="68"/>
  <c r="J80" i="68" s="1"/>
  <c r="K79" i="68"/>
  <c r="J79" i="68" s="1"/>
  <c r="K78" i="68"/>
  <c r="J78" i="68" s="1"/>
  <c r="K77" i="68"/>
  <c r="K76" i="68"/>
  <c r="K75" i="68"/>
  <c r="K74" i="68"/>
  <c r="J74" i="68" s="1"/>
  <c r="K73" i="68"/>
  <c r="J73" i="68" s="1"/>
  <c r="K72" i="68"/>
  <c r="J72" i="68" s="1"/>
  <c r="K71" i="68"/>
  <c r="J71" i="68" s="1"/>
  <c r="K70" i="68"/>
  <c r="J70" i="68" s="1"/>
  <c r="K69" i="68"/>
  <c r="J69" i="68" s="1"/>
  <c r="K68" i="68"/>
  <c r="J68" i="68" s="1"/>
  <c r="K67" i="68"/>
  <c r="J67" i="68" s="1"/>
  <c r="K66" i="68"/>
  <c r="J66" i="68" s="1"/>
  <c r="K65" i="68"/>
  <c r="J65" i="68" s="1"/>
  <c r="K64" i="68"/>
  <c r="J64" i="68" s="1"/>
  <c r="K63" i="68"/>
  <c r="J63" i="68" s="1"/>
  <c r="K62" i="68"/>
  <c r="J62" i="68" s="1"/>
  <c r="K61" i="68"/>
  <c r="K60" i="68"/>
  <c r="K59" i="68"/>
  <c r="K58" i="68"/>
  <c r="K57" i="68"/>
  <c r="K56" i="68"/>
  <c r="K54" i="68"/>
  <c r="K53" i="68"/>
  <c r="K52" i="68"/>
  <c r="J52" i="68" s="1"/>
  <c r="K51" i="68"/>
  <c r="K50" i="68"/>
  <c r="K49" i="68"/>
  <c r="J49" i="68" s="1"/>
  <c r="K48" i="68"/>
  <c r="J48" i="68" s="1"/>
  <c r="K47" i="68"/>
  <c r="J47" i="68" s="1"/>
  <c r="K46" i="68"/>
  <c r="J46" i="68" s="1"/>
  <c r="K45" i="68"/>
  <c r="J45" i="68" s="1"/>
  <c r="K44" i="68"/>
  <c r="J44" i="68" s="1"/>
  <c r="K43" i="68"/>
  <c r="J43" i="68" s="1"/>
  <c r="K42" i="68"/>
  <c r="J42" i="68" s="1"/>
  <c r="K41" i="68"/>
  <c r="K40" i="68"/>
  <c r="K39" i="68"/>
  <c r="K38" i="68"/>
  <c r="K37" i="68"/>
  <c r="K36" i="68"/>
  <c r="K35" i="68"/>
  <c r="K34" i="68"/>
  <c r="K33" i="68"/>
  <c r="K32" i="68"/>
  <c r="K31" i="68"/>
  <c r="K30" i="68"/>
  <c r="K28" i="68"/>
  <c r="K27" i="68"/>
  <c r="K26" i="68"/>
  <c r="K25" i="68"/>
  <c r="K24" i="68"/>
  <c r="K23" i="68"/>
  <c r="K22" i="68"/>
  <c r="J22" i="68" s="1"/>
  <c r="K21" i="68"/>
  <c r="J21" i="68" s="1"/>
  <c r="K20" i="68"/>
  <c r="J20" i="68" s="1"/>
  <c r="K19" i="68"/>
  <c r="J19" i="68" s="1"/>
  <c r="K18" i="68"/>
  <c r="J18" i="68" s="1"/>
  <c r="K17" i="68"/>
  <c r="J17" i="68" s="1"/>
  <c r="K16" i="68"/>
  <c r="J16" i="68" s="1"/>
  <c r="K15" i="68"/>
  <c r="J15" i="68" s="1"/>
  <c r="K14" i="68"/>
  <c r="J14" i="68" s="1"/>
  <c r="K13" i="68"/>
  <c r="K12" i="68"/>
  <c r="K11" i="68"/>
  <c r="K10" i="68"/>
  <c r="K9" i="68"/>
  <c r="K8" i="68"/>
  <c r="K7" i="68"/>
  <c r="K6" i="68"/>
  <c r="K5" i="68"/>
  <c r="K4" i="68"/>
  <c r="I57" i="68"/>
  <c r="I58" i="68"/>
  <c r="I59" i="68"/>
  <c r="H59" i="68" s="1"/>
  <c r="I60" i="68"/>
  <c r="H60" i="68" s="1"/>
  <c r="I61" i="68"/>
  <c r="H61" i="68" s="1"/>
  <c r="I62" i="68"/>
  <c r="H62" i="68" s="1"/>
  <c r="I63" i="68"/>
  <c r="H63" i="68" s="1"/>
  <c r="I64" i="68"/>
  <c r="H64" i="68" s="1"/>
  <c r="I65" i="68"/>
  <c r="H65" i="68" s="1"/>
  <c r="I66" i="68"/>
  <c r="H66" i="68" s="1"/>
  <c r="I67" i="68"/>
  <c r="H67" i="68" s="1"/>
  <c r="I68" i="68"/>
  <c r="H68" i="68" s="1"/>
  <c r="I69" i="68"/>
  <c r="H69" i="68" s="1"/>
  <c r="I70" i="68"/>
  <c r="H70" i="68" s="1"/>
  <c r="I71" i="68"/>
  <c r="H71" i="68" s="1"/>
  <c r="I72" i="68"/>
  <c r="H72" i="68" s="1"/>
  <c r="I73" i="68"/>
  <c r="H73" i="68" s="1"/>
  <c r="I74" i="68"/>
  <c r="H74" i="68" s="1"/>
  <c r="I75" i="68"/>
  <c r="H75" i="68" s="1"/>
  <c r="I76" i="68"/>
  <c r="H76" i="68" s="1"/>
  <c r="I77" i="68"/>
  <c r="H77" i="68" s="1"/>
  <c r="I78" i="68"/>
  <c r="H78" i="68" s="1"/>
  <c r="I79" i="68"/>
  <c r="H79" i="68" s="1"/>
  <c r="I80" i="68"/>
  <c r="H80" i="68" s="1"/>
  <c r="I56" i="68"/>
  <c r="I54" i="68"/>
  <c r="H54" i="68" s="1"/>
  <c r="I53" i="68"/>
  <c r="H53" i="68" s="1"/>
  <c r="I52" i="68"/>
  <c r="I51" i="68"/>
  <c r="I50" i="68"/>
  <c r="I49" i="68"/>
  <c r="I48" i="68"/>
  <c r="H48" i="68" s="1"/>
  <c r="I47" i="68"/>
  <c r="H47" i="68" s="1"/>
  <c r="I46" i="68"/>
  <c r="H46" i="68" s="1"/>
  <c r="I45" i="68"/>
  <c r="H45" i="68" s="1"/>
  <c r="I44" i="68"/>
  <c r="H44" i="68" s="1"/>
  <c r="I43" i="68"/>
  <c r="H43" i="68" s="1"/>
  <c r="I42" i="68"/>
  <c r="H42" i="68" s="1"/>
  <c r="I41" i="68"/>
  <c r="H41" i="68" s="1"/>
  <c r="I40" i="68"/>
  <c r="H40" i="68" s="1"/>
  <c r="I39" i="68"/>
  <c r="H39" i="68" s="1"/>
  <c r="I38" i="68"/>
  <c r="I37" i="68"/>
  <c r="I36" i="68"/>
  <c r="I35" i="68"/>
  <c r="I34" i="68"/>
  <c r="I33" i="68"/>
  <c r="I32" i="68"/>
  <c r="I31" i="68"/>
  <c r="I30" i="68"/>
  <c r="I4" i="68"/>
  <c r="I5" i="68"/>
  <c r="I6" i="68"/>
  <c r="I7" i="68"/>
  <c r="I8" i="68"/>
  <c r="I9" i="68"/>
  <c r="H9" i="68" s="1"/>
  <c r="I10" i="68"/>
  <c r="H10" i="68" s="1"/>
  <c r="I11" i="68"/>
  <c r="H11" i="68" s="1"/>
  <c r="I12" i="68"/>
  <c r="H12" i="68" s="1"/>
  <c r="I13" i="68"/>
  <c r="H13" i="68" s="1"/>
  <c r="I14" i="68"/>
  <c r="H14" i="68" s="1"/>
  <c r="I15" i="68"/>
  <c r="H15" i="68" s="1"/>
  <c r="I16" i="68"/>
  <c r="H16" i="68" s="1"/>
  <c r="I17" i="68"/>
  <c r="H17" i="68" s="1"/>
  <c r="I18" i="68"/>
  <c r="H18" i="68" s="1"/>
  <c r="I19" i="68"/>
  <c r="H19" i="68" s="1"/>
  <c r="I20" i="68"/>
  <c r="H20" i="68" s="1"/>
  <c r="I21" i="68"/>
  <c r="H21" i="68" s="1"/>
  <c r="I22" i="68"/>
  <c r="H22" i="68" s="1"/>
  <c r="I23" i="68"/>
  <c r="H23" i="68" s="1"/>
  <c r="I24" i="68"/>
  <c r="H24" i="68" s="1"/>
  <c r="I25" i="68"/>
  <c r="H25" i="68" s="1"/>
  <c r="I26" i="68"/>
  <c r="H26" i="68" s="1"/>
  <c r="I27" i="68"/>
  <c r="H27" i="68" s="1"/>
  <c r="I28" i="68"/>
  <c r="H28" i="68" s="1"/>
  <c r="F6" i="55"/>
  <c r="F7" i="55"/>
  <c r="E7" i="55" s="1"/>
  <c r="F8" i="55"/>
  <c r="F9" i="55"/>
  <c r="F10" i="55"/>
  <c r="E10" i="55" s="1"/>
  <c r="F11" i="55"/>
  <c r="D11" i="55" s="1"/>
  <c r="F12" i="55"/>
  <c r="D12" i="55" s="1"/>
  <c r="F13" i="55"/>
  <c r="E13" i="55" s="1"/>
  <c r="F14" i="55"/>
  <c r="F15" i="55"/>
  <c r="D15" i="55" s="1"/>
  <c r="F16" i="55"/>
  <c r="F17" i="55"/>
  <c r="E17" i="55" s="1"/>
  <c r="F18" i="55"/>
  <c r="F19" i="55"/>
  <c r="E19" i="55" s="1"/>
  <c r="F20" i="55"/>
  <c r="D20" i="55" s="1"/>
  <c r="F21" i="55"/>
  <c r="D21" i="55" s="1"/>
  <c r="F22" i="55"/>
  <c r="F23" i="55"/>
  <c r="F24" i="55"/>
  <c r="E24" i="55" s="1"/>
  <c r="F25" i="55"/>
  <c r="E25" i="55" s="1"/>
  <c r="F26" i="55"/>
  <c r="F27" i="55"/>
  <c r="E27" i="55" s="1"/>
  <c r="F28" i="55"/>
  <c r="D28" i="55" s="1"/>
  <c r="F29" i="55"/>
  <c r="D29" i="55" s="1"/>
  <c r="F30" i="55"/>
  <c r="F31" i="55"/>
  <c r="F32" i="55"/>
  <c r="D32" i="55" s="1"/>
  <c r="F33" i="55"/>
  <c r="F34" i="55"/>
  <c r="F35" i="55"/>
  <c r="E35" i="55" s="1"/>
  <c r="F36" i="55"/>
  <c r="D36" i="55" s="1"/>
  <c r="F37" i="55"/>
  <c r="D37" i="55" s="1"/>
  <c r="F38" i="55"/>
  <c r="F39" i="55"/>
  <c r="F40" i="55"/>
  <c r="F41" i="55"/>
  <c r="E41" i="55" s="1"/>
  <c r="F42" i="55"/>
  <c r="F43" i="55"/>
  <c r="E43" i="55" s="1"/>
  <c r="F44" i="55"/>
  <c r="E44" i="55" s="1"/>
  <c r="F45" i="55"/>
  <c r="F46" i="55"/>
  <c r="F47" i="55"/>
  <c r="D47" i="55" s="1"/>
  <c r="F48" i="55"/>
  <c r="F49" i="55"/>
  <c r="E49" i="55" s="1"/>
  <c r="F50" i="55"/>
  <c r="F51" i="55"/>
  <c r="E51" i="55" s="1"/>
  <c r="F52" i="55"/>
  <c r="F53" i="55"/>
  <c r="F54" i="55"/>
  <c r="F55" i="55"/>
  <c r="E55" i="55" s="1"/>
  <c r="F56" i="55"/>
  <c r="E56" i="55" s="1"/>
  <c r="F57" i="55"/>
  <c r="F58" i="55"/>
  <c r="F59" i="55"/>
  <c r="F60" i="55"/>
  <c r="F61" i="55"/>
  <c r="D61" i="55" s="1"/>
  <c r="F62" i="55"/>
  <c r="F63" i="55"/>
  <c r="E63" i="55" s="1"/>
  <c r="F64" i="55"/>
  <c r="E64" i="55" s="1"/>
  <c r="F65" i="55"/>
  <c r="F66" i="55"/>
  <c r="F67" i="55"/>
  <c r="D67" i="55" s="1"/>
  <c r="F68" i="55"/>
  <c r="F69" i="55"/>
  <c r="E69" i="55" s="1"/>
  <c r="F70" i="55"/>
  <c r="F71" i="55"/>
  <c r="E71" i="55" s="1"/>
  <c r="F72" i="55"/>
  <c r="F73" i="55"/>
  <c r="F74" i="55"/>
  <c r="F75" i="55"/>
  <c r="E75" i="55" s="1"/>
  <c r="F76" i="55"/>
  <c r="E76" i="55" s="1"/>
  <c r="F77" i="55"/>
  <c r="F78" i="55"/>
  <c r="F79" i="55"/>
  <c r="F80" i="55"/>
  <c r="E80" i="55" s="1"/>
  <c r="F81" i="55"/>
  <c r="E81" i="55" s="1"/>
  <c r="F82" i="55"/>
  <c r="F83" i="55"/>
  <c r="D83" i="55" s="1"/>
  <c r="F84" i="55"/>
  <c r="F85" i="55"/>
  <c r="D85" i="55" s="1"/>
  <c r="F86" i="55"/>
  <c r="F505" i="59"/>
  <c r="F495" i="59"/>
  <c r="C88" i="55"/>
  <c r="AA6" i="50"/>
  <c r="B436" i="59"/>
  <c r="B437" i="59"/>
  <c r="B438" i="59"/>
  <c r="B439" i="59"/>
  <c r="B435" i="59"/>
  <c r="C9" i="55"/>
  <c r="C10" i="55"/>
  <c r="C11" i="55"/>
  <c r="C12" i="55"/>
  <c r="C13" i="55"/>
  <c r="C14" i="55"/>
  <c r="C15" i="55"/>
  <c r="C16" i="55"/>
  <c r="C17" i="55"/>
  <c r="C18" i="55"/>
  <c r="C19" i="55"/>
  <c r="C20" i="55"/>
  <c r="C21" i="55"/>
  <c r="C22" i="55"/>
  <c r="C23" i="55"/>
  <c r="C24" i="55"/>
  <c r="C25" i="55"/>
  <c r="C26" i="55"/>
  <c r="C27" i="55"/>
  <c r="C28" i="55"/>
  <c r="C29" i="55"/>
  <c r="C30" i="55"/>
  <c r="C31" i="55"/>
  <c r="C32" i="55"/>
  <c r="C33" i="55"/>
  <c r="C34" i="55"/>
  <c r="C35" i="55"/>
  <c r="C36" i="55"/>
  <c r="C37" i="55"/>
  <c r="C38" i="55"/>
  <c r="C39" i="55"/>
  <c r="C40" i="55"/>
  <c r="C41" i="55"/>
  <c r="C42" i="55"/>
  <c r="C43" i="55"/>
  <c r="C44" i="55"/>
  <c r="C45" i="55"/>
  <c r="C46" i="55"/>
  <c r="C47" i="55"/>
  <c r="C48" i="55"/>
  <c r="C49" i="55"/>
  <c r="C50" i="55"/>
  <c r="C51" i="55"/>
  <c r="C52" i="55"/>
  <c r="C53" i="55"/>
  <c r="C54" i="55"/>
  <c r="C55" i="55"/>
  <c r="C56" i="55"/>
  <c r="C57" i="55"/>
  <c r="C58" i="55"/>
  <c r="C59" i="55"/>
  <c r="C60" i="55"/>
  <c r="C61" i="55"/>
  <c r="C62" i="55"/>
  <c r="C63" i="55"/>
  <c r="C64" i="55"/>
  <c r="C65" i="55"/>
  <c r="C66" i="55"/>
  <c r="C67" i="55"/>
  <c r="C68" i="55"/>
  <c r="C69" i="55"/>
  <c r="C70" i="55"/>
  <c r="C71" i="55"/>
  <c r="C72" i="55"/>
  <c r="C73" i="55"/>
  <c r="C74" i="55"/>
  <c r="C75" i="55"/>
  <c r="C76" i="55"/>
  <c r="C77" i="55"/>
  <c r="C78" i="55"/>
  <c r="C79" i="55"/>
  <c r="C80" i="55"/>
  <c r="C81" i="55"/>
  <c r="C82" i="55"/>
  <c r="C83" i="55"/>
  <c r="C84" i="55"/>
  <c r="C85" i="55"/>
  <c r="C86" i="55"/>
  <c r="C87" i="55"/>
  <c r="R69" i="59"/>
  <c r="BR2" i="55"/>
  <c r="BF2" i="55"/>
  <c r="BF87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A75" i="55" s="1"/>
  <c r="A76" i="55" s="1"/>
  <c r="A77" i="55" s="1"/>
  <c r="A78" i="55" s="1"/>
  <c r="A79" i="55" s="1"/>
  <c r="A80" i="55" s="1"/>
  <c r="A81" i="55" s="1"/>
  <c r="A82" i="55" s="1"/>
  <c r="A83" i="55" s="1"/>
  <c r="A84" i="55" s="1"/>
  <c r="A85" i="55" s="1"/>
  <c r="A86" i="55" s="1"/>
  <c r="A87" i="55" s="1"/>
  <c r="A88" i="55" s="1"/>
  <c r="A89" i="55" s="1"/>
  <c r="A90" i="55" s="1"/>
  <c r="A91" i="55" s="1"/>
  <c r="A92" i="55" s="1"/>
  <c r="D2" i="55"/>
  <c r="A237" i="59"/>
  <c r="A238" i="59"/>
  <c r="A239" i="59"/>
  <c r="A240" i="59"/>
  <c r="A241" i="59"/>
  <c r="A242" i="59"/>
  <c r="A243" i="59"/>
  <c r="A244" i="59"/>
  <c r="A245" i="59"/>
  <c r="A246" i="59"/>
  <c r="A247" i="59"/>
  <c r="A248" i="59"/>
  <c r="A249" i="59"/>
  <c r="A250" i="59"/>
  <c r="A251" i="59"/>
  <c r="A252" i="59"/>
  <c r="A253" i="59"/>
  <c r="A254" i="59"/>
  <c r="A255" i="59"/>
  <c r="A256" i="59"/>
  <c r="A257" i="59"/>
  <c r="A258" i="59"/>
  <c r="A259" i="59"/>
  <c r="A260" i="59"/>
  <c r="A261" i="59"/>
  <c r="A262" i="59"/>
  <c r="A263" i="59"/>
  <c r="A264" i="59"/>
  <c r="A265" i="59"/>
  <c r="A266" i="59"/>
  <c r="A267" i="59"/>
  <c r="A268" i="59"/>
  <c r="A269" i="59"/>
  <c r="A270" i="59"/>
  <c r="A271" i="59"/>
  <c r="A272" i="59"/>
  <c r="A273" i="59"/>
  <c r="A274" i="59"/>
  <c r="A275" i="59"/>
  <c r="A276" i="59"/>
  <c r="A277" i="59"/>
  <c r="A278" i="59"/>
  <c r="A279" i="59"/>
  <c r="A280" i="59"/>
  <c r="A281" i="59"/>
  <c r="A282" i="59"/>
  <c r="A283" i="59"/>
  <c r="A284" i="59"/>
  <c r="A285" i="59"/>
  <c r="A286" i="59"/>
  <c r="A287" i="59"/>
  <c r="A288" i="59"/>
  <c r="A289" i="59"/>
  <c r="A236" i="59"/>
  <c r="AY1" i="55"/>
  <c r="AE231" i="59"/>
  <c r="AD232" i="59"/>
  <c r="C6" i="55"/>
  <c r="C7" i="55"/>
  <c r="C8" i="55"/>
  <c r="C5" i="55"/>
  <c r="F41" i="51"/>
  <c r="U84" i="59"/>
  <c r="F30" i="51" s="1"/>
  <c r="U69" i="59"/>
  <c r="F18" i="51" s="1"/>
  <c r="T84" i="59"/>
  <c r="J18" i="51" s="1"/>
  <c r="T69" i="59"/>
  <c r="J6" i="51" s="1"/>
  <c r="R84" i="59"/>
  <c r="E18" i="51" s="1"/>
  <c r="W18" i="51" s="1"/>
  <c r="D30" i="51"/>
  <c r="F16" i="51"/>
  <c r="F17" i="51"/>
  <c r="F6" i="51"/>
  <c r="P84" i="59"/>
  <c r="Q84" i="59" s="1"/>
  <c r="D80" i="59"/>
  <c r="E17" i="50" s="1"/>
  <c r="D69" i="59"/>
  <c r="D84" i="59" s="1"/>
  <c r="E18" i="50" s="1"/>
  <c r="Q54" i="59"/>
  <c r="H54" i="59"/>
  <c r="H30" i="50" s="1"/>
  <c r="P30" i="51"/>
  <c r="L54" i="59"/>
  <c r="M54" i="59" s="1"/>
  <c r="N54" i="59" s="1"/>
  <c r="J30" i="51"/>
  <c r="E30" i="51"/>
  <c r="W30" i="51" s="1"/>
  <c r="D18" i="51"/>
  <c r="L84" i="59"/>
  <c r="M84" i="59" s="1"/>
  <c r="N84" i="59" s="1"/>
  <c r="M18" i="50"/>
  <c r="H84" i="59"/>
  <c r="H18" i="50" s="1"/>
  <c r="K84" i="59"/>
  <c r="L18" i="50" s="1"/>
  <c r="X95" i="59"/>
  <c r="P29" i="51" s="1"/>
  <c r="X84" i="59"/>
  <c r="W95" i="59"/>
  <c r="H69" i="59"/>
  <c r="H6" i="50" s="1"/>
  <c r="M6" i="50"/>
  <c r="M69" i="59"/>
  <c r="T7" i="53"/>
  <c r="N6" i="50"/>
  <c r="B10" i="53"/>
  <c r="B11" i="53"/>
  <c r="B12" i="53"/>
  <c r="B9" i="53"/>
  <c r="B8" i="53"/>
  <c r="B7" i="53"/>
  <c r="B6" i="53"/>
  <c r="B5" i="53"/>
  <c r="V27" i="53"/>
  <c r="W27" i="53"/>
  <c r="X27" i="53"/>
  <c r="Y27" i="53"/>
  <c r="V28" i="53"/>
  <c r="W28" i="53"/>
  <c r="X28" i="53"/>
  <c r="Y28" i="53"/>
  <c r="V29" i="53"/>
  <c r="W29" i="53"/>
  <c r="X29" i="53"/>
  <c r="Y29" i="53"/>
  <c r="L6" i="50"/>
  <c r="K6" i="50"/>
  <c r="J6" i="50"/>
  <c r="I6" i="50"/>
  <c r="D6" i="50"/>
  <c r="P6" i="51"/>
  <c r="D6" i="51"/>
  <c r="V9" i="53"/>
  <c r="T5" i="53"/>
  <c r="T16" i="53"/>
  <c r="T10" i="53"/>
  <c r="T6" i="53"/>
  <c r="T19" i="53"/>
  <c r="T15" i="53"/>
  <c r="T9" i="53"/>
  <c r="T14" i="53"/>
  <c r="T8" i="53"/>
  <c r="T17" i="53"/>
  <c r="T13" i="53"/>
  <c r="P6" i="50"/>
  <c r="Y385" i="59"/>
  <c r="Y386" i="59" s="1"/>
  <c r="O29" i="51" l="1"/>
  <c r="AC95" i="59"/>
  <c r="AF30" i="50"/>
  <c r="AE30" i="50"/>
  <c r="AD30" i="50"/>
  <c r="AC30" i="50"/>
  <c r="AB30" i="50"/>
  <c r="AG30" i="50"/>
  <c r="F7" i="50"/>
  <c r="F8" i="50" s="1"/>
  <c r="F9" i="50" s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AF18" i="50"/>
  <c r="AE18" i="50"/>
  <c r="AD18" i="50"/>
  <c r="AC18" i="50"/>
  <c r="AB18" i="50"/>
  <c r="AG18" i="50"/>
  <c r="S86" i="59"/>
  <c r="A19" i="51"/>
  <c r="N31" i="55"/>
  <c r="BL68" i="55"/>
  <c r="J84" i="55"/>
  <c r="BI92" i="55"/>
  <c r="BI90" i="55"/>
  <c r="AK80" i="55"/>
  <c r="E6" i="51"/>
  <c r="W6" i="51" s="1"/>
  <c r="BU35" i="55"/>
  <c r="M89" i="55"/>
  <c r="M91" i="55"/>
  <c r="S7" i="55"/>
  <c r="P62" i="55"/>
  <c r="P31" i="55"/>
  <c r="AK69" i="55"/>
  <c r="P77" i="55"/>
  <c r="J18" i="55"/>
  <c r="AZ66" i="55"/>
  <c r="P88" i="55"/>
  <c r="P90" i="55"/>
  <c r="G87" i="55"/>
  <c r="G88" i="55"/>
  <c r="BR76" i="55"/>
  <c r="M77" i="55"/>
  <c r="M69" i="55"/>
  <c r="BU25" i="55"/>
  <c r="BU10" i="55"/>
  <c r="BL8" i="55"/>
  <c r="BO46" i="55"/>
  <c r="BO20" i="55"/>
  <c r="BU40" i="55"/>
  <c r="AK6" i="55"/>
  <c r="M48" i="55"/>
  <c r="J48" i="55"/>
  <c r="AQ90" i="55"/>
  <c r="AQ91" i="55"/>
  <c r="AQ89" i="55"/>
  <c r="B455" i="59"/>
  <c r="BO17" i="55"/>
  <c r="B469" i="59"/>
  <c r="B454" i="59"/>
  <c r="B456" i="59"/>
  <c r="M43" i="55"/>
  <c r="M30" i="55"/>
  <c r="B14" i="52"/>
  <c r="B15" i="52"/>
  <c r="BL59" i="55"/>
  <c r="AZ72" i="55"/>
  <c r="M38" i="55"/>
  <c r="BU12" i="55"/>
  <c r="S30" i="55"/>
  <c r="BC81" i="55"/>
  <c r="BU37" i="55"/>
  <c r="BF75" i="55"/>
  <c r="C18" i="88"/>
  <c r="B5" i="55"/>
  <c r="B6" i="55" s="1"/>
  <c r="B7" i="55" s="1"/>
  <c r="B8" i="55" s="1"/>
  <c r="B9" i="55" s="1"/>
  <c r="B10" i="55" s="1"/>
  <c r="B11" i="55" s="1"/>
  <c r="B12" i="55" s="1"/>
  <c r="B13" i="55" s="1"/>
  <c r="B14" i="55" s="1"/>
  <c r="B15" i="55" s="1"/>
  <c r="B16" i="55" s="1"/>
  <c r="B17" i="55" s="1"/>
  <c r="B18" i="55" s="1"/>
  <c r="B19" i="55" s="1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D77" i="55"/>
  <c r="D48" i="55"/>
  <c r="M53" i="55"/>
  <c r="J58" i="55"/>
  <c r="F496" i="59"/>
  <c r="F501" i="59" s="1"/>
  <c r="AP2" i="55"/>
  <c r="BB2" i="55"/>
  <c r="AA2" i="55"/>
  <c r="AY2" i="55"/>
  <c r="N64" i="55"/>
  <c r="N36" i="55"/>
  <c r="AJ2" i="55"/>
  <c r="AV2" i="55"/>
  <c r="AQ52" i="55"/>
  <c r="AG2" i="55"/>
  <c r="U2" i="55"/>
  <c r="AS2" i="55"/>
  <c r="BQ2" i="55"/>
  <c r="BT2" i="55"/>
  <c r="AL5" i="55"/>
  <c r="AM2" i="55"/>
  <c r="BI5" i="55"/>
  <c r="BK2" i="55"/>
  <c r="H5" i="55"/>
  <c r="I2" i="55"/>
  <c r="AB5" i="55"/>
  <c r="AD2" i="55"/>
  <c r="W5" i="55"/>
  <c r="X2" i="55"/>
  <c r="BL5" i="55"/>
  <c r="BN2" i="55"/>
  <c r="BD5" i="55"/>
  <c r="BE2" i="55"/>
  <c r="BU5" i="55"/>
  <c r="BW2" i="55"/>
  <c r="J5" i="55"/>
  <c r="L2" i="55"/>
  <c r="D5" i="55"/>
  <c r="F2" i="55"/>
  <c r="P5" i="55"/>
  <c r="R2" i="55"/>
  <c r="BG5" i="55"/>
  <c r="BH2" i="55"/>
  <c r="N5" i="55"/>
  <c r="O2" i="55"/>
  <c r="V8" i="53"/>
  <c r="V13" i="53"/>
  <c r="V11" i="53"/>
  <c r="V12" i="53"/>
  <c r="V10" i="53"/>
  <c r="P9" i="50"/>
  <c r="P17" i="50"/>
  <c r="P21" i="50"/>
  <c r="P29" i="50"/>
  <c r="P33" i="50"/>
  <c r="P41" i="50"/>
  <c r="P20" i="50"/>
  <c r="P32" i="50"/>
  <c r="P8" i="50"/>
  <c r="P19" i="50"/>
  <c r="P23" i="50"/>
  <c r="P31" i="50"/>
  <c r="P35" i="50"/>
  <c r="P7" i="50"/>
  <c r="P18" i="50"/>
  <c r="P22" i="50"/>
  <c r="P30" i="50"/>
  <c r="P34" i="50"/>
  <c r="P10" i="50"/>
  <c r="V20" i="53"/>
  <c r="V5" i="53"/>
  <c r="T20" i="53"/>
  <c r="V6" i="53"/>
  <c r="V7" i="53"/>
  <c r="V21" i="53"/>
  <c r="O6" i="50"/>
  <c r="O17" i="50"/>
  <c r="O20" i="50"/>
  <c r="O32" i="50"/>
  <c r="O19" i="50"/>
  <c r="O23" i="50"/>
  <c r="O31" i="50"/>
  <c r="O35" i="50"/>
  <c r="O7" i="50"/>
  <c r="O18" i="50"/>
  <c r="O22" i="50"/>
  <c r="O30" i="50"/>
  <c r="O34" i="50"/>
  <c r="O10" i="50"/>
  <c r="O21" i="50"/>
  <c r="O29" i="50"/>
  <c r="O33" i="50"/>
  <c r="O41" i="50"/>
  <c r="O9" i="50"/>
  <c r="O8" i="50"/>
  <c r="P95" i="59"/>
  <c r="Q95" i="59" s="1"/>
  <c r="E6" i="50"/>
  <c r="AA41" i="51"/>
  <c r="J489" i="59"/>
  <c r="F525" i="59" s="1"/>
  <c r="L81" i="59"/>
  <c r="AA16" i="51"/>
  <c r="Q69" i="59"/>
  <c r="AC6" i="50" s="1"/>
  <c r="BR86" i="55"/>
  <c r="AW86" i="55"/>
  <c r="BS74" i="55"/>
  <c r="BJ24" i="55"/>
  <c r="AR14" i="55"/>
  <c r="BF24" i="55"/>
  <c r="W12" i="55"/>
  <c r="S48" i="55"/>
  <c r="BI85" i="55"/>
  <c r="AO74" i="55"/>
  <c r="O69" i="59"/>
  <c r="V69" i="59" s="1"/>
  <c r="AA6" i="51" s="1"/>
  <c r="N96" i="59"/>
  <c r="E5" i="55"/>
  <c r="M81" i="55"/>
  <c r="BJ42" i="55"/>
  <c r="V95" i="59"/>
  <c r="AA29" i="51" s="1"/>
  <c r="M63" i="55"/>
  <c r="Z49" i="55"/>
  <c r="Y387" i="59"/>
  <c r="Y388" i="59" s="1"/>
  <c r="J63" i="55"/>
  <c r="Y5" i="55"/>
  <c r="Z5" i="55"/>
  <c r="AX5" i="55"/>
  <c r="AW5" i="55"/>
  <c r="F555" i="59"/>
  <c r="F516" i="59"/>
  <c r="J386" i="59" s="1"/>
  <c r="AK47" i="55"/>
  <c r="F554" i="59"/>
  <c r="L24" i="68"/>
  <c r="BF21" i="55"/>
  <c r="BG21" i="55"/>
  <c r="Z63" i="55"/>
  <c r="Y63" i="55"/>
  <c r="M79" i="55"/>
  <c r="N79" i="55"/>
  <c r="M71" i="55"/>
  <c r="N71" i="55"/>
  <c r="M55" i="55"/>
  <c r="N55" i="55"/>
  <c r="M47" i="55"/>
  <c r="N47" i="55"/>
  <c r="M39" i="55"/>
  <c r="N39" i="55"/>
  <c r="M23" i="55"/>
  <c r="N23" i="55"/>
  <c r="M15" i="55"/>
  <c r="N15" i="55"/>
  <c r="N7" i="55"/>
  <c r="M7" i="55"/>
  <c r="AT63" i="55"/>
  <c r="AU63" i="55"/>
  <c r="AK7" i="55"/>
  <c r="AL7" i="55"/>
  <c r="Q24" i="55"/>
  <c r="BP53" i="55"/>
  <c r="AK40" i="55"/>
  <c r="AC39" i="55"/>
  <c r="AB33" i="55"/>
  <c r="AL32" i="55"/>
  <c r="AU12" i="55"/>
  <c r="Y12" i="55"/>
  <c r="BU15" i="55"/>
  <c r="AI70" i="55"/>
  <c r="AQ69" i="55"/>
  <c r="BU29" i="55"/>
  <c r="BU7" i="55"/>
  <c r="BU51" i="55"/>
  <c r="BU27" i="55"/>
  <c r="Z85" i="55"/>
  <c r="BJ65" i="55"/>
  <c r="BF56" i="55"/>
  <c r="AT49" i="55"/>
  <c r="AK10" i="55"/>
  <c r="V9" i="55"/>
  <c r="V7" i="55"/>
  <c r="BA73" i="55"/>
  <c r="D51" i="55"/>
  <c r="D44" i="55"/>
  <c r="D13" i="55"/>
  <c r="N61" i="55"/>
  <c r="Z82" i="55"/>
  <c r="V32" i="55"/>
  <c r="BC19" i="55"/>
  <c r="G56" i="55"/>
  <c r="N78" i="55"/>
  <c r="G27" i="55"/>
  <c r="BO86" i="55"/>
  <c r="Y73" i="55"/>
  <c r="AX41" i="55"/>
  <c r="P10" i="55"/>
  <c r="AQ75" i="55"/>
  <c r="Y67" i="55"/>
  <c r="BI25" i="55"/>
  <c r="E32" i="55"/>
  <c r="N86" i="55"/>
  <c r="N70" i="55"/>
  <c r="M52" i="55"/>
  <c r="T85" i="55"/>
  <c r="D80" i="55"/>
  <c r="K16" i="55"/>
  <c r="J39" i="55"/>
  <c r="BD68" i="55"/>
  <c r="V58" i="55"/>
  <c r="AN56" i="55"/>
  <c r="AH37" i="55"/>
  <c r="BS36" i="55"/>
  <c r="Z36" i="55"/>
  <c r="BG25" i="55"/>
  <c r="T25" i="55"/>
  <c r="AN9" i="55"/>
  <c r="M14" i="55"/>
  <c r="N46" i="55"/>
  <c r="AQ78" i="55"/>
  <c r="AZ74" i="55"/>
  <c r="BO71" i="55"/>
  <c r="AT71" i="55"/>
  <c r="AH67" i="55"/>
  <c r="Y59" i="55"/>
  <c r="BR49" i="55"/>
  <c r="AX49" i="55"/>
  <c r="BR44" i="55"/>
  <c r="AX44" i="55"/>
  <c r="BD41" i="55"/>
  <c r="AZ39" i="55"/>
  <c r="AE37" i="55"/>
  <c r="BO34" i="55"/>
  <c r="AU34" i="55"/>
  <c r="AH31" i="55"/>
  <c r="BF11" i="55"/>
  <c r="N68" i="55"/>
  <c r="N60" i="55"/>
  <c r="M85" i="55"/>
  <c r="N66" i="55"/>
  <c r="M58" i="55"/>
  <c r="M20" i="55"/>
  <c r="M12" i="55"/>
  <c r="V16" i="55"/>
  <c r="N21" i="55"/>
  <c r="N13" i="55"/>
  <c r="N84" i="55"/>
  <c r="M75" i="55"/>
  <c r="N44" i="55"/>
  <c r="N19" i="55"/>
  <c r="N11" i="55"/>
  <c r="H47" i="55"/>
  <c r="P27" i="55"/>
  <c r="Q85" i="55"/>
  <c r="BD86" i="55"/>
  <c r="AI75" i="55"/>
  <c r="AC62" i="55"/>
  <c r="BF17" i="55"/>
  <c r="N74" i="55"/>
  <c r="N28" i="55"/>
  <c r="N18" i="55"/>
  <c r="J20" i="55"/>
  <c r="P79" i="55"/>
  <c r="AQ79" i="55"/>
  <c r="AT57" i="55"/>
  <c r="BI53" i="55"/>
  <c r="AO53" i="55"/>
  <c r="AC31" i="55"/>
  <c r="BD27" i="55"/>
  <c r="V21" i="55"/>
  <c r="AT18" i="55"/>
  <c r="AO10" i="55"/>
  <c r="D73" i="55"/>
  <c r="D24" i="55"/>
  <c r="G51" i="55"/>
  <c r="M82" i="55"/>
  <c r="J35" i="55"/>
  <c r="P41" i="55"/>
  <c r="AE86" i="55"/>
  <c r="AN84" i="55"/>
  <c r="AB74" i="55"/>
  <c r="BR67" i="55"/>
  <c r="W54" i="55"/>
  <c r="BL37" i="55"/>
  <c r="W15" i="55"/>
  <c r="BG10" i="55"/>
  <c r="N10" i="55"/>
  <c r="G74" i="55"/>
  <c r="N34" i="55"/>
  <c r="AO35" i="55"/>
  <c r="Z24" i="55"/>
  <c r="BS19" i="55"/>
  <c r="AC19" i="55"/>
  <c r="Z9" i="55"/>
  <c r="AR6" i="55"/>
  <c r="E77" i="55"/>
  <c r="D64" i="55"/>
  <c r="G66" i="55"/>
  <c r="J12" i="55"/>
  <c r="J29" i="55"/>
  <c r="Q73" i="55"/>
  <c r="BJ74" i="55"/>
  <c r="AB72" i="55"/>
  <c r="BP68" i="55"/>
  <c r="AT61" i="55"/>
  <c r="BF51" i="55"/>
  <c r="AN47" i="55"/>
  <c r="AF41" i="55"/>
  <c r="BL30" i="55"/>
  <c r="AI20" i="55"/>
  <c r="BG16" i="55"/>
  <c r="G43" i="55"/>
  <c r="N35" i="55"/>
  <c r="D43" i="55"/>
  <c r="AC5" i="55"/>
  <c r="K5" i="55"/>
  <c r="J23" i="55"/>
  <c r="AR36" i="55"/>
  <c r="E47" i="55"/>
  <c r="D55" i="55"/>
  <c r="D35" i="55"/>
  <c r="D7" i="55"/>
  <c r="M67" i="55"/>
  <c r="H35" i="55"/>
  <c r="AX79" i="55"/>
  <c r="BI72" i="55"/>
  <c r="BA67" i="55"/>
  <c r="BM63" i="55"/>
  <c r="BS53" i="55"/>
  <c r="AF51" i="55"/>
  <c r="BC47" i="55"/>
  <c r="AH42" i="55"/>
  <c r="AX32" i="55"/>
  <c r="AB28" i="55"/>
  <c r="BR26" i="55"/>
  <c r="AW26" i="55"/>
  <c r="W25" i="55"/>
  <c r="AX23" i="55"/>
  <c r="BI17" i="55"/>
  <c r="T17" i="55"/>
  <c r="AN15" i="55"/>
  <c r="BL56" i="55"/>
  <c r="AB12" i="55"/>
  <c r="AW11" i="55"/>
  <c r="AR10" i="55"/>
  <c r="BG9" i="55"/>
  <c r="E21" i="55"/>
  <c r="N54" i="55"/>
  <c r="N22" i="55"/>
  <c r="AK5" i="55"/>
  <c r="BG31" i="55"/>
  <c r="E11" i="55"/>
  <c r="D69" i="55"/>
  <c r="D63" i="55"/>
  <c r="D56" i="55"/>
  <c r="D31" i="55"/>
  <c r="D25" i="55"/>
  <c r="D19" i="55"/>
  <c r="N65" i="55"/>
  <c r="N40" i="55"/>
  <c r="BC85" i="55"/>
  <c r="BC83" i="55"/>
  <c r="BJ77" i="55"/>
  <c r="BJ75" i="55"/>
  <c r="AO68" i="55"/>
  <c r="T68" i="55"/>
  <c r="AF66" i="55"/>
  <c r="BA58" i="55"/>
  <c r="AI55" i="55"/>
  <c r="AQ53" i="55"/>
  <c r="Z53" i="55"/>
  <c r="BG52" i="55"/>
  <c r="T52" i="55"/>
  <c r="BD51" i="55"/>
  <c r="BD45" i="55"/>
  <c r="AC36" i="55"/>
  <c r="AN33" i="55"/>
  <c r="AH26" i="55"/>
  <c r="BS24" i="55"/>
  <c r="AU23" i="55"/>
  <c r="BJ21" i="55"/>
  <c r="BJ20" i="55"/>
  <c r="AE12" i="55"/>
  <c r="BG6" i="55"/>
  <c r="G26" i="55"/>
  <c r="N25" i="55"/>
  <c r="AN44" i="55"/>
  <c r="D10" i="55"/>
  <c r="N57" i="55"/>
  <c r="N45" i="55"/>
  <c r="N6" i="55"/>
  <c r="BJ5" i="55"/>
  <c r="Q76" i="55"/>
  <c r="AZ68" i="55"/>
  <c r="Y66" i="55"/>
  <c r="AN65" i="55"/>
  <c r="AU58" i="55"/>
  <c r="BO55" i="55"/>
  <c r="AT55" i="55"/>
  <c r="AK54" i="55"/>
  <c r="AW51" i="55"/>
  <c r="AB48" i="55"/>
  <c r="BM47" i="55"/>
  <c r="AU47" i="55"/>
  <c r="AB47" i="55"/>
  <c r="BP45" i="55"/>
  <c r="S39" i="55"/>
  <c r="BR27" i="55"/>
  <c r="AB27" i="55"/>
  <c r="BJ8" i="55"/>
  <c r="BA7" i="55"/>
  <c r="AN54" i="55"/>
  <c r="N62" i="55"/>
  <c r="N49" i="55"/>
  <c r="N24" i="55"/>
  <c r="K8" i="55"/>
  <c r="J19" i="55"/>
  <c r="K44" i="55"/>
  <c r="P40" i="55"/>
  <c r="AZ77" i="55"/>
  <c r="S73" i="55"/>
  <c r="AL72" i="55"/>
  <c r="AO70" i="55"/>
  <c r="BO67" i="55"/>
  <c r="AF61" i="55"/>
  <c r="AN60" i="55"/>
  <c r="AZ59" i="55"/>
  <c r="BD49" i="55"/>
  <c r="Z38" i="55"/>
  <c r="AU33" i="55"/>
  <c r="Y32" i="55"/>
  <c r="AI21" i="55"/>
  <c r="BD9" i="55"/>
  <c r="BC5" i="55"/>
  <c r="AN71" i="55"/>
  <c r="D27" i="55"/>
  <c r="M37" i="55"/>
  <c r="AN85" i="55"/>
  <c r="S83" i="55"/>
  <c r="AZ82" i="55"/>
  <c r="AK78" i="55"/>
  <c r="AK76" i="55"/>
  <c r="AK66" i="55"/>
  <c r="BL64" i="55"/>
  <c r="BI62" i="55"/>
  <c r="AN62" i="55"/>
  <c r="BS59" i="55"/>
  <c r="AN57" i="55"/>
  <c r="AZ54" i="55"/>
  <c r="Z51" i="55"/>
  <c r="AR39" i="55"/>
  <c r="AE34" i="55"/>
  <c r="BM33" i="55"/>
  <c r="AN26" i="55"/>
  <c r="AO25" i="55"/>
  <c r="BL22" i="55"/>
  <c r="AZ21" i="55"/>
  <c r="BC16" i="55"/>
  <c r="BO15" i="55"/>
  <c r="Y15" i="55"/>
  <c r="BI14" i="55"/>
  <c r="BL20" i="55"/>
  <c r="P53" i="55"/>
  <c r="Q53" i="55"/>
  <c r="BD69" i="55"/>
  <c r="BC69" i="55"/>
  <c r="AE28" i="55"/>
  <c r="AF28" i="55"/>
  <c r="AR21" i="55"/>
  <c r="AQ21" i="55"/>
  <c r="AH6" i="55"/>
  <c r="AI6" i="55"/>
  <c r="AW65" i="55"/>
  <c r="AX65" i="55"/>
  <c r="BI49" i="55"/>
  <c r="BJ49" i="55"/>
  <c r="W46" i="55"/>
  <c r="V46" i="55"/>
  <c r="S32" i="55"/>
  <c r="AE17" i="55"/>
  <c r="AF17" i="55"/>
  <c r="E83" i="55"/>
  <c r="E23" i="55"/>
  <c r="D23" i="55"/>
  <c r="M5" i="55"/>
  <c r="P26" i="55"/>
  <c r="P48" i="55"/>
  <c r="AN80" i="55"/>
  <c r="S72" i="55"/>
  <c r="T72" i="55"/>
  <c r="AX69" i="55"/>
  <c r="BI57" i="55"/>
  <c r="BJ57" i="55"/>
  <c r="AF56" i="55"/>
  <c r="BG49" i="55"/>
  <c r="BA43" i="55"/>
  <c r="AH43" i="55"/>
  <c r="AX42" i="55"/>
  <c r="AK42" i="55"/>
  <c r="S42" i="55"/>
  <c r="AH41" i="55"/>
  <c r="BG36" i="55"/>
  <c r="AH33" i="55"/>
  <c r="AI33" i="55"/>
  <c r="AX30" i="55"/>
  <c r="AW30" i="55"/>
  <c r="BG29" i="55"/>
  <c r="AO29" i="55"/>
  <c r="AL23" i="55"/>
  <c r="AK23" i="55"/>
  <c r="BO22" i="55"/>
  <c r="AK18" i="55"/>
  <c r="AX17" i="55"/>
  <c r="AT16" i="55"/>
  <c r="Y13" i="55"/>
  <c r="BP48" i="55"/>
  <c r="BO48" i="55"/>
  <c r="AE10" i="55"/>
  <c r="AF10" i="55"/>
  <c r="E36" i="55"/>
  <c r="G75" i="55"/>
  <c r="H75" i="55"/>
  <c r="AX78" i="55"/>
  <c r="AW78" i="55"/>
  <c r="V42" i="55"/>
  <c r="W42" i="55"/>
  <c r="BJ39" i="55"/>
  <c r="BI39" i="55"/>
  <c r="T33" i="55"/>
  <c r="S33" i="55"/>
  <c r="Z22" i="55"/>
  <c r="Y22" i="55"/>
  <c r="BJ12" i="55"/>
  <c r="BI12" i="55"/>
  <c r="BA6" i="55"/>
  <c r="AZ6" i="55"/>
  <c r="D59" i="55"/>
  <c r="E59" i="55"/>
  <c r="D40" i="55"/>
  <c r="E40" i="55"/>
  <c r="H53" i="55"/>
  <c r="G53" i="55"/>
  <c r="AE5" i="55"/>
  <c r="AF5" i="55"/>
  <c r="Q37" i="55"/>
  <c r="P42" i="55"/>
  <c r="AQ83" i="55"/>
  <c r="AR83" i="55"/>
  <c r="Y81" i="55"/>
  <c r="S80" i="55"/>
  <c r="AH79" i="55"/>
  <c r="AB78" i="55"/>
  <c r="AI72" i="55"/>
  <c r="AH72" i="55"/>
  <c r="AC67" i="55"/>
  <c r="AR66" i="55"/>
  <c r="Z64" i="55"/>
  <c r="AK58" i="55"/>
  <c r="AU51" i="55"/>
  <c r="AQ44" i="55"/>
  <c r="AR44" i="55"/>
  <c r="BM42" i="55"/>
  <c r="BD24" i="55"/>
  <c r="BC24" i="55"/>
  <c r="BS23" i="55"/>
  <c r="Z19" i="55"/>
  <c r="Y19" i="55"/>
  <c r="BD12" i="55"/>
  <c r="BP6" i="55"/>
  <c r="BO6" i="55"/>
  <c r="N59" i="55"/>
  <c r="M59" i="55"/>
  <c r="N51" i="55"/>
  <c r="M51" i="55"/>
  <c r="N27" i="55"/>
  <c r="M27" i="55"/>
  <c r="AQ54" i="55"/>
  <c r="AR54" i="55"/>
  <c r="AE63" i="55"/>
  <c r="AF63" i="55"/>
  <c r="Y41" i="55"/>
  <c r="Z41" i="55"/>
  <c r="E52" i="55"/>
  <c r="D52" i="55"/>
  <c r="J60" i="55"/>
  <c r="AH5" i="55"/>
  <c r="AI5" i="55"/>
  <c r="AF84" i="55"/>
  <c r="AE84" i="55"/>
  <c r="AQ67" i="55"/>
  <c r="AR67" i="55"/>
  <c r="AW52" i="55"/>
  <c r="AX52" i="55"/>
  <c r="N50" i="55"/>
  <c r="M50" i="55"/>
  <c r="M42" i="55"/>
  <c r="N42" i="55"/>
  <c r="N26" i="55"/>
  <c r="M26" i="55"/>
  <c r="E20" i="55"/>
  <c r="E57" i="55"/>
  <c r="D57" i="55"/>
  <c r="J40" i="55"/>
  <c r="K40" i="55"/>
  <c r="K66" i="55"/>
  <c r="AK83" i="55"/>
  <c r="AW73" i="55"/>
  <c r="AR68" i="55"/>
  <c r="AQ68" i="55"/>
  <c r="AO67" i="55"/>
  <c r="AI61" i="55"/>
  <c r="BS58" i="55"/>
  <c r="AT48" i="55"/>
  <c r="BD44" i="55"/>
  <c r="BA37" i="55"/>
  <c r="BI31" i="55"/>
  <c r="AW24" i="55"/>
  <c r="BP23" i="55"/>
  <c r="AL19" i="55"/>
  <c r="Z14" i="55"/>
  <c r="BO8" i="55"/>
  <c r="BI7" i="55"/>
  <c r="M73" i="55"/>
  <c r="N73" i="55"/>
  <c r="N41" i="55"/>
  <c r="M41" i="55"/>
  <c r="N33" i="55"/>
  <c r="M33" i="55"/>
  <c r="M17" i="55"/>
  <c r="N17" i="55"/>
  <c r="M9" i="55"/>
  <c r="N9" i="55"/>
  <c r="G42" i="55"/>
  <c r="N72" i="55"/>
  <c r="N16" i="55"/>
  <c r="N56" i="55"/>
  <c r="BF5" i="55"/>
  <c r="H11" i="55"/>
  <c r="K68" i="55"/>
  <c r="Q15" i="55"/>
  <c r="Q39" i="55"/>
  <c r="Q57" i="55"/>
  <c r="P64" i="55"/>
  <c r="BF84" i="55"/>
  <c r="Y78" i="55"/>
  <c r="S77" i="55"/>
  <c r="BC76" i="55"/>
  <c r="BI73" i="55"/>
  <c r="BL71" i="55"/>
  <c r="AC69" i="55"/>
  <c r="BD65" i="55"/>
  <c r="BD63" i="55"/>
  <c r="AK63" i="55"/>
  <c r="AR61" i="55"/>
  <c r="BG55" i="55"/>
  <c r="AW50" i="55"/>
  <c r="BA13" i="55"/>
  <c r="AI49" i="55"/>
  <c r="BM45" i="55"/>
  <c r="V45" i="55"/>
  <c r="BG44" i="55"/>
  <c r="AU44" i="55"/>
  <c r="BL41" i="55"/>
  <c r="AQ40" i="55"/>
  <c r="AC40" i="55"/>
  <c r="BJ38" i="55"/>
  <c r="BF37" i="55"/>
  <c r="AC37" i="55"/>
  <c r="BP36" i="55"/>
  <c r="AI36" i="55"/>
  <c r="AI34" i="55"/>
  <c r="BA33" i="55"/>
  <c r="BF32" i="55"/>
  <c r="BL31" i="55"/>
  <c r="BD31" i="55"/>
  <c r="AC29" i="55"/>
  <c r="AU25" i="55"/>
  <c r="AI25" i="55"/>
  <c r="AF20" i="55"/>
  <c r="AO16" i="55"/>
  <c r="BD15" i="55"/>
  <c r="AL15" i="55"/>
  <c r="T12" i="55"/>
  <c r="BC11" i="55"/>
  <c r="AK16" i="55"/>
  <c r="N32" i="55"/>
  <c r="N8" i="55"/>
  <c r="AB70" i="55"/>
  <c r="AT46" i="55"/>
  <c r="BC43" i="55"/>
  <c r="BI40" i="55"/>
  <c r="AL37" i="55"/>
  <c r="BO26" i="55"/>
  <c r="BP50" i="55"/>
  <c r="BO50" i="55"/>
  <c r="BC25" i="55"/>
  <c r="BD25" i="55"/>
  <c r="M6" i="51"/>
  <c r="G39" i="55"/>
  <c r="P23" i="55"/>
  <c r="Q23" i="55"/>
  <c r="AR86" i="55"/>
  <c r="AQ86" i="55"/>
  <c r="BR84" i="55"/>
  <c r="BS84" i="55"/>
  <c r="BF82" i="55"/>
  <c r="AB79" i="55"/>
  <c r="AC79" i="55"/>
  <c r="AQ77" i="55"/>
  <c r="BP75" i="55"/>
  <c r="BO75" i="55"/>
  <c r="BJ68" i="55"/>
  <c r="BI68" i="55"/>
  <c r="BS54" i="55"/>
  <c r="BR54" i="55"/>
  <c r="AH40" i="55"/>
  <c r="AI40" i="55"/>
  <c r="BG35" i="55"/>
  <c r="BF35" i="55"/>
  <c r="S18" i="55"/>
  <c r="S15" i="55"/>
  <c r="T15" i="55"/>
  <c r="AF14" i="55"/>
  <c r="AE14" i="55"/>
  <c r="E85" i="55"/>
  <c r="E37" i="55"/>
  <c r="E15" i="55"/>
  <c r="D75" i="55"/>
  <c r="D41" i="55"/>
  <c r="G31" i="55"/>
  <c r="Q5" i="55"/>
  <c r="J27" i="55"/>
  <c r="K56" i="55"/>
  <c r="K72" i="55"/>
  <c r="J77" i="55"/>
  <c r="V5" i="55"/>
  <c r="Q18" i="55"/>
  <c r="P34" i="55"/>
  <c r="AN86" i="55"/>
  <c r="Z86" i="55"/>
  <c r="AT84" i="55"/>
  <c r="AU84" i="55"/>
  <c r="AI82" i="55"/>
  <c r="BC78" i="55"/>
  <c r="BD78" i="55"/>
  <c r="AU75" i="55"/>
  <c r="T69" i="55"/>
  <c r="S69" i="55"/>
  <c r="BF68" i="55"/>
  <c r="BG68" i="55"/>
  <c r="BR66" i="55"/>
  <c r="BS66" i="55"/>
  <c r="BO63" i="55"/>
  <c r="BP63" i="55"/>
  <c r="V59" i="55"/>
  <c r="W59" i="55"/>
  <c r="BC58" i="55"/>
  <c r="BM52" i="55"/>
  <c r="BA49" i="55"/>
  <c r="AZ49" i="55"/>
  <c r="AE42" i="55"/>
  <c r="AF42" i="55"/>
  <c r="AF40" i="55"/>
  <c r="AE40" i="55"/>
  <c r="BL38" i="55"/>
  <c r="BM38" i="55"/>
  <c r="BC35" i="55"/>
  <c r="BD35" i="55"/>
  <c r="AX28" i="55"/>
  <c r="AW28" i="55"/>
  <c r="BA24" i="55"/>
  <c r="AZ24" i="55"/>
  <c r="AB21" i="55"/>
  <c r="AC21" i="55"/>
  <c r="BI19" i="55"/>
  <c r="BJ19" i="55"/>
  <c r="AH15" i="55"/>
  <c r="AI15" i="55"/>
  <c r="AX14" i="55"/>
  <c r="AW14" i="55"/>
  <c r="BA11" i="55"/>
  <c r="AZ11" i="55"/>
  <c r="AF11" i="55"/>
  <c r="BR9" i="55"/>
  <c r="Q13" i="55"/>
  <c r="P13" i="55"/>
  <c r="BC34" i="55"/>
  <c r="BD34" i="55"/>
  <c r="P8" i="55"/>
  <c r="Q8" i="55"/>
  <c r="AR73" i="55"/>
  <c r="AQ73" i="55"/>
  <c r="AN45" i="55"/>
  <c r="AO45" i="55"/>
  <c r="AB41" i="55"/>
  <c r="AC41" i="55"/>
  <c r="W39" i="55"/>
  <c r="V39" i="55"/>
  <c r="V38" i="55"/>
  <c r="BJ81" i="55"/>
  <c r="BI81" i="55"/>
  <c r="S65" i="55"/>
  <c r="BL23" i="55"/>
  <c r="BM23" i="55"/>
  <c r="BG13" i="55"/>
  <c r="BF13" i="55"/>
  <c r="AK12" i="55"/>
  <c r="G18" i="55"/>
  <c r="J80" i="55"/>
  <c r="AN75" i="55"/>
  <c r="AO75" i="55"/>
  <c r="AO63" i="55"/>
  <c r="AN63" i="55"/>
  <c r="BC54" i="55"/>
  <c r="BD54" i="55"/>
  <c r="V52" i="55"/>
  <c r="W52" i="55"/>
  <c r="S46" i="55"/>
  <c r="BD30" i="55"/>
  <c r="BC30" i="55"/>
  <c r="AK28" i="55"/>
  <c r="AE26" i="55"/>
  <c r="AF26" i="55"/>
  <c r="BR21" i="55"/>
  <c r="BS21" i="55"/>
  <c r="AR17" i="55"/>
  <c r="AQ17" i="55"/>
  <c r="AT9" i="55"/>
  <c r="AU9" i="55"/>
  <c r="AE8" i="55"/>
  <c r="AF8" i="55"/>
  <c r="S57" i="55"/>
  <c r="T57" i="55"/>
  <c r="Y21" i="55"/>
  <c r="Z21" i="55"/>
  <c r="BS6" i="55"/>
  <c r="BR6" i="55"/>
  <c r="T36" i="55"/>
  <c r="S36" i="55"/>
  <c r="BP28" i="55"/>
  <c r="BO28" i="55"/>
  <c r="K85" i="55"/>
  <c r="J85" i="55"/>
  <c r="BR77" i="55"/>
  <c r="BS77" i="55"/>
  <c r="Y52" i="55"/>
  <c r="Z52" i="55"/>
  <c r="BI50" i="55"/>
  <c r="BJ50" i="55"/>
  <c r="BC37" i="55"/>
  <c r="BD37" i="55"/>
  <c r="AF36" i="55"/>
  <c r="AE36" i="55"/>
  <c r="AW34" i="55"/>
  <c r="AX34" i="55"/>
  <c r="AE29" i="55"/>
  <c r="AF29" i="55"/>
  <c r="AK21" i="55"/>
  <c r="V13" i="55"/>
  <c r="W13" i="55"/>
  <c r="AF9" i="55"/>
  <c r="AE9" i="55"/>
  <c r="E67" i="55"/>
  <c r="G86" i="55"/>
  <c r="N29" i="55"/>
  <c r="K36" i="55"/>
  <c r="J36" i="55"/>
  <c r="J76" i="55"/>
  <c r="Q22" i="55"/>
  <c r="Q60" i="55"/>
  <c r="P60" i="55"/>
  <c r="BP85" i="55"/>
  <c r="BO85" i="55"/>
  <c r="AK75" i="55"/>
  <c r="S75" i="55"/>
  <c r="AW67" i="55"/>
  <c r="BO64" i="55"/>
  <c r="BP64" i="55"/>
  <c r="V64" i="55"/>
  <c r="W64" i="55"/>
  <c r="BC50" i="55"/>
  <c r="BD50" i="55"/>
  <c r="AK41" i="55"/>
  <c r="BG39" i="55"/>
  <c r="BF39" i="55"/>
  <c r="BP37" i="55"/>
  <c r="BO37" i="55"/>
  <c r="BO21" i="55"/>
  <c r="BP21" i="55"/>
  <c r="BC20" i="55"/>
  <c r="BD20" i="55"/>
  <c r="AT73" i="55"/>
  <c r="AU73" i="55"/>
  <c r="AF64" i="55"/>
  <c r="AE64" i="55"/>
  <c r="BA55" i="55"/>
  <c r="AZ55" i="55"/>
  <c r="V36" i="55"/>
  <c r="W36" i="55"/>
  <c r="Z33" i="55"/>
  <c r="Y33" i="55"/>
  <c r="BC18" i="55"/>
  <c r="BD18" i="55"/>
  <c r="AR85" i="55"/>
  <c r="AQ85" i="55"/>
  <c r="AT74" i="55"/>
  <c r="AU74" i="55"/>
  <c r="AZ64" i="55"/>
  <c r="BA64" i="55"/>
  <c r="AB63" i="55"/>
  <c r="AC63" i="55"/>
  <c r="BP60" i="55"/>
  <c r="BO60" i="55"/>
  <c r="Y42" i="55"/>
  <c r="Z42" i="55"/>
  <c r="AE35" i="55"/>
  <c r="AF35" i="55"/>
  <c r="V33" i="55"/>
  <c r="W33" i="55"/>
  <c r="G23" i="55"/>
  <c r="AF69" i="55"/>
  <c r="AE69" i="55"/>
  <c r="BR61" i="55"/>
  <c r="BS61" i="55"/>
  <c r="D76" i="55"/>
  <c r="D71" i="55"/>
  <c r="G78" i="55"/>
  <c r="G5" i="55"/>
  <c r="G7" i="55"/>
  <c r="H7" i="55"/>
  <c r="H67" i="55"/>
  <c r="K10" i="55"/>
  <c r="J31" i="55"/>
  <c r="J37" i="55"/>
  <c r="K42" i="55"/>
  <c r="J71" i="55"/>
  <c r="BO5" i="55"/>
  <c r="P17" i="55"/>
  <c r="Q56" i="55"/>
  <c r="Q81" i="55"/>
  <c r="AU86" i="55"/>
  <c r="AT86" i="55"/>
  <c r="AZ85" i="55"/>
  <c r="AN82" i="55"/>
  <c r="AO82" i="55"/>
  <c r="BP70" i="55"/>
  <c r="BO70" i="55"/>
  <c r="AQ70" i="55"/>
  <c r="AU67" i="55"/>
  <c r="BA52" i="55"/>
  <c r="AZ52" i="55"/>
  <c r="AC43" i="55"/>
  <c r="AW37" i="55"/>
  <c r="AX37" i="55"/>
  <c r="AC32" i="55"/>
  <c r="AB32" i="55"/>
  <c r="AT31" i="55"/>
  <c r="AE31" i="55"/>
  <c r="BI29" i="55"/>
  <c r="BJ29" i="55"/>
  <c r="BC28" i="55"/>
  <c r="BD28" i="55"/>
  <c r="BR22" i="55"/>
  <c r="BS22" i="55"/>
  <c r="AW22" i="55"/>
  <c r="AB22" i="55"/>
  <c r="BA20" i="55"/>
  <c r="AZ20" i="55"/>
  <c r="AT19" i="55"/>
  <c r="AU19" i="55"/>
  <c r="AK17" i="55"/>
  <c r="AK11" i="55"/>
  <c r="BS10" i="55"/>
  <c r="J75" i="55"/>
  <c r="BR48" i="55"/>
  <c r="AB44" i="55"/>
  <c r="AC44" i="55"/>
  <c r="AT41" i="55"/>
  <c r="AU41" i="55"/>
  <c r="AK33" i="55"/>
  <c r="BP25" i="55"/>
  <c r="BO25" i="55"/>
  <c r="AX16" i="55"/>
  <c r="AW16" i="55"/>
  <c r="AQ12" i="55"/>
  <c r="AR12" i="55"/>
  <c r="BU61" i="55"/>
  <c r="BU19" i="55"/>
  <c r="AB65" i="55"/>
  <c r="BD56" i="55"/>
  <c r="S56" i="55"/>
  <c r="AO55" i="55"/>
  <c r="W55" i="55"/>
  <c r="BJ54" i="55"/>
  <c r="Y50" i="55"/>
  <c r="BM49" i="55"/>
  <c r="AN46" i="55"/>
  <c r="Z45" i="55"/>
  <c r="BA44" i="55"/>
  <c r="S43" i="55"/>
  <c r="AC42" i="55"/>
  <c r="BA41" i="55"/>
  <c r="AW39" i="55"/>
  <c r="AX39" i="55"/>
  <c r="Z39" i="55"/>
  <c r="BD38" i="55"/>
  <c r="AI38" i="55"/>
  <c r="AC35" i="55"/>
  <c r="BG34" i="55"/>
  <c r="BM29" i="55"/>
  <c r="BL29" i="55"/>
  <c r="BA29" i="55"/>
  <c r="AZ28" i="55"/>
  <c r="AI28" i="55"/>
  <c r="BG27" i="55"/>
  <c r="W26" i="55"/>
  <c r="BI23" i="55"/>
  <c r="Z23" i="55"/>
  <c r="AX19" i="55"/>
  <c r="AW19" i="55"/>
  <c r="AI19" i="55"/>
  <c r="BS16" i="55"/>
  <c r="AW13" i="55"/>
  <c r="AC13" i="55"/>
  <c r="AK9" i="55"/>
  <c r="AN8" i="55"/>
  <c r="AN7" i="55"/>
  <c r="AH86" i="55"/>
  <c r="S86" i="55"/>
  <c r="AW81" i="55"/>
  <c r="BS80" i="55"/>
  <c r="AF78" i="55"/>
  <c r="BF77" i="55"/>
  <c r="AO76" i="55"/>
  <c r="S71" i="55"/>
  <c r="BD70" i="55"/>
  <c r="BA69" i="55"/>
  <c r="AL68" i="55"/>
  <c r="AE67" i="55"/>
  <c r="W66" i="55"/>
  <c r="BC57" i="55"/>
  <c r="BD57" i="55"/>
  <c r="BO56" i="55"/>
  <c r="AT52" i="55"/>
  <c r="AN50" i="55"/>
  <c r="BG46" i="55"/>
  <c r="BF46" i="55"/>
  <c r="AE43" i="55"/>
  <c r="AL39" i="55"/>
  <c r="AR35" i="55"/>
  <c r="AQ35" i="55"/>
  <c r="BS34" i="55"/>
  <c r="Z31" i="55"/>
  <c r="Y31" i="55"/>
  <c r="BI30" i="55"/>
  <c r="AU30" i="55"/>
  <c r="T28" i="55"/>
  <c r="AL26" i="55"/>
  <c r="AO24" i="55"/>
  <c r="AN24" i="55"/>
  <c r="AE21" i="55"/>
  <c r="AF21" i="55"/>
  <c r="BR20" i="55"/>
  <c r="Z20" i="55"/>
  <c r="AW18" i="55"/>
  <c r="AN14" i="55"/>
  <c r="AO14" i="55"/>
  <c r="W14" i="55"/>
  <c r="AW9" i="55"/>
  <c r="AX9" i="55"/>
  <c r="W8" i="55"/>
  <c r="AH84" i="55"/>
  <c r="AE58" i="55"/>
  <c r="AF58" i="55"/>
  <c r="BO52" i="55"/>
  <c r="BP52" i="55"/>
  <c r="AK49" i="55"/>
  <c r="BL43" i="55"/>
  <c r="BM43" i="55"/>
  <c r="AK36" i="55"/>
  <c r="AK20" i="55"/>
  <c r="BR15" i="55"/>
  <c r="BS15" i="55"/>
  <c r="BI9" i="55"/>
  <c r="BJ9" i="55"/>
  <c r="AK8" i="55"/>
  <c r="AC6" i="55"/>
  <c r="S34" i="55"/>
  <c r="BU45" i="55"/>
  <c r="AW53" i="55"/>
  <c r="AK38" i="55"/>
  <c r="AK31" i="55"/>
  <c r="D79" i="55"/>
  <c r="E6" i="55"/>
  <c r="D6" i="55"/>
  <c r="K51" i="55"/>
  <c r="J51" i="55"/>
  <c r="P7" i="55"/>
  <c r="Q7" i="55"/>
  <c r="AE46" i="55"/>
  <c r="AF46" i="55"/>
  <c r="AA17" i="51"/>
  <c r="J64" i="55"/>
  <c r="K64" i="55"/>
  <c r="O84" i="59"/>
  <c r="V84" i="59" s="1"/>
  <c r="AA18" i="51" s="1"/>
  <c r="D95" i="59"/>
  <c r="E29" i="50" s="1"/>
  <c r="BA84" i="55"/>
  <c r="AZ84" i="55"/>
  <c r="AU83" i="55"/>
  <c r="AT83" i="55"/>
  <c r="AW80" i="55"/>
  <c r="AX80" i="55"/>
  <c r="AH80" i="55"/>
  <c r="AI80" i="55"/>
  <c r="AU79" i="55"/>
  <c r="BO73" i="55"/>
  <c r="BP73" i="55"/>
  <c r="BP72" i="55"/>
  <c r="BO72" i="55"/>
  <c r="AI56" i="55"/>
  <c r="AH56" i="55"/>
  <c r="BR55" i="55"/>
  <c r="BS55" i="55"/>
  <c r="AH54" i="55"/>
  <c r="AI54" i="55"/>
  <c r="AK52" i="55"/>
  <c r="AL52" i="55"/>
  <c r="BP47" i="55"/>
  <c r="BO47" i="55"/>
  <c r="D68" i="55"/>
  <c r="E68" i="55"/>
  <c r="P55" i="55"/>
  <c r="Q55" i="55"/>
  <c r="D84" i="55"/>
  <c r="H13" i="55"/>
  <c r="G13" i="55"/>
  <c r="BP77" i="55"/>
  <c r="BO77" i="55"/>
  <c r="E65" i="55"/>
  <c r="D65" i="55"/>
  <c r="G82" i="55"/>
  <c r="BM85" i="55"/>
  <c r="BL85" i="55"/>
  <c r="AO78" i="55"/>
  <c r="AN78" i="55"/>
  <c r="BG47" i="55"/>
  <c r="BF47" i="55"/>
  <c r="M82" i="59"/>
  <c r="E9" i="55"/>
  <c r="D9" i="55"/>
  <c r="H24" i="55"/>
  <c r="G24" i="55"/>
  <c r="J32" i="55"/>
  <c r="K32" i="55"/>
  <c r="K55" i="55"/>
  <c r="J55" i="55"/>
  <c r="P45" i="55"/>
  <c r="Q45" i="55"/>
  <c r="Z68" i="55"/>
  <c r="Y68" i="55"/>
  <c r="AC66" i="55"/>
  <c r="AB66" i="55"/>
  <c r="BL65" i="55"/>
  <c r="AK65" i="55"/>
  <c r="AR62" i="55"/>
  <c r="AQ62" i="55"/>
  <c r="Z62" i="55"/>
  <c r="BI61" i="55"/>
  <c r="BM60" i="55"/>
  <c r="BF50" i="55"/>
  <c r="P18" i="51"/>
  <c r="J74" i="55"/>
  <c r="K74" i="55"/>
  <c r="AX84" i="55"/>
  <c r="AW84" i="55"/>
  <c r="BJ82" i="55"/>
  <c r="BI82" i="55"/>
  <c r="V77" i="55"/>
  <c r="W77" i="55"/>
  <c r="AL43" i="55"/>
  <c r="AK43" i="55"/>
  <c r="BD40" i="55"/>
  <c r="BC40" i="55"/>
  <c r="V54" i="59"/>
  <c r="AA30" i="51" s="1"/>
  <c r="P38" i="55"/>
  <c r="Q38" i="55"/>
  <c r="BF86" i="55"/>
  <c r="AF52" i="55"/>
  <c r="AE52" i="55"/>
  <c r="L66" i="59"/>
  <c r="H10" i="55"/>
  <c r="G10" i="55"/>
  <c r="K83" i="55"/>
  <c r="J83" i="55"/>
  <c r="AQ5" i="55"/>
  <c r="AR5" i="55"/>
  <c r="P63" i="55"/>
  <c r="Q63" i="55"/>
  <c r="AX77" i="55"/>
  <c r="AW77" i="55"/>
  <c r="AF77" i="55"/>
  <c r="AE77" i="55"/>
  <c r="AK73" i="55"/>
  <c r="AL73" i="55"/>
  <c r="AO72" i="55"/>
  <c r="AN72" i="55"/>
  <c r="Z70" i="55"/>
  <c r="Y70" i="55"/>
  <c r="AO66" i="55"/>
  <c r="AN66" i="55"/>
  <c r="AC61" i="55"/>
  <c r="AB61" i="55"/>
  <c r="Y55" i="55"/>
  <c r="Z55" i="55"/>
  <c r="S54" i="55"/>
  <c r="T54" i="55"/>
  <c r="K79" i="55"/>
  <c r="J79" i="55"/>
  <c r="N69" i="59"/>
  <c r="N81" i="59" s="1"/>
  <c r="M67" i="59"/>
  <c r="E28" i="55"/>
  <c r="E33" i="55"/>
  <c r="D33" i="55"/>
  <c r="J24" i="55"/>
  <c r="K24" i="55"/>
  <c r="K52" i="55"/>
  <c r="J52" i="55"/>
  <c r="Q32" i="55"/>
  <c r="P32" i="55"/>
  <c r="AU56" i="55"/>
  <c r="AT56" i="55"/>
  <c r="D72" i="55"/>
  <c r="E72" i="55"/>
  <c r="BM84" i="55"/>
  <c r="BL84" i="55"/>
  <c r="G55" i="55"/>
  <c r="H55" i="55"/>
  <c r="H70" i="55"/>
  <c r="G70" i="55"/>
  <c r="J34" i="55"/>
  <c r="K34" i="55"/>
  <c r="AU5" i="55"/>
  <c r="AT5" i="55"/>
  <c r="BR5" i="55"/>
  <c r="BS5" i="55"/>
  <c r="BP78" i="55"/>
  <c r="BO78" i="55"/>
  <c r="AZ47" i="55"/>
  <c r="BA47" i="55"/>
  <c r="BC39" i="55"/>
  <c r="BD39" i="55"/>
  <c r="BF30" i="55"/>
  <c r="BG30" i="55"/>
  <c r="AQ30" i="55"/>
  <c r="AW29" i="55"/>
  <c r="AX29" i="55"/>
  <c r="BD26" i="55"/>
  <c r="BC26" i="55"/>
  <c r="Z26" i="55"/>
  <c r="Y26" i="55"/>
  <c r="AT15" i="55"/>
  <c r="AU15" i="55"/>
  <c r="BR14" i="55"/>
  <c r="BS14" i="55"/>
  <c r="BM11" i="55"/>
  <c r="BL11" i="55"/>
  <c r="BC10" i="55"/>
  <c r="BD10" i="55"/>
  <c r="S10" i="55"/>
  <c r="T10" i="55"/>
  <c r="F500" i="59"/>
  <c r="G34" i="55"/>
  <c r="G58" i="55"/>
  <c r="J13" i="55"/>
  <c r="J50" i="55"/>
  <c r="K50" i="55"/>
  <c r="Q33" i="55"/>
  <c r="P33" i="55"/>
  <c r="P50" i="55"/>
  <c r="AU85" i="55"/>
  <c r="AT85" i="55"/>
  <c r="AH83" i="55"/>
  <c r="AI83" i="55"/>
  <c r="AZ78" i="55"/>
  <c r="BL77" i="55"/>
  <c r="BM77" i="55"/>
  <c r="AI71" i="55"/>
  <c r="AH71" i="55"/>
  <c r="AC60" i="55"/>
  <c r="AB60" i="55"/>
  <c r="BI58" i="55"/>
  <c r="BJ58" i="55"/>
  <c r="AH53" i="55"/>
  <c r="AI53" i="55"/>
  <c r="D16" i="55"/>
  <c r="E16" i="55"/>
  <c r="K67" i="55"/>
  <c r="J67" i="55"/>
  <c r="P14" i="55"/>
  <c r="BL86" i="55"/>
  <c r="BM86" i="55"/>
  <c r="AX83" i="55"/>
  <c r="AW83" i="55"/>
  <c r="BL81" i="55"/>
  <c r="BM81" i="55"/>
  <c r="W78" i="55"/>
  <c r="V78" i="55"/>
  <c r="BD74" i="55"/>
  <c r="BC74" i="55"/>
  <c r="BI69" i="55"/>
  <c r="BJ69" i="55"/>
  <c r="AB68" i="55"/>
  <c r="BF64" i="55"/>
  <c r="BG64" i="55"/>
  <c r="AL64" i="55"/>
  <c r="AK64" i="55"/>
  <c r="BO32" i="55"/>
  <c r="AE30" i="55"/>
  <c r="AF30" i="55"/>
  <c r="BC22" i="55"/>
  <c r="BD22" i="55"/>
  <c r="AB17" i="55"/>
  <c r="AC17" i="55"/>
  <c r="BL16" i="55"/>
  <c r="BM16" i="55"/>
  <c r="T16" i="55"/>
  <c r="S16" i="55"/>
  <c r="M80" i="55"/>
  <c r="N80" i="55"/>
  <c r="D45" i="55"/>
  <c r="E45" i="55"/>
  <c r="H84" i="55"/>
  <c r="G84" i="55"/>
  <c r="BM5" i="55"/>
  <c r="J26" i="55"/>
  <c r="K26" i="55"/>
  <c r="P16" i="55"/>
  <c r="Q16" i="55"/>
  <c r="AB86" i="55"/>
  <c r="AC86" i="55"/>
  <c r="AR80" i="55"/>
  <c r="AQ80" i="55"/>
  <c r="BJ76" i="55"/>
  <c r="BI76" i="55"/>
  <c r="V76" i="55"/>
  <c r="W76" i="55"/>
  <c r="BF70" i="55"/>
  <c r="BG70" i="55"/>
  <c r="V70" i="55"/>
  <c r="W70" i="55"/>
  <c r="Z44" i="55"/>
  <c r="Y44" i="55"/>
  <c r="AQ42" i="55"/>
  <c r="AU39" i="55"/>
  <c r="AT39" i="55"/>
  <c r="V28" i="55"/>
  <c r="W28" i="55"/>
  <c r="BG26" i="55"/>
  <c r="BF26" i="55"/>
  <c r="D60" i="55"/>
  <c r="E60" i="55"/>
  <c r="D39" i="55"/>
  <c r="E39" i="55"/>
  <c r="G76" i="55"/>
  <c r="K7" i="55"/>
  <c r="J7" i="55"/>
  <c r="K21" i="55"/>
  <c r="J21" i="55"/>
  <c r="J43" i="55"/>
  <c r="Q58" i="55"/>
  <c r="P58" i="55"/>
  <c r="P83" i="55"/>
  <c r="AL81" i="55"/>
  <c r="AK81" i="55"/>
  <c r="BD77" i="55"/>
  <c r="BC77" i="55"/>
  <c r="AT64" i="55"/>
  <c r="AU64" i="55"/>
  <c r="AX63" i="55"/>
  <c r="AW63" i="55"/>
  <c r="BD62" i="55"/>
  <c r="BC62" i="55"/>
  <c r="AI60" i="55"/>
  <c r="AH60" i="55"/>
  <c r="T50" i="55"/>
  <c r="S50" i="55"/>
  <c r="BL39" i="55"/>
  <c r="AN37" i="55"/>
  <c r="AO37" i="55"/>
  <c r="AQ34" i="55"/>
  <c r="AR34" i="55"/>
  <c r="BI33" i="55"/>
  <c r="BJ33" i="55"/>
  <c r="BM15" i="55"/>
  <c r="BL15" i="55"/>
  <c r="AQ15" i="55"/>
  <c r="AR15" i="55"/>
  <c r="BD13" i="55"/>
  <c r="BC13" i="55"/>
  <c r="BO12" i="55"/>
  <c r="BP12" i="55"/>
  <c r="AH12" i="55"/>
  <c r="AI12" i="55"/>
  <c r="AZ10" i="55"/>
  <c r="BA10" i="55"/>
  <c r="BR8" i="55"/>
  <c r="BS8" i="55"/>
  <c r="G63" i="55"/>
  <c r="J82" i="55"/>
  <c r="Q66" i="55"/>
  <c r="P66" i="55"/>
  <c r="P84" i="55"/>
  <c r="AC85" i="55"/>
  <c r="AB85" i="55"/>
  <c r="T84" i="55"/>
  <c r="S84" i="55"/>
  <c r="AR82" i="55"/>
  <c r="AQ82" i="55"/>
  <c r="BC80" i="55"/>
  <c r="BD80" i="55"/>
  <c r="T79" i="55"/>
  <c r="S79" i="55"/>
  <c r="AB76" i="55"/>
  <c r="AC76" i="55"/>
  <c r="AZ71" i="55"/>
  <c r="AF71" i="55"/>
  <c r="AE71" i="55"/>
  <c r="AT68" i="55"/>
  <c r="AU68" i="55"/>
  <c r="AW66" i="55"/>
  <c r="AX66" i="55"/>
  <c r="AT65" i="55"/>
  <c r="AU65" i="55"/>
  <c r="AE53" i="55"/>
  <c r="AF53" i="55"/>
  <c r="AW46" i="55"/>
  <c r="AX46" i="55"/>
  <c r="BO44" i="55"/>
  <c r="BR41" i="55"/>
  <c r="BS41" i="55"/>
  <c r="V37" i="55"/>
  <c r="W37" i="55"/>
  <c r="AQ25" i="55"/>
  <c r="AE22" i="55"/>
  <c r="AF22" i="55"/>
  <c r="E12" i="55"/>
  <c r="G37" i="55"/>
  <c r="G15" i="55"/>
  <c r="K59" i="55"/>
  <c r="J59" i="55"/>
  <c r="Q49" i="55"/>
  <c r="P49" i="55"/>
  <c r="P74" i="55"/>
  <c r="Q74" i="55"/>
  <c r="BF85" i="55"/>
  <c r="BG85" i="55"/>
  <c r="AN73" i="55"/>
  <c r="AO73" i="55"/>
  <c r="BO66" i="55"/>
  <c r="BP66" i="55"/>
  <c r="AW60" i="55"/>
  <c r="AX60" i="55"/>
  <c r="BL57" i="55"/>
  <c r="BM57" i="55"/>
  <c r="AB57" i="55"/>
  <c r="AC57" i="55"/>
  <c r="AQ55" i="55"/>
  <c r="AR55" i="55"/>
  <c r="V51" i="55"/>
  <c r="W51" i="55"/>
  <c r="AE47" i="55"/>
  <c r="AF47" i="55"/>
  <c r="BP38" i="55"/>
  <c r="BO38" i="55"/>
  <c r="BI26" i="55"/>
  <c r="BJ26" i="55"/>
  <c r="G71" i="55"/>
  <c r="G50" i="55"/>
  <c r="J11" i="55"/>
  <c r="J15" i="55"/>
  <c r="K28" i="55"/>
  <c r="J47" i="55"/>
  <c r="Q19" i="55"/>
  <c r="P19" i="55"/>
  <c r="P25" i="55"/>
  <c r="P29" i="55"/>
  <c r="Q47" i="55"/>
  <c r="BA86" i="55"/>
  <c r="AZ86" i="55"/>
  <c r="BI84" i="55"/>
  <c r="BJ84" i="55"/>
  <c r="BF83" i="55"/>
  <c r="BG83" i="55"/>
  <c r="Y83" i="55"/>
  <c r="BM82" i="55"/>
  <c r="AW82" i="55"/>
  <c r="BO81" i="55"/>
  <c r="AI81" i="55"/>
  <c r="BG80" i="55"/>
  <c r="BF79" i="55"/>
  <c r="AH78" i="55"/>
  <c r="AI78" i="55"/>
  <c r="T78" i="55"/>
  <c r="AK77" i="55"/>
  <c r="AL77" i="55"/>
  <c r="AR74" i="55"/>
  <c r="AQ74" i="55"/>
  <c r="AC73" i="55"/>
  <c r="AB73" i="55"/>
  <c r="AK70" i="55"/>
  <c r="T70" i="55"/>
  <c r="S70" i="55"/>
  <c r="BC66" i="55"/>
  <c r="BD66" i="55"/>
  <c r="BF61" i="55"/>
  <c r="BG61" i="55"/>
  <c r="S60" i="55"/>
  <c r="T60" i="55"/>
  <c r="BD59" i="55"/>
  <c r="AO58" i="55"/>
  <c r="T58" i="55"/>
  <c r="AQ56" i="55"/>
  <c r="AR56" i="55"/>
  <c r="AC56" i="55"/>
  <c r="AU54" i="55"/>
  <c r="AT54" i="55"/>
  <c r="BD53" i="55"/>
  <c r="BC53" i="55"/>
  <c r="AQ49" i="55"/>
  <c r="AR49" i="55"/>
  <c r="BO35" i="55"/>
  <c r="BP35" i="55"/>
  <c r="AR29" i="55"/>
  <c r="AQ29" i="55"/>
  <c r="AI27" i="55"/>
  <c r="AH27" i="55"/>
  <c r="V22" i="55"/>
  <c r="W22" i="55"/>
  <c r="Q11" i="55"/>
  <c r="P11" i="55"/>
  <c r="P72" i="55"/>
  <c r="AI85" i="55"/>
  <c r="AH85" i="55"/>
  <c r="AN83" i="55"/>
  <c r="AO83" i="55"/>
  <c r="W80" i="55"/>
  <c r="V80" i="55"/>
  <c r="AL71" i="55"/>
  <c r="AK71" i="55"/>
  <c r="BA70" i="55"/>
  <c r="AZ70" i="55"/>
  <c r="AW64" i="55"/>
  <c r="AX64" i="55"/>
  <c r="BF62" i="55"/>
  <c r="BG62" i="55"/>
  <c r="BD61" i="55"/>
  <c r="BC61" i="55"/>
  <c r="AH59" i="55"/>
  <c r="AI59" i="55"/>
  <c r="T59" i="55"/>
  <c r="S59" i="55"/>
  <c r="AK57" i="55"/>
  <c r="BS52" i="55"/>
  <c r="BR52" i="55"/>
  <c r="AK50" i="55"/>
  <c r="AL50" i="55"/>
  <c r="AT45" i="55"/>
  <c r="AU45" i="55"/>
  <c r="AC45" i="55"/>
  <c r="AB45" i="55"/>
  <c r="AX43" i="55"/>
  <c r="AW43" i="55"/>
  <c r="AQ38" i="55"/>
  <c r="AR38" i="55"/>
  <c r="AQ31" i="55"/>
  <c r="BR29" i="55"/>
  <c r="BS29" i="55"/>
  <c r="AE27" i="55"/>
  <c r="AF27" i="55"/>
  <c r="AO19" i="55"/>
  <c r="AN19" i="55"/>
  <c r="BO16" i="55"/>
  <c r="BP16" i="55"/>
  <c r="BF15" i="55"/>
  <c r="BG15" i="55"/>
  <c r="BF76" i="55"/>
  <c r="BG76" i="55"/>
  <c r="AE79" i="55"/>
  <c r="BF69" i="55"/>
  <c r="BG69" i="55"/>
  <c r="AT69" i="55"/>
  <c r="BI64" i="55"/>
  <c r="BJ64" i="55"/>
  <c r="BA63" i="55"/>
  <c r="AZ63" i="55"/>
  <c r="W62" i="55"/>
  <c r="V62" i="55"/>
  <c r="AB54" i="55"/>
  <c r="AC54" i="55"/>
  <c r="AH52" i="55"/>
  <c r="AI52" i="55"/>
  <c r="T51" i="55"/>
  <c r="S51" i="55"/>
  <c r="BR47" i="55"/>
  <c r="BS47" i="55"/>
  <c r="BG45" i="55"/>
  <c r="BF45" i="55"/>
  <c r="BP41" i="55"/>
  <c r="BO41" i="55"/>
  <c r="BO39" i="55"/>
  <c r="AO38" i="55"/>
  <c r="AN38" i="55"/>
  <c r="AX35" i="55"/>
  <c r="AW35" i="55"/>
  <c r="BC33" i="55"/>
  <c r="BD33" i="55"/>
  <c r="BR32" i="55"/>
  <c r="BS32" i="55"/>
  <c r="AZ32" i="55"/>
  <c r="BA32" i="55"/>
  <c r="AL27" i="55"/>
  <c r="AK27" i="55"/>
  <c r="S24" i="55"/>
  <c r="AE23" i="55"/>
  <c r="AF23" i="55"/>
  <c r="BA22" i="55"/>
  <c r="AZ22" i="55"/>
  <c r="AR18" i="55"/>
  <c r="AQ18" i="55"/>
  <c r="AT17" i="55"/>
  <c r="BO13" i="55"/>
  <c r="AN13" i="55"/>
  <c r="AO13" i="55"/>
  <c r="AH10" i="55"/>
  <c r="AI10" i="55"/>
  <c r="P6" i="55"/>
  <c r="BP83" i="55"/>
  <c r="AU82" i="55"/>
  <c r="AZ80" i="55"/>
  <c r="AC80" i="55"/>
  <c r="BS79" i="55"/>
  <c r="BM78" i="55"/>
  <c r="Y77" i="55"/>
  <c r="AE75" i="55"/>
  <c r="BP74" i="55"/>
  <c r="AH73" i="55"/>
  <c r="AI73" i="55"/>
  <c r="BC72" i="55"/>
  <c r="BG71" i="55"/>
  <c r="AQ71" i="55"/>
  <c r="Z71" i="55"/>
  <c r="BM70" i="55"/>
  <c r="BL70" i="55"/>
  <c r="AT70" i="55"/>
  <c r="BS69" i="55"/>
  <c r="BR69" i="55"/>
  <c r="V68" i="55"/>
  <c r="W68" i="55"/>
  <c r="BJ66" i="55"/>
  <c r="BI66" i="55"/>
  <c r="BG65" i="55"/>
  <c r="BR64" i="55"/>
  <c r="AZ62" i="55"/>
  <c r="BA62" i="55"/>
  <c r="AL61" i="55"/>
  <c r="AK61" i="55"/>
  <c r="W61" i="55"/>
  <c r="BJ60" i="55"/>
  <c r="BI60" i="55"/>
  <c r="Y60" i="55"/>
  <c r="AT59" i="55"/>
  <c r="BS57" i="55"/>
  <c r="W57" i="55"/>
  <c r="AL56" i="55"/>
  <c r="AZ53" i="55"/>
  <c r="BR51" i="55"/>
  <c r="BS51" i="55"/>
  <c r="AB51" i="55"/>
  <c r="BP49" i="55"/>
  <c r="AW47" i="55"/>
  <c r="S47" i="55"/>
  <c r="T47" i="55"/>
  <c r="BA45" i="55"/>
  <c r="AZ45" i="55"/>
  <c r="AK45" i="55"/>
  <c r="AL45" i="55"/>
  <c r="AQ43" i="55"/>
  <c r="BA40" i="55"/>
  <c r="AZ40" i="55"/>
  <c r="BA38" i="55"/>
  <c r="S38" i="55"/>
  <c r="T38" i="55"/>
  <c r="AB30" i="55"/>
  <c r="AC30" i="55"/>
  <c r="AR28" i="55"/>
  <c r="AQ28" i="55"/>
  <c r="AB24" i="55"/>
  <c r="AC24" i="55"/>
  <c r="BD23" i="55"/>
  <c r="AO23" i="55"/>
  <c r="T19" i="55"/>
  <c r="S19" i="55"/>
  <c r="AT8" i="55"/>
  <c r="AU8" i="55"/>
  <c r="BR85" i="55"/>
  <c r="V85" i="55"/>
  <c r="BC84" i="55"/>
  <c r="AC84" i="55"/>
  <c r="BA83" i="55"/>
  <c r="AC83" i="55"/>
  <c r="BC82" i="55"/>
  <c r="AE82" i="55"/>
  <c r="BS81" i="55"/>
  <c r="BF81" i="55"/>
  <c r="AU81" i="55"/>
  <c r="V81" i="55"/>
  <c r="BJ80" i="55"/>
  <c r="AO79" i="55"/>
  <c r="AN77" i="55"/>
  <c r="AO77" i="55"/>
  <c r="BL76" i="55"/>
  <c r="AF76" i="55"/>
  <c r="AW74" i="55"/>
  <c r="AL74" i="55"/>
  <c r="W74" i="55"/>
  <c r="V74" i="55"/>
  <c r="BR71" i="55"/>
  <c r="BJ70" i="55"/>
  <c r="BI70" i="55"/>
  <c r="BP69" i="55"/>
  <c r="BO69" i="55"/>
  <c r="V67" i="55"/>
  <c r="W67" i="55"/>
  <c r="T64" i="55"/>
  <c r="BG63" i="55"/>
  <c r="BP62" i="55"/>
  <c r="BO62" i="55"/>
  <c r="AX61" i="55"/>
  <c r="BF60" i="55"/>
  <c r="AL60" i="55"/>
  <c r="AQ59" i="55"/>
  <c r="BO58" i="55"/>
  <c r="BP58" i="55"/>
  <c r="AW58" i="55"/>
  <c r="AZ57" i="55"/>
  <c r="V56" i="55"/>
  <c r="BM55" i="55"/>
  <c r="BM53" i="55"/>
  <c r="S53" i="55"/>
  <c r="T53" i="55"/>
  <c r="BJ52" i="55"/>
  <c r="BO51" i="55"/>
  <c r="BP51" i="55"/>
  <c r="AZ51" i="55"/>
  <c r="AO51" i="55"/>
  <c r="AE49" i="55"/>
  <c r="AF49" i="55"/>
  <c r="AL48" i="55"/>
  <c r="W48" i="55"/>
  <c r="V48" i="55"/>
  <c r="BR46" i="55"/>
  <c r="AX45" i="55"/>
  <c r="AW45" i="55"/>
  <c r="AH45" i="55"/>
  <c r="BR42" i="55"/>
  <c r="BS42" i="55"/>
  <c r="AZ42" i="55"/>
  <c r="BS40" i="55"/>
  <c r="BR40" i="55"/>
  <c r="AI39" i="55"/>
  <c r="AH39" i="55"/>
  <c r="AF38" i="55"/>
  <c r="AE38" i="55"/>
  <c r="Y30" i="55"/>
  <c r="W29" i="55"/>
  <c r="V29" i="55"/>
  <c r="BM27" i="55"/>
  <c r="BL27" i="55"/>
  <c r="T26" i="55"/>
  <c r="S26" i="55"/>
  <c r="AT24" i="55"/>
  <c r="AU24" i="55"/>
  <c r="AE19" i="55"/>
  <c r="AF19" i="55"/>
  <c r="BR18" i="55"/>
  <c r="BS18" i="55"/>
  <c r="BR11" i="55"/>
  <c r="BS11" i="55"/>
  <c r="Y10" i="55"/>
  <c r="Z10" i="55"/>
  <c r="BJ78" i="55"/>
  <c r="BI78" i="55"/>
  <c r="S74" i="55"/>
  <c r="BL62" i="55"/>
  <c r="BM62" i="55"/>
  <c r="BM58" i="55"/>
  <c r="BL58" i="55"/>
  <c r="Z58" i="55"/>
  <c r="Y58" i="55"/>
  <c r="BO57" i="55"/>
  <c r="BP57" i="55"/>
  <c r="AW56" i="55"/>
  <c r="AX56" i="55"/>
  <c r="BI47" i="55"/>
  <c r="BJ47" i="55"/>
  <c r="BO42" i="55"/>
  <c r="BP42" i="55"/>
  <c r="AF39" i="55"/>
  <c r="AE39" i="55"/>
  <c r="V31" i="55"/>
  <c r="W31" i="55"/>
  <c r="Y28" i="55"/>
  <c r="Z28" i="55"/>
  <c r="AO22" i="55"/>
  <c r="AN22" i="55"/>
  <c r="BG19" i="55"/>
  <c r="BF19" i="55"/>
  <c r="S6" i="55"/>
  <c r="BS37" i="55"/>
  <c r="BR37" i="55"/>
  <c r="S31" i="55"/>
  <c r="T31" i="55"/>
  <c r="AN28" i="55"/>
  <c r="AO28" i="55"/>
  <c r="BR25" i="55"/>
  <c r="BS25" i="55"/>
  <c r="BA14" i="55"/>
  <c r="AZ14" i="55"/>
  <c r="AO12" i="55"/>
  <c r="AN12" i="55"/>
  <c r="AI9" i="55"/>
  <c r="AH9" i="55"/>
  <c r="AU7" i="55"/>
  <c r="AT7" i="55"/>
  <c r="W6" i="55"/>
  <c r="V6" i="55"/>
  <c r="AB52" i="55"/>
  <c r="AI47" i="55"/>
  <c r="AE45" i="55"/>
  <c r="S44" i="55"/>
  <c r="AT43" i="55"/>
  <c r="AU43" i="55"/>
  <c r="AO42" i="55"/>
  <c r="BI41" i="55"/>
  <c r="V41" i="55"/>
  <c r="W41" i="55"/>
  <c r="BF40" i="55"/>
  <c r="V40" i="55"/>
  <c r="BR38" i="55"/>
  <c r="AU38" i="55"/>
  <c r="AT38" i="55"/>
  <c r="BC36" i="55"/>
  <c r="AN36" i="55"/>
  <c r="BJ34" i="55"/>
  <c r="BI34" i="55"/>
  <c r="AI30" i="55"/>
  <c r="AK29" i="55"/>
  <c r="Z29" i="55"/>
  <c r="BL28" i="55"/>
  <c r="BM28" i="55"/>
  <c r="AO27" i="55"/>
  <c r="AZ26" i="55"/>
  <c r="BA26" i="55"/>
  <c r="W23" i="55"/>
  <c r="S21" i="55"/>
  <c r="AQ20" i="55"/>
  <c r="BM18" i="55"/>
  <c r="AF18" i="55"/>
  <c r="AN17" i="55"/>
  <c r="AO17" i="55"/>
  <c r="AB14" i="55"/>
  <c r="AC14" i="55"/>
  <c r="AL13" i="55"/>
  <c r="AK13" i="55"/>
  <c r="Y11" i="55"/>
  <c r="Z11" i="55"/>
  <c r="BO10" i="55"/>
  <c r="AZ8" i="55"/>
  <c r="S45" i="55"/>
  <c r="T45" i="55"/>
  <c r="AR32" i="55"/>
  <c r="AQ32" i="55"/>
  <c r="AU28" i="55"/>
  <c r="AT28" i="55"/>
  <c r="BL26" i="55"/>
  <c r="BM26" i="55"/>
  <c r="AK25" i="55"/>
  <c r="AL25" i="55"/>
  <c r="AB20" i="55"/>
  <c r="AC20" i="55"/>
  <c r="BA17" i="55"/>
  <c r="AZ17" i="55"/>
  <c r="BM10" i="55"/>
  <c r="BL10" i="55"/>
  <c r="BL9" i="55"/>
  <c r="BM9" i="55"/>
  <c r="AU6" i="55"/>
  <c r="AT6" i="55"/>
  <c r="BR43" i="55"/>
  <c r="BS43" i="55"/>
  <c r="AN32" i="55"/>
  <c r="AO20" i="55"/>
  <c r="AN20" i="55"/>
  <c r="AB18" i="55"/>
  <c r="AC18" i="55"/>
  <c r="AF13" i="55"/>
  <c r="AE13" i="55"/>
  <c r="BF12" i="55"/>
  <c r="BG12" i="55"/>
  <c r="BR7" i="55"/>
  <c r="BS7" i="55"/>
  <c r="S20" i="55"/>
  <c r="T20" i="55"/>
  <c r="AB16" i="55"/>
  <c r="AC16" i="55"/>
  <c r="BJ11" i="55"/>
  <c r="BI11" i="55"/>
  <c r="BC8" i="55"/>
  <c r="BD8" i="55"/>
  <c r="AB7" i="55"/>
  <c r="AC7" i="55"/>
  <c r="AT42" i="55"/>
  <c r="AQ48" i="55"/>
  <c r="BI15" i="55"/>
  <c r="BJ15" i="55"/>
  <c r="AN11" i="55"/>
  <c r="AO11" i="55"/>
  <c r="AX8" i="55"/>
  <c r="AW8" i="55"/>
  <c r="AI8" i="55"/>
  <c r="AH8" i="55"/>
  <c r="BO14" i="55"/>
  <c r="BP14" i="55"/>
  <c r="BM12" i="55"/>
  <c r="BL12" i="55"/>
  <c r="AQ8" i="55"/>
  <c r="AR8" i="55"/>
  <c r="AK24" i="55"/>
  <c r="BO18" i="55"/>
  <c r="W18" i="55"/>
  <c r="V18" i="55"/>
  <c r="AI16" i="55"/>
  <c r="AH16" i="55"/>
  <c r="S14" i="55"/>
  <c r="BM7" i="55"/>
  <c r="BL7" i="55"/>
  <c r="BL13" i="55"/>
  <c r="BU23" i="55"/>
  <c r="G73" i="55"/>
  <c r="H73" i="55"/>
  <c r="J33" i="55"/>
  <c r="K33" i="55"/>
  <c r="AI50" i="55"/>
  <c r="AH50" i="55"/>
  <c r="AT29" i="55"/>
  <c r="AU29" i="55"/>
  <c r="BD14" i="55"/>
  <c r="BC14" i="55"/>
  <c r="AE72" i="55"/>
  <c r="AF72" i="55"/>
  <c r="AN64" i="55"/>
  <c r="AO64" i="55"/>
  <c r="D46" i="55"/>
  <c r="E46" i="55"/>
  <c r="H61" i="55"/>
  <c r="G61" i="55"/>
  <c r="BA5" i="55"/>
  <c r="AZ5" i="55"/>
  <c r="D82" i="55"/>
  <c r="E82" i="55"/>
  <c r="D50" i="55"/>
  <c r="D18" i="55"/>
  <c r="E18" i="55"/>
  <c r="D8" i="55"/>
  <c r="E8" i="55"/>
  <c r="H21" i="55"/>
  <c r="G21" i="55"/>
  <c r="G28" i="55"/>
  <c r="H28" i="55"/>
  <c r="G41" i="55"/>
  <c r="H41" i="55"/>
  <c r="J9" i="55"/>
  <c r="K9" i="55"/>
  <c r="J30" i="55"/>
  <c r="J73" i="55"/>
  <c r="K73" i="55"/>
  <c r="P70" i="55"/>
  <c r="Q80" i="55"/>
  <c r="P80" i="55"/>
  <c r="Y79" i="55"/>
  <c r="Z79" i="55"/>
  <c r="T76" i="55"/>
  <c r="S76" i="55"/>
  <c r="BF74" i="55"/>
  <c r="BG74" i="55"/>
  <c r="Z74" i="55"/>
  <c r="Y74" i="55"/>
  <c r="BC71" i="55"/>
  <c r="BD71" i="55"/>
  <c r="D86" i="55"/>
  <c r="E86" i="55"/>
  <c r="D81" i="55"/>
  <c r="D54" i="55"/>
  <c r="E54" i="55"/>
  <c r="D49" i="55"/>
  <c r="D22" i="55"/>
  <c r="E22" i="55"/>
  <c r="D17" i="55"/>
  <c r="H8" i="55"/>
  <c r="G8" i="55"/>
  <c r="H29" i="55"/>
  <c r="G29" i="55"/>
  <c r="G48" i="55"/>
  <c r="K22" i="55"/>
  <c r="J22" i="55"/>
  <c r="J65" i="55"/>
  <c r="K65" i="55"/>
  <c r="J69" i="55"/>
  <c r="K86" i="55"/>
  <c r="J86" i="55"/>
  <c r="Q54" i="55"/>
  <c r="P61" i="55"/>
  <c r="Q71" i="55"/>
  <c r="P71" i="55"/>
  <c r="Q75" i="55"/>
  <c r="P75" i="55"/>
  <c r="AN81" i="55"/>
  <c r="AO81" i="55"/>
  <c r="BP79" i="55"/>
  <c r="W79" i="55"/>
  <c r="AR76" i="55"/>
  <c r="AQ76" i="55"/>
  <c r="BS75" i="55"/>
  <c r="BR75" i="55"/>
  <c r="D70" i="55"/>
  <c r="E70" i="55"/>
  <c r="H59" i="55"/>
  <c r="G59" i="55"/>
  <c r="AK85" i="55"/>
  <c r="AL85" i="55"/>
  <c r="BG58" i="55"/>
  <c r="BF58" i="55"/>
  <c r="BC55" i="55"/>
  <c r="BD55" i="55"/>
  <c r="BA35" i="55"/>
  <c r="AZ35" i="55"/>
  <c r="Z18" i="55"/>
  <c r="Y18" i="55"/>
  <c r="D74" i="55"/>
  <c r="E74" i="55"/>
  <c r="G60" i="55"/>
  <c r="H60" i="55"/>
  <c r="J25" i="55"/>
  <c r="K25" i="55"/>
  <c r="K46" i="55"/>
  <c r="J46" i="55"/>
  <c r="AE33" i="55"/>
  <c r="AF33" i="55"/>
  <c r="E61" i="55"/>
  <c r="D78" i="55"/>
  <c r="E78" i="55"/>
  <c r="D14" i="55"/>
  <c r="E14" i="55"/>
  <c r="J38" i="55"/>
  <c r="AH76" i="55"/>
  <c r="AI76" i="55"/>
  <c r="S5" i="55"/>
  <c r="D58" i="55"/>
  <c r="D53" i="55"/>
  <c r="D26" i="55"/>
  <c r="E26" i="55"/>
  <c r="G79" i="55"/>
  <c r="G40" i="55"/>
  <c r="T5" i="55"/>
  <c r="G9" i="55"/>
  <c r="H9" i="55"/>
  <c r="K14" i="55"/>
  <c r="J14" i="55"/>
  <c r="J57" i="55"/>
  <c r="K57" i="55"/>
  <c r="J61" i="55"/>
  <c r="K78" i="55"/>
  <c r="J78" i="55"/>
  <c r="Q46" i="55"/>
  <c r="Q65" i="55"/>
  <c r="P65" i="55"/>
  <c r="AL82" i="55"/>
  <c r="AK82" i="55"/>
  <c r="BA81" i="55"/>
  <c r="AB81" i="55"/>
  <c r="AC81" i="55"/>
  <c r="AK79" i="55"/>
  <c r="AL79" i="55"/>
  <c r="BL69" i="55"/>
  <c r="BM69" i="55"/>
  <c r="AX62" i="55"/>
  <c r="AW62" i="55"/>
  <c r="BD42" i="55"/>
  <c r="BC42" i="55"/>
  <c r="G80" i="55"/>
  <c r="BR70" i="55"/>
  <c r="BS70" i="55"/>
  <c r="BM66" i="55"/>
  <c r="BL66" i="55"/>
  <c r="BR62" i="55"/>
  <c r="BS62" i="55"/>
  <c r="J17" i="55"/>
  <c r="K17" i="55"/>
  <c r="J81" i="55"/>
  <c r="K81" i="55"/>
  <c r="Q69" i="55"/>
  <c r="P69" i="55"/>
  <c r="AI77" i="55"/>
  <c r="AH77" i="55"/>
  <c r="E29" i="55"/>
  <c r="D62" i="55"/>
  <c r="E62" i="55"/>
  <c r="D30" i="55"/>
  <c r="E30" i="55"/>
  <c r="M76" i="55"/>
  <c r="M83" i="55"/>
  <c r="H16" i="55"/>
  <c r="G16" i="55"/>
  <c r="H85" i="55"/>
  <c r="G85" i="55"/>
  <c r="K6" i="55"/>
  <c r="J6" i="55"/>
  <c r="J49" i="55"/>
  <c r="K49" i="55"/>
  <c r="J53" i="55"/>
  <c r="K70" i="55"/>
  <c r="J70" i="55"/>
  <c r="P21" i="55"/>
  <c r="P9" i="55"/>
  <c r="BR83" i="55"/>
  <c r="BS83" i="55"/>
  <c r="V82" i="55"/>
  <c r="W82" i="55"/>
  <c r="BL79" i="55"/>
  <c r="BM79" i="55"/>
  <c r="D38" i="55"/>
  <c r="K54" i="55"/>
  <c r="J54" i="55"/>
  <c r="P30" i="55"/>
  <c r="BL51" i="55"/>
  <c r="BM51" i="55"/>
  <c r="BP29" i="55"/>
  <c r="BO29" i="55"/>
  <c r="AQ22" i="55"/>
  <c r="AR22" i="55"/>
  <c r="D42" i="55"/>
  <c r="BR72" i="55"/>
  <c r="BS72" i="55"/>
  <c r="BJ35" i="55"/>
  <c r="BI35" i="55"/>
  <c r="AW76" i="55"/>
  <c r="AX76" i="55"/>
  <c r="AB71" i="55"/>
  <c r="AC71" i="55"/>
  <c r="D66" i="55"/>
  <c r="E66" i="55"/>
  <c r="D34" i="55"/>
  <c r="E34" i="55"/>
  <c r="G72" i="55"/>
  <c r="J41" i="55"/>
  <c r="K41" i="55"/>
  <c r="J45" i="55"/>
  <c r="K62" i="55"/>
  <c r="J62" i="55"/>
  <c r="AW85" i="55"/>
  <c r="AE83" i="55"/>
  <c r="S82" i="55"/>
  <c r="T82" i="55"/>
  <c r="G49" i="55"/>
  <c r="H49" i="55"/>
  <c r="BR82" i="55"/>
  <c r="BS82" i="55"/>
  <c r="BL73" i="55"/>
  <c r="BM73" i="55"/>
  <c r="W53" i="55"/>
  <c r="V53" i="55"/>
  <c r="T49" i="55"/>
  <c r="S49" i="55"/>
  <c r="BR13" i="55"/>
  <c r="BS13" i="55"/>
  <c r="H69" i="55"/>
  <c r="G69" i="55"/>
  <c r="Q35" i="55"/>
  <c r="P35" i="55"/>
  <c r="Q43" i="55"/>
  <c r="P43" i="55"/>
  <c r="Q51" i="55"/>
  <c r="P51" i="55"/>
  <c r="AK86" i="55"/>
  <c r="AL86" i="55"/>
  <c r="Z84" i="55"/>
  <c r="Y84" i="55"/>
  <c r="BO82" i="55"/>
  <c r="BP82" i="55"/>
  <c r="BL80" i="55"/>
  <c r="BM80" i="55"/>
  <c r="AT78" i="55"/>
  <c r="AU78" i="55"/>
  <c r="BC75" i="55"/>
  <c r="BD75" i="55"/>
  <c r="W73" i="55"/>
  <c r="V73" i="55"/>
  <c r="W69" i="55"/>
  <c r="V69" i="55"/>
  <c r="BF66" i="55"/>
  <c r="BG66" i="55"/>
  <c r="AT66" i="55"/>
  <c r="W65" i="55"/>
  <c r="V65" i="55"/>
  <c r="AI64" i="55"/>
  <c r="AH64" i="55"/>
  <c r="G36" i="55"/>
  <c r="H36" i="55"/>
  <c r="AQ84" i="55"/>
  <c r="AR84" i="55"/>
  <c r="AE80" i="55"/>
  <c r="AF80" i="55"/>
  <c r="AB77" i="55"/>
  <c r="AC77" i="55"/>
  <c r="BL72" i="55"/>
  <c r="Y69" i="55"/>
  <c r="Z69" i="55"/>
  <c r="AX55" i="55"/>
  <c r="AW55" i="55"/>
  <c r="AH51" i="55"/>
  <c r="AI51" i="55"/>
  <c r="G45" i="55"/>
  <c r="G32" i="55"/>
  <c r="G19" i="55"/>
  <c r="G12" i="55"/>
  <c r="H12" i="55"/>
  <c r="G25" i="55"/>
  <c r="H25" i="55"/>
  <c r="G44" i="55"/>
  <c r="H44" i="55"/>
  <c r="G57" i="55"/>
  <c r="H57" i="55"/>
  <c r="H83" i="55"/>
  <c r="AN5" i="55"/>
  <c r="AO5" i="55"/>
  <c r="Q12" i="55"/>
  <c r="P12" i="55"/>
  <c r="Q20" i="55"/>
  <c r="P20" i="55"/>
  <c r="P24" i="55"/>
  <c r="Q28" i="55"/>
  <c r="P28" i="55"/>
  <c r="P36" i="55"/>
  <c r="P44" i="55"/>
  <c r="P52" i="55"/>
  <c r="P67" i="55"/>
  <c r="P82" i="55"/>
  <c r="AE85" i="55"/>
  <c r="AF85" i="55"/>
  <c r="W84" i="55"/>
  <c r="BL83" i="55"/>
  <c r="BM83" i="55"/>
  <c r="AB82" i="55"/>
  <c r="AC82" i="55"/>
  <c r="BF78" i="55"/>
  <c r="BG78" i="55"/>
  <c r="BO76" i="55"/>
  <c r="BP76" i="55"/>
  <c r="BM75" i="55"/>
  <c r="AZ75" i="55"/>
  <c r="BA75" i="55"/>
  <c r="AB75" i="55"/>
  <c r="AC75" i="55"/>
  <c r="W72" i="55"/>
  <c r="V72" i="55"/>
  <c r="AX71" i="55"/>
  <c r="AX68" i="55"/>
  <c r="AW68" i="55"/>
  <c r="AK62" i="55"/>
  <c r="BI59" i="55"/>
  <c r="BJ59" i="55"/>
  <c r="AW54" i="55"/>
  <c r="BD48" i="55"/>
  <c r="BC48" i="55"/>
  <c r="W44" i="55"/>
  <c r="V44" i="55"/>
  <c r="BD32" i="55"/>
  <c r="BC32" i="55"/>
  <c r="G17" i="55"/>
  <c r="H17" i="55"/>
  <c r="G81" i="55"/>
  <c r="H81" i="55"/>
  <c r="BO80" i="55"/>
  <c r="BP80" i="55"/>
  <c r="BO54" i="55"/>
  <c r="BP54" i="55"/>
  <c r="BL50" i="55"/>
  <c r="BM50" i="55"/>
  <c r="AI35" i="55"/>
  <c r="AH35" i="55"/>
  <c r="AO30" i="55"/>
  <c r="AN30" i="55"/>
  <c r="G64" i="55"/>
  <c r="H64" i="55"/>
  <c r="G77" i="55"/>
  <c r="Q68" i="55"/>
  <c r="P68" i="55"/>
  <c r="Q86" i="55"/>
  <c r="P86" i="55"/>
  <c r="AK84" i="55"/>
  <c r="AL84" i="55"/>
  <c r="BI83" i="55"/>
  <c r="BJ83" i="55"/>
  <c r="AR81" i="55"/>
  <c r="AQ81" i="55"/>
  <c r="BC79" i="55"/>
  <c r="BD79" i="55"/>
  <c r="Y76" i="55"/>
  <c r="Z76" i="55"/>
  <c r="AX75" i="55"/>
  <c r="AW75" i="55"/>
  <c r="BF73" i="55"/>
  <c r="BG73" i="55"/>
  <c r="AW72" i="55"/>
  <c r="BI71" i="55"/>
  <c r="BJ71" i="55"/>
  <c r="V71" i="55"/>
  <c r="W71" i="55"/>
  <c r="AH69" i="55"/>
  <c r="AI69" i="55"/>
  <c r="BS65" i="55"/>
  <c r="BR65" i="55"/>
  <c r="AI65" i="55"/>
  <c r="AH65" i="55"/>
  <c r="G68" i="55"/>
  <c r="G20" i="55"/>
  <c r="H20" i="55"/>
  <c r="G33" i="55"/>
  <c r="H33" i="55"/>
  <c r="G52" i="55"/>
  <c r="H52" i="55"/>
  <c r="G65" i="55"/>
  <c r="H65" i="55"/>
  <c r="P78" i="55"/>
  <c r="Q78" i="55"/>
  <c r="V83" i="55"/>
  <c r="W83" i="55"/>
  <c r="S81" i="55"/>
  <c r="T81" i="55"/>
  <c r="Y80" i="55"/>
  <c r="Z80" i="55"/>
  <c r="AZ76" i="55"/>
  <c r="W75" i="55"/>
  <c r="V75" i="55"/>
  <c r="BL74" i="55"/>
  <c r="BM74" i="55"/>
  <c r="BS73" i="55"/>
  <c r="BR73" i="55"/>
  <c r="AF73" i="55"/>
  <c r="AE73" i="55"/>
  <c r="AT72" i="55"/>
  <c r="BR68" i="55"/>
  <c r="BL67" i="55"/>
  <c r="BM67" i="55"/>
  <c r="AK67" i="55"/>
  <c r="AL67" i="55"/>
  <c r="G62" i="55"/>
  <c r="G54" i="55"/>
  <c r="G46" i="55"/>
  <c r="G38" i="55"/>
  <c r="G30" i="55"/>
  <c r="G22" i="55"/>
  <c r="G14" i="55"/>
  <c r="G6" i="55"/>
  <c r="AF74" i="55"/>
  <c r="AE74" i="55"/>
  <c r="AQ72" i="55"/>
  <c r="AW70" i="55"/>
  <c r="AX70" i="55"/>
  <c r="T67" i="55"/>
  <c r="S67" i="55"/>
  <c r="AH66" i="55"/>
  <c r="AI66" i="55"/>
  <c r="Z65" i="55"/>
  <c r="Y65" i="55"/>
  <c r="AQ63" i="55"/>
  <c r="AK59" i="55"/>
  <c r="BG57" i="55"/>
  <c r="BF57" i="55"/>
  <c r="AH57" i="55"/>
  <c r="AI57" i="55"/>
  <c r="BL48" i="55"/>
  <c r="BR45" i="55"/>
  <c r="BS45" i="55"/>
  <c r="BA79" i="55"/>
  <c r="AZ79" i="55"/>
  <c r="BD73" i="55"/>
  <c r="BC73" i="55"/>
  <c r="S66" i="55"/>
  <c r="T66" i="55"/>
  <c r="BO61" i="55"/>
  <c r="BP61" i="55"/>
  <c r="T61" i="55"/>
  <c r="S61" i="55"/>
  <c r="AU60" i="55"/>
  <c r="AT60" i="55"/>
  <c r="Z54" i="55"/>
  <c r="Y54" i="55"/>
  <c r="P59" i="55"/>
  <c r="Q62" i="55"/>
  <c r="BJ86" i="55"/>
  <c r="W86" i="55"/>
  <c r="BP84" i="55"/>
  <c r="AT80" i="55"/>
  <c r="BI79" i="55"/>
  <c r="BJ79" i="55"/>
  <c r="BS78" i="55"/>
  <c r="AU77" i="55"/>
  <c r="AT76" i="55"/>
  <c r="AU76" i="55"/>
  <c r="Z75" i="55"/>
  <c r="Y75" i="55"/>
  <c r="AI74" i="55"/>
  <c r="AZ73" i="55"/>
  <c r="BG72" i="55"/>
  <c r="AE68" i="55"/>
  <c r="BI67" i="55"/>
  <c r="BJ67" i="55"/>
  <c r="BP65" i="55"/>
  <c r="BO65" i="55"/>
  <c r="AF65" i="55"/>
  <c r="AE65" i="55"/>
  <c r="AC64" i="55"/>
  <c r="BJ63" i="55"/>
  <c r="BI63" i="55"/>
  <c r="AZ61" i="55"/>
  <c r="BA61" i="55"/>
  <c r="AB49" i="55"/>
  <c r="AC49" i="55"/>
  <c r="AI46" i="55"/>
  <c r="AH46" i="55"/>
  <c r="AF44" i="55"/>
  <c r="AE44" i="55"/>
  <c r="Y72" i="55"/>
  <c r="Z72" i="55"/>
  <c r="AE70" i="55"/>
  <c r="AF70" i="55"/>
  <c r="AN69" i="55"/>
  <c r="AO69" i="55"/>
  <c r="AR64" i="55"/>
  <c r="AQ64" i="55"/>
  <c r="AI63" i="55"/>
  <c r="AH63" i="55"/>
  <c r="V63" i="55"/>
  <c r="W63" i="55"/>
  <c r="AF62" i="55"/>
  <c r="AE62" i="55"/>
  <c r="S55" i="55"/>
  <c r="AH68" i="55"/>
  <c r="AI68" i="55"/>
  <c r="BR63" i="55"/>
  <c r="BS63" i="55"/>
  <c r="BO59" i="55"/>
  <c r="BP59" i="55"/>
  <c r="AX57" i="55"/>
  <c r="AW57" i="55"/>
  <c r="AZ56" i="55"/>
  <c r="BA56" i="55"/>
  <c r="AC55" i="55"/>
  <c r="AB55" i="55"/>
  <c r="AO48" i="55"/>
  <c r="AN48" i="55"/>
  <c r="AQ47" i="55"/>
  <c r="AR47" i="55"/>
  <c r="Y40" i="55"/>
  <c r="Z40" i="55"/>
  <c r="BF38" i="55"/>
  <c r="BG38" i="55"/>
  <c r="Y37" i="55"/>
  <c r="Z37" i="55"/>
  <c r="Z35" i="55"/>
  <c r="Y35" i="55"/>
  <c r="AI32" i="55"/>
  <c r="AH32" i="55"/>
  <c r="AE81" i="55"/>
  <c r="S63" i="55"/>
  <c r="T63" i="55"/>
  <c r="AI62" i="55"/>
  <c r="AH62" i="55"/>
  <c r="AO61" i="55"/>
  <c r="AN61" i="55"/>
  <c r="BS60" i="55"/>
  <c r="BR60" i="55"/>
  <c r="AR60" i="55"/>
  <c r="AQ60" i="55"/>
  <c r="AE54" i="55"/>
  <c r="AF54" i="55"/>
  <c r="AB53" i="55"/>
  <c r="AC53" i="55"/>
  <c r="AR51" i="55"/>
  <c r="AQ51" i="55"/>
  <c r="V50" i="55"/>
  <c r="AI44" i="55"/>
  <c r="AH44" i="55"/>
  <c r="BO40" i="55"/>
  <c r="BP40" i="55"/>
  <c r="AQ37" i="55"/>
  <c r="AR37" i="55"/>
  <c r="BA30" i="55"/>
  <c r="AZ30" i="55"/>
  <c r="BI22" i="55"/>
  <c r="BJ22" i="55"/>
  <c r="BF67" i="55"/>
  <c r="AR65" i="55"/>
  <c r="AQ65" i="55"/>
  <c r="AU62" i="55"/>
  <c r="AT62" i="55"/>
  <c r="AQ57" i="55"/>
  <c r="AR57" i="55"/>
  <c r="BR56" i="55"/>
  <c r="BS56" i="55"/>
  <c r="AK55" i="55"/>
  <c r="BJ51" i="55"/>
  <c r="BI51" i="55"/>
  <c r="AT50" i="55"/>
  <c r="AU50" i="55"/>
  <c r="AF50" i="55"/>
  <c r="AE50" i="55"/>
  <c r="AO43" i="55"/>
  <c r="AN43" i="55"/>
  <c r="BS39" i="55"/>
  <c r="BR39" i="55"/>
  <c r="AU36" i="55"/>
  <c r="AT36" i="55"/>
  <c r="Z34" i="55"/>
  <c r="Y34" i="55"/>
  <c r="AI24" i="55"/>
  <c r="AH24" i="55"/>
  <c r="AZ23" i="55"/>
  <c r="BA23" i="55"/>
  <c r="AC23" i="55"/>
  <c r="AB23" i="55"/>
  <c r="BD67" i="55"/>
  <c r="BC67" i="55"/>
  <c r="AZ65" i="55"/>
  <c r="BA65" i="55"/>
  <c r="BD64" i="55"/>
  <c r="BC64" i="55"/>
  <c r="Y61" i="55"/>
  <c r="Z61" i="55"/>
  <c r="BC60" i="55"/>
  <c r="BD60" i="55"/>
  <c r="AF59" i="55"/>
  <c r="AE59" i="55"/>
  <c r="AL51" i="55"/>
  <c r="AK51" i="55"/>
  <c r="V49" i="55"/>
  <c r="W49" i="55"/>
  <c r="Y47" i="55"/>
  <c r="Z47" i="55"/>
  <c r="AR46" i="55"/>
  <c r="AQ46" i="55"/>
  <c r="BI45" i="55"/>
  <c r="BJ45" i="55"/>
  <c r="BL44" i="55"/>
  <c r="BJ43" i="55"/>
  <c r="BI43" i="55"/>
  <c r="S35" i="55"/>
  <c r="AU14" i="55"/>
  <c r="AT14" i="55"/>
  <c r="BF59" i="55"/>
  <c r="BG59" i="55"/>
  <c r="BG54" i="55"/>
  <c r="BF54" i="55"/>
  <c r="BR50" i="55"/>
  <c r="BS50" i="55"/>
  <c r="AN49" i="55"/>
  <c r="AO49" i="55"/>
  <c r="AT37" i="55"/>
  <c r="AU37" i="55"/>
  <c r="BL32" i="55"/>
  <c r="BR28" i="55"/>
  <c r="BS28" i="55"/>
  <c r="BO27" i="55"/>
  <c r="BP27" i="55"/>
  <c r="V19" i="55"/>
  <c r="W19" i="55"/>
  <c r="W17" i="55"/>
  <c r="V17" i="55"/>
  <c r="AC15" i="55"/>
  <c r="AB15" i="55"/>
  <c r="T11" i="55"/>
  <c r="S11" i="55"/>
  <c r="AR50" i="55"/>
  <c r="AQ50" i="55"/>
  <c r="W47" i="55"/>
  <c r="V47" i="55"/>
  <c r="BA46" i="55"/>
  <c r="AZ46" i="55"/>
  <c r="BJ44" i="55"/>
  <c r="BI44" i="55"/>
  <c r="BM40" i="55"/>
  <c r="BL40" i="55"/>
  <c r="S40" i="55"/>
  <c r="AT35" i="55"/>
  <c r="AU35" i="55"/>
  <c r="BO33" i="55"/>
  <c r="BP33" i="55"/>
  <c r="AQ33" i="55"/>
  <c r="BL24" i="55"/>
  <c r="BM24" i="55"/>
  <c r="AF24" i="55"/>
  <c r="AE24" i="55"/>
  <c r="AI17" i="55"/>
  <c r="AH17" i="55"/>
  <c r="AQ16" i="55"/>
  <c r="AR16" i="55"/>
  <c r="AQ13" i="55"/>
  <c r="AR13" i="55"/>
  <c r="BA12" i="55"/>
  <c r="AZ12" i="55"/>
  <c r="BM61" i="55"/>
  <c r="BL61" i="55"/>
  <c r="AZ60" i="55"/>
  <c r="AN59" i="55"/>
  <c r="AC59" i="55"/>
  <c r="AB59" i="55"/>
  <c r="AF57" i="55"/>
  <c r="AF55" i="55"/>
  <c r="BL54" i="55"/>
  <c r="Z48" i="55"/>
  <c r="Y48" i="55"/>
  <c r="AN41" i="55"/>
  <c r="AO41" i="55"/>
  <c r="T41" i="55"/>
  <c r="V35" i="55"/>
  <c r="V43" i="55"/>
  <c r="BL34" i="55"/>
  <c r="AC34" i="55"/>
  <c r="AU32" i="55"/>
  <c r="AT32" i="55"/>
  <c r="BR31" i="55"/>
  <c r="BS31" i="55"/>
  <c r="V30" i="55"/>
  <c r="AH29" i="55"/>
  <c r="AI29" i="55"/>
  <c r="AU27" i="55"/>
  <c r="AT27" i="55"/>
  <c r="AT26" i="55"/>
  <c r="AU26" i="55"/>
  <c r="BL25" i="55"/>
  <c r="BM25" i="55"/>
  <c r="AZ25" i="55"/>
  <c r="BA25" i="55"/>
  <c r="S62" i="55"/>
  <c r="T62" i="55"/>
  <c r="AW59" i="55"/>
  <c r="AX59" i="55"/>
  <c r="BI56" i="55"/>
  <c r="BJ56" i="55"/>
  <c r="AK53" i="55"/>
  <c r="AZ50" i="55"/>
  <c r="BA50" i="55"/>
  <c r="AX48" i="55"/>
  <c r="AW48" i="55"/>
  <c r="BP43" i="55"/>
  <c r="BO43" i="55"/>
  <c r="Y43" i="55"/>
  <c r="Z43" i="55"/>
  <c r="BM35" i="55"/>
  <c r="BL35" i="55"/>
  <c r="AN34" i="55"/>
  <c r="AO34" i="55"/>
  <c r="W27" i="55"/>
  <c r="V27" i="55"/>
  <c r="AX25" i="55"/>
  <c r="AW25" i="55"/>
  <c r="BF23" i="55"/>
  <c r="BG23" i="55"/>
  <c r="AH23" i="55"/>
  <c r="AI23" i="55"/>
  <c r="AZ48" i="55"/>
  <c r="BA48" i="55"/>
  <c r="BC46" i="55"/>
  <c r="BD46" i="55"/>
  <c r="AR41" i="55"/>
  <c r="AQ41" i="55"/>
  <c r="AL34" i="55"/>
  <c r="AK34" i="55"/>
  <c r="BO31" i="55"/>
  <c r="BP31" i="55"/>
  <c r="S27" i="55"/>
  <c r="T27" i="55"/>
  <c r="BL19" i="55"/>
  <c r="BM19" i="55"/>
  <c r="AI14" i="55"/>
  <c r="AH14" i="55"/>
  <c r="AB50" i="55"/>
  <c r="AC50" i="55"/>
  <c r="BI48" i="55"/>
  <c r="BJ48" i="55"/>
  <c r="AH48" i="55"/>
  <c r="AI48" i="55"/>
  <c r="BL46" i="55"/>
  <c r="AC46" i="55"/>
  <c r="AB46" i="55"/>
  <c r="BG43" i="55"/>
  <c r="BF43" i="55"/>
  <c r="AZ36" i="55"/>
  <c r="BA36" i="55"/>
  <c r="AX33" i="55"/>
  <c r="BC29" i="55"/>
  <c r="BD29" i="55"/>
  <c r="AZ27" i="55"/>
  <c r="BA27" i="55"/>
  <c r="Z16" i="55"/>
  <c r="Y16" i="55"/>
  <c r="AB11" i="55"/>
  <c r="AC11" i="55"/>
  <c r="AF60" i="55"/>
  <c r="V60" i="55"/>
  <c r="AR58" i="55"/>
  <c r="AH58" i="55"/>
  <c r="AB58" i="55"/>
  <c r="Y57" i="55"/>
  <c r="Z56" i="55"/>
  <c r="BJ55" i="55"/>
  <c r="BG53" i="55"/>
  <c r="AT53" i="55"/>
  <c r="BD52" i="55"/>
  <c r="AO52" i="55"/>
  <c r="BF48" i="55"/>
  <c r="BG48" i="55"/>
  <c r="AE48" i="55"/>
  <c r="BI46" i="55"/>
  <c r="BJ46" i="55"/>
  <c r="Y46" i="55"/>
  <c r="AR45" i="55"/>
  <c r="AK44" i="55"/>
  <c r="AL44" i="55"/>
  <c r="BG42" i="55"/>
  <c r="BF42" i="55"/>
  <c r="BG41" i="55"/>
  <c r="AU40" i="55"/>
  <c r="AW38" i="55"/>
  <c r="AX38" i="55"/>
  <c r="BI37" i="55"/>
  <c r="AW36" i="55"/>
  <c r="AX36" i="55"/>
  <c r="BS35" i="55"/>
  <c r="AK35" i="55"/>
  <c r="BR33" i="55"/>
  <c r="BS33" i="55"/>
  <c r="BF33" i="55"/>
  <c r="AZ31" i="55"/>
  <c r="BA31" i="55"/>
  <c r="AO31" i="55"/>
  <c r="AN31" i="55"/>
  <c r="BS30" i="55"/>
  <c r="BJ28" i="55"/>
  <c r="BI28" i="55"/>
  <c r="AW27" i="55"/>
  <c r="AX27" i="55"/>
  <c r="Z25" i="55"/>
  <c r="Y25" i="55"/>
  <c r="AQ23" i="55"/>
  <c r="AR23" i="55"/>
  <c r="T23" i="55"/>
  <c r="S23" i="55"/>
  <c r="AK46" i="55"/>
  <c r="AL46" i="55"/>
  <c r="AB38" i="55"/>
  <c r="AC38" i="55"/>
  <c r="BI36" i="55"/>
  <c r="BJ36" i="55"/>
  <c r="BF28" i="55"/>
  <c r="BG28" i="55"/>
  <c r="BI27" i="55"/>
  <c r="BJ27" i="55"/>
  <c r="V24" i="55"/>
  <c r="W24" i="55"/>
  <c r="AU21" i="55"/>
  <c r="AT21" i="55"/>
  <c r="BJ13" i="55"/>
  <c r="BI13" i="55"/>
  <c r="BA9" i="55"/>
  <c r="AZ9" i="55"/>
  <c r="T8" i="55"/>
  <c r="S8" i="55"/>
  <c r="AF6" i="55"/>
  <c r="AE6" i="55"/>
  <c r="AW31" i="55"/>
  <c r="AX31" i="55"/>
  <c r="AR26" i="55"/>
  <c r="AQ26" i="55"/>
  <c r="S22" i="55"/>
  <c r="T22" i="55"/>
  <c r="BA18" i="55"/>
  <c r="AZ18" i="55"/>
  <c r="BS17" i="55"/>
  <c r="BR17" i="55"/>
  <c r="AE16" i="55"/>
  <c r="AF16" i="55"/>
  <c r="AR9" i="55"/>
  <c r="AQ9" i="55"/>
  <c r="BM36" i="55"/>
  <c r="BL36" i="55"/>
  <c r="BA34" i="55"/>
  <c r="W34" i="55"/>
  <c r="BJ32" i="55"/>
  <c r="AE32" i="55"/>
  <c r="BP30" i="55"/>
  <c r="AK30" i="55"/>
  <c r="S29" i="55"/>
  <c r="AQ27" i="55"/>
  <c r="Z27" i="55"/>
  <c r="AB26" i="55"/>
  <c r="AC26" i="55"/>
  <c r="AI22" i="55"/>
  <c r="AH22" i="55"/>
  <c r="AT20" i="55"/>
  <c r="BF18" i="55"/>
  <c r="BG18" i="55"/>
  <c r="AH18" i="55"/>
  <c r="AI18" i="55"/>
  <c r="AX12" i="55"/>
  <c r="AO40" i="55"/>
  <c r="AN40" i="55"/>
  <c r="AN39" i="55"/>
  <c r="S37" i="55"/>
  <c r="T37" i="55"/>
  <c r="AC25" i="55"/>
  <c r="AB25" i="55"/>
  <c r="BD21" i="55"/>
  <c r="BC21" i="55"/>
  <c r="BG20" i="55"/>
  <c r="BF20" i="55"/>
  <c r="AW40" i="55"/>
  <c r="AX40" i="55"/>
  <c r="AT22" i="55"/>
  <c r="BM21" i="55"/>
  <c r="BL21" i="55"/>
  <c r="Z17" i="55"/>
  <c r="Y17" i="55"/>
  <c r="BR12" i="55"/>
  <c r="BS12" i="55"/>
  <c r="AR24" i="55"/>
  <c r="AQ24" i="55"/>
  <c r="AX20" i="55"/>
  <c r="AW20" i="55"/>
  <c r="AX15" i="55"/>
  <c r="AW15" i="55"/>
  <c r="AK14" i="55"/>
  <c r="AF25" i="55"/>
  <c r="BP24" i="55"/>
  <c r="BO24" i="55"/>
  <c r="BF22" i="55"/>
  <c r="BP19" i="55"/>
  <c r="BO19" i="55"/>
  <c r="AO18" i="55"/>
  <c r="AL22" i="55"/>
  <c r="AK22" i="55"/>
  <c r="BJ18" i="55"/>
  <c r="BI18" i="55"/>
  <c r="BJ16" i="55"/>
  <c r="AZ16" i="55"/>
  <c r="AF15" i="55"/>
  <c r="AE15" i="55"/>
  <c r="BM14" i="55"/>
  <c r="AT13" i="55"/>
  <c r="AH13" i="55"/>
  <c r="AR11" i="55"/>
  <c r="AQ11" i="55"/>
  <c r="AX10" i="55"/>
  <c r="AB10" i="55"/>
  <c r="BD6" i="55"/>
  <c r="BC6" i="55"/>
  <c r="V20" i="55"/>
  <c r="W20" i="55"/>
  <c r="AX7" i="55"/>
  <c r="AW7" i="55"/>
  <c r="AU10" i="55"/>
  <c r="AT10" i="55"/>
  <c r="BG8" i="55"/>
  <c r="BF8" i="55"/>
  <c r="AX21" i="55"/>
  <c r="AN21" i="55"/>
  <c r="BA19" i="55"/>
  <c r="AQ19" i="55"/>
  <c r="BM17" i="55"/>
  <c r="BC17" i="55"/>
  <c r="AZ15" i="55"/>
  <c r="BF14" i="55"/>
  <c r="T13" i="55"/>
  <c r="BP11" i="55"/>
  <c r="AT11" i="55"/>
  <c r="AI11" i="55"/>
  <c r="Z7" i="55"/>
  <c r="Y7" i="55"/>
  <c r="W11" i="55"/>
  <c r="V11" i="55"/>
  <c r="Y8" i="55"/>
  <c r="Z8" i="55"/>
  <c r="BI10" i="55"/>
  <c r="BO9" i="55"/>
  <c r="S9" i="55"/>
  <c r="BD7" i="55"/>
  <c r="AF7" i="55"/>
  <c r="BJ6" i="55"/>
  <c r="W10" i="55"/>
  <c r="V10" i="55"/>
  <c r="AC9" i="55"/>
  <c r="AB9" i="55"/>
  <c r="BP7" i="55"/>
  <c r="AR7" i="55"/>
  <c r="AX6" i="55"/>
  <c r="Z6" i="55"/>
  <c r="AC8" i="55"/>
  <c r="BG7" i="55"/>
  <c r="AI7" i="55"/>
  <c r="BM6" i="55"/>
  <c r="AO6" i="55"/>
  <c r="AB29" i="50" l="1"/>
  <c r="AC29" i="50"/>
  <c r="AD29" i="50"/>
  <c r="AE29" i="50"/>
  <c r="AF29" i="50"/>
  <c r="AG29" i="50"/>
  <c r="S87" i="59"/>
  <c r="A20" i="51"/>
  <c r="M19" i="51"/>
  <c r="AA19" i="50"/>
  <c r="I150" i="59"/>
  <c r="I141" i="59"/>
  <c r="J141" i="59" s="1"/>
  <c r="I142" i="59"/>
  <c r="J142" i="59" s="1"/>
  <c r="I136" i="59"/>
  <c r="J136" i="59" s="1"/>
  <c r="I137" i="59"/>
  <c r="J137" i="59" s="1"/>
  <c r="I145" i="59"/>
  <c r="J145" i="59" s="1"/>
  <c r="I148" i="59"/>
  <c r="J148" i="59" s="1"/>
  <c r="I138" i="59"/>
  <c r="J138" i="59" s="1"/>
  <c r="I146" i="59"/>
  <c r="J146" i="59" s="1"/>
  <c r="I147" i="59"/>
  <c r="J147" i="59" s="1"/>
  <c r="I144" i="59"/>
  <c r="J144" i="59" s="1"/>
  <c r="I139" i="59"/>
  <c r="J139" i="59" s="1"/>
  <c r="F137" i="59"/>
  <c r="G23" i="88" s="1"/>
  <c r="F138" i="59"/>
  <c r="G24" i="88" s="1"/>
  <c r="F144" i="59"/>
  <c r="G30" i="88" s="1"/>
  <c r="F139" i="59"/>
  <c r="G25" i="88" s="1"/>
  <c r="F145" i="59"/>
  <c r="G31" i="88" s="1"/>
  <c r="I135" i="59"/>
  <c r="J135" i="59" s="1"/>
  <c r="F143" i="59"/>
  <c r="G29" i="88" s="1"/>
  <c r="F140" i="59"/>
  <c r="G26" i="88" s="1"/>
  <c r="F146" i="59"/>
  <c r="G32" i="88" s="1"/>
  <c r="F141" i="59"/>
  <c r="G27" i="88" s="1"/>
  <c r="F147" i="59"/>
  <c r="G33" i="88" s="1"/>
  <c r="F133" i="59"/>
  <c r="G19" i="88" s="1"/>
  <c r="F148" i="59"/>
  <c r="G34" i="88" s="1"/>
  <c r="F135" i="59"/>
  <c r="G21" i="88" s="1"/>
  <c r="F134" i="59"/>
  <c r="G20" i="88" s="1"/>
  <c r="F149" i="59"/>
  <c r="G35" i="88" s="1"/>
  <c r="F136" i="59"/>
  <c r="G22" i="88" s="1"/>
  <c r="F142" i="59"/>
  <c r="G28" i="88" s="1"/>
  <c r="F150" i="59"/>
  <c r="B190" i="59"/>
  <c r="E188" i="92" s="1"/>
  <c r="F189" i="59"/>
  <c r="D187" i="92" s="1"/>
  <c r="F190" i="59"/>
  <c r="D188" i="92" s="1"/>
  <c r="B189" i="59"/>
  <c r="E187" i="92" s="1"/>
  <c r="C33" i="88"/>
  <c r="C35" i="88"/>
  <c r="C34" i="88"/>
  <c r="F211" i="59"/>
  <c r="D209" i="92" s="1"/>
  <c r="I466" i="59"/>
  <c r="I451" i="59"/>
  <c r="I432" i="59"/>
  <c r="B203" i="59"/>
  <c r="E201" i="92" s="1"/>
  <c r="B196" i="59"/>
  <c r="E194" i="92" s="1"/>
  <c r="B208" i="59"/>
  <c r="E206" i="92" s="1"/>
  <c r="B197" i="59"/>
  <c r="E195" i="92" s="1"/>
  <c r="B205" i="59"/>
  <c r="E203" i="92" s="1"/>
  <c r="B183" i="59"/>
  <c r="E181" i="92" s="1"/>
  <c r="B187" i="59"/>
  <c r="E185" i="92" s="1"/>
  <c r="B193" i="59"/>
  <c r="E191" i="92" s="1"/>
  <c r="B209" i="59"/>
  <c r="E207" i="92" s="1"/>
  <c r="B184" i="59"/>
  <c r="E182" i="92" s="1"/>
  <c r="B188" i="59"/>
  <c r="E186" i="92" s="1"/>
  <c r="B194" i="59"/>
  <c r="E192" i="92" s="1"/>
  <c r="B198" i="59"/>
  <c r="E196" i="92" s="1"/>
  <c r="B202" i="59"/>
  <c r="E200" i="92" s="1"/>
  <c r="B206" i="59"/>
  <c r="E204" i="92" s="1"/>
  <c r="B182" i="59"/>
  <c r="E180" i="92" s="1"/>
  <c r="E183" i="92"/>
  <c r="B191" i="59"/>
  <c r="E189" i="92" s="1"/>
  <c r="B195" i="59"/>
  <c r="E193" i="92" s="1"/>
  <c r="B199" i="59"/>
  <c r="E197" i="92" s="1"/>
  <c r="B207" i="59"/>
  <c r="E205" i="92" s="1"/>
  <c r="B186" i="59"/>
  <c r="E184" i="92" s="1"/>
  <c r="B192" i="59"/>
  <c r="E190" i="92" s="1"/>
  <c r="B200" i="59"/>
  <c r="E198" i="92" s="1"/>
  <c r="B204" i="59"/>
  <c r="E202" i="92" s="1"/>
  <c r="B201" i="59"/>
  <c r="E199" i="92" s="1"/>
  <c r="B211" i="59"/>
  <c r="B213" i="59"/>
  <c r="E211" i="92" s="1"/>
  <c r="B210" i="59"/>
  <c r="E208" i="92" s="1"/>
  <c r="F213" i="59"/>
  <c r="D211" i="92" s="1"/>
  <c r="F212" i="59"/>
  <c r="D210" i="92" s="1"/>
  <c r="F177" i="59"/>
  <c r="F181" i="59"/>
  <c r="F185" i="59"/>
  <c r="D183" i="92" s="1"/>
  <c r="F191" i="59"/>
  <c r="D189" i="92" s="1"/>
  <c r="F195" i="59"/>
  <c r="D193" i="92" s="1"/>
  <c r="F199" i="59"/>
  <c r="D197" i="92" s="1"/>
  <c r="F203" i="59"/>
  <c r="D201" i="92" s="1"/>
  <c r="F178" i="59"/>
  <c r="F182" i="59"/>
  <c r="D180" i="92" s="1"/>
  <c r="F186" i="59"/>
  <c r="D184" i="92" s="1"/>
  <c r="F192" i="59"/>
  <c r="D190" i="92" s="1"/>
  <c r="F196" i="59"/>
  <c r="D194" i="92" s="1"/>
  <c r="F200" i="59"/>
  <c r="D198" i="92" s="1"/>
  <c r="F204" i="59"/>
  <c r="D202" i="92" s="1"/>
  <c r="F208" i="59"/>
  <c r="D206" i="92" s="1"/>
  <c r="F179" i="59"/>
  <c r="F183" i="59"/>
  <c r="D181" i="92" s="1"/>
  <c r="F187" i="59"/>
  <c r="D185" i="92" s="1"/>
  <c r="F193" i="59"/>
  <c r="D191" i="92" s="1"/>
  <c r="F197" i="59"/>
  <c r="D195" i="92" s="1"/>
  <c r="F201" i="59"/>
  <c r="D199" i="92" s="1"/>
  <c r="F205" i="59"/>
  <c r="D203" i="92" s="1"/>
  <c r="F209" i="59"/>
  <c r="D207" i="92" s="1"/>
  <c r="F176" i="59"/>
  <c r="F180" i="59"/>
  <c r="F184" i="59"/>
  <c r="D182" i="92" s="1"/>
  <c r="F188" i="59"/>
  <c r="D186" i="92" s="1"/>
  <c r="F194" i="59"/>
  <c r="D192" i="92" s="1"/>
  <c r="F198" i="59"/>
  <c r="D196" i="92" s="1"/>
  <c r="F202" i="59"/>
  <c r="D200" i="92" s="1"/>
  <c r="F206" i="59"/>
  <c r="D204" i="92" s="1"/>
  <c r="F207" i="59"/>
  <c r="D205" i="92" s="1"/>
  <c r="F210" i="59"/>
  <c r="D208" i="92" s="1"/>
  <c r="B226" i="59"/>
  <c r="C226" i="59" s="1"/>
  <c r="C227" i="59"/>
  <c r="J150" i="59"/>
  <c r="J490" i="59"/>
  <c r="F562" i="59" s="1"/>
  <c r="F497" i="59"/>
  <c r="J356" i="59" s="1"/>
  <c r="BR1" i="55"/>
  <c r="BS48" i="55" s="1"/>
  <c r="BF1" i="55"/>
  <c r="AT1" i="55"/>
  <c r="AH1" i="55"/>
  <c r="V1" i="55"/>
  <c r="W21" i="55" s="1"/>
  <c r="J1" i="55"/>
  <c r="BO1" i="55"/>
  <c r="BP22" i="55" s="1"/>
  <c r="BC1" i="55"/>
  <c r="AQ1" i="55"/>
  <c r="AE1" i="55"/>
  <c r="S1" i="55"/>
  <c r="G1" i="55"/>
  <c r="H82" i="55" s="1"/>
  <c r="BL1" i="55"/>
  <c r="AZ1" i="55"/>
  <c r="BA66" i="55" s="1"/>
  <c r="AN1" i="55"/>
  <c r="AB1" i="55"/>
  <c r="P1" i="55"/>
  <c r="Q21" i="55" s="1"/>
  <c r="D1" i="55"/>
  <c r="E79" i="55" s="1"/>
  <c r="BI1" i="55"/>
  <c r="AW1" i="55"/>
  <c r="AX58" i="55" s="1"/>
  <c r="AK1" i="55"/>
  <c r="AL38" i="55" s="1"/>
  <c r="Y1" i="55"/>
  <c r="Z60" i="55" s="1"/>
  <c r="M1" i="55"/>
  <c r="N87" i="55" s="1"/>
  <c r="J487" i="59"/>
  <c r="G353" i="59"/>
  <c r="J61" i="68" s="1"/>
  <c r="K353" i="59"/>
  <c r="R68" i="68" s="1"/>
  <c r="F383" i="59"/>
  <c r="H6" i="68" s="1"/>
  <c r="J383" i="59"/>
  <c r="F413" i="59"/>
  <c r="H36" i="68" s="1"/>
  <c r="J413" i="59"/>
  <c r="G356" i="59"/>
  <c r="F386" i="59"/>
  <c r="H353" i="59"/>
  <c r="L77" i="68" s="1"/>
  <c r="L353" i="59"/>
  <c r="G383" i="59"/>
  <c r="J13" i="68" s="1"/>
  <c r="K383" i="59"/>
  <c r="R16" i="68" s="1"/>
  <c r="G413" i="59"/>
  <c r="J41" i="68" s="1"/>
  <c r="K413" i="59"/>
  <c r="L326" i="59"/>
  <c r="I353" i="59"/>
  <c r="M353" i="59"/>
  <c r="H383" i="59"/>
  <c r="L8" i="68" s="1"/>
  <c r="L383" i="59"/>
  <c r="H413" i="59"/>
  <c r="L31" i="68" s="1"/>
  <c r="L413" i="59"/>
  <c r="M356" i="59"/>
  <c r="L386" i="59"/>
  <c r="F326" i="59"/>
  <c r="F356" i="59"/>
  <c r="M386" i="59"/>
  <c r="G386" i="59"/>
  <c r="J353" i="59"/>
  <c r="F353" i="59"/>
  <c r="H58" i="68" s="1"/>
  <c r="I383" i="59"/>
  <c r="M383" i="59"/>
  <c r="I413" i="59"/>
  <c r="N34" i="68" s="1"/>
  <c r="M413" i="59"/>
  <c r="L356" i="59"/>
  <c r="C23" i="88"/>
  <c r="C27" i="88"/>
  <c r="C31" i="88"/>
  <c r="C24" i="88"/>
  <c r="C32" i="88"/>
  <c r="C26" i="88"/>
  <c r="C20" i="88"/>
  <c r="C28" i="88"/>
  <c r="C29" i="88"/>
  <c r="C19" i="88"/>
  <c r="C21" i="88"/>
  <c r="C25" i="88"/>
  <c r="C30" i="88"/>
  <c r="C22" i="88"/>
  <c r="AB6" i="50"/>
  <c r="N54" i="68"/>
  <c r="AU52" i="55"/>
  <c r="I133" i="59"/>
  <c r="J133" i="59" s="1"/>
  <c r="G232" i="59"/>
  <c r="W232" i="59"/>
  <c r="C232" i="59"/>
  <c r="D232" i="59"/>
  <c r="H232" i="59"/>
  <c r="L232" i="59"/>
  <c r="P232" i="59"/>
  <c r="T232" i="59"/>
  <c r="X232" i="59"/>
  <c r="F132" i="59"/>
  <c r="G18" i="88" s="1"/>
  <c r="Q232" i="59"/>
  <c r="U232" i="59"/>
  <c r="Y232" i="59"/>
  <c r="N232" i="59"/>
  <c r="V232" i="59"/>
  <c r="Z232" i="59"/>
  <c r="I134" i="59"/>
  <c r="J134" i="59" s="1"/>
  <c r="I132" i="59"/>
  <c r="J132" i="59" s="1"/>
  <c r="AI84" i="55"/>
  <c r="BA76" i="55"/>
  <c r="AX72" i="55"/>
  <c r="AC58" i="55"/>
  <c r="E451" i="59"/>
  <c r="J453" i="59" s="1"/>
  <c r="BU1" i="55"/>
  <c r="V60" i="68"/>
  <c r="V56" i="68"/>
  <c r="V59" i="68"/>
  <c r="V57" i="68"/>
  <c r="V58" i="68"/>
  <c r="H38" i="68"/>
  <c r="AE6" i="50"/>
  <c r="AD6" i="50"/>
  <c r="AF6" i="50"/>
  <c r="AG6" i="50"/>
  <c r="L50" i="68"/>
  <c r="L25" i="68"/>
  <c r="L26" i="68"/>
  <c r="Q30" i="55"/>
  <c r="F556" i="59"/>
  <c r="I149" i="59" s="1"/>
  <c r="J149" i="59" s="1"/>
  <c r="Q14" i="55"/>
  <c r="Q9" i="55"/>
  <c r="AR72" i="55"/>
  <c r="AL17" i="55"/>
  <c r="AU42" i="55"/>
  <c r="N66" i="59"/>
  <c r="AX53" i="55"/>
  <c r="AR48" i="55"/>
  <c r="N76" i="55"/>
  <c r="H80" i="55"/>
  <c r="Y389" i="59"/>
  <c r="Y390" i="59" s="1"/>
  <c r="Y391" i="59" s="1"/>
  <c r="N52" i="68"/>
  <c r="K75" i="55"/>
  <c r="H68" i="55"/>
  <c r="J50" i="68"/>
  <c r="N53" i="68"/>
  <c r="J51" i="68"/>
  <c r="BA78" i="55"/>
  <c r="F515" i="59"/>
  <c r="M52" i="59"/>
  <c r="M20" i="51" l="1"/>
  <c r="AA20" i="50"/>
  <c r="F526" i="59"/>
  <c r="M232" i="59" s="1"/>
  <c r="E209" i="92"/>
  <c r="S88" i="59"/>
  <c r="A21" i="51"/>
  <c r="P63" i="68"/>
  <c r="P62" i="68"/>
  <c r="P60" i="68"/>
  <c r="T64" i="68"/>
  <c r="T63" i="68"/>
  <c r="T62" i="68"/>
  <c r="V30" i="68"/>
  <c r="V36" i="68"/>
  <c r="V37" i="68"/>
  <c r="V38" i="68"/>
  <c r="V39" i="68"/>
  <c r="BJ92" i="55"/>
  <c r="BJ90" i="55"/>
  <c r="BG86" i="55"/>
  <c r="BG60" i="55"/>
  <c r="K38" i="55"/>
  <c r="K88" i="55"/>
  <c r="K80" i="55"/>
  <c r="K84" i="55"/>
  <c r="AL30" i="55"/>
  <c r="AL53" i="55"/>
  <c r="AL35" i="55"/>
  <c r="BM32" i="55"/>
  <c r="BM48" i="55"/>
  <c r="BM39" i="55"/>
  <c r="BM34" i="55"/>
  <c r="BM46" i="55"/>
  <c r="Q6" i="55"/>
  <c r="F561" i="59"/>
  <c r="I143" i="59"/>
  <c r="J143" i="59" s="1"/>
  <c r="N33" i="68"/>
  <c r="N89" i="55"/>
  <c r="N91" i="55"/>
  <c r="T7" i="55"/>
  <c r="T74" i="55"/>
  <c r="T65" i="55"/>
  <c r="Q26" i="55"/>
  <c r="Q70" i="55"/>
  <c r="Q31" i="55"/>
  <c r="Q67" i="55"/>
  <c r="J23" i="68"/>
  <c r="J28" i="68"/>
  <c r="J27" i="68"/>
  <c r="N36" i="68"/>
  <c r="N31" i="68"/>
  <c r="N35" i="68"/>
  <c r="N32" i="68"/>
  <c r="P39" i="68"/>
  <c r="P40" i="68"/>
  <c r="N38" i="68"/>
  <c r="N30" i="68"/>
  <c r="T47" i="68"/>
  <c r="T43" i="68"/>
  <c r="T42" i="68"/>
  <c r="AL89" i="55"/>
  <c r="AL69" i="55"/>
  <c r="Q91" i="55"/>
  <c r="Q77" i="55"/>
  <c r="R41" i="68"/>
  <c r="R42" i="68"/>
  <c r="N37" i="68"/>
  <c r="P42" i="68"/>
  <c r="P41" i="68"/>
  <c r="L7" i="68"/>
  <c r="L6" i="68"/>
  <c r="BG82" i="55"/>
  <c r="BG87" i="55"/>
  <c r="AL59" i="55"/>
  <c r="AL80" i="55"/>
  <c r="BM72" i="55"/>
  <c r="BM20" i="55"/>
  <c r="AU69" i="55"/>
  <c r="AU13" i="55"/>
  <c r="AU22" i="55"/>
  <c r="N61" i="68"/>
  <c r="N59" i="68"/>
  <c r="N60" i="68"/>
  <c r="P15" i="68"/>
  <c r="P17" i="68"/>
  <c r="N13" i="68"/>
  <c r="N16" i="68"/>
  <c r="T17" i="68"/>
  <c r="T16" i="68"/>
  <c r="T15" i="68"/>
  <c r="L10" i="68"/>
  <c r="L4" i="68"/>
  <c r="L5" i="68"/>
  <c r="L13" i="68"/>
  <c r="L14" i="68"/>
  <c r="T66" i="68"/>
  <c r="T65" i="68"/>
  <c r="Q90" i="55"/>
  <c r="Q83" i="55"/>
  <c r="BM31" i="55"/>
  <c r="BM8" i="55"/>
  <c r="AR43" i="55"/>
  <c r="AR33" i="55"/>
  <c r="BS68" i="55"/>
  <c r="BS64" i="55"/>
  <c r="BS76" i="55"/>
  <c r="K53" i="55"/>
  <c r="K18" i="55"/>
  <c r="H87" i="55"/>
  <c r="H88" i="55"/>
  <c r="N48" i="55"/>
  <c r="N77" i="55"/>
  <c r="N69" i="55"/>
  <c r="F502" i="59"/>
  <c r="AL62" i="55"/>
  <c r="AL65" i="55"/>
  <c r="AL57" i="55"/>
  <c r="F523" i="59"/>
  <c r="J232" i="59" s="1"/>
  <c r="F564" i="59"/>
  <c r="F498" i="59"/>
  <c r="J326" i="59" s="1"/>
  <c r="BP32" i="55"/>
  <c r="BP20" i="55"/>
  <c r="BP8" i="55"/>
  <c r="E42" i="55"/>
  <c r="E50" i="55"/>
  <c r="K30" i="55"/>
  <c r="K43" i="55"/>
  <c r="AL47" i="55"/>
  <c r="AL18" i="55"/>
  <c r="AL9" i="55"/>
  <c r="AL14" i="55"/>
  <c r="AL21" i="55"/>
  <c r="AL55" i="55"/>
  <c r="AL6" i="55"/>
  <c r="R45" i="68"/>
  <c r="R43" i="68"/>
  <c r="Q72" i="55"/>
  <c r="Q88" i="55"/>
  <c r="AR91" i="55"/>
  <c r="AR90" i="55"/>
  <c r="AR89" i="55"/>
  <c r="J488" i="59"/>
  <c r="H386" i="59" s="1"/>
  <c r="J486" i="59"/>
  <c r="F522" i="59" s="1"/>
  <c r="I232" i="59" s="1"/>
  <c r="J10" i="68"/>
  <c r="J7" i="68"/>
  <c r="J26" i="68"/>
  <c r="N30" i="55"/>
  <c r="N43" i="55"/>
  <c r="W43" i="55"/>
  <c r="W30" i="55"/>
  <c r="W38" i="55"/>
  <c r="W50" i="55"/>
  <c r="T18" i="55"/>
  <c r="T35" i="55"/>
  <c r="G326" i="59"/>
  <c r="BA72" i="55"/>
  <c r="BA71" i="55"/>
  <c r="J11" i="68"/>
  <c r="J31" i="68"/>
  <c r="J60" i="68"/>
  <c r="J56" i="68"/>
  <c r="J75" i="68"/>
  <c r="BA77" i="55"/>
  <c r="D4" i="84"/>
  <c r="D6" i="84"/>
  <c r="J58" i="68"/>
  <c r="W35" i="55"/>
  <c r="BD85" i="55"/>
  <c r="BD81" i="55"/>
  <c r="AF81" i="55"/>
  <c r="AF83" i="55"/>
  <c r="N38" i="55"/>
  <c r="N58" i="55"/>
  <c r="E73" i="55"/>
  <c r="E84" i="55"/>
  <c r="I356" i="59"/>
  <c r="BP17" i="55"/>
  <c r="BP56" i="55"/>
  <c r="BP13" i="55"/>
  <c r="H78" i="55"/>
  <c r="BM68" i="55"/>
  <c r="BM44" i="55"/>
  <c r="Q84" i="55"/>
  <c r="Q82" i="55"/>
  <c r="J59" i="68"/>
  <c r="J77" i="68"/>
  <c r="J4" i="68"/>
  <c r="J24" i="68"/>
  <c r="J6" i="68"/>
  <c r="J38" i="68"/>
  <c r="J33" i="68"/>
  <c r="L11" i="68"/>
  <c r="L34" i="68"/>
  <c r="BP5" i="55"/>
  <c r="L32" i="68"/>
  <c r="R69" i="68"/>
  <c r="L9" i="68"/>
  <c r="L27" i="68"/>
  <c r="L12" i="68"/>
  <c r="L28" i="68"/>
  <c r="AI86" i="55"/>
  <c r="N42" i="68"/>
  <c r="BP34" i="55"/>
  <c r="BP26" i="55"/>
  <c r="L33" i="68"/>
  <c r="L30" i="68"/>
  <c r="L36" i="68"/>
  <c r="BP10" i="55"/>
  <c r="BG75" i="55"/>
  <c r="BG67" i="55"/>
  <c r="BM22" i="55"/>
  <c r="BM76" i="55"/>
  <c r="BM59" i="55"/>
  <c r="V33" i="68"/>
  <c r="H72" i="55"/>
  <c r="E48" i="55"/>
  <c r="E58" i="55"/>
  <c r="BP18" i="55"/>
  <c r="BP44" i="55"/>
  <c r="BP46" i="55"/>
  <c r="BP39" i="55"/>
  <c r="AX67" i="55"/>
  <c r="AX54" i="55"/>
  <c r="T55" i="55"/>
  <c r="T30" i="55"/>
  <c r="AL11" i="55"/>
  <c r="AL24" i="55"/>
  <c r="AC74" i="55"/>
  <c r="AC68" i="55"/>
  <c r="AO57" i="55"/>
  <c r="AO32" i="55"/>
  <c r="AR31" i="55"/>
  <c r="AR63" i="55"/>
  <c r="E38" i="55"/>
  <c r="E31" i="55"/>
  <c r="E53" i="55"/>
  <c r="J57" i="68"/>
  <c r="L58" i="68"/>
  <c r="J5" i="68"/>
  <c r="J12" i="68"/>
  <c r="J9" i="68"/>
  <c r="J8" i="68"/>
  <c r="J25" i="68"/>
  <c r="N39" i="68"/>
  <c r="N40" i="68"/>
  <c r="N41" i="68"/>
  <c r="N43" i="68"/>
  <c r="J37" i="68"/>
  <c r="J32" i="68"/>
  <c r="J39" i="68"/>
  <c r="J40" i="68"/>
  <c r="J35" i="68"/>
  <c r="AO62" i="55"/>
  <c r="AO39" i="55"/>
  <c r="AO71" i="55"/>
  <c r="AO47" i="55"/>
  <c r="BM13" i="55"/>
  <c r="T70" i="68"/>
  <c r="AO65" i="55"/>
  <c r="AO54" i="55"/>
  <c r="L62" i="68"/>
  <c r="AO44" i="55"/>
  <c r="J54" i="68"/>
  <c r="J53" i="68"/>
  <c r="J36" i="68"/>
  <c r="J30" i="68"/>
  <c r="J34" i="68"/>
  <c r="L79" i="68"/>
  <c r="AO80" i="55"/>
  <c r="BM37" i="55"/>
  <c r="L59" i="68"/>
  <c r="BM64" i="55"/>
  <c r="BM56" i="55"/>
  <c r="L57" i="68"/>
  <c r="T46" i="55"/>
  <c r="L63" i="68"/>
  <c r="L76" i="68"/>
  <c r="L61" i="68"/>
  <c r="L80" i="68"/>
  <c r="L75" i="68"/>
  <c r="L56" i="68"/>
  <c r="L78" i="68"/>
  <c r="L60" i="68"/>
  <c r="AL12" i="55"/>
  <c r="AR25" i="55"/>
  <c r="J76" i="68"/>
  <c r="AU66" i="55"/>
  <c r="L37" i="68"/>
  <c r="R67" i="68"/>
  <c r="AU72" i="55"/>
  <c r="AU59" i="55"/>
  <c r="N63" i="68"/>
  <c r="AU17" i="55"/>
  <c r="R65" i="68"/>
  <c r="R66" i="68"/>
  <c r="L35" i="68"/>
  <c r="P44" i="68"/>
  <c r="V35" i="68"/>
  <c r="H30" i="55"/>
  <c r="H38" i="55"/>
  <c r="AC70" i="55"/>
  <c r="AL33" i="55"/>
  <c r="N64" i="68"/>
  <c r="T24" i="55"/>
  <c r="T6" i="55"/>
  <c r="T14" i="55"/>
  <c r="T9" i="55"/>
  <c r="T21" i="55"/>
  <c r="F232" i="59"/>
  <c r="S232" i="59"/>
  <c r="E232" i="59"/>
  <c r="N83" i="55"/>
  <c r="N53" i="55"/>
  <c r="N63" i="55"/>
  <c r="N82" i="55"/>
  <c r="K82" i="55"/>
  <c r="K77" i="55"/>
  <c r="K48" i="55"/>
  <c r="K58" i="55"/>
  <c r="AL8" i="55"/>
  <c r="AL36" i="55"/>
  <c r="AL49" i="55"/>
  <c r="AL41" i="55"/>
  <c r="AL31" i="55"/>
  <c r="T34" i="55"/>
  <c r="V32" i="68"/>
  <c r="AL28" i="55"/>
  <c r="R18" i="68"/>
  <c r="R15" i="68"/>
  <c r="T32" i="55"/>
  <c r="T40" i="55"/>
  <c r="V7" i="68"/>
  <c r="V31" i="68"/>
  <c r="AL16" i="55"/>
  <c r="AL20" i="55"/>
  <c r="R17" i="68"/>
  <c r="V34" i="68"/>
  <c r="N11" i="68"/>
  <c r="T19" i="68"/>
  <c r="N12" i="68"/>
  <c r="P13" i="68"/>
  <c r="T72" i="68"/>
  <c r="P66" i="68"/>
  <c r="Z50" i="55"/>
  <c r="H31" i="68"/>
  <c r="H35" i="68"/>
  <c r="P67" i="68"/>
  <c r="P64" i="68"/>
  <c r="L38" i="68"/>
  <c r="H33" i="68"/>
  <c r="P65" i="68"/>
  <c r="H49" i="68"/>
  <c r="T21" i="68"/>
  <c r="R44" i="68"/>
  <c r="R46" i="68"/>
  <c r="H34" i="68"/>
  <c r="H52" i="68"/>
  <c r="H51" i="68"/>
  <c r="H50" i="68"/>
  <c r="H37" i="68"/>
  <c r="H30" i="68"/>
  <c r="H32" i="68"/>
  <c r="H57" i="68"/>
  <c r="H56" i="68"/>
  <c r="P43" i="68"/>
  <c r="P45" i="68"/>
  <c r="AR77" i="55"/>
  <c r="AR30" i="55"/>
  <c r="AR42" i="55"/>
  <c r="AR52" i="55"/>
  <c r="H63" i="55"/>
  <c r="H58" i="55"/>
  <c r="H77" i="55"/>
  <c r="H48" i="55"/>
  <c r="L51" i="68"/>
  <c r="L41" i="68"/>
  <c r="L42" i="68"/>
  <c r="L39" i="68"/>
  <c r="L40" i="68"/>
  <c r="K63" i="55"/>
  <c r="N10" i="68"/>
  <c r="T22" i="68"/>
  <c r="BD83" i="55"/>
  <c r="P14" i="68"/>
  <c r="P16" i="68"/>
  <c r="T44" i="68"/>
  <c r="N62" i="68"/>
  <c r="V4" i="68"/>
  <c r="V6" i="68"/>
  <c r="T20" i="68"/>
  <c r="T18" i="68"/>
  <c r="T45" i="68"/>
  <c r="V8" i="68"/>
  <c r="T48" i="68"/>
  <c r="V5" i="68"/>
  <c r="H5" i="68"/>
  <c r="H7" i="68"/>
  <c r="H8" i="68"/>
  <c r="T71" i="68"/>
  <c r="T69" i="68"/>
  <c r="T68" i="68"/>
  <c r="N9" i="68"/>
  <c r="N14" i="68"/>
  <c r="N15" i="68"/>
  <c r="T67" i="68"/>
  <c r="T74" i="68"/>
  <c r="T73" i="68"/>
  <c r="H4" i="68"/>
  <c r="T46" i="68"/>
  <c r="AF79" i="55"/>
  <c r="AF75" i="55"/>
  <c r="AF68" i="55"/>
  <c r="F563" i="59"/>
  <c r="Y392" i="59"/>
  <c r="Y393" i="59" s="1"/>
  <c r="Y394" i="59" s="1"/>
  <c r="Y395" i="59" s="1"/>
  <c r="F514" i="59"/>
  <c r="I140" i="59" s="1"/>
  <c r="J140" i="59" s="1"/>
  <c r="M21" i="51" l="1"/>
  <c r="AA21" i="50"/>
  <c r="S89" i="59"/>
  <c r="A22" i="51"/>
  <c r="F499" i="59"/>
  <c r="K326" i="59" s="1"/>
  <c r="F503" i="59"/>
  <c r="F524" i="59"/>
  <c r="K232" i="59" s="1"/>
  <c r="AA319" i="59" s="1"/>
  <c r="AB319" i="59" s="1"/>
  <c r="H356" i="59"/>
  <c r="H326" i="59"/>
  <c r="D3" i="84"/>
  <c r="D5" i="84"/>
  <c r="I326" i="59"/>
  <c r="K386" i="59"/>
  <c r="K356" i="59"/>
  <c r="R232" i="59"/>
  <c r="F504" i="59"/>
  <c r="J455" i="59"/>
  <c r="E466" i="59"/>
  <c r="J468" i="59" s="1"/>
  <c r="J441" i="59"/>
  <c r="Y396" i="59"/>
  <c r="Y397" i="59" s="1"/>
  <c r="M22" i="51" l="1"/>
  <c r="AA22" i="50"/>
  <c r="S90" i="59"/>
  <c r="A23" i="51"/>
  <c r="AA321" i="59"/>
  <c r="AB321" i="59" s="1"/>
  <c r="AA320" i="59"/>
  <c r="AB320" i="59" s="1"/>
  <c r="AA322" i="59"/>
  <c r="AB322" i="59" s="1"/>
  <c r="AA263" i="59"/>
  <c r="AB263" i="59" s="1"/>
  <c r="N400" i="59"/>
  <c r="N358" i="59"/>
  <c r="N388" i="59"/>
  <c r="J439" i="59"/>
  <c r="J442" i="59"/>
  <c r="J446" i="59"/>
  <c r="J435" i="59"/>
  <c r="J440" i="59"/>
  <c r="J443" i="59"/>
  <c r="J447" i="59"/>
  <c r="J436" i="59"/>
  <c r="J444" i="59"/>
  <c r="J437" i="59"/>
  <c r="N363" i="59"/>
  <c r="J438" i="59"/>
  <c r="J445" i="59"/>
  <c r="J448" i="59"/>
  <c r="N398" i="59"/>
  <c r="J462" i="59"/>
  <c r="J460" i="59"/>
  <c r="J461" i="59"/>
  <c r="J463" i="59"/>
  <c r="N401" i="59"/>
  <c r="N410" i="59"/>
  <c r="AA317" i="59"/>
  <c r="AB317" i="59" s="1"/>
  <c r="N397" i="59"/>
  <c r="N332" i="59"/>
  <c r="N391" i="59"/>
  <c r="N394" i="59"/>
  <c r="N342" i="59"/>
  <c r="N395" i="59"/>
  <c r="N339" i="59"/>
  <c r="N329" i="59"/>
  <c r="AA250" i="59"/>
  <c r="AB250" i="59" s="1"/>
  <c r="AA316" i="59"/>
  <c r="AB316" i="59" s="1"/>
  <c r="N412" i="59"/>
  <c r="N405" i="59"/>
  <c r="AA296" i="59"/>
  <c r="AB296" i="59" s="1"/>
  <c r="AA292" i="59"/>
  <c r="AB292" i="59" s="1"/>
  <c r="AA290" i="59"/>
  <c r="AB290" i="59" s="1"/>
  <c r="AA299" i="59"/>
  <c r="AB299" i="59" s="1"/>
  <c r="AA264" i="59"/>
  <c r="AB264" i="59" s="1"/>
  <c r="AA293" i="59"/>
  <c r="AB293" i="59" s="1"/>
  <c r="AA280" i="59"/>
  <c r="AB280" i="59" s="1"/>
  <c r="N347" i="59"/>
  <c r="AA271" i="59"/>
  <c r="AB271" i="59" s="1"/>
  <c r="AA246" i="59"/>
  <c r="AB246" i="59" s="1"/>
  <c r="AA238" i="59"/>
  <c r="AB238" i="59" s="1"/>
  <c r="AA302" i="59"/>
  <c r="AB302" i="59" s="1"/>
  <c r="N348" i="59"/>
  <c r="AA258" i="59"/>
  <c r="AB258" i="59" s="1"/>
  <c r="AA261" i="59"/>
  <c r="AB261" i="59" s="1"/>
  <c r="AA315" i="59"/>
  <c r="AB315" i="59" s="1"/>
  <c r="AA251" i="59"/>
  <c r="AB251" i="59" s="1"/>
  <c r="AA285" i="59"/>
  <c r="AB285" i="59" s="1"/>
  <c r="AA267" i="59"/>
  <c r="AB267" i="59" s="1"/>
  <c r="AA298" i="59"/>
  <c r="AB298" i="59" s="1"/>
  <c r="AA245" i="59"/>
  <c r="AB245" i="59" s="1"/>
  <c r="AA304" i="59"/>
  <c r="AB304" i="59" s="1"/>
  <c r="AA305" i="59"/>
  <c r="AB305" i="59" s="1"/>
  <c r="N389" i="59"/>
  <c r="AA236" i="59"/>
  <c r="AB236" i="59" s="1"/>
  <c r="AA244" i="59"/>
  <c r="AB244" i="59" s="1"/>
  <c r="AA266" i="59"/>
  <c r="AB266" i="59" s="1"/>
  <c r="AA269" i="59"/>
  <c r="AB269" i="59" s="1"/>
  <c r="AA254" i="59"/>
  <c r="AB254" i="59" s="1"/>
  <c r="AA260" i="59"/>
  <c r="AB260" i="59" s="1"/>
  <c r="AA270" i="59"/>
  <c r="AB270" i="59" s="1"/>
  <c r="AA248" i="59"/>
  <c r="AB248" i="59" s="1"/>
  <c r="N351" i="59"/>
  <c r="AA247" i="59"/>
  <c r="AB247" i="59" s="1"/>
  <c r="AA323" i="59"/>
  <c r="AB323" i="59" s="1"/>
  <c r="AA306" i="59"/>
  <c r="AB306" i="59" s="1"/>
  <c r="AA307" i="59"/>
  <c r="AB307" i="59" s="1"/>
  <c r="N407" i="59"/>
  <c r="N364" i="59"/>
  <c r="N371" i="59"/>
  <c r="AA277" i="59"/>
  <c r="AB277" i="59" s="1"/>
  <c r="AA255" i="59"/>
  <c r="AB255" i="59" s="1"/>
  <c r="N374" i="59"/>
  <c r="AA301" i="59"/>
  <c r="AB301" i="59" s="1"/>
  <c r="AA313" i="59"/>
  <c r="AB313" i="59" s="1"/>
  <c r="N380" i="59"/>
  <c r="AA318" i="59"/>
  <c r="AB318" i="59" s="1"/>
  <c r="N396" i="59"/>
  <c r="J464" i="59"/>
  <c r="N331" i="59"/>
  <c r="AA289" i="59"/>
  <c r="AB289" i="59" s="1"/>
  <c r="N328" i="59"/>
  <c r="N362" i="59"/>
  <c r="N361" i="59"/>
  <c r="AA273" i="59"/>
  <c r="AB273" i="59" s="1"/>
  <c r="N406" i="59"/>
  <c r="N366" i="59"/>
  <c r="AA312" i="59"/>
  <c r="AB312" i="59" s="1"/>
  <c r="N375" i="59"/>
  <c r="AA282" i="59"/>
  <c r="AB282" i="59" s="1"/>
  <c r="AA274" i="59"/>
  <c r="AB274" i="59" s="1"/>
  <c r="J454" i="59"/>
  <c r="N381" i="59"/>
  <c r="AA243" i="59"/>
  <c r="AB243" i="59" s="1"/>
  <c r="N409" i="59"/>
  <c r="N367" i="59"/>
  <c r="N334" i="59"/>
  <c r="N349" i="59"/>
  <c r="N346" i="59"/>
  <c r="N340" i="59"/>
  <c r="N352" i="59"/>
  <c r="AA242" i="59"/>
  <c r="AB242" i="59" s="1"/>
  <c r="N392" i="59"/>
  <c r="N343" i="59"/>
  <c r="AA300" i="59"/>
  <c r="AB300" i="59" s="1"/>
  <c r="N376" i="59"/>
  <c r="AA314" i="59"/>
  <c r="AB314" i="59" s="1"/>
  <c r="AA283" i="59"/>
  <c r="AB283" i="59" s="1"/>
  <c r="J459" i="59"/>
  <c r="N370" i="59"/>
  <c r="AA252" i="59"/>
  <c r="AB252" i="59" s="1"/>
  <c r="AA239" i="59"/>
  <c r="AB239" i="59" s="1"/>
  <c r="N390" i="59"/>
  <c r="N341" i="59"/>
  <c r="AA249" i="59"/>
  <c r="AB249" i="59" s="1"/>
  <c r="N404" i="59"/>
  <c r="N338" i="59"/>
  <c r="N399" i="59"/>
  <c r="N350" i="59"/>
  <c r="AA291" i="59"/>
  <c r="AB291" i="59" s="1"/>
  <c r="N336" i="59"/>
  <c r="AA253" i="59"/>
  <c r="AB253" i="59" s="1"/>
  <c r="J458" i="59"/>
  <c r="N369" i="59"/>
  <c r="AA284" i="59"/>
  <c r="AB284" i="59" s="1"/>
  <c r="AA262" i="59"/>
  <c r="AB262" i="59" s="1"/>
  <c r="N382" i="59"/>
  <c r="N359" i="59"/>
  <c r="N377" i="59"/>
  <c r="N365" i="59"/>
  <c r="N335" i="59"/>
  <c r="AA275" i="59"/>
  <c r="AB275" i="59" s="1"/>
  <c r="N393" i="59"/>
  <c r="N337" i="59"/>
  <c r="AA259" i="59"/>
  <c r="AB259" i="59" s="1"/>
  <c r="J457" i="59"/>
  <c r="AA294" i="59"/>
  <c r="AB294" i="59" s="1"/>
  <c r="N372" i="59"/>
  <c r="AA281" i="59"/>
  <c r="AB281" i="59" s="1"/>
  <c r="AA279" i="59"/>
  <c r="AB279" i="59" s="1"/>
  <c r="AA272" i="59"/>
  <c r="AB272" i="59" s="1"/>
  <c r="AA265" i="59"/>
  <c r="AB265" i="59" s="1"/>
  <c r="AA309" i="59"/>
  <c r="AB309" i="59" s="1"/>
  <c r="AA237" i="59"/>
  <c r="AB237" i="59" s="1"/>
  <c r="AA278" i="59"/>
  <c r="AB278" i="59" s="1"/>
  <c r="AA311" i="59"/>
  <c r="AB311" i="59" s="1"/>
  <c r="AA286" i="59"/>
  <c r="AB286" i="59" s="1"/>
  <c r="AA256" i="59"/>
  <c r="AB256" i="59" s="1"/>
  <c r="AA257" i="59"/>
  <c r="AB257" i="59" s="1"/>
  <c r="AA288" i="59"/>
  <c r="AB288" i="59" s="1"/>
  <c r="J473" i="59"/>
  <c r="N403" i="59"/>
  <c r="AA241" i="59"/>
  <c r="AB241" i="59" s="1"/>
  <c r="N408" i="59"/>
  <c r="N330" i="59"/>
  <c r="AA303" i="59"/>
  <c r="AB303" i="59" s="1"/>
  <c r="J456" i="59"/>
  <c r="N344" i="59"/>
  <c r="AA297" i="59"/>
  <c r="AB297" i="59" s="1"/>
  <c r="AA287" i="59"/>
  <c r="AB287" i="59" s="1"/>
  <c r="N379" i="59"/>
  <c r="N368" i="59"/>
  <c r="N378" i="59"/>
  <c r="N373" i="59"/>
  <c r="N360" i="59"/>
  <c r="AA276" i="59"/>
  <c r="AB276" i="59" s="1"/>
  <c r="AA308" i="59"/>
  <c r="AB308" i="59" s="1"/>
  <c r="AA268" i="59"/>
  <c r="AB268" i="59" s="1"/>
  <c r="AA240" i="59"/>
  <c r="AB240" i="59" s="1"/>
  <c r="N411" i="59"/>
  <c r="AA310" i="59"/>
  <c r="AB310" i="59" s="1"/>
  <c r="N402" i="59"/>
  <c r="N333" i="59"/>
  <c r="AA295" i="59"/>
  <c r="AB295" i="59" s="1"/>
  <c r="N345" i="59"/>
  <c r="Y398" i="59"/>
  <c r="M23" i="51" l="1"/>
  <c r="AA23" i="50"/>
  <c r="S91" i="59"/>
  <c r="A24" i="51"/>
  <c r="O363" i="59"/>
  <c r="O342" i="59"/>
  <c r="O398" i="59"/>
  <c r="O401" i="59"/>
  <c r="J474" i="59"/>
  <c r="O343" i="59"/>
  <c r="O397" i="59"/>
  <c r="O402" i="59"/>
  <c r="O332" i="59"/>
  <c r="O391" i="59"/>
  <c r="O389" i="59"/>
  <c r="O392" i="59"/>
  <c r="O374" i="59"/>
  <c r="O394" i="59"/>
  <c r="O338" i="59"/>
  <c r="O395" i="59"/>
  <c r="O329" i="59"/>
  <c r="O340" i="59"/>
  <c r="O400" i="59"/>
  <c r="O339" i="59"/>
  <c r="O405" i="59"/>
  <c r="O396" i="59"/>
  <c r="O368" i="59"/>
  <c r="O371" i="59"/>
  <c r="O406" i="59"/>
  <c r="O404" i="59"/>
  <c r="O346" i="59"/>
  <c r="O370" i="59"/>
  <c r="O390" i="59"/>
  <c r="O399" i="59"/>
  <c r="M18" i="51"/>
  <c r="O366" i="59"/>
  <c r="O331" i="59"/>
  <c r="O334" i="59"/>
  <c r="O337" i="59"/>
  <c r="J475" i="59"/>
  <c r="O360" i="59"/>
  <c r="O361" i="59"/>
  <c r="J469" i="59"/>
  <c r="O335" i="59"/>
  <c r="O362" i="59"/>
  <c r="O372" i="59"/>
  <c r="J470" i="59"/>
  <c r="O345" i="59"/>
  <c r="O359" i="59"/>
  <c r="O336" i="59"/>
  <c r="O344" i="59"/>
  <c r="O330" i="59"/>
  <c r="J471" i="59"/>
  <c r="O373" i="59"/>
  <c r="O393" i="59"/>
  <c r="O376" i="59"/>
  <c r="J472" i="59"/>
  <c r="O365" i="59"/>
  <c r="O369" i="59"/>
  <c r="O364" i="59"/>
  <c r="N413" i="59"/>
  <c r="O403" i="59"/>
  <c r="O341" i="59"/>
  <c r="O367" i="59"/>
  <c r="O375" i="59"/>
  <c r="O333" i="59"/>
  <c r="Y399" i="59"/>
  <c r="Y400" i="59" s="1"/>
  <c r="M24" i="51" l="1"/>
  <c r="AA24" i="50"/>
  <c r="S92" i="59"/>
  <c r="A25" i="51"/>
  <c r="Y401" i="59"/>
  <c r="Y402" i="59" s="1"/>
  <c r="Y403" i="59" s="1"/>
  <c r="Y404" i="59" s="1"/>
  <c r="AA25" i="50" l="1"/>
  <c r="M25" i="51"/>
  <c r="S93" i="59"/>
  <c r="A26" i="51"/>
  <c r="Y405" i="59"/>
  <c r="Y406" i="59" s="1"/>
  <c r="AA26" i="50" l="1"/>
  <c r="M26" i="51"/>
  <c r="S94" i="59"/>
  <c r="A27" i="51"/>
  <c r="Y407" i="59"/>
  <c r="Y408" i="59" s="1"/>
  <c r="Y409" i="59" s="1"/>
  <c r="Y410" i="59" s="1"/>
  <c r="Y411" i="59" s="1"/>
  <c r="Y412" i="59" s="1"/>
  <c r="Y413" i="59" s="1"/>
  <c r="M27" i="51" l="1"/>
  <c r="AA27" i="50"/>
  <c r="S95" i="59"/>
  <c r="A28" i="51"/>
  <c r="Y414" i="59"/>
  <c r="Y415" i="59" s="1"/>
  <c r="M28" i="51" l="1"/>
  <c r="AA28" i="50"/>
  <c r="S54" i="59"/>
  <c r="A29" i="51"/>
  <c r="AA29" i="50" l="1"/>
  <c r="M29" i="51"/>
  <c r="S55" i="59"/>
  <c r="A30" i="51"/>
  <c r="W54" i="59"/>
  <c r="O30" i="51" s="1"/>
  <c r="O6" i="51"/>
  <c r="W84" i="59"/>
  <c r="O18" i="51" s="1"/>
  <c r="AC69" i="59"/>
  <c r="AA30" i="50" l="1"/>
  <c r="M30" i="51"/>
  <c r="S56" i="59"/>
  <c r="A31" i="51"/>
  <c r="AC54" i="59"/>
  <c r="AC84" i="59"/>
  <c r="M31" i="51" l="1"/>
  <c r="AA31" i="50"/>
  <c r="S57" i="59"/>
  <c r="A32" i="51"/>
  <c r="M32" i="51" l="1"/>
  <c r="AA32" i="50"/>
  <c r="S58" i="59"/>
  <c r="A33" i="51"/>
  <c r="AA33" i="50" l="1"/>
  <c r="M33" i="51"/>
  <c r="S59" i="59"/>
  <c r="A34" i="51"/>
  <c r="AA34" i="50" l="1"/>
  <c r="M34" i="51"/>
  <c r="S60" i="59"/>
  <c r="A35" i="51"/>
  <c r="M35" i="51" l="1"/>
  <c r="AA35" i="50"/>
  <c r="S61" i="59"/>
  <c r="A36" i="51"/>
  <c r="M36" i="51" l="1"/>
  <c r="AA36" i="50"/>
  <c r="S62" i="59"/>
  <c r="A37" i="51"/>
  <c r="M37" i="51" l="1"/>
  <c r="AA37" i="50"/>
  <c r="S63" i="59"/>
  <c r="A38" i="51"/>
  <c r="M38" i="51" l="1"/>
  <c r="AA38" i="50"/>
  <c r="S64" i="59"/>
  <c r="A39" i="51"/>
  <c r="M39" i="51" l="1"/>
  <c r="AA39" i="50"/>
  <c r="S65" i="59"/>
  <c r="A41" i="51" s="1"/>
  <c r="A40" i="51"/>
  <c r="M40" i="51" l="1"/>
  <c r="AA40" i="50"/>
  <c r="AA41" i="50"/>
  <c r="M41" i="51"/>
</calcChain>
</file>

<file path=xl/sharedStrings.xml><?xml version="1.0" encoding="utf-8"?>
<sst xmlns="http://schemas.openxmlformats.org/spreadsheetml/2006/main" count="3603" uniqueCount="2279">
  <si>
    <t>階層</t>
    <rPh sb="0" eb="2">
      <t>カイソウ</t>
    </rPh>
    <phoneticPr fontId="2"/>
  </si>
  <si>
    <t>■個人ランキング報酬（イベント終了時）</t>
    <rPh sb="1" eb="3">
      <t>コジン</t>
    </rPh>
    <rPh sb="8" eb="10">
      <t>ホウシュウ</t>
    </rPh>
    <rPh sb="15" eb="18">
      <t>シュウリョウジ</t>
    </rPh>
    <phoneticPr fontId="2"/>
  </si>
  <si>
    <t>消費体力</t>
    <rPh sb="0" eb="2">
      <t>ショウヒ</t>
    </rPh>
    <rPh sb="2" eb="4">
      <t>タイリョク</t>
    </rPh>
    <phoneticPr fontId="2"/>
  </si>
  <si>
    <t>経験値</t>
    <rPh sb="0" eb="3">
      <t>ケイケンチ</t>
    </rPh>
    <phoneticPr fontId="2"/>
  </si>
  <si>
    <t>勝利pt</t>
    <rPh sb="0" eb="2">
      <t>ショウリ</t>
    </rPh>
    <phoneticPr fontId="2"/>
  </si>
  <si>
    <t>進捗率</t>
    <rPh sb="0" eb="2">
      <t>シンチョク</t>
    </rPh>
    <rPh sb="2" eb="3">
      <t>リツ</t>
    </rPh>
    <phoneticPr fontId="2"/>
  </si>
  <si>
    <t>レア度</t>
    <rPh sb="2" eb="3">
      <t>ド</t>
    </rPh>
    <phoneticPr fontId="2"/>
  </si>
  <si>
    <t>入手pt</t>
    <rPh sb="0" eb="2">
      <t>ニュウシュ</t>
    </rPh>
    <phoneticPr fontId="2"/>
  </si>
  <si>
    <t>戦士</t>
    <rPh sb="0" eb="2">
      <t>センシ</t>
    </rPh>
    <phoneticPr fontId="2"/>
  </si>
  <si>
    <t>クリック数</t>
    <rPh sb="4" eb="5">
      <t>スウ</t>
    </rPh>
    <phoneticPr fontId="2"/>
  </si>
  <si>
    <t>入手Pt</t>
    <rPh sb="0" eb="2">
      <t>ニュウシュ</t>
    </rPh>
    <phoneticPr fontId="2"/>
  </si>
  <si>
    <t xml:space="preserve">ﾎﾟｲﾝﾄ </t>
  </si>
  <si>
    <t>BOSS勝利報酬</t>
    <rPh sb="4" eb="6">
      <t>ショウリ</t>
    </rPh>
    <rPh sb="6" eb="8">
      <t>ホウシュウ</t>
    </rPh>
    <phoneticPr fontId="2"/>
  </si>
  <si>
    <t>単価</t>
    <rPh sb="0" eb="2">
      <t>タンカ</t>
    </rPh>
    <phoneticPr fontId="2"/>
  </si>
  <si>
    <t>付与数</t>
    <rPh sb="0" eb="2">
      <t>フヨ</t>
    </rPh>
    <rPh sb="2" eb="3">
      <t>スウ</t>
    </rPh>
    <phoneticPr fontId="2"/>
  </si>
  <si>
    <t>○報酬単価</t>
    <rPh sb="1" eb="3">
      <t>ホウシュウ</t>
    </rPh>
    <rPh sb="3" eb="5">
      <t>タンカ</t>
    </rPh>
    <phoneticPr fontId="2"/>
  </si>
  <si>
    <t>通常</t>
    <rPh sb="0" eb="2">
      <t>ツウジョウ</t>
    </rPh>
    <phoneticPr fontId="2"/>
  </si>
  <si>
    <t>名称</t>
    <rPh sb="0" eb="2">
      <t>メイショウ</t>
    </rPh>
    <phoneticPr fontId="2"/>
  </si>
  <si>
    <t>通常マップ</t>
    <rPh sb="0" eb="2">
      <t>ツウジョウ</t>
    </rPh>
    <phoneticPr fontId="2"/>
  </si>
  <si>
    <t>クラウン期待値</t>
    <rPh sb="4" eb="7">
      <t>キタイチ</t>
    </rPh>
    <phoneticPr fontId="2"/>
  </si>
  <si>
    <t>■イベント期間</t>
    <rPh sb="5" eb="7">
      <t>キカン</t>
    </rPh>
    <phoneticPr fontId="2"/>
  </si>
  <si>
    <t>■進撃ボタン</t>
    <rPh sb="1" eb="3">
      <t>シンゲキ</t>
    </rPh>
    <phoneticPr fontId="2"/>
  </si>
  <si>
    <t>例：【黄金の帝王】を追いつめる！</t>
    <rPh sb="0" eb="1">
      <t>レイ</t>
    </rPh>
    <phoneticPr fontId="2"/>
  </si>
  <si>
    <t>■イベントMAPで拾う戦士（コモン、アンコモン） 7種類</t>
    <rPh sb="9" eb="10">
      <t>ヒロ</t>
    </rPh>
    <rPh sb="11" eb="13">
      <t>センシ</t>
    </rPh>
    <rPh sb="26" eb="28">
      <t>シュルイ</t>
    </rPh>
    <phoneticPr fontId="2"/>
  </si>
  <si>
    <t>クエスト進行</t>
    <rPh sb="4" eb="6">
      <t>シンコウ</t>
    </rPh>
    <phoneticPr fontId="2"/>
  </si>
  <si>
    <t>クエストドロップ（qest_drop)</t>
    <phoneticPr fontId="2"/>
  </si>
  <si>
    <t>ｱﾋﾞｽ</t>
    <phoneticPr fontId="2"/>
  </si>
  <si>
    <t>ｲﾍﾞﾝﾄｸｴｽﾄ</t>
    <phoneticPr fontId="2"/>
  </si>
  <si>
    <t>id</t>
  </si>
  <si>
    <t>root</t>
  </si>
  <si>
    <t>allow_quest_level</t>
  </si>
  <si>
    <t>map_quest_name</t>
  </si>
  <si>
    <t>gain_exp</t>
  </si>
  <si>
    <t>use_energy</t>
  </si>
  <si>
    <t>progress</t>
  </si>
  <si>
    <t>drop_yeen_min</t>
  </si>
  <si>
    <t>drop_yeen_max</t>
  </si>
  <si>
    <t>gain_point</t>
  </si>
  <si>
    <t>quest_item_drop1_id</t>
  </si>
  <si>
    <t>quest_item_drop2_id</t>
  </si>
  <si>
    <t>quest_item_drop3_id</t>
  </si>
  <si>
    <t>quest_card_drop_id</t>
  </si>
  <si>
    <t>base_encount_user_power</t>
  </si>
  <si>
    <t>grow_encount_user_power</t>
  </si>
  <si>
    <t>drop_pick_rate</t>
  </si>
  <si>
    <t>drop_card_rate</t>
  </si>
  <si>
    <t>extra_shop_rate</t>
  </si>
  <si>
    <t>apple_type</t>
  </si>
  <si>
    <t>apple_rate</t>
  </si>
  <si>
    <t>apple_size</t>
  </si>
  <si>
    <t>quest_boss_id</t>
  </si>
  <si>
    <t>enemy_id1</t>
  </si>
  <si>
    <t>enemy_id2</t>
  </si>
  <si>
    <t>enemy_id3</t>
  </si>
  <si>
    <t>enemy_id4</t>
  </si>
  <si>
    <t>enemy_id5</t>
  </si>
  <si>
    <t>enemy_id6</t>
  </si>
  <si>
    <t>クエストボス</t>
    <phoneticPr fontId="2"/>
  </si>
  <si>
    <t>map_id</t>
  </si>
  <si>
    <t>appear_flag</t>
  </si>
  <si>
    <t>name</t>
  </si>
  <si>
    <t>img_id</t>
  </si>
  <si>
    <t>serif</t>
  </si>
  <si>
    <t>win_serif</t>
  </si>
  <si>
    <t>lose_serif</t>
  </si>
  <si>
    <t>user_id</t>
  </si>
  <si>
    <t>map_base_id</t>
  </si>
  <si>
    <t>priority</t>
  </si>
  <si>
    <t>win_open_flag</t>
  </si>
  <si>
    <t>lose_open_flag</t>
  </si>
  <si>
    <t>yeen_min</t>
  </si>
  <si>
    <t>yeen_max</t>
  </si>
  <si>
    <t>drops</t>
  </si>
  <si>
    <t>exp</t>
  </si>
  <si>
    <t>use_life_point_min</t>
  </si>
  <si>
    <t>use_life_point_max</t>
  </si>
  <si>
    <t>win_link</t>
  </si>
  <si>
    <t>win_message</t>
  </si>
  <si>
    <t>is_quest_boss</t>
  </si>
  <si>
    <t>map_clear</t>
  </si>
  <si>
    <t>next_chapter</t>
  </si>
  <si>
    <t>完全勝利</t>
    <rPh sb="0" eb="2">
      <t>カンゼン</t>
    </rPh>
    <rPh sb="2" eb="4">
      <t>ショウリ</t>
    </rPh>
    <phoneticPr fontId="2"/>
  </si>
  <si>
    <t>アビスボス</t>
    <phoneticPr fontId="2"/>
  </si>
  <si>
    <t>hit_weight</t>
  </si>
  <si>
    <t>dangeon_name</t>
  </si>
  <si>
    <t>dangeon_open_flag</t>
  </si>
  <si>
    <t>chain_rate</t>
  </si>
  <si>
    <t>map_boss_id</t>
  </si>
  <si>
    <t>clear_drop_card1_id</t>
  </si>
  <si>
    <t>clear_drop_card2_id</t>
  </si>
  <si>
    <t>clear_drop_card3_id</t>
  </si>
  <si>
    <t>clear_drop_card4_id</t>
  </si>
  <si>
    <t>clear_drop_card5_id</t>
  </si>
  <si>
    <t>clear_drop_card6_id</t>
  </si>
  <si>
    <t>clear_drop_card7_id</t>
  </si>
  <si>
    <t>clear_drop_card8_id</t>
  </si>
  <si>
    <t>clear_drop_card9_id</t>
  </si>
  <si>
    <t>clear_drop_card10_id</t>
  </si>
  <si>
    <t>clear_drop_card11_id</t>
  </si>
  <si>
    <t>clear_drop_card12_id</t>
  </si>
  <si>
    <t>clear_drop_card13_id</t>
  </si>
  <si>
    <t>clear_drop_card14_id</t>
  </si>
  <si>
    <t>clear_drop_card15_id</t>
  </si>
  <si>
    <t>clear_drop_card16_id</t>
  </si>
  <si>
    <t>is_defense</t>
  </si>
  <si>
    <t>クエスト中のドロップ</t>
    <rPh sb="4" eb="5">
      <t>チュウ</t>
    </rPh>
    <phoneticPr fontId="2"/>
  </si>
  <si>
    <t>drop1</t>
  </si>
  <si>
    <t>drop2</t>
  </si>
  <si>
    <t>drop3</t>
  </si>
  <si>
    <t>drop4</t>
  </si>
  <si>
    <t>drop5</t>
  </si>
  <si>
    <t>drop6</t>
  </si>
  <si>
    <t>drop7</t>
  </si>
  <si>
    <t>drop8</t>
  </si>
  <si>
    <t>drop9</t>
  </si>
  <si>
    <t>drop10</t>
  </si>
  <si>
    <t>ループ</t>
    <phoneticPr fontId="2"/>
  </si>
  <si>
    <t>rank_top</t>
  </si>
  <si>
    <t>rank_bottom</t>
  </si>
  <si>
    <t>yeen</t>
  </si>
  <si>
    <t>card_id_1</t>
  </si>
  <si>
    <t>num_1</t>
  </si>
  <si>
    <t>card_id_2</t>
  </si>
  <si>
    <t>num_2</t>
  </si>
  <si>
    <t>card_id_4</t>
  </si>
  <si>
    <t>num_4</t>
  </si>
  <si>
    <t>card_id_5</t>
  </si>
  <si>
    <t>num_5</t>
  </si>
  <si>
    <t>card_id_6</t>
  </si>
  <si>
    <t>num_6</t>
  </si>
  <si>
    <t>card_id_7</t>
  </si>
  <si>
    <t>num_7</t>
  </si>
  <si>
    <t>card_id_8</t>
  </si>
  <si>
    <t>num_8</t>
  </si>
  <si>
    <t>prefix</t>
  </si>
  <si>
    <t>point</t>
  </si>
  <si>
    <t>gain1_type</t>
  </si>
  <si>
    <t>gain1_id</t>
  </si>
  <si>
    <t>gain1_num</t>
  </si>
  <si>
    <t>gain2_type</t>
  </si>
  <si>
    <t>gain2_id</t>
  </si>
  <si>
    <t>gain2_num</t>
  </si>
  <si>
    <t>gain3_type</t>
  </si>
  <si>
    <t>gain3_id</t>
  </si>
  <si>
    <t>gain3_num</t>
  </si>
  <si>
    <t>gain4_type</t>
  </si>
  <si>
    <t>gain4_id</t>
  </si>
  <si>
    <t>gain4_num</t>
  </si>
  <si>
    <t>gain6_type</t>
  </si>
  <si>
    <t>gain6_id</t>
  </si>
  <si>
    <t>gain6_num</t>
  </si>
  <si>
    <t>数式</t>
    <rPh sb="0" eb="2">
      <t>スウシキ</t>
    </rPh>
    <phoneticPr fontId="2"/>
  </si>
  <si>
    <t>固定</t>
    <rPh sb="0" eb="2">
      <t>コテイ</t>
    </rPh>
    <phoneticPr fontId="2"/>
  </si>
  <si>
    <t>可変</t>
    <rPh sb="0" eb="2">
      <t>カヘン</t>
    </rPh>
    <phoneticPr fontId="2"/>
  </si>
  <si>
    <t>手動</t>
    <rPh sb="0" eb="2">
      <t>シュドウ</t>
    </rPh>
    <phoneticPr fontId="2"/>
  </si>
  <si>
    <t>なし</t>
    <phoneticPr fontId="2"/>
  </si>
  <si>
    <t>なし</t>
    <phoneticPr fontId="2"/>
  </si>
  <si>
    <t>アイテム；確率；1=通常クエ、2=アビス、0=両方</t>
    <rPh sb="5" eb="7">
      <t>カクリツ</t>
    </rPh>
    <rPh sb="10" eb="12">
      <t>ツウジョウ</t>
    </rPh>
    <rPh sb="23" eb="25">
      <t>リョウホウ</t>
    </rPh>
    <phoneticPr fontId="2"/>
  </si>
  <si>
    <t>■イベントタイトル</t>
    <phoneticPr fontId="2"/>
  </si>
  <si>
    <t>クラウンmin</t>
    <phoneticPr fontId="2"/>
  </si>
  <si>
    <t>クラウンmax</t>
    <phoneticPr fontId="2"/>
  </si>
  <si>
    <t>ザコ</t>
    <phoneticPr fontId="2"/>
  </si>
  <si>
    <t>enemyid</t>
    <phoneticPr fontId="2"/>
  </si>
  <si>
    <t>BOSS</t>
    <phoneticPr fontId="2"/>
  </si>
  <si>
    <t>boss_id</t>
    <phoneticPr fontId="2"/>
  </si>
  <si>
    <t>npcid</t>
    <phoneticPr fontId="2"/>
  </si>
  <si>
    <t>1～5</t>
    <phoneticPr fontId="2"/>
  </si>
  <si>
    <t>6～10</t>
    <phoneticPr fontId="2"/>
  </si>
  <si>
    <t>bossid</t>
    <phoneticPr fontId="2"/>
  </si>
  <si>
    <t>手動</t>
    <rPh sb="0" eb="2">
      <t>シュドウ</t>
    </rPh>
    <phoneticPr fontId="2"/>
  </si>
  <si>
    <t>臨機応変</t>
    <rPh sb="0" eb="4">
      <t>リンキオウヘン</t>
    </rPh>
    <phoneticPr fontId="2"/>
  </si>
  <si>
    <t>エンジニアおまかせ</t>
    <phoneticPr fontId="2"/>
  </si>
  <si>
    <t>数式</t>
    <rPh sb="0" eb="2">
      <t>スウシキ</t>
    </rPh>
    <phoneticPr fontId="2"/>
  </si>
  <si>
    <t>gain_point</t>
    <phoneticPr fontId="2"/>
  </si>
  <si>
    <t>field_name</t>
  </si>
  <si>
    <t>エンドレス</t>
    <phoneticPr fontId="2"/>
  </si>
  <si>
    <t>SRせんせい</t>
  </si>
  <si>
    <t>Rせんせい</t>
  </si>
  <si>
    <t>UCせんせい</t>
  </si>
  <si>
    <t>■ユニオンランキング報酬（イベント終了時）</t>
    <rPh sb="10" eb="12">
      <t>ホウシュウ</t>
    </rPh>
    <rPh sb="17" eb="20">
      <t>シュウリョウジ</t>
    </rPh>
    <phoneticPr fontId="2"/>
  </si>
  <si>
    <t>ﾏﾝﾀｰﾑ</t>
  </si>
  <si>
    <t>ｸﾗﾌﾞﾛﾌﾞｽﾀｰ</t>
  </si>
  <si>
    <t>ｱﾝﾜｰﾑ</t>
  </si>
  <si>
    <t>ﾀﾗﾝﾃﾗ</t>
  </si>
  <si>
    <t>ｼｻﾞｰｽﾊﾟｲﾀﾞｰ</t>
  </si>
  <si>
    <t>ｼｬｰｸﾋﾟｰﾄﾞ</t>
  </si>
  <si>
    <t>※表示可能画像サイズ72*72px　それ以上のサイズを使用する場合は要Flasher相談</t>
    <rPh sb="1" eb="3">
      <t>ヒョウジ</t>
    </rPh>
    <rPh sb="3" eb="5">
      <t>カノウ</t>
    </rPh>
    <rPh sb="5" eb="7">
      <t>ガゾウ</t>
    </rPh>
    <rPh sb="20" eb="22">
      <t>イジョウ</t>
    </rPh>
    <rPh sb="27" eb="29">
      <t>シヨウ</t>
    </rPh>
    <rPh sb="31" eb="33">
      <t>バアイ</t>
    </rPh>
    <rPh sb="34" eb="35">
      <t>ヨウ</t>
    </rPh>
    <rPh sb="42" eb="44">
      <t>ソウダン</t>
    </rPh>
    <phoneticPr fontId="36"/>
  </si>
  <si>
    <t>種別</t>
    <rPh sb="0" eb="2">
      <t>シュベツ</t>
    </rPh>
    <phoneticPr fontId="36"/>
  </si>
  <si>
    <t>クエストパーツ</t>
    <phoneticPr fontId="36"/>
  </si>
  <si>
    <t>/quest/enemy/</t>
    <phoneticPr fontId="36"/>
  </si>
  <si>
    <t>\\192.168.11.200\saga\graphic\ゲーム内使用\クエスト関連\monstar\</t>
    <phoneticPr fontId="38"/>
  </si>
  <si>
    <t>img</t>
    <phoneticPr fontId="36"/>
  </si>
  <si>
    <t>ファイル名調整後</t>
    <rPh sb="4" eb="5">
      <t>メイ</t>
    </rPh>
    <rPh sb="5" eb="8">
      <t>チョウセイゴ</t>
    </rPh>
    <phoneticPr fontId="36"/>
  </si>
  <si>
    <t>width</t>
    <phoneticPr fontId="36"/>
  </si>
  <si>
    <t>height</t>
    <phoneticPr fontId="36"/>
  </si>
  <si>
    <t>ゲーム調整</t>
    <rPh sb="3" eb="5">
      <t>チョウセイ</t>
    </rPh>
    <phoneticPr fontId="36"/>
  </si>
  <si>
    <t>補足</t>
    <rPh sb="0" eb="2">
      <t>ホソク</t>
    </rPh>
    <phoneticPr fontId="36"/>
  </si>
  <si>
    <t>e0033.png</t>
    <phoneticPr fontId="38"/>
  </si>
  <si>
    <t>スケルトン</t>
    <phoneticPr fontId="38"/>
  </si>
  <si>
    <t>001</t>
  </si>
  <si>
    <t>e0034.png</t>
    <phoneticPr fontId="38"/>
  </si>
  <si>
    <t>済</t>
    <rPh sb="0" eb="1">
      <t>スミ</t>
    </rPh>
    <phoneticPr fontId="38"/>
  </si>
  <si>
    <t>003</t>
  </si>
  <si>
    <t>005</t>
  </si>
  <si>
    <t>006</t>
  </si>
  <si>
    <t>007</t>
  </si>
  <si>
    <t>008</t>
  </si>
  <si>
    <t>009</t>
  </si>
  <si>
    <t>010</t>
  </si>
  <si>
    <t>011</t>
  </si>
  <si>
    <t>腐骨鳥</t>
    <rPh sb="0" eb="1">
      <t>クサ</t>
    </rPh>
    <rPh sb="1" eb="2">
      <t>ホネ</t>
    </rPh>
    <rPh sb="2" eb="3">
      <t>トリ</t>
    </rPh>
    <phoneticPr fontId="38"/>
  </si>
  <si>
    <t>獄門鳥</t>
    <rPh sb="0" eb="2">
      <t>ゴクモン</t>
    </rPh>
    <rPh sb="2" eb="3">
      <t>トリ</t>
    </rPh>
    <phoneticPr fontId="38"/>
  </si>
  <si>
    <t>013</t>
  </si>
  <si>
    <t>014</t>
  </si>
  <si>
    <t>015</t>
  </si>
  <si>
    <t>016</t>
  </si>
  <si>
    <t>017</t>
  </si>
  <si>
    <t>17-06_01</t>
  </si>
  <si>
    <t>17-06_02</t>
  </si>
  <si>
    <t>17-06_03</t>
  </si>
  <si>
    <t>e0013.png</t>
  </si>
  <si>
    <t>019</t>
  </si>
  <si>
    <t>屍食鬼</t>
    <rPh sb="0" eb="1">
      <t>シカバネ</t>
    </rPh>
    <rPh sb="1" eb="2">
      <t>タ</t>
    </rPh>
    <rPh sb="2" eb="3">
      <t>オニ</t>
    </rPh>
    <phoneticPr fontId="38"/>
  </si>
  <si>
    <t>020</t>
  </si>
  <si>
    <t>吸精鬼</t>
    <rPh sb="0" eb="1">
      <t>キュウシュウ</t>
    </rPh>
    <rPh sb="1" eb="2">
      <t>セイシン</t>
    </rPh>
    <rPh sb="2" eb="3">
      <t>オニ</t>
    </rPh>
    <phoneticPr fontId="38"/>
  </si>
  <si>
    <t>021</t>
  </si>
  <si>
    <t>寄生鬼</t>
    <rPh sb="0" eb="2">
      <t>キセイ</t>
    </rPh>
    <rPh sb="2" eb="3">
      <t>オニ</t>
    </rPh>
    <phoneticPr fontId="38"/>
  </si>
  <si>
    <t>022</t>
  </si>
  <si>
    <t>023</t>
  </si>
  <si>
    <t>024</t>
  </si>
  <si>
    <t>025</t>
  </si>
  <si>
    <t>獄竜</t>
    <rPh sb="0" eb="1">
      <t>ジゴク</t>
    </rPh>
    <rPh sb="1" eb="2">
      <t>リュウ</t>
    </rPh>
    <phoneticPr fontId="38"/>
  </si>
  <si>
    <t>026</t>
  </si>
  <si>
    <t>屍竜</t>
    <rPh sb="0" eb="1">
      <t>シカバネ</t>
    </rPh>
    <rPh sb="1" eb="2">
      <t>リュウ</t>
    </rPh>
    <phoneticPr fontId="38"/>
  </si>
  <si>
    <t>027</t>
  </si>
  <si>
    <t>腐竜</t>
    <rPh sb="0" eb="1">
      <t>クサ</t>
    </rPh>
    <rPh sb="1" eb="2">
      <t>リュウ</t>
    </rPh>
    <phoneticPr fontId="38"/>
  </si>
  <si>
    <t>028</t>
  </si>
  <si>
    <t>029</t>
  </si>
  <si>
    <t>030</t>
  </si>
  <si>
    <t>031</t>
  </si>
  <si>
    <t>e0007.png</t>
  </si>
  <si>
    <t>e0029.png</t>
  </si>
  <si>
    <t>034</t>
  </si>
  <si>
    <t>035</t>
  </si>
  <si>
    <t>036</t>
  </si>
  <si>
    <t>037</t>
  </si>
  <si>
    <t>038</t>
  </si>
  <si>
    <t>039</t>
  </si>
  <si>
    <t>040</t>
  </si>
  <si>
    <t>042</t>
  </si>
  <si>
    <t>043</t>
  </si>
  <si>
    <t>044</t>
  </si>
  <si>
    <t>百獣王</t>
    <rPh sb="0" eb="1">
      <t>ヒャクケ</t>
    </rPh>
    <rPh sb="1" eb="2">
      <t>ケモノ</t>
    </rPh>
    <rPh sb="2" eb="3">
      <t>オウ</t>
    </rPh>
    <phoneticPr fontId="38"/>
  </si>
  <si>
    <t>e0031.png</t>
  </si>
  <si>
    <t>人狼</t>
    <rPh sb="0" eb="1">
      <t>ヒト</t>
    </rPh>
    <rPh sb="1" eb="2">
      <t>オオカミ</t>
    </rPh>
    <phoneticPr fontId="38"/>
  </si>
  <si>
    <t>046</t>
  </si>
  <si>
    <t>047</t>
  </si>
  <si>
    <t>e0019.png</t>
  </si>
  <si>
    <t>049</t>
  </si>
  <si>
    <t>e0024.png</t>
  </si>
  <si>
    <t>051</t>
  </si>
  <si>
    <t>052</t>
  </si>
  <si>
    <t>054</t>
  </si>
  <si>
    <t>056</t>
  </si>
  <si>
    <t>e0023.png</t>
  </si>
  <si>
    <t>058</t>
  </si>
  <si>
    <t>059</t>
  </si>
  <si>
    <t>060</t>
  </si>
  <si>
    <t>061</t>
  </si>
  <si>
    <t>062</t>
  </si>
  <si>
    <t>063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</si>
  <si>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</si>
  <si>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</si>
  <si>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</si>
  <si>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</si>
  <si>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</si>
  <si>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</si>
  <si>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</si>
  <si>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</si>
  <si>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</si>
  <si>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</si>
  <si>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</si>
  <si>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</si>
  <si>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青鬼</t>
    <rPh sb="0" eb="1">
      <t>アオ</t>
    </rPh>
    <rPh sb="1" eb="2">
      <t>オニ</t>
    </rPh>
    <phoneticPr fontId="38"/>
  </si>
  <si>
    <t>077</t>
  </si>
  <si>
    <t>赤鬼</t>
    <rPh sb="0" eb="2">
      <t>アカオニ</t>
    </rPh>
    <phoneticPr fontId="38"/>
  </si>
  <si>
    <t>078</t>
  </si>
  <si>
    <t>079</t>
  </si>
  <si>
    <t>080</t>
  </si>
  <si>
    <t>e0028.png</t>
  </si>
  <si>
    <t>082</t>
  </si>
  <si>
    <t>e0022.png</t>
  </si>
  <si>
    <t>084</t>
  </si>
  <si>
    <t>e0020.png</t>
  </si>
  <si>
    <t>086</t>
  </si>
  <si>
    <t>087</t>
  </si>
  <si>
    <t>088</t>
  </si>
  <si>
    <t>089</t>
  </si>
  <si>
    <t>090</t>
  </si>
  <si>
    <t>091</t>
  </si>
  <si>
    <t>大河馬</t>
    <rPh sb="0" eb="1">
      <t>オオ</t>
    </rPh>
    <rPh sb="1" eb="3">
      <t>カバ</t>
    </rPh>
    <phoneticPr fontId="38"/>
  </si>
  <si>
    <t>092</t>
  </si>
  <si>
    <t>河馬人間</t>
    <rPh sb="0" eb="2">
      <t>カバ</t>
    </rPh>
    <rPh sb="2" eb="4">
      <t>ニンゲン</t>
    </rPh>
    <phoneticPr fontId="38"/>
  </si>
  <si>
    <t>093</t>
  </si>
  <si>
    <t>094</t>
  </si>
  <si>
    <t>095</t>
  </si>
  <si>
    <t>e0025.png</t>
  </si>
  <si>
    <t>e0004.png</t>
  </si>
  <si>
    <t>妖虫</t>
    <rPh sb="0" eb="1">
      <t>ヨウカイ</t>
    </rPh>
    <rPh sb="1" eb="2">
      <t>ムシ</t>
    </rPh>
    <phoneticPr fontId="38"/>
  </si>
  <si>
    <t>毒虫</t>
    <rPh sb="0" eb="1">
      <t>ドク</t>
    </rPh>
    <rPh sb="1" eb="2">
      <t>ムシ</t>
    </rPh>
    <phoneticPr fontId="38"/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</si>
  <si>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</si>
  <si>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</si>
  <si>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</si>
  <si>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</si>
  <si>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</si>
  <si>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</si>
  <si>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</si>
  <si>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</si>
  <si>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</si>
  <si>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</si>
  <si>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</si>
  <si>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</si>
  <si>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e0021.png</t>
  </si>
  <si>
    <t>113</t>
  </si>
  <si>
    <t>114</t>
  </si>
  <si>
    <t>115</t>
  </si>
  <si>
    <t>116</t>
  </si>
  <si>
    <t>117</t>
  </si>
  <si>
    <t>118</t>
  </si>
  <si>
    <t>飛蛇</t>
    <rPh sb="0" eb="1">
      <t>ト</t>
    </rPh>
    <rPh sb="1" eb="2">
      <t>ヘビ</t>
    </rPh>
    <phoneticPr fontId="38"/>
  </si>
  <si>
    <t>120</t>
  </si>
  <si>
    <t>害蛇</t>
    <rPh sb="0" eb="1">
      <t>ガイチュウ</t>
    </rPh>
    <rPh sb="1" eb="2">
      <t>ヘビ</t>
    </rPh>
    <phoneticPr fontId="38"/>
  </si>
  <si>
    <t>121</t>
  </si>
  <si>
    <t>122</t>
  </si>
  <si>
    <t>123</t>
  </si>
  <si>
    <t>124</t>
  </si>
  <si>
    <t>125</t>
  </si>
  <si>
    <t>砂竜</t>
    <rPh sb="0" eb="1">
      <t>スナ</t>
    </rPh>
    <rPh sb="1" eb="2">
      <t>リュウ</t>
    </rPh>
    <phoneticPr fontId="38"/>
  </si>
  <si>
    <t>126</t>
  </si>
  <si>
    <t>127</t>
  </si>
  <si>
    <t>128</t>
  </si>
  <si>
    <t>咬魚</t>
    <rPh sb="0" eb="1">
      <t>カ</t>
    </rPh>
    <rPh sb="1" eb="2">
      <t>サカナ</t>
    </rPh>
    <phoneticPr fontId="38"/>
  </si>
  <si>
    <t>129</t>
  </si>
  <si>
    <t>牙魚</t>
    <rPh sb="0" eb="1">
      <t>キバ</t>
    </rPh>
    <rPh sb="1" eb="2">
      <t>サカナ</t>
    </rPh>
    <phoneticPr fontId="38"/>
  </si>
  <si>
    <t>130</t>
  </si>
  <si>
    <t>131</t>
  </si>
  <si>
    <t>132</t>
  </si>
  <si>
    <t>竜金</t>
    <rPh sb="0" eb="1">
      <t>リュウ</t>
    </rPh>
    <rPh sb="1" eb="2">
      <t>キン</t>
    </rPh>
    <phoneticPr fontId="38"/>
  </si>
  <si>
    <t>133</t>
  </si>
  <si>
    <t>134</t>
  </si>
  <si>
    <t>135</t>
  </si>
  <si>
    <t>136</t>
  </si>
  <si>
    <t>137</t>
  </si>
  <si>
    <t>138</t>
  </si>
  <si>
    <t>139</t>
  </si>
  <si>
    <t>140</t>
  </si>
  <si>
    <t>人食いザメ</t>
    <rPh sb="0" eb="2">
      <t>ヒトク</t>
    </rPh>
    <phoneticPr fontId="38"/>
  </si>
  <si>
    <t>141</t>
  </si>
  <si>
    <t>142</t>
  </si>
  <si>
    <t>143</t>
  </si>
  <si>
    <t>人面ザメ</t>
    <rPh sb="0" eb="2">
      <t>ジンメン</t>
    </rPh>
    <phoneticPr fontId="38"/>
  </si>
  <si>
    <t>e0026.png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</si>
  <si>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</si>
  <si>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</si>
  <si>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</si>
  <si>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</si>
  <si>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</si>
  <si>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</si>
  <si>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</si>
  <si>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</si>
  <si>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</si>
  <si>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</si>
  <si>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</si>
  <si>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</si>
  <si>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</si>
  <si>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</si>
  <si>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</si>
  <si>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お化けキノコ</t>
    <rPh sb="1" eb="2">
      <t>バ</t>
    </rPh>
    <phoneticPr fontId="38"/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</si>
  <si>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</si>
  <si>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</si>
  <si>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</si>
  <si>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</si>
  <si>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</si>
  <si>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</si>
  <si>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</si>
  <si>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</si>
  <si>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</si>
  <si>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</si>
  <si>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装甲竜</t>
    <rPh sb="0" eb="2">
      <t>ソウコウ</t>
    </rPh>
    <rPh sb="2" eb="3">
      <t>リュウ</t>
    </rPh>
    <phoneticPr fontId="38"/>
  </si>
  <si>
    <t>170</t>
  </si>
  <si>
    <t>首長竜</t>
    <rPh sb="0" eb="1">
      <t>クビナ</t>
    </rPh>
    <rPh sb="1" eb="2">
      <t>ナガ</t>
    </rPh>
    <rPh sb="2" eb="3">
      <t>リュウ</t>
    </rPh>
    <phoneticPr fontId="38"/>
  </si>
  <si>
    <t>171</t>
  </si>
  <si>
    <t>大海竜</t>
    <rPh sb="0" eb="1">
      <t>オオ</t>
    </rPh>
    <rPh sb="1" eb="2">
      <t>ウミ</t>
    </rPh>
    <rPh sb="2" eb="3">
      <t>リュウ</t>
    </rPh>
    <phoneticPr fontId="38"/>
  </si>
  <si>
    <t>172</t>
  </si>
  <si>
    <t>アメ降らし</t>
    <rPh sb="2" eb="3">
      <t>フ</t>
    </rPh>
    <phoneticPr fontId="38"/>
  </si>
  <si>
    <t>173</t>
  </si>
  <si>
    <t>174</t>
  </si>
  <si>
    <t>175</t>
  </si>
  <si>
    <t>e0002.png</t>
  </si>
  <si>
    <t>178</t>
  </si>
  <si>
    <t>180</t>
  </si>
  <si>
    <t>181</t>
  </si>
  <si>
    <t>182</t>
  </si>
  <si>
    <t>183</t>
  </si>
  <si>
    <t>e0003.png</t>
  </si>
  <si>
    <t>大ヒル</t>
    <rPh sb="0" eb="1">
      <t>オオ</t>
    </rPh>
    <phoneticPr fontId="38"/>
  </si>
  <si>
    <t>185</t>
  </si>
  <si>
    <t>毒ヒル</t>
    <rPh sb="0" eb="1">
      <t>ドク</t>
    </rPh>
    <phoneticPr fontId="38"/>
  </si>
  <si>
    <t>186</t>
  </si>
  <si>
    <t>溶解獣</t>
    <rPh sb="0" eb="2">
      <t>ヨウカイ</t>
    </rPh>
    <rPh sb="2" eb="3">
      <t>ケモノ</t>
    </rPh>
    <phoneticPr fontId="38"/>
  </si>
  <si>
    <t>187</t>
  </si>
  <si>
    <t>毒液獣</t>
    <rPh sb="0" eb="2">
      <t>ドクエキ</t>
    </rPh>
    <rPh sb="2" eb="3">
      <t>ケモノ</t>
    </rPh>
    <phoneticPr fontId="38"/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</si>
  <si>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</si>
  <si>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</si>
  <si>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</si>
  <si>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</si>
  <si>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</si>
  <si>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</si>
  <si>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</si>
  <si>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</si>
  <si>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</si>
  <si>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火の精霊</t>
    <rPh sb="0" eb="1">
      <t>ヒ</t>
    </rPh>
    <rPh sb="2" eb="4">
      <t>セイレイ</t>
    </rPh>
    <phoneticPr fontId="38"/>
  </si>
  <si>
    <t>197</t>
  </si>
  <si>
    <t>水の精霊</t>
    <rPh sb="0" eb="1">
      <t>ミズノ</t>
    </rPh>
    <rPh sb="2" eb="4">
      <t>セイレイ</t>
    </rPh>
    <phoneticPr fontId="38"/>
  </si>
  <si>
    <t>198</t>
  </si>
  <si>
    <t>土の精霊</t>
    <rPh sb="0" eb="1">
      <t>ツチ</t>
    </rPh>
    <rPh sb="2" eb="4">
      <t>セイレイ</t>
    </rPh>
    <phoneticPr fontId="38"/>
  </si>
  <si>
    <t>199</t>
  </si>
  <si>
    <t>風の精霊</t>
    <rPh sb="0" eb="1">
      <t>カゼ</t>
    </rPh>
    <rPh sb="2" eb="4">
      <t>セイレイ</t>
    </rPh>
    <phoneticPr fontId="38"/>
  </si>
  <si>
    <t>200</t>
  </si>
  <si>
    <t>201</t>
  </si>
  <si>
    <t>202</t>
  </si>
  <si>
    <t>203</t>
  </si>
  <si>
    <t>204</t>
  </si>
  <si>
    <t>205</t>
  </si>
  <si>
    <t>206</t>
  </si>
  <si>
    <t>207</t>
  </si>
  <si>
    <t>e0011.png</t>
  </si>
  <si>
    <t>209</t>
  </si>
  <si>
    <t>210</t>
  </si>
  <si>
    <t>211</t>
  </si>
  <si>
    <t>e0010.png</t>
  </si>
  <si>
    <t>213</t>
  </si>
  <si>
    <t>214</t>
  </si>
  <si>
    <t>215</t>
  </si>
  <si>
    <t>216</t>
  </si>
  <si>
    <t>217</t>
  </si>
  <si>
    <t>218</t>
  </si>
  <si>
    <t>219</t>
  </si>
  <si>
    <t>e0012.png</t>
  </si>
  <si>
    <t>影</t>
    <rPh sb="0" eb="1">
      <t>カゲ</t>
    </rPh>
    <phoneticPr fontId="38"/>
  </si>
  <si>
    <t>221</t>
  </si>
  <si>
    <t>222</t>
  </si>
  <si>
    <t>223</t>
  </si>
  <si>
    <t>生魂</t>
    <rPh sb="0" eb="1">
      <t>イ</t>
    </rPh>
    <rPh sb="1" eb="2">
      <t>タマシイ</t>
    </rPh>
    <phoneticPr fontId="38"/>
  </si>
  <si>
    <t>e0015.png</t>
  </si>
  <si>
    <t>人魂</t>
    <rPh sb="0" eb="1">
      <t>ヒト</t>
    </rPh>
    <rPh sb="1" eb="2">
      <t>タマシイ</t>
    </rPh>
    <phoneticPr fontId="38"/>
  </si>
  <si>
    <t>226</t>
  </si>
  <si>
    <t>素魂</t>
    <rPh sb="0" eb="1">
      <t>ス</t>
    </rPh>
    <rPh sb="1" eb="2">
      <t>タマシイ</t>
    </rPh>
    <phoneticPr fontId="38"/>
  </si>
  <si>
    <t>227</t>
  </si>
  <si>
    <t>火魂</t>
    <rPh sb="0" eb="1">
      <t>ヒ</t>
    </rPh>
    <rPh sb="1" eb="2">
      <t>タマシイ</t>
    </rPh>
    <phoneticPr fontId="38"/>
  </si>
  <si>
    <t>228</t>
  </si>
  <si>
    <t>229</t>
  </si>
  <si>
    <t>231</t>
  </si>
  <si>
    <t>e0017.png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</si>
  <si>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</si>
  <si>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</si>
  <si>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</si>
  <si>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</si>
  <si>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</si>
  <si>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</si>
  <si>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</si>
  <si>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</si>
  <si>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</si>
  <si>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</si>
  <si>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</si>
  <si>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</si>
  <si>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</si>
  <si>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</si>
  <si>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e0006.png</t>
  </si>
  <si>
    <t>かえるの王様</t>
    <rPh sb="4" eb="6">
      <t>オウサマ</t>
    </rPh>
    <phoneticPr fontId="38"/>
  </si>
  <si>
    <t>248</t>
  </si>
  <si>
    <t>かえるの王子様</t>
    <rPh sb="4" eb="7">
      <t>オウジサマ</t>
    </rPh>
    <phoneticPr fontId="38"/>
  </si>
  <si>
    <t>249</t>
  </si>
  <si>
    <t>かえるの殿様</t>
    <rPh sb="4" eb="6">
      <t>トノサマ</t>
    </rPh>
    <phoneticPr fontId="38"/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</si>
  <si>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</si>
  <si>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</si>
  <si>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</si>
  <si>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</si>
  <si>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</si>
  <si>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</si>
  <si>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</si>
  <si>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</si>
  <si>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</si>
  <si>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</si>
  <si>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</si>
  <si>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</si>
  <si>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</si>
  <si>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</si>
  <si>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</si>
  <si>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</si>
  <si>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</si>
  <si>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</si>
  <si>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</si>
  <si>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</si>
  <si>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</si>
  <si>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</si>
  <si>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</si>
  <si>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</si>
  <si>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</si>
  <si>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</si>
  <si>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</si>
  <si>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</si>
  <si>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</si>
  <si>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</si>
  <si>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</si>
  <si>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</si>
  <si>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e0030.png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</si>
  <si>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</si>
  <si>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</si>
  <si>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</si>
  <si>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</si>
  <si>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</si>
  <si>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</si>
  <si>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</si>
  <si>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</si>
  <si>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</si>
  <si>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</si>
  <si>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</si>
  <si>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</si>
  <si>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</si>
  <si>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</si>
  <si>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</si>
  <si>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</si>
  <si>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</si>
  <si>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</si>
  <si>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</si>
  <si>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</si>
  <si>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</si>
  <si>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</si>
  <si>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</si>
  <si>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</si>
  <si>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</si>
  <si>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</si>
  <si>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</si>
  <si>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</si>
  <si>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</si>
  <si>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</si>
  <si>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</si>
  <si>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315
ドレッドクィーン
（第二形態）</t>
    <rPh sb="15" eb="16">
      <t>ニ</t>
    </rPh>
    <phoneticPr fontId="38"/>
  </si>
  <si>
    <t>317
酒天</t>
    <rPh sb="4" eb="5">
      <t>シュ</t>
    </rPh>
    <rPh sb="5" eb="6">
      <t>テン</t>
    </rPh>
    <phoneticPr fontId="38"/>
  </si>
  <si>
    <t>～参照＆参考用シートについて～</t>
    <rPh sb="1" eb="3">
      <t>サンショウ</t>
    </rPh>
    <rPh sb="4" eb="7">
      <t>サンコウヨウ</t>
    </rPh>
    <phoneticPr fontId="2"/>
  </si>
  <si>
    <t>①skillとitem以外のシートは極力更新が必要（特にcard）</t>
    <rPh sb="11" eb="13">
      <t>イガイ</t>
    </rPh>
    <rPh sb="18" eb="20">
      <t>キョクリョク</t>
    </rPh>
    <rPh sb="20" eb="22">
      <t>コウシン</t>
    </rPh>
    <rPh sb="23" eb="25">
      <t>ヒツヨウ</t>
    </rPh>
    <rPh sb="26" eb="27">
      <t>トク</t>
    </rPh>
    <phoneticPr fontId="2"/>
  </si>
  <si>
    <t>②列がずれないようにコピペで更新を行うこと</t>
    <rPh sb="1" eb="2">
      <t>レツ</t>
    </rPh>
    <rPh sb="14" eb="16">
      <t>コウシン</t>
    </rPh>
    <rPh sb="17" eb="18">
      <t>オコナ</t>
    </rPh>
    <phoneticPr fontId="2"/>
  </si>
  <si>
    <r>
      <t>　 やむを得ない事情でシート差替を行う場合、</t>
    </r>
    <r>
      <rPr>
        <u/>
        <sz val="10"/>
        <color theme="1"/>
        <rFont val="Meiryo UI"/>
        <family val="3"/>
        <charset val="128"/>
      </rPr>
      <t>古いシートを削除する前に</t>
    </r>
    <phoneticPr fontId="2"/>
  </si>
  <si>
    <r>
      <t xml:space="preserve">　 </t>
    </r>
    <r>
      <rPr>
        <u/>
        <sz val="10"/>
        <color theme="1"/>
        <rFont val="Meiryo UI"/>
        <family val="3"/>
        <charset val="128"/>
      </rPr>
      <t>新しいシートを追加して、ブック全体の数式に記載された該当シート名の置換を</t>
    </r>
    <r>
      <rPr>
        <sz val="10"/>
        <color theme="1"/>
        <rFont val="Meiryo UI"/>
        <family val="3"/>
        <charset val="128"/>
      </rPr>
      <t>！じゃないとREFる</t>
    </r>
    <rPh sb="20" eb="22">
      <t>スウシキ</t>
    </rPh>
    <rPh sb="23" eb="25">
      <t>キサイ</t>
    </rPh>
    <rPh sb="28" eb="30">
      <t>ガイトウ</t>
    </rPh>
    <phoneticPr fontId="2"/>
  </si>
  <si>
    <t>③シート名の末尾には更新日を記載</t>
    <rPh sb="4" eb="5">
      <t>メイ</t>
    </rPh>
    <rPh sb="6" eb="8">
      <t>マツビ</t>
    </rPh>
    <rPh sb="10" eb="12">
      <t>コウシン</t>
    </rPh>
    <rPh sb="12" eb="13">
      <t>ヒ</t>
    </rPh>
    <phoneticPr fontId="2"/>
  </si>
  <si>
    <t>※ここは参照＆参考用であってマスターとは別物になります※</t>
    <rPh sb="4" eb="6">
      <t>サンショウ</t>
    </rPh>
    <rPh sb="7" eb="10">
      <t>サンコウヨウ</t>
    </rPh>
    <rPh sb="20" eb="21">
      <t>ベツ</t>
    </rPh>
    <rPh sb="21" eb="22">
      <t>モノ</t>
    </rPh>
    <phoneticPr fontId="2"/>
  </si>
  <si>
    <t>ﾀｰﾑｿﾙｼﾞｬｰ</t>
  </si>
  <si>
    <t>傷薬</t>
  </si>
  <si>
    <t>フォルダ</t>
    <phoneticPr fontId="36"/>
  </si>
  <si>
    <t>ID</t>
    <phoneticPr fontId="36"/>
  </si>
  <si>
    <t>000</t>
    <phoneticPr fontId="38"/>
  </si>
  <si>
    <t>スカルデーモン</t>
    <phoneticPr fontId="38"/>
  </si>
  <si>
    <t>002</t>
    <phoneticPr fontId="38"/>
  </si>
  <si>
    <t>e0018.png</t>
    <phoneticPr fontId="38"/>
  </si>
  <si>
    <t>ボーンヘッド</t>
    <phoneticPr fontId="38"/>
  </si>
  <si>
    <t>e0035.png</t>
    <phoneticPr fontId="38"/>
  </si>
  <si>
    <t>スカルロード</t>
    <phoneticPr fontId="38"/>
  </si>
  <si>
    <t>004</t>
    <phoneticPr fontId="38"/>
  </si>
  <si>
    <t>e0036.png</t>
    <phoneticPr fontId="38"/>
  </si>
  <si>
    <t>ロトンビースト</t>
    <phoneticPr fontId="38"/>
  </si>
  <si>
    <t>e0037.png</t>
    <phoneticPr fontId="38"/>
  </si>
  <si>
    <t>スパイクヘッド</t>
    <phoneticPr fontId="38"/>
  </si>
  <si>
    <t>e0038.png</t>
    <phoneticPr fontId="38"/>
  </si>
  <si>
    <t>ドレッドナイト</t>
    <phoneticPr fontId="38"/>
  </si>
  <si>
    <t>e0039.png</t>
    <phoneticPr fontId="38"/>
  </si>
  <si>
    <t>ヘルビースト</t>
    <phoneticPr fontId="38"/>
  </si>
  <si>
    <t>e0040.png</t>
    <phoneticPr fontId="38"/>
  </si>
  <si>
    <t>フライアー</t>
    <phoneticPr fontId="38"/>
  </si>
  <si>
    <t>e0041.png</t>
    <phoneticPr fontId="38"/>
  </si>
  <si>
    <t>ウィンガー</t>
    <phoneticPr fontId="38"/>
  </si>
  <si>
    <t>e0042.png</t>
    <phoneticPr fontId="38"/>
  </si>
  <si>
    <t>ヘルタスケルター</t>
    <phoneticPr fontId="38"/>
  </si>
  <si>
    <t>e0043.png</t>
    <phoneticPr fontId="38"/>
  </si>
  <si>
    <t>012</t>
    <phoneticPr fontId="38"/>
  </si>
  <si>
    <t>e0032.png</t>
    <phoneticPr fontId="36"/>
  </si>
  <si>
    <t>e0044.png</t>
    <phoneticPr fontId="38"/>
  </si>
  <si>
    <t>アドバード</t>
    <phoneticPr fontId="38"/>
  </si>
  <si>
    <t>e0045.png</t>
    <phoneticPr fontId="38"/>
  </si>
  <si>
    <t>ボーンドレイク</t>
    <phoneticPr fontId="38"/>
  </si>
  <si>
    <t>e00046.png</t>
    <phoneticPr fontId="38"/>
  </si>
  <si>
    <t>チャリオット</t>
    <phoneticPr fontId="38"/>
  </si>
  <si>
    <t>e0047.png</t>
    <phoneticPr fontId="38"/>
  </si>
  <si>
    <t>コープス</t>
    <phoneticPr fontId="38"/>
  </si>
  <si>
    <t>e0048.png</t>
    <phoneticPr fontId="38"/>
  </si>
  <si>
    <t>ゾンビ</t>
    <phoneticPr fontId="38"/>
  </si>
  <si>
    <t>17-06_00</t>
    <phoneticPr fontId="38"/>
  </si>
  <si>
    <t>e0049.png</t>
    <phoneticPr fontId="38"/>
  </si>
  <si>
    <t>e0050.png</t>
    <phoneticPr fontId="38"/>
  </si>
  <si>
    <t>e0051.png</t>
    <phoneticPr fontId="38"/>
  </si>
  <si>
    <t>e0052.png</t>
    <phoneticPr fontId="38"/>
  </si>
  <si>
    <t>018</t>
    <phoneticPr fontId="38"/>
  </si>
  <si>
    <t>レブナント</t>
    <phoneticPr fontId="38"/>
  </si>
  <si>
    <t>e0053.png</t>
    <phoneticPr fontId="38"/>
  </si>
  <si>
    <t>e0054.png</t>
    <phoneticPr fontId="38"/>
  </si>
  <si>
    <t>e0055.png</t>
    <phoneticPr fontId="38"/>
  </si>
  <si>
    <t>e0056.png</t>
    <phoneticPr fontId="38"/>
  </si>
  <si>
    <t>ボーンバイター</t>
    <phoneticPr fontId="38"/>
  </si>
  <si>
    <t>e0057.png</t>
    <phoneticPr fontId="38"/>
  </si>
  <si>
    <t>ブレインイーター</t>
    <phoneticPr fontId="38"/>
  </si>
  <si>
    <t>e0058.png</t>
    <phoneticPr fontId="38"/>
  </si>
  <si>
    <t>ブラッドサッカー</t>
    <phoneticPr fontId="38"/>
  </si>
  <si>
    <t>e0059.png</t>
    <phoneticPr fontId="38"/>
  </si>
  <si>
    <t>e0060.png</t>
    <phoneticPr fontId="38"/>
  </si>
  <si>
    <t>e0061.png</t>
    <phoneticPr fontId="38"/>
  </si>
  <si>
    <t>e0062.png</t>
    <phoneticPr fontId="38"/>
  </si>
  <si>
    <t>ヴァンパイア</t>
    <phoneticPr fontId="38"/>
  </si>
  <si>
    <t>e0063.png</t>
    <phoneticPr fontId="38"/>
  </si>
  <si>
    <t>e0064.png</t>
    <phoneticPr fontId="38"/>
  </si>
  <si>
    <t>デュラハン</t>
    <phoneticPr fontId="38"/>
  </si>
  <si>
    <t>e0065.png</t>
    <phoneticPr fontId="38"/>
  </si>
  <si>
    <t>ノスフェラン</t>
    <phoneticPr fontId="38"/>
  </si>
  <si>
    <t>032</t>
    <phoneticPr fontId="38"/>
  </si>
  <si>
    <t>ゴブリン</t>
    <phoneticPr fontId="38"/>
  </si>
  <si>
    <t>033</t>
    <phoneticPr fontId="38"/>
  </si>
  <si>
    <t>ホブリン</t>
    <phoneticPr fontId="38"/>
  </si>
  <si>
    <t>e0066.png</t>
    <phoneticPr fontId="38"/>
  </si>
  <si>
    <t>ドビー</t>
    <phoneticPr fontId="38"/>
  </si>
  <si>
    <t>e0067.png</t>
    <phoneticPr fontId="38"/>
  </si>
  <si>
    <t>ミノタウロス</t>
    <phoneticPr fontId="38"/>
  </si>
  <si>
    <t>e0068.png</t>
    <phoneticPr fontId="38"/>
  </si>
  <si>
    <t>ビーストメア</t>
    <phoneticPr fontId="38"/>
  </si>
  <si>
    <t>e0069.png</t>
    <phoneticPr fontId="38"/>
  </si>
  <si>
    <t>オーガ</t>
    <phoneticPr fontId="38"/>
  </si>
  <si>
    <t>e0070.png</t>
    <phoneticPr fontId="38"/>
  </si>
  <si>
    <t>オーガバトラー</t>
    <phoneticPr fontId="38"/>
  </si>
  <si>
    <t>e0071.png</t>
    <phoneticPr fontId="38"/>
  </si>
  <si>
    <t>チャンピオン</t>
    <phoneticPr fontId="38"/>
  </si>
  <si>
    <t>e0072.png</t>
    <phoneticPr fontId="38"/>
  </si>
  <si>
    <t>マッドオーガ</t>
    <phoneticPr fontId="38"/>
  </si>
  <si>
    <t>041</t>
    <phoneticPr fontId="38"/>
  </si>
  <si>
    <t>e0008.png</t>
    <phoneticPr fontId="38"/>
  </si>
  <si>
    <t>ゲットー</t>
    <phoneticPr fontId="38"/>
  </si>
  <si>
    <t>e0073.png</t>
    <phoneticPr fontId="38"/>
  </si>
  <si>
    <t>ウォッチマン</t>
    <phoneticPr fontId="38"/>
  </si>
  <si>
    <t>e0074.png</t>
    <phoneticPr fontId="38"/>
  </si>
  <si>
    <t>ロビンハット</t>
    <phoneticPr fontId="38"/>
  </si>
  <si>
    <t>e0075.png</t>
    <phoneticPr fontId="38"/>
  </si>
  <si>
    <t>045</t>
    <phoneticPr fontId="38"/>
  </si>
  <si>
    <t>e0076.png</t>
    <phoneticPr fontId="38"/>
  </si>
  <si>
    <t>ラルヴァクィーン</t>
    <phoneticPr fontId="38"/>
  </si>
  <si>
    <t>e0077.png</t>
    <phoneticPr fontId="38"/>
  </si>
  <si>
    <t>スフィンクス</t>
    <phoneticPr fontId="38"/>
  </si>
  <si>
    <t>048</t>
    <phoneticPr fontId="38"/>
  </si>
  <si>
    <t>サイレン</t>
    <phoneticPr fontId="38"/>
  </si>
  <si>
    <t>e0078.png</t>
    <phoneticPr fontId="38"/>
  </si>
  <si>
    <t>ソニック</t>
    <phoneticPr fontId="38"/>
  </si>
  <si>
    <t>050</t>
    <phoneticPr fontId="38"/>
  </si>
  <si>
    <t>バルチャー</t>
    <phoneticPr fontId="38"/>
  </si>
  <si>
    <t>e0079.png</t>
    <phoneticPr fontId="38"/>
  </si>
  <si>
    <t>ナイトフォーク</t>
    <phoneticPr fontId="38"/>
  </si>
  <si>
    <t>e0080.png</t>
    <phoneticPr fontId="38"/>
  </si>
  <si>
    <t>コカトリス</t>
    <phoneticPr fontId="38"/>
  </si>
  <si>
    <t>053</t>
    <phoneticPr fontId="38"/>
  </si>
  <si>
    <t>e0081.png</t>
    <phoneticPr fontId="38"/>
  </si>
  <si>
    <t>ストーマー</t>
    <phoneticPr fontId="38"/>
  </si>
  <si>
    <t>e0082.png</t>
    <phoneticPr fontId="38"/>
  </si>
  <si>
    <t>ブレイザー</t>
    <phoneticPr fontId="38"/>
  </si>
  <si>
    <t>055</t>
    <phoneticPr fontId="38"/>
  </si>
  <si>
    <t>e0027.png</t>
    <phoneticPr fontId="38"/>
  </si>
  <si>
    <t>スポイラー</t>
    <phoneticPr fontId="38"/>
  </si>
  <si>
    <t>e0083.png</t>
    <phoneticPr fontId="38"/>
  </si>
  <si>
    <t>ワイバーン</t>
    <phoneticPr fontId="38"/>
  </si>
  <si>
    <t>057</t>
    <phoneticPr fontId="38"/>
  </si>
  <si>
    <t>シムルグ</t>
    <phoneticPr fontId="38"/>
  </si>
  <si>
    <t>e0084.png</t>
    <phoneticPr fontId="38"/>
  </si>
  <si>
    <t>アズテック</t>
    <phoneticPr fontId="38"/>
  </si>
  <si>
    <t>e0085.png</t>
    <phoneticPr fontId="38"/>
  </si>
  <si>
    <t>フライマンバ</t>
    <phoneticPr fontId="38"/>
  </si>
  <si>
    <t>e0086.png</t>
    <phoneticPr fontId="38"/>
  </si>
  <si>
    <t>クレイジー・サン</t>
    <phoneticPr fontId="38"/>
  </si>
  <si>
    <t>e0087.png</t>
    <phoneticPr fontId="38"/>
  </si>
  <si>
    <t>ウィズゴブリン</t>
    <phoneticPr fontId="38"/>
  </si>
  <si>
    <t>e0088.png</t>
    <phoneticPr fontId="38"/>
  </si>
  <si>
    <t>スノーウィルム</t>
    <phoneticPr fontId="38"/>
  </si>
  <si>
    <t>e0089.png</t>
    <phoneticPr fontId="38"/>
  </si>
  <si>
    <t>フォージウィルム</t>
    <phoneticPr fontId="38"/>
  </si>
  <si>
    <t>064</t>
    <phoneticPr fontId="38"/>
  </si>
  <si>
    <t>e0009.png</t>
    <phoneticPr fontId="38"/>
  </si>
  <si>
    <t>ジャム</t>
    <phoneticPr fontId="38"/>
  </si>
  <si>
    <t>e0090.png</t>
    <phoneticPr fontId="38"/>
  </si>
  <si>
    <t>インプ</t>
    <phoneticPr fontId="38"/>
  </si>
  <si>
    <t>e0091.png</t>
    <phoneticPr fontId="38"/>
  </si>
  <si>
    <t>ゼノ</t>
    <phoneticPr fontId="38"/>
  </si>
  <si>
    <t>e0092.png</t>
    <phoneticPr fontId="38"/>
  </si>
  <si>
    <t>カルト</t>
    <phoneticPr fontId="38"/>
  </si>
  <si>
    <t>e0093.png</t>
    <phoneticPr fontId="38"/>
  </si>
  <si>
    <t>フィーンド</t>
    <phoneticPr fontId="38"/>
  </si>
  <si>
    <t>e0094.png</t>
    <phoneticPr fontId="38"/>
  </si>
  <si>
    <t>ガーゴイル</t>
    <phoneticPr fontId="38"/>
  </si>
  <si>
    <t>e0095.png</t>
    <phoneticPr fontId="38"/>
  </si>
  <si>
    <t>ナックラビー</t>
    <phoneticPr fontId="38"/>
  </si>
  <si>
    <t>e0096.png</t>
    <phoneticPr fontId="38"/>
  </si>
  <si>
    <t>ウィングメア</t>
    <phoneticPr fontId="38"/>
  </si>
  <si>
    <t>e0097.png</t>
    <phoneticPr fontId="38"/>
  </si>
  <si>
    <t>ナイト</t>
    <phoneticPr fontId="38"/>
  </si>
  <si>
    <t>e0098.png</t>
    <phoneticPr fontId="38"/>
  </si>
  <si>
    <t>クローラー</t>
    <phoneticPr fontId="38"/>
  </si>
  <si>
    <t>e0099.png</t>
    <phoneticPr fontId="38"/>
  </si>
  <si>
    <t>ジョーカー</t>
    <phoneticPr fontId="38"/>
  </si>
  <si>
    <t>e0100.png</t>
    <phoneticPr fontId="38"/>
  </si>
  <si>
    <t>マジシャン</t>
    <phoneticPr fontId="38"/>
  </si>
  <si>
    <t>e0101.png</t>
    <phoneticPr fontId="38"/>
  </si>
  <si>
    <t>e0102.png</t>
    <phoneticPr fontId="38"/>
  </si>
  <si>
    <t>e0103.png</t>
    <phoneticPr fontId="38"/>
  </si>
  <si>
    <t>ヒューリオン</t>
    <phoneticPr fontId="38"/>
  </si>
  <si>
    <t>e0104.png</t>
    <phoneticPr fontId="38"/>
  </si>
  <si>
    <t>ディアブロ</t>
    <phoneticPr fontId="38"/>
  </si>
  <si>
    <t>マイザー</t>
    <phoneticPr fontId="38"/>
  </si>
  <si>
    <t>081</t>
    <phoneticPr fontId="38"/>
  </si>
  <si>
    <t>e0105.png</t>
    <phoneticPr fontId="38"/>
  </si>
  <si>
    <t>リンクス</t>
    <phoneticPr fontId="38"/>
  </si>
  <si>
    <t>e0106.png</t>
    <phoneticPr fontId="38"/>
  </si>
  <si>
    <t>ワンプス</t>
    <phoneticPr fontId="38"/>
  </si>
  <si>
    <t>083</t>
    <phoneticPr fontId="38"/>
  </si>
  <si>
    <t>マスタング</t>
    <phoneticPr fontId="38"/>
  </si>
  <si>
    <t>e0107.png</t>
    <phoneticPr fontId="38"/>
  </si>
  <si>
    <t>レイバーホーン</t>
    <phoneticPr fontId="38"/>
  </si>
  <si>
    <t>085</t>
    <phoneticPr fontId="38"/>
  </si>
  <si>
    <t>バファロー</t>
    <phoneticPr fontId="38"/>
  </si>
  <si>
    <t>e0108.png</t>
    <phoneticPr fontId="38"/>
  </si>
  <si>
    <t>ゴルゴン</t>
    <phoneticPr fontId="38"/>
  </si>
  <si>
    <t>e0109.png</t>
    <phoneticPr fontId="38"/>
  </si>
  <si>
    <t>ヘルハウンド</t>
    <phoneticPr fontId="38"/>
  </si>
  <si>
    <t>e0110.png</t>
    <phoneticPr fontId="38"/>
  </si>
  <si>
    <t>ガルム</t>
    <phoneticPr fontId="38"/>
  </si>
  <si>
    <t>e0111.png</t>
    <phoneticPr fontId="38"/>
  </si>
  <si>
    <t>バク</t>
    <phoneticPr fontId="38"/>
  </si>
  <si>
    <t>e0112.png</t>
    <phoneticPr fontId="38"/>
  </si>
  <si>
    <t>トウテツ</t>
    <phoneticPr fontId="38"/>
  </si>
  <si>
    <t>e0113.png</t>
    <phoneticPr fontId="38"/>
  </si>
  <si>
    <t>e0114.png</t>
    <phoneticPr fontId="38"/>
  </si>
  <si>
    <t>e0115.png</t>
    <phoneticPr fontId="38"/>
  </si>
  <si>
    <t>トリケプス</t>
    <phoneticPr fontId="38"/>
  </si>
  <si>
    <t>e0116.png</t>
    <phoneticPr fontId="38"/>
  </si>
  <si>
    <t>ヌエ</t>
    <phoneticPr fontId="38"/>
  </si>
  <si>
    <t>e0117.png</t>
    <phoneticPr fontId="38"/>
  </si>
  <si>
    <t>キマイラ</t>
    <phoneticPr fontId="38"/>
  </si>
  <si>
    <t>096</t>
    <phoneticPr fontId="38"/>
  </si>
  <si>
    <t>ビー</t>
    <phoneticPr fontId="38"/>
  </si>
  <si>
    <t>098</t>
    <phoneticPr fontId="38"/>
  </si>
  <si>
    <t>099</t>
    <phoneticPr fontId="38"/>
  </si>
  <si>
    <t>e0118.png</t>
    <phoneticPr fontId="38"/>
  </si>
  <si>
    <t>e0119.png</t>
    <phoneticPr fontId="38"/>
  </si>
  <si>
    <t>タランテラ</t>
    <phoneticPr fontId="38"/>
  </si>
  <si>
    <t>e0120.png</t>
    <phoneticPr fontId="38"/>
  </si>
  <si>
    <t>e0121.png</t>
    <phoneticPr fontId="38"/>
  </si>
  <si>
    <t>クラブロブスター</t>
    <phoneticPr fontId="38"/>
  </si>
  <si>
    <t>e0122.png</t>
    <phoneticPr fontId="38"/>
  </si>
  <si>
    <t>シザースパイダー</t>
    <phoneticPr fontId="38"/>
  </si>
  <si>
    <t>e0123.png</t>
    <phoneticPr fontId="38"/>
  </si>
  <si>
    <t>マンターム</t>
    <phoneticPr fontId="38"/>
  </si>
  <si>
    <t>e0124.png</t>
    <phoneticPr fontId="38"/>
  </si>
  <si>
    <t>タームソルジャー</t>
    <phoneticPr fontId="38"/>
  </si>
  <si>
    <t>e0125.png</t>
    <phoneticPr fontId="38"/>
  </si>
  <si>
    <t>タームバトラー</t>
    <phoneticPr fontId="38"/>
  </si>
  <si>
    <t>e0126.png</t>
    <phoneticPr fontId="38"/>
  </si>
  <si>
    <t>センチベタ</t>
    <phoneticPr fontId="38"/>
  </si>
  <si>
    <t>e0127.png</t>
    <phoneticPr fontId="38"/>
  </si>
  <si>
    <t>アンワーム</t>
    <phoneticPr fontId="38"/>
  </si>
  <si>
    <t>e0128.png</t>
    <phoneticPr fontId="38"/>
  </si>
  <si>
    <t>シャークピード</t>
    <phoneticPr fontId="38"/>
  </si>
  <si>
    <t>e0129.png</t>
    <phoneticPr fontId="38"/>
  </si>
  <si>
    <t>マンティスゴッド</t>
    <phoneticPr fontId="38"/>
  </si>
  <si>
    <t>e0130.png</t>
    <phoneticPr fontId="38"/>
  </si>
  <si>
    <t>カイザーアント</t>
    <phoneticPr fontId="38"/>
  </si>
  <si>
    <t>112</t>
    <phoneticPr fontId="38"/>
  </si>
  <si>
    <t>ヴァイパー</t>
    <phoneticPr fontId="38"/>
  </si>
  <si>
    <t>e0131.png</t>
    <phoneticPr fontId="38"/>
  </si>
  <si>
    <t>ラットラー</t>
    <phoneticPr fontId="38"/>
  </si>
  <si>
    <t>e0132.png</t>
    <phoneticPr fontId="38"/>
  </si>
  <si>
    <t>パイソン</t>
    <phoneticPr fontId="38"/>
  </si>
  <si>
    <t>e0133.png</t>
    <phoneticPr fontId="38"/>
  </si>
  <si>
    <t>コウアトル</t>
    <phoneticPr fontId="38"/>
  </si>
  <si>
    <t>e0134.png</t>
    <phoneticPr fontId="38"/>
  </si>
  <si>
    <t>オピオン</t>
    <phoneticPr fontId="38"/>
  </si>
  <si>
    <t>e0135.png</t>
    <phoneticPr fontId="38"/>
  </si>
  <si>
    <t>フューザー</t>
    <phoneticPr fontId="38"/>
  </si>
  <si>
    <t>e0136.png</t>
    <phoneticPr fontId="38"/>
  </si>
  <si>
    <t>エレキテル</t>
    <phoneticPr fontId="38"/>
  </si>
  <si>
    <t>119</t>
    <phoneticPr fontId="38"/>
  </si>
  <si>
    <t>e0005.png</t>
    <phoneticPr fontId="38"/>
  </si>
  <si>
    <t>e0137.png</t>
    <phoneticPr fontId="38"/>
  </si>
  <si>
    <t>e0138.png</t>
    <phoneticPr fontId="38"/>
  </si>
  <si>
    <t>リリス</t>
    <phoneticPr fontId="38"/>
  </si>
  <si>
    <t>e0139.png</t>
    <phoneticPr fontId="38"/>
  </si>
  <si>
    <t>メドゥサ</t>
    <phoneticPr fontId="38"/>
  </si>
  <si>
    <t>e0140.png</t>
    <phoneticPr fontId="38"/>
  </si>
  <si>
    <t>サンドバイター</t>
    <phoneticPr fontId="38"/>
  </si>
  <si>
    <t>e0141.png</t>
    <phoneticPr fontId="38"/>
  </si>
  <si>
    <t>デューンウォーム</t>
    <phoneticPr fontId="38"/>
  </si>
  <si>
    <t>e0142.png</t>
    <phoneticPr fontId="38"/>
  </si>
  <si>
    <t>e0143.png</t>
    <phoneticPr fontId="38"/>
  </si>
  <si>
    <t>ヴリトラ</t>
    <phoneticPr fontId="38"/>
  </si>
  <si>
    <t>e0144.png</t>
    <phoneticPr fontId="38"/>
  </si>
  <si>
    <t>パイロヒドラ</t>
    <phoneticPr fontId="38"/>
  </si>
  <si>
    <t>e0145.png</t>
    <phoneticPr fontId="38"/>
  </si>
  <si>
    <t>e0146.png</t>
    <phoneticPr fontId="38"/>
  </si>
  <si>
    <t>e0147.png</t>
    <phoneticPr fontId="38"/>
  </si>
  <si>
    <t>アルケパイン</t>
    <phoneticPr fontId="38"/>
  </si>
  <si>
    <t>e0148.png</t>
    <phoneticPr fontId="38"/>
  </si>
  <si>
    <t>スティンガー</t>
    <phoneticPr fontId="38"/>
  </si>
  <si>
    <t>e0149.png</t>
    <phoneticPr fontId="38"/>
  </si>
  <si>
    <t>e0150.png</t>
    <phoneticPr fontId="38"/>
  </si>
  <si>
    <t>ヘクトアイ</t>
    <phoneticPr fontId="38"/>
  </si>
  <si>
    <t>e0151.png</t>
    <phoneticPr fontId="38"/>
  </si>
  <si>
    <t>スカーレット</t>
    <phoneticPr fontId="38"/>
  </si>
  <si>
    <t>e0152.png</t>
    <phoneticPr fontId="38"/>
  </si>
  <si>
    <t>ネプトゥーネ</t>
    <phoneticPr fontId="38"/>
  </si>
  <si>
    <t>e0153.png</t>
    <phoneticPr fontId="38"/>
  </si>
  <si>
    <t>アルビオン</t>
    <phoneticPr fontId="38"/>
  </si>
  <si>
    <t>e0154.png</t>
    <phoneticPr fontId="38"/>
  </si>
  <si>
    <t>トリトーン</t>
    <phoneticPr fontId="38"/>
  </si>
  <si>
    <t>e0155.png</t>
    <phoneticPr fontId="38"/>
  </si>
  <si>
    <t>クロイドン</t>
    <phoneticPr fontId="38"/>
  </si>
  <si>
    <t>e0156.png</t>
    <phoneticPr fontId="38"/>
  </si>
  <si>
    <t>チェスタドン</t>
    <phoneticPr fontId="38"/>
  </si>
  <si>
    <t>e0157.png</t>
    <phoneticPr fontId="38"/>
  </si>
  <si>
    <t>e0158.png</t>
    <phoneticPr fontId="38"/>
  </si>
  <si>
    <t>ハンマヘッド</t>
    <phoneticPr fontId="38"/>
  </si>
  <si>
    <t>e0159.png</t>
    <phoneticPr fontId="38"/>
  </si>
  <si>
    <t>スノーレディ</t>
    <phoneticPr fontId="38"/>
  </si>
  <si>
    <t>e0160.png</t>
    <phoneticPr fontId="38"/>
  </si>
  <si>
    <t>144</t>
    <phoneticPr fontId="38"/>
  </si>
  <si>
    <t>マンドレーク</t>
    <phoneticPr fontId="38"/>
  </si>
  <si>
    <t>e0161.png</t>
    <phoneticPr fontId="38"/>
  </si>
  <si>
    <t>ナイトシェード</t>
    <phoneticPr fontId="38"/>
  </si>
  <si>
    <t>e0162.png</t>
    <phoneticPr fontId="38"/>
  </si>
  <si>
    <t>アルラウネ</t>
    <phoneticPr fontId="38"/>
  </si>
  <si>
    <t>e0163.png</t>
    <phoneticPr fontId="38"/>
  </si>
  <si>
    <t>クリーパー</t>
    <phoneticPr fontId="38"/>
  </si>
  <si>
    <t>e0164.png</t>
    <phoneticPr fontId="38"/>
  </si>
  <si>
    <t>ナスティペタル</t>
    <phoneticPr fontId="38"/>
  </si>
  <si>
    <t>e0165.png</t>
    <phoneticPr fontId="38"/>
  </si>
  <si>
    <t>シグナルツリー</t>
    <phoneticPr fontId="38"/>
  </si>
  <si>
    <t>e0166.png</t>
    <phoneticPr fontId="38"/>
  </si>
  <si>
    <t>ナイトヘッド</t>
    <phoneticPr fontId="38"/>
  </si>
  <si>
    <t>e0167.png</t>
    <phoneticPr fontId="38"/>
  </si>
  <si>
    <t>スプリッツァー</t>
    <phoneticPr fontId="38"/>
  </si>
  <si>
    <t>e0168.png</t>
    <phoneticPr fontId="38"/>
  </si>
  <si>
    <t>ブラディマリー</t>
    <phoneticPr fontId="38"/>
  </si>
  <si>
    <t>e0169.png</t>
    <phoneticPr fontId="38"/>
  </si>
  <si>
    <t>グラスホッパー</t>
    <phoneticPr fontId="38"/>
  </si>
  <si>
    <t>e0170.png</t>
    <phoneticPr fontId="38"/>
  </si>
  <si>
    <t>マルガリータ</t>
    <phoneticPr fontId="38"/>
  </si>
  <si>
    <t>e0171.png</t>
    <phoneticPr fontId="38"/>
  </si>
  <si>
    <t>ウッドノイド</t>
    <phoneticPr fontId="38"/>
  </si>
  <si>
    <t>e0172.png</t>
    <phoneticPr fontId="38"/>
  </si>
  <si>
    <t>サラ</t>
    <phoneticPr fontId="38"/>
  </si>
  <si>
    <t>e0173.png</t>
    <phoneticPr fontId="38"/>
  </si>
  <si>
    <t>トーチャー</t>
    <phoneticPr fontId="38"/>
  </si>
  <si>
    <t>e0174.png</t>
    <phoneticPr fontId="38"/>
  </si>
  <si>
    <t>ラッフルツリー</t>
    <phoneticPr fontId="38"/>
  </si>
  <si>
    <t>e0175.png</t>
    <phoneticPr fontId="38"/>
  </si>
  <si>
    <t>e0176.png</t>
    <phoneticPr fontId="38"/>
  </si>
  <si>
    <t>オクトパス</t>
    <phoneticPr fontId="38"/>
  </si>
  <si>
    <t>e0177.png</t>
    <phoneticPr fontId="38"/>
  </si>
  <si>
    <t>メーベルワーゲン</t>
    <phoneticPr fontId="38"/>
  </si>
  <si>
    <t>e0178.png</t>
    <phoneticPr fontId="38"/>
  </si>
  <si>
    <t>ディープワン</t>
    <phoneticPr fontId="38"/>
  </si>
  <si>
    <t>e0179.png</t>
    <phoneticPr fontId="38"/>
  </si>
  <si>
    <t>サベイジクラブ</t>
    <phoneticPr fontId="38"/>
  </si>
  <si>
    <t>e0180.png</t>
    <phoneticPr fontId="38"/>
  </si>
  <si>
    <t>グレートシザー</t>
    <phoneticPr fontId="38"/>
  </si>
  <si>
    <t>e0181.png</t>
    <phoneticPr fontId="38"/>
  </si>
  <si>
    <t>クラブライダー</t>
    <phoneticPr fontId="38"/>
  </si>
  <si>
    <t>e0182.png</t>
    <phoneticPr fontId="38"/>
  </si>
  <si>
    <t>ニクサー</t>
    <phoneticPr fontId="38"/>
  </si>
  <si>
    <t>e0183.png</t>
    <phoneticPr fontId="38"/>
  </si>
  <si>
    <t>ニクシー</t>
    <phoneticPr fontId="38"/>
  </si>
  <si>
    <t>e0184.png</t>
    <phoneticPr fontId="38"/>
  </si>
  <si>
    <t>ペグバウラー</t>
    <phoneticPr fontId="38"/>
  </si>
  <si>
    <t>e0185.png</t>
    <phoneticPr fontId="38"/>
  </si>
  <si>
    <t>e0186.png</t>
    <phoneticPr fontId="38"/>
  </si>
  <si>
    <t>e0187.png</t>
    <phoneticPr fontId="38"/>
  </si>
  <si>
    <t>e0188.png</t>
    <phoneticPr fontId="38"/>
  </si>
  <si>
    <t>e0189.png</t>
    <phoneticPr fontId="38"/>
  </si>
  <si>
    <t>ウミウシ</t>
    <phoneticPr fontId="38"/>
  </si>
  <si>
    <t>e0190.png</t>
    <phoneticPr fontId="38"/>
  </si>
  <si>
    <t>ベインサーペント</t>
    <phoneticPr fontId="38"/>
  </si>
  <si>
    <t>e0191.png</t>
    <phoneticPr fontId="38"/>
  </si>
  <si>
    <t>チューブウォーム</t>
    <phoneticPr fontId="38"/>
  </si>
  <si>
    <t>176</t>
    <phoneticPr fontId="38"/>
  </si>
  <si>
    <t>スライム</t>
    <phoneticPr fontId="38"/>
  </si>
  <si>
    <t>177</t>
    <phoneticPr fontId="38"/>
  </si>
  <si>
    <t>e0192.png</t>
    <phoneticPr fontId="38"/>
  </si>
  <si>
    <t>ゼリー</t>
    <phoneticPr fontId="38"/>
  </si>
  <si>
    <t>e0193.png</t>
    <phoneticPr fontId="38"/>
  </si>
  <si>
    <t>ウーズ</t>
    <phoneticPr fontId="38"/>
  </si>
  <si>
    <t>e0001.png</t>
    <phoneticPr fontId="36"/>
  </si>
  <si>
    <t>ジェル</t>
    <phoneticPr fontId="38"/>
  </si>
  <si>
    <t>e0194.png</t>
    <phoneticPr fontId="38"/>
  </si>
  <si>
    <t>ブロッブ</t>
    <phoneticPr fontId="38"/>
  </si>
  <si>
    <t>e0195.png</t>
    <phoneticPr fontId="38"/>
  </si>
  <si>
    <t>ディノバブル</t>
    <phoneticPr fontId="38"/>
  </si>
  <si>
    <t>e0196.png</t>
    <phoneticPr fontId="38"/>
  </si>
  <si>
    <t>ムドメイン</t>
    <phoneticPr fontId="38"/>
  </si>
  <si>
    <t>e0197.png</t>
    <phoneticPr fontId="38"/>
  </si>
  <si>
    <t>アゾート</t>
    <phoneticPr fontId="38"/>
  </si>
  <si>
    <t>184</t>
    <phoneticPr fontId="38"/>
  </si>
  <si>
    <t>e0198.png</t>
    <phoneticPr fontId="38"/>
  </si>
  <si>
    <t>e0199.png</t>
    <phoneticPr fontId="38"/>
  </si>
  <si>
    <t>e0200.png</t>
    <phoneticPr fontId="38"/>
  </si>
  <si>
    <t>e0201.png</t>
    <phoneticPr fontId="38"/>
  </si>
  <si>
    <t>ゴールドバウム</t>
    <phoneticPr fontId="38"/>
  </si>
  <si>
    <t>e0202.png</t>
    <phoneticPr fontId="38"/>
  </si>
  <si>
    <t>ゼラチナスマター</t>
    <phoneticPr fontId="38"/>
  </si>
  <si>
    <t>e0203.png</t>
    <phoneticPr fontId="38"/>
  </si>
  <si>
    <t>サイケビースト</t>
    <phoneticPr fontId="38"/>
  </si>
  <si>
    <t>e0204.png</t>
    <phoneticPr fontId="38"/>
  </si>
  <si>
    <t>ベインパープル</t>
    <phoneticPr fontId="38"/>
  </si>
  <si>
    <t>e0205.png</t>
    <phoneticPr fontId="38"/>
  </si>
  <si>
    <t>フレイム</t>
    <phoneticPr fontId="38"/>
  </si>
  <si>
    <t>e0206.png</t>
    <phoneticPr fontId="38"/>
  </si>
  <si>
    <t>リキッド</t>
    <phoneticPr fontId="38"/>
  </si>
  <si>
    <t>e0207.png</t>
    <phoneticPr fontId="38"/>
  </si>
  <si>
    <t>ソイル</t>
    <phoneticPr fontId="38"/>
  </si>
  <si>
    <t>e0208.png</t>
    <phoneticPr fontId="38"/>
  </si>
  <si>
    <t>エアー</t>
    <phoneticPr fontId="38"/>
  </si>
  <si>
    <t>e0209.png</t>
    <phoneticPr fontId="38"/>
  </si>
  <si>
    <t>e0210.png</t>
    <phoneticPr fontId="38"/>
  </si>
  <si>
    <t>e0211.png</t>
    <phoneticPr fontId="38"/>
  </si>
  <si>
    <t>e0212.png</t>
    <phoneticPr fontId="38"/>
  </si>
  <si>
    <t>e0213.png</t>
    <phoneticPr fontId="38"/>
  </si>
  <si>
    <t>シー</t>
    <phoneticPr fontId="38"/>
  </si>
  <si>
    <t>e0214.png</t>
    <phoneticPr fontId="38"/>
  </si>
  <si>
    <t>シュラーク</t>
    <phoneticPr fontId="38"/>
  </si>
  <si>
    <t>e0215.png</t>
    <phoneticPr fontId="38"/>
  </si>
  <si>
    <t>e0216.png</t>
    <phoneticPr fontId="38"/>
  </si>
  <si>
    <t>アムネジア</t>
    <phoneticPr fontId="38"/>
  </si>
  <si>
    <t>e0217.png</t>
    <phoneticPr fontId="38"/>
  </si>
  <si>
    <t>バルキリー</t>
    <phoneticPr fontId="38"/>
  </si>
  <si>
    <t>e0218.png</t>
    <phoneticPr fontId="38"/>
  </si>
  <si>
    <t>セフィラス</t>
    <phoneticPr fontId="38"/>
  </si>
  <si>
    <t>e0219.png</t>
    <phoneticPr fontId="38"/>
  </si>
  <si>
    <t>マーリド</t>
    <phoneticPr fontId="38"/>
  </si>
  <si>
    <t>e0220.png</t>
    <phoneticPr fontId="38"/>
  </si>
  <si>
    <t>ジャン</t>
    <phoneticPr fontId="38"/>
  </si>
  <si>
    <t>208</t>
    <phoneticPr fontId="38"/>
  </si>
  <si>
    <t>ノービス</t>
    <phoneticPr fontId="38"/>
  </si>
  <si>
    <t>e0221.png</t>
    <phoneticPr fontId="38"/>
  </si>
  <si>
    <t>シニアー</t>
    <phoneticPr fontId="38"/>
  </si>
  <si>
    <t>e0222.png</t>
    <phoneticPr fontId="38"/>
  </si>
  <si>
    <t>マスター</t>
    <phoneticPr fontId="38"/>
  </si>
  <si>
    <t>e0223png</t>
    <phoneticPr fontId="38"/>
  </si>
  <si>
    <t>ドクター</t>
    <phoneticPr fontId="38"/>
  </si>
  <si>
    <t>212</t>
    <phoneticPr fontId="38"/>
  </si>
  <si>
    <t>アデプト</t>
    <phoneticPr fontId="38"/>
  </si>
  <si>
    <t>e0224.png</t>
    <phoneticPr fontId="38"/>
  </si>
  <si>
    <t>ヴァイカー</t>
    <phoneticPr fontId="38"/>
  </si>
  <si>
    <t>e0225.png</t>
    <phoneticPr fontId="38"/>
  </si>
  <si>
    <t>エルダー</t>
    <phoneticPr fontId="38"/>
  </si>
  <si>
    <t>e0226.png</t>
    <phoneticPr fontId="38"/>
  </si>
  <si>
    <t>ラーマ</t>
    <phoneticPr fontId="38"/>
  </si>
  <si>
    <t>e0227.png</t>
    <phoneticPr fontId="38"/>
  </si>
  <si>
    <t>シルバービート</t>
    <phoneticPr fontId="38"/>
  </si>
  <si>
    <t>e0228.png</t>
    <phoneticPr fontId="38"/>
  </si>
  <si>
    <t>ドラフトレッド</t>
    <phoneticPr fontId="38"/>
  </si>
  <si>
    <t>e0229.png</t>
    <phoneticPr fontId="38"/>
  </si>
  <si>
    <t>ガリアンブルー</t>
    <phoneticPr fontId="38"/>
  </si>
  <si>
    <t>e0230.png</t>
    <phoneticPr fontId="38"/>
  </si>
  <si>
    <t>ブラックレギオン</t>
    <phoneticPr fontId="38"/>
  </si>
  <si>
    <t>220</t>
    <phoneticPr fontId="38"/>
  </si>
  <si>
    <t>e0231.png</t>
    <phoneticPr fontId="38"/>
  </si>
  <si>
    <t>グレート</t>
    <phoneticPr fontId="38"/>
  </si>
  <si>
    <t>e0232.png</t>
    <phoneticPr fontId="38"/>
  </si>
  <si>
    <t>キラーマシン</t>
    <phoneticPr fontId="38"/>
  </si>
  <si>
    <t>e0233.png</t>
    <phoneticPr fontId="38"/>
  </si>
  <si>
    <t>ミスティック</t>
    <phoneticPr fontId="38"/>
  </si>
  <si>
    <t>224</t>
    <phoneticPr fontId="38"/>
  </si>
  <si>
    <t>e0014.png</t>
    <phoneticPr fontId="38"/>
  </si>
  <si>
    <t>225</t>
    <phoneticPr fontId="38"/>
  </si>
  <si>
    <t>e0234.png</t>
    <phoneticPr fontId="38"/>
  </si>
  <si>
    <t>e0235.png</t>
    <phoneticPr fontId="38"/>
  </si>
  <si>
    <t>e0236.png</t>
    <phoneticPr fontId="38"/>
  </si>
  <si>
    <t>ハウント</t>
    <phoneticPr fontId="38"/>
  </si>
  <si>
    <t>e0237.png</t>
    <phoneticPr fontId="38"/>
  </si>
  <si>
    <t>ハロウィーン</t>
    <phoneticPr fontId="38"/>
  </si>
  <si>
    <t>230</t>
    <phoneticPr fontId="38"/>
  </si>
  <si>
    <t>e0238.png</t>
    <phoneticPr fontId="38"/>
  </si>
  <si>
    <t>ロア</t>
    <phoneticPr fontId="38"/>
  </si>
  <si>
    <t>e0239.png</t>
    <phoneticPr fontId="38"/>
  </si>
  <si>
    <t>ゴーメンガスト</t>
    <phoneticPr fontId="38"/>
  </si>
  <si>
    <t>232</t>
    <phoneticPr fontId="38"/>
  </si>
  <si>
    <t>レインイーター</t>
    <phoneticPr fontId="38"/>
  </si>
  <si>
    <t>e0240.png</t>
    <phoneticPr fontId="38"/>
  </si>
  <si>
    <t>ストームイーター</t>
    <phoneticPr fontId="38"/>
  </si>
  <si>
    <t>e0241.png</t>
    <phoneticPr fontId="38"/>
  </si>
  <si>
    <t>ポイゾンイーター</t>
    <phoneticPr fontId="38"/>
  </si>
  <si>
    <t>e0242.png</t>
    <phoneticPr fontId="38"/>
  </si>
  <si>
    <t>ジン</t>
    <phoneticPr fontId="38"/>
  </si>
  <si>
    <t>e0243.png</t>
    <phoneticPr fontId="38"/>
  </si>
  <si>
    <t>ソロウ</t>
    <phoneticPr fontId="38"/>
  </si>
  <si>
    <t>e0244.png</t>
    <phoneticPr fontId="38"/>
  </si>
  <si>
    <t>フューリー</t>
    <phoneticPr fontId="38"/>
  </si>
  <si>
    <t>e0245.png</t>
    <phoneticPr fontId="38"/>
  </si>
  <si>
    <t>フィア</t>
    <phoneticPr fontId="38"/>
  </si>
  <si>
    <t>e0246.png</t>
    <phoneticPr fontId="38"/>
  </si>
  <si>
    <t>パトス</t>
    <phoneticPr fontId="38"/>
  </si>
  <si>
    <t>e0247.png</t>
    <phoneticPr fontId="38"/>
  </si>
  <si>
    <t>タータラ</t>
    <phoneticPr fontId="38"/>
  </si>
  <si>
    <t>e0248.png</t>
    <phoneticPr fontId="38"/>
  </si>
  <si>
    <t>ワニゲータ</t>
    <phoneticPr fontId="38"/>
  </si>
  <si>
    <t>e0249.png</t>
    <phoneticPr fontId="38"/>
  </si>
  <si>
    <t>バジリスク</t>
    <phoneticPr fontId="38"/>
  </si>
  <si>
    <t>e0250.png</t>
    <phoneticPr fontId="38"/>
  </si>
  <si>
    <t>パイロレクス</t>
    <phoneticPr fontId="38"/>
  </si>
  <si>
    <t>e0251.png</t>
    <phoneticPr fontId="38"/>
  </si>
  <si>
    <t>リザードマン</t>
    <phoneticPr fontId="38"/>
  </si>
  <si>
    <t>e0252.png</t>
    <phoneticPr fontId="38"/>
  </si>
  <si>
    <t>リザードレディ</t>
    <phoneticPr fontId="38"/>
  </si>
  <si>
    <t>e0253.png</t>
    <phoneticPr fontId="38"/>
  </si>
  <si>
    <t>リザードロード</t>
    <phoneticPr fontId="38"/>
  </si>
  <si>
    <t>247</t>
    <phoneticPr fontId="38"/>
  </si>
  <si>
    <t>e0254.png</t>
    <phoneticPr fontId="38"/>
  </si>
  <si>
    <t>e0255.png</t>
    <phoneticPr fontId="38"/>
  </si>
  <si>
    <t>e0256.png</t>
    <phoneticPr fontId="38"/>
  </si>
  <si>
    <t>ウェアフロッグ</t>
    <phoneticPr fontId="38"/>
  </si>
  <si>
    <t>e0257.png</t>
    <phoneticPr fontId="38"/>
  </si>
  <si>
    <t>トードマスター</t>
    <phoneticPr fontId="38"/>
  </si>
  <si>
    <t>e0258.png</t>
    <phoneticPr fontId="38"/>
  </si>
  <si>
    <t>ケロリアン</t>
    <phoneticPr fontId="38"/>
  </si>
  <si>
    <t>e0259.png</t>
    <phoneticPr fontId="38"/>
  </si>
  <si>
    <t>リザード</t>
    <phoneticPr fontId="38"/>
  </si>
  <si>
    <t>e0260.png</t>
    <phoneticPr fontId="38"/>
  </si>
  <si>
    <t>ホーンリザード</t>
    <phoneticPr fontId="38"/>
  </si>
  <si>
    <t>e0261.png</t>
    <phoneticPr fontId="38"/>
  </si>
  <si>
    <t>ラムリザード</t>
    <phoneticPr fontId="38"/>
  </si>
  <si>
    <t>e0262.png</t>
    <phoneticPr fontId="38"/>
  </si>
  <si>
    <t>e0263.png</t>
    <phoneticPr fontId="38"/>
  </si>
  <si>
    <t>e0264.png</t>
    <phoneticPr fontId="38"/>
  </si>
  <si>
    <t>e0265.png</t>
    <phoneticPr fontId="38"/>
  </si>
  <si>
    <t>e0266.png</t>
    <phoneticPr fontId="38"/>
  </si>
  <si>
    <t>e0267.png</t>
    <phoneticPr fontId="38"/>
  </si>
  <si>
    <t>e0268.png</t>
    <phoneticPr fontId="38"/>
  </si>
  <si>
    <t>e0269.png</t>
    <phoneticPr fontId="38"/>
  </si>
  <si>
    <t>e0270.png</t>
    <phoneticPr fontId="38"/>
  </si>
  <si>
    <t>e0271.png</t>
    <phoneticPr fontId="38"/>
  </si>
  <si>
    <t>e0272.png</t>
    <phoneticPr fontId="38"/>
  </si>
  <si>
    <t>e0273.png</t>
    <phoneticPr fontId="38"/>
  </si>
  <si>
    <t>e0274.png</t>
    <phoneticPr fontId="38"/>
  </si>
  <si>
    <t>e0275.png</t>
    <phoneticPr fontId="38"/>
  </si>
  <si>
    <t>e0276.png</t>
    <phoneticPr fontId="38"/>
  </si>
  <si>
    <t>e0277.png</t>
    <phoneticPr fontId="38"/>
  </si>
  <si>
    <t>e0278.png</t>
    <phoneticPr fontId="38"/>
  </si>
  <si>
    <t>e0279.png</t>
    <phoneticPr fontId="38"/>
  </si>
  <si>
    <t>e0280.png</t>
    <phoneticPr fontId="38"/>
  </si>
  <si>
    <t>e0281.png</t>
    <phoneticPr fontId="38"/>
  </si>
  <si>
    <t>e0282.png</t>
    <phoneticPr fontId="38"/>
  </si>
  <si>
    <t>e0283.png</t>
    <phoneticPr fontId="38"/>
  </si>
  <si>
    <t>e0284.png</t>
    <phoneticPr fontId="38"/>
  </si>
  <si>
    <t>e0285.png</t>
    <phoneticPr fontId="38"/>
  </si>
  <si>
    <t>e0286.png</t>
    <phoneticPr fontId="38"/>
  </si>
  <si>
    <t>e0287.png</t>
    <phoneticPr fontId="38"/>
  </si>
  <si>
    <t>282</t>
    <phoneticPr fontId="38"/>
  </si>
  <si>
    <t>e0288.png</t>
    <phoneticPr fontId="38"/>
  </si>
  <si>
    <t>e0289.png</t>
    <phoneticPr fontId="38"/>
  </si>
  <si>
    <t>e0290.png</t>
    <phoneticPr fontId="38"/>
  </si>
  <si>
    <t>e0291.png</t>
    <phoneticPr fontId="38"/>
  </si>
  <si>
    <t>e0292.png</t>
    <phoneticPr fontId="38"/>
  </si>
  <si>
    <t>e0293.png</t>
    <phoneticPr fontId="38"/>
  </si>
  <si>
    <t>e0294.png</t>
    <phoneticPr fontId="38"/>
  </si>
  <si>
    <t>e0295.png</t>
    <phoneticPr fontId="38"/>
  </si>
  <si>
    <t>e0296.png</t>
    <phoneticPr fontId="38"/>
  </si>
  <si>
    <t>e0297.png</t>
    <phoneticPr fontId="38"/>
  </si>
  <si>
    <t>e0298.png</t>
    <phoneticPr fontId="38"/>
  </si>
  <si>
    <t>e0299.png</t>
    <phoneticPr fontId="38"/>
  </si>
  <si>
    <t>e0300.png</t>
    <phoneticPr fontId="38"/>
  </si>
  <si>
    <t>e0301.png</t>
    <phoneticPr fontId="38"/>
  </si>
  <si>
    <t>e0302.png</t>
    <phoneticPr fontId="38"/>
  </si>
  <si>
    <t>e0303.png</t>
    <phoneticPr fontId="38"/>
  </si>
  <si>
    <t>e0304.png</t>
    <phoneticPr fontId="38"/>
  </si>
  <si>
    <t>e0305.png</t>
    <phoneticPr fontId="38"/>
  </si>
  <si>
    <t>e0306.png</t>
    <phoneticPr fontId="38"/>
  </si>
  <si>
    <t>e0307.png</t>
    <phoneticPr fontId="38"/>
  </si>
  <si>
    <t>e0308.png</t>
    <phoneticPr fontId="38"/>
  </si>
  <si>
    <t>e0309.png</t>
    <phoneticPr fontId="38"/>
  </si>
  <si>
    <t>e0310.png</t>
    <phoneticPr fontId="38"/>
  </si>
  <si>
    <t>e0311.png</t>
    <phoneticPr fontId="38"/>
  </si>
  <si>
    <t>314
ドレッドクィーン
（第一形態）</t>
    <phoneticPr fontId="38"/>
  </si>
  <si>
    <t>e03012.png</t>
    <phoneticPr fontId="38"/>
  </si>
  <si>
    <t>e0313.png</t>
    <phoneticPr fontId="38"/>
  </si>
  <si>
    <t>316
むかしゴブリン</t>
    <phoneticPr fontId="38"/>
  </si>
  <si>
    <t>e0314.png</t>
    <phoneticPr fontId="38"/>
  </si>
  <si>
    <t>e0315.png</t>
    <phoneticPr fontId="38"/>
  </si>
  <si>
    <t>e0122.png</t>
  </si>
  <si>
    <t>ｽｹﾙﾄﾝ</t>
  </si>
  <si>
    <t>ｽｶﾙﾃﾞｰﾓﾝ</t>
  </si>
  <si>
    <t>ｽｶﾙﾛｰﾄﾞ</t>
  </si>
  <si>
    <t>ﾛﾄﾝﾋﾞｰｽﾄ</t>
  </si>
  <si>
    <t>ｽﾊﾟｲｸﾍｯﾄﾞ</t>
  </si>
  <si>
    <t>ﾄﾞﾚｯﾄﾞﾅｲﾄ</t>
  </si>
  <si>
    <t>ﾍﾙﾋﾞｰｽﾄ</t>
  </si>
  <si>
    <t>ﾌﾗｲｱｰ</t>
  </si>
  <si>
    <t>ｳｨﾝｶﾞｰ</t>
  </si>
  <si>
    <t>ﾍﾙﾀｽｹﾙﾀｰ</t>
  </si>
  <si>
    <t>腐骨鳥</t>
  </si>
  <si>
    <t>獄門鳥</t>
  </si>
  <si>
    <t>ｱﾄﾞﾊﾞｰﾄﾞ</t>
  </si>
  <si>
    <t>ﾎﾞｰﾝﾄﾞﾚｲｸ</t>
  </si>
  <si>
    <t>ﾁｬﾘｵｯﾄ</t>
  </si>
  <si>
    <t>ｺｰﾌﾟｽ</t>
  </si>
  <si>
    <t>ｿﾞﾝﾋﾞ</t>
  </si>
  <si>
    <t>ﾚﾌﾞﾅﾝﾄ</t>
  </si>
  <si>
    <t>屍食鬼</t>
  </si>
  <si>
    <t>寄生鬼</t>
  </si>
  <si>
    <t>ﾎﾞｰﾝﾊﾞｲﾀｰ</t>
  </si>
  <si>
    <t>ﾌﾞﾚｲﾝｲｰﾀｰ</t>
  </si>
  <si>
    <t>ﾌﾞﾗｯﾄﾞｻｯｶｰ</t>
  </si>
  <si>
    <t>獄竜</t>
  </si>
  <si>
    <t>屍竜</t>
  </si>
  <si>
    <t>ｳﾞｧﾝﾊﾟｲｱ</t>
  </si>
  <si>
    <t>ﾃﾞｭﾗﾊﾝ</t>
  </si>
  <si>
    <t>ﾉｽﾌｪﾗﾝ</t>
  </si>
  <si>
    <t>ｺﾞﾌﾞﾘﾝ</t>
  </si>
  <si>
    <t>ﾎﾌﾞﾘﾝ</t>
  </si>
  <si>
    <t>ﾄﾞﾋﾞｰ</t>
  </si>
  <si>
    <t>ﾐﾉﾀｳﾛｽ</t>
  </si>
  <si>
    <t>ﾋﾞｰｽﾄﾒｱ</t>
  </si>
  <si>
    <t>ｵｰｶﾞ</t>
  </si>
  <si>
    <t>ｵｰｶﾞﾊﾞﾄﾗｰ</t>
  </si>
  <si>
    <t>ﾁｬﾝﾋﾟｵﾝ</t>
  </si>
  <si>
    <t>ﾏｯﾄﾞｵｰｶﾞ</t>
  </si>
  <si>
    <t>ｹﾞｯﾄｰ</t>
  </si>
  <si>
    <t>ｳｫｯﾁﾏﾝ</t>
  </si>
  <si>
    <t>ﾛﾋﾞﾝﾊｯﾄ</t>
  </si>
  <si>
    <t>百獣王</t>
  </si>
  <si>
    <t>人狼</t>
  </si>
  <si>
    <t>ﾗﾙｳﾞｧｸｨｰﾝ</t>
  </si>
  <si>
    <t>ｽﾌｨﾝｸｽ</t>
  </si>
  <si>
    <t>ｻｲﾚﾝ</t>
  </si>
  <si>
    <t>ｿﾆｯｸ</t>
  </si>
  <si>
    <t>ﾅｲﾄﾌｫｰｸ</t>
  </si>
  <si>
    <t>ｺｶﾄﾘｽ</t>
  </si>
  <si>
    <t>ｽﾄｰﾏｰ</t>
  </si>
  <si>
    <t>ﾌﾞﾚｲｻﾞｰ</t>
  </si>
  <si>
    <t>ｽﾎﾟｲﾗｰ</t>
  </si>
  <si>
    <t>ﾜｲﾊﾞｰﾝ</t>
  </si>
  <si>
    <t>ｼﾑﾙｸﾞ</t>
  </si>
  <si>
    <t>ｱｽﾞﾃｯｸ</t>
  </si>
  <si>
    <t>ﾌﾗｲﾏﾝﾊﾞ</t>
  </si>
  <si>
    <t>ｸﾚｲｼﾞｰ･ｻﾝ</t>
  </si>
  <si>
    <t>ｳｨｽﾞｺﾞﾌﾞﾘﾝ</t>
  </si>
  <si>
    <t>ｽﾉｰｳｨﾙﾑ</t>
  </si>
  <si>
    <t>ﾌｫｰｼﾞｳｨﾙﾑ</t>
  </si>
  <si>
    <t>ｼﾞｬﾑ</t>
  </si>
  <si>
    <t>ｲﾝﾌﾟ</t>
  </si>
  <si>
    <t>ｾﾞﾉ</t>
  </si>
  <si>
    <t>ﾌｨｰﾝﾄﾞ</t>
  </si>
  <si>
    <t>ｶﾞｰｺﾞｲﾙ</t>
  </si>
  <si>
    <t>ｳｨﾝｸﾞﾒｱ</t>
  </si>
  <si>
    <t>ﾅｲﾄ</t>
  </si>
  <si>
    <t>ｸﾛｰﾗｰ</t>
  </si>
  <si>
    <t>ｼﾞｮｰｶｰ</t>
  </si>
  <si>
    <t>ﾏｼﾞｼｬﾝ</t>
  </si>
  <si>
    <t>青鬼</t>
  </si>
  <si>
    <t>赤鬼</t>
  </si>
  <si>
    <t>ﾋｭｰﾘｵﾝ</t>
  </si>
  <si>
    <t>ﾃﾞｨｱﾌﾞﾛ</t>
  </si>
  <si>
    <t>ﾏｲｻﾞｰ</t>
  </si>
  <si>
    <t>ﾘﾝｸｽ</t>
  </si>
  <si>
    <t>ﾜﾝﾌﾟｽ</t>
  </si>
  <si>
    <t>ﾊﾞﾌｧﾛｰ</t>
  </si>
  <si>
    <t>ｺﾞﾙｺﾞﾝ</t>
  </si>
  <si>
    <t>ﾍﾙﾊｳﾝﾄﾞ</t>
  </si>
  <si>
    <t>ｶﾞﾙﾑ</t>
  </si>
  <si>
    <t>ﾊﾞｸ</t>
  </si>
  <si>
    <t>ﾄｳﾃﾂ</t>
  </si>
  <si>
    <t>大河馬</t>
  </si>
  <si>
    <t>河馬人間</t>
  </si>
  <si>
    <t>ﾄﾘｹﾌﾟｽ</t>
  </si>
  <si>
    <t>ﾇｴ</t>
  </si>
  <si>
    <t>ｷﾏｲﾗ</t>
  </si>
  <si>
    <t>ﾋﾞｰ</t>
  </si>
  <si>
    <t>妖虫</t>
  </si>
  <si>
    <t>毒虫</t>
  </si>
  <si>
    <t>ﾀｰﾑﾊﾞﾄﾗｰ</t>
  </si>
  <si>
    <t>ｾﾝﾁﾍﾞﾀ</t>
  </si>
  <si>
    <t>ﾏﾝﾃｨｽｺﾞｯﾄﾞ</t>
  </si>
  <si>
    <t>ｶｲｻﾞｰｱﾝﾄ</t>
  </si>
  <si>
    <t>ｳﾞｧｲﾊﾟｰ</t>
  </si>
  <si>
    <t>ﾗｯﾄﾗｰ</t>
  </si>
  <si>
    <t>ﾊﾟｲｿﾝ</t>
  </si>
  <si>
    <t>ｺｳｱﾄﾙ</t>
  </si>
  <si>
    <t>ｵﾋﾟｵﾝ</t>
  </si>
  <si>
    <t>ﾌｭｰｻﾞｰ</t>
  </si>
  <si>
    <t>ｴﾚｷﾃﾙ</t>
  </si>
  <si>
    <t>飛蛇</t>
  </si>
  <si>
    <t>害蛇</t>
  </si>
  <si>
    <t>ﾘﾘｽ</t>
  </si>
  <si>
    <t>ﾒﾄﾞｩｻ</t>
  </si>
  <si>
    <t>ｻﾝﾄﾞﾊﾞｲﾀｰ</t>
  </si>
  <si>
    <t>ﾃﾞｭｰﾝｳｫｰﾑ</t>
  </si>
  <si>
    <t>砂竜</t>
  </si>
  <si>
    <t>ｳﾞﾘﾄﾗ</t>
  </si>
  <si>
    <t>ﾊﾟｲﾛﾋﾄﾞﾗ</t>
  </si>
  <si>
    <t>咬魚</t>
  </si>
  <si>
    <t>牙魚</t>
  </si>
  <si>
    <t>ｱﾙｹﾊﾟｲﾝ</t>
  </si>
  <si>
    <t>ｽﾃｨﾝｶﾞｰ</t>
  </si>
  <si>
    <t>竜金</t>
  </si>
  <si>
    <t>ﾍｸﾄｱｲ</t>
  </si>
  <si>
    <t>ｽｶｰﾚｯﾄ</t>
  </si>
  <si>
    <t>ﾈﾌﾟﾄｩｰﾈ</t>
  </si>
  <si>
    <t>ｱﾙﾋﾞｵﾝ</t>
  </si>
  <si>
    <t>ﾄﾘﾄｰﾝ</t>
  </si>
  <si>
    <t>ｸﾛｲﾄﾞﾝ</t>
  </si>
  <si>
    <t>ﾁｪｽﾀﾄﾞﾝ</t>
  </si>
  <si>
    <t>人食いｻﾞﾒ</t>
  </si>
  <si>
    <t>ﾊﾝﾏﾍｯﾄﾞ</t>
  </si>
  <si>
    <t>ｽﾉｰﾚﾃﾞｨ</t>
  </si>
  <si>
    <t>人面ｻﾞﾒ</t>
  </si>
  <si>
    <t>ﾏﾝﾄﾞﾚｰｸ</t>
  </si>
  <si>
    <t>ﾅｲﾄｼｪｰﾄﾞ</t>
  </si>
  <si>
    <t>ｱﾙﾗｳﾈ</t>
  </si>
  <si>
    <t>ｸﾘｰﾊﾟｰ</t>
  </si>
  <si>
    <t>ﾅｽﾃｨﾍﾟﾀﾙ</t>
  </si>
  <si>
    <t>ｼｸﾞﾅﾙﾂﾘｰ</t>
  </si>
  <si>
    <t>ﾅｲﾄﾍｯﾄﾞ</t>
  </si>
  <si>
    <t>ｽﾌﾟﾘｯﾂｧｰ</t>
  </si>
  <si>
    <t>ﾌﾞﾗﾃﾞｨﾏﾘｰ</t>
  </si>
  <si>
    <t>ｸﾞﾗｽﾎｯﾊﾟｰ</t>
  </si>
  <si>
    <t>ﾏﾙｶﾞﾘｰﾀ</t>
  </si>
  <si>
    <t>ｳｯﾄﾞﾉｲﾄﾞ</t>
  </si>
  <si>
    <t>ｻﾗ</t>
  </si>
  <si>
    <t>ﾄｰﾁｬｰ</t>
  </si>
  <si>
    <t>ﾗｯﾌﾙﾂﾘｰ</t>
  </si>
  <si>
    <t>お化けｷﾉｺ</t>
  </si>
  <si>
    <t>ｵｸﾄﾊﾟｽ</t>
  </si>
  <si>
    <t>ﾒｰﾍﾞﾙﾜｰｹﾞﾝ</t>
  </si>
  <si>
    <t>ﾃﾞｨｰﾌﾟﾜﾝ</t>
  </si>
  <si>
    <t>ｻﾍﾞｲｼﾞｸﾗﾌﾞ</t>
  </si>
  <si>
    <t>ｸﾗﾌﾞﾗｲﾀﾞｰ</t>
  </si>
  <si>
    <t>ﾆｸｻｰ</t>
  </si>
  <si>
    <t>ﾆｸｼｰ</t>
  </si>
  <si>
    <t>装甲竜</t>
  </si>
  <si>
    <t>首長竜</t>
  </si>
  <si>
    <t>大海竜</t>
  </si>
  <si>
    <t>ｱﾒ降らし</t>
  </si>
  <si>
    <t>ｳﾐｳｼ</t>
  </si>
  <si>
    <t>ﾍﾞｲﾝｻｰﾍﾟﾝﾄ</t>
  </si>
  <si>
    <t>ﾁｭｰﾌﾞｳｫｰﾑ</t>
  </si>
  <si>
    <t>ｽﾗｲﾑ</t>
  </si>
  <si>
    <t>ｾﾞﾘｰ</t>
  </si>
  <si>
    <t>ｳｰｽﾞ</t>
  </si>
  <si>
    <t>ｼﾞｪﾙ</t>
  </si>
  <si>
    <t>ﾌﾞﾛｯﾌﾞ</t>
  </si>
  <si>
    <t>ﾃﾞｨﾉﾊﾞﾌﾞﾙ</t>
  </si>
  <si>
    <t>ﾑﾄﾞﾒｲﾝ</t>
  </si>
  <si>
    <t>ｱｿﾞｰﾄ</t>
  </si>
  <si>
    <t>大ﾋﾙ</t>
  </si>
  <si>
    <t>毒ﾋﾙ</t>
  </si>
  <si>
    <t>溶解獣</t>
  </si>
  <si>
    <t>毒液獣</t>
  </si>
  <si>
    <t>ｺﾞｰﾙﾄﾞﾊﾞｳﾑ</t>
  </si>
  <si>
    <t>ｾﾞﾗﾁﾅｽﾏﾀｰ</t>
  </si>
  <si>
    <t>ｻｲｹﾋﾞｰｽﾄ</t>
  </si>
  <si>
    <t>ﾍﾞｲﾝﾊﾟｰﾌﾟﾙ</t>
  </si>
  <si>
    <t>ﾌﾚｲﾑ</t>
  </si>
  <si>
    <t>ﾘｷｯﾄﾞ</t>
  </si>
  <si>
    <t>ｿｲﾙ</t>
  </si>
  <si>
    <t>ｴｱｰ</t>
  </si>
  <si>
    <t>火の精霊</t>
  </si>
  <si>
    <t>水の精霊</t>
  </si>
  <si>
    <t>土の精霊</t>
  </si>
  <si>
    <t>風の精霊</t>
  </si>
  <si>
    <t>ｼｰ</t>
  </si>
  <si>
    <t>ｼｭﾗｰｸ</t>
  </si>
  <si>
    <t>ﾊﾟｻﾞﾃｨﾌﾞ</t>
  </si>
  <si>
    <t>ｱﾑﾈｼﾞｱ</t>
  </si>
  <si>
    <t>ﾊﾞﾙｷﾘｰ</t>
  </si>
  <si>
    <t>ｾﾌｨﾗｽ</t>
  </si>
  <si>
    <t>ﾏｰﾘﾄﾞ</t>
  </si>
  <si>
    <t>ｼﾞｬﾝ</t>
  </si>
  <si>
    <t>ﾉｰﾋﾞｽ</t>
  </si>
  <si>
    <t>ｱﾃﾞﾌﾟﾄ</t>
  </si>
  <si>
    <t>ｳﾞｧｲｶｰ</t>
  </si>
  <si>
    <t>ｴﾙﾀﾞｰ</t>
  </si>
  <si>
    <t>ﾗｰﾏ</t>
  </si>
  <si>
    <t>ｼﾙﾊﾞｰﾋﾞｰﾄ</t>
  </si>
  <si>
    <t>ﾄﾞﾗﾌﾄﾚｯﾄﾞ</t>
  </si>
  <si>
    <t>ｶﾞﾘｱﾝﾌﾞﾙｰ</t>
  </si>
  <si>
    <t>ﾌﾞﾗｯｸﾚｷﾞｵﾝ</t>
  </si>
  <si>
    <t>ｸﾞﾚｰﾄ</t>
  </si>
  <si>
    <t>ｷﾗｰﾏｼﾝ</t>
  </si>
  <si>
    <t>ﾐｽﾃｨｯｸ</t>
  </si>
  <si>
    <t>生魂</t>
  </si>
  <si>
    <t>人魂</t>
  </si>
  <si>
    <t>素魂</t>
  </si>
  <si>
    <t>火魂</t>
  </si>
  <si>
    <t>ﾊｳﾝﾄ</t>
  </si>
  <si>
    <t>ﾊﾛｳｨｰﾝ</t>
  </si>
  <si>
    <t>ｺﾞｰﾒﾝｶﾞｽﾄ</t>
  </si>
  <si>
    <t>ﾚｲﾝｲｰﾀｰ</t>
  </si>
  <si>
    <t>ｽﾄｰﾑｲｰﾀｰ</t>
  </si>
  <si>
    <t>ﾎﾟｲｿﾞﾝｲｰﾀｰ</t>
  </si>
  <si>
    <t>ｼﾞﾝ</t>
  </si>
  <si>
    <t>ｿﾛｳ</t>
  </si>
  <si>
    <t>ﾌｭｰﾘｰ</t>
  </si>
  <si>
    <t>ﾌｨｱ</t>
  </si>
  <si>
    <t>ﾊﾟﾄｽ</t>
  </si>
  <si>
    <t>ﾀｰﾀﾗ</t>
  </si>
  <si>
    <t>ﾜﾆｹﾞｰﾀ</t>
  </si>
  <si>
    <t>ﾊﾞｼﾞﾘｽｸ</t>
  </si>
  <si>
    <t>ﾊﾟｲﾛﾚｸｽ</t>
  </si>
  <si>
    <t>ﾘｻﾞｰﾄﾞﾏﾝ</t>
  </si>
  <si>
    <t>ﾘｻﾞｰﾄﾞﾚﾃﾞｨ</t>
  </si>
  <si>
    <t>ﾘｻﾞｰﾄﾞﾛｰﾄﾞ</t>
  </si>
  <si>
    <t>かえるの王様</t>
  </si>
  <si>
    <t>かえるの王子様</t>
  </si>
  <si>
    <t>かえるの殿様</t>
  </si>
  <si>
    <t>ｳｪｱﾌﾛｯｸﾞ</t>
  </si>
  <si>
    <t>ﾄｰﾄﾞﾏｽﾀｰ</t>
  </si>
  <si>
    <t>ｹﾛﾘｱﾝ</t>
  </si>
  <si>
    <t>ﾘｻﾞｰﾄﾞ</t>
  </si>
  <si>
    <t>ﾗﾑﾘｻﾞｰﾄﾞ</t>
  </si>
  <si>
    <t>enemy ID</t>
    <phoneticPr fontId="38"/>
  </si>
  <si>
    <t>ｸﾞﾚｰﾄｼｻﾞｰ</t>
    <phoneticPr fontId="2"/>
  </si>
  <si>
    <t>ﾍﾟｸﾞﾊﾞｳﾗｰ</t>
    <phoneticPr fontId="2"/>
  </si>
  <si>
    <t>ﾎｰﾝﾘｻﾞｰﾄﾞ</t>
    <phoneticPr fontId="2"/>
  </si>
  <si>
    <t>ﾛｱ</t>
    <phoneticPr fontId="2"/>
  </si>
  <si>
    <t>ｼﾆｱｰ</t>
    <phoneticPr fontId="2"/>
  </si>
  <si>
    <t>ﾊﾞﾙﾁｬｰ</t>
    <phoneticPr fontId="2"/>
  </si>
  <si>
    <t>ﾏｽﾀﾝｸﾞ</t>
    <phoneticPr fontId="2"/>
  </si>
  <si>
    <t>腐竜</t>
    <phoneticPr fontId="2"/>
  </si>
  <si>
    <t>結界石</t>
  </si>
  <si>
    <t>忘れ草</t>
  </si>
  <si>
    <t>思い出し草</t>
  </si>
  <si>
    <t>帰還の指輪</t>
  </si>
  <si>
    <t>ﾎﾞｰﾝﾍｯﾄﾞ</t>
    <phoneticPr fontId="2"/>
  </si>
  <si>
    <t>吸精鬼</t>
    <phoneticPr fontId="2"/>
  </si>
  <si>
    <t>ﾅｯｸﾗﾋﾞｰ</t>
    <phoneticPr fontId="2"/>
  </si>
  <si>
    <t>ｶﾙﾄ</t>
    <phoneticPr fontId="2"/>
  </si>
  <si>
    <t>ﾚｲﾊﾞｰﾎｰﾝ</t>
    <phoneticPr fontId="2"/>
  </si>
  <si>
    <t>ﾏｽﾀｰ</t>
    <phoneticPr fontId="2"/>
  </si>
  <si>
    <t>影</t>
    <phoneticPr fontId="2"/>
  </si>
  <si>
    <t>ﾄﾞｸﾀｰ</t>
    <phoneticPr fontId="2"/>
  </si>
  <si>
    <t>map_id</t>
    <phoneticPr fontId="2"/>
  </si>
  <si>
    <t>数式</t>
    <rPh sb="0" eb="2">
      <t>スウシキ</t>
    </rPh>
    <phoneticPr fontId="2"/>
  </si>
  <si>
    <t>特効戦士</t>
    <phoneticPr fontId="2"/>
  </si>
  <si>
    <t>ID</t>
    <phoneticPr fontId="2"/>
  </si>
  <si>
    <t>■モチーフ交換報酬</t>
    <rPh sb="5" eb="7">
      <t>コウカン</t>
    </rPh>
    <rPh sb="7" eb="9">
      <t>ホウシュウ</t>
    </rPh>
    <phoneticPr fontId="2"/>
  </si>
  <si>
    <t>個数</t>
    <phoneticPr fontId="2"/>
  </si>
  <si>
    <t>ﾄﾞﾗｺﾞﾝﾙｰﾗｰ</t>
  </si>
  <si>
    <t>【SCR】戦士召集状【必要戦力22】</t>
  </si>
  <si>
    <t>【SCR】確定ｶﾞﾁｬﾁｹｯﾄ【必要戦力22】</t>
  </si>
  <si>
    <t>【SCR】戦士召集状【必要戦力24】</t>
  </si>
  <si>
    <t>ｺﾞｰﾙﾄﾞﾁｹｯﾄ</t>
  </si>
  <si>
    <t>必要個数</t>
    <phoneticPr fontId="2"/>
  </si>
  <si>
    <t>【UR】戦士召集状【必要戦力18】</t>
  </si>
  <si>
    <t>【SCR】確定ｶﾞﾁｬﾁｹｯﾄ【必要戦力20】</t>
  </si>
  <si>
    <t>card_id_3</t>
  </si>
  <si>
    <t>num_3</t>
  </si>
  <si>
    <t>確率</t>
    <phoneticPr fontId="2"/>
  </si>
  <si>
    <t>配布個数</t>
    <phoneticPr fontId="2"/>
  </si>
  <si>
    <t>単価</t>
    <phoneticPr fontId="2"/>
  </si>
  <si>
    <t>card_id</t>
  </si>
  <si>
    <t>ｼﾙﾊﾞｰﾁｹｯﾄ</t>
  </si>
  <si>
    <t>ﾘﾌﾚｯｼｭﾄﾞﾘﾝｸ</t>
  </si>
  <si>
    <t>ﾘﾌﾚｯｼｭﾄﾞﾘﾝｸ(小)</t>
  </si>
  <si>
    <t>【SCR】確定ｶﾞﾁｬﾁｹｯﾄ【必要戦力24】</t>
  </si>
  <si>
    <t>【SCR】戦士召集状【必要戦力20】</t>
  </si>
  <si>
    <t>かみ【20】</t>
  </si>
  <si>
    <t>gain_id</t>
    <phoneticPr fontId="2"/>
  </si>
  <si>
    <t>レアリティ</t>
  </si>
  <si>
    <t>パザティブ</t>
    <phoneticPr fontId="38"/>
  </si>
  <si>
    <t>総消費体力</t>
    <phoneticPr fontId="2"/>
  </si>
  <si>
    <t>drop11</t>
  </si>
  <si>
    <t>drop12</t>
  </si>
  <si>
    <t>ｶﾞﾁｬﾁｹ</t>
    <phoneticPr fontId="2"/>
  </si>
  <si>
    <t>ﾚｱｶﾞﾁｬ</t>
    <phoneticPr fontId="2"/>
  </si>
  <si>
    <t>■ポイント報酬（イベント終了時）</t>
    <rPh sb="5" eb="7">
      <t>ホウシュウ</t>
    </rPh>
    <rPh sb="12" eb="15">
      <t>シュウリョウジ</t>
    </rPh>
    <phoneticPr fontId="2"/>
  </si>
  <si>
    <t>unit</t>
    <phoneticPr fontId="2"/>
  </si>
  <si>
    <t>item</t>
    <phoneticPr fontId="2"/>
  </si>
  <si>
    <t>確認</t>
    <rPh sb="0" eb="2">
      <t>カクニン</t>
    </rPh>
    <phoneticPr fontId="2"/>
  </si>
  <si>
    <t>かみ【22】</t>
  </si>
  <si>
    <t>かみ【24】</t>
  </si>
  <si>
    <t>かみ【26】</t>
  </si>
  <si>
    <t>ｸﾗｳﾝ</t>
  </si>
  <si>
    <t>ランク</t>
    <phoneticPr fontId="2"/>
  </si>
  <si>
    <t>価値</t>
    <phoneticPr fontId="2"/>
  </si>
  <si>
    <t>差額</t>
    <phoneticPr fontId="2"/>
  </si>
  <si>
    <t>ランク</t>
  </si>
  <si>
    <t>～</t>
  </si>
  <si>
    <t>同盟国ポイント</t>
  </si>
  <si>
    <t>名前</t>
    <phoneticPr fontId="2"/>
  </si>
  <si>
    <t>ﾎﾟｲﾝﾄ</t>
  </si>
  <si>
    <t>消費</t>
  </si>
  <si>
    <t>想定</t>
    <phoneticPr fontId="2"/>
  </si>
  <si>
    <t>gain7_type</t>
  </si>
  <si>
    <t>gain7_id</t>
  </si>
  <si>
    <t>gain7_num</t>
  </si>
  <si>
    <t>gain8_type</t>
  </si>
  <si>
    <t>gain8_id</t>
  </si>
  <si>
    <t>gain8_num</t>
  </si>
  <si>
    <t>gain9_type</t>
  </si>
  <si>
    <t>gain9_id</t>
  </si>
  <si>
    <t>gain9_num</t>
  </si>
  <si>
    <t>gain10_type</t>
  </si>
  <si>
    <t>gain10_id</t>
  </si>
  <si>
    <t>gain10_num</t>
  </si>
  <si>
    <t>gain11_type</t>
  </si>
  <si>
    <t>gain11_id</t>
  </si>
  <si>
    <t>gain11_num</t>
  </si>
  <si>
    <t>gain12_type</t>
  </si>
  <si>
    <t>gain12_id</t>
  </si>
  <si>
    <t>gain12_num</t>
  </si>
  <si>
    <t>gain13_type</t>
  </si>
  <si>
    <t>gain13_id</t>
  </si>
  <si>
    <t>gain13_num</t>
  </si>
  <si>
    <t>gain14_type</t>
  </si>
  <si>
    <t>gain14_id</t>
  </si>
  <si>
    <t>gain14_num</t>
  </si>
  <si>
    <t>gain15_type</t>
  </si>
  <si>
    <t>gain15_id</t>
  </si>
  <si>
    <t>gain15_num</t>
  </si>
  <si>
    <t>gain16_type</t>
  </si>
  <si>
    <t>gain16_id</t>
  </si>
  <si>
    <t>gain16_num</t>
  </si>
  <si>
    <t>gain17_type</t>
  </si>
  <si>
    <t>gain17_id</t>
  </si>
  <si>
    <t>gain17_num</t>
  </si>
  <si>
    <t>gain18_type</t>
  </si>
  <si>
    <t>gain18_id</t>
  </si>
  <si>
    <t>gain18_num</t>
  </si>
  <si>
    <t>gain19_type</t>
  </si>
  <si>
    <t>gain19_id</t>
  </si>
  <si>
    <t>gain19_num</t>
  </si>
  <si>
    <t>gain20_type</t>
  </si>
  <si>
    <t>gain20_id</t>
  </si>
  <si>
    <t>gain20_num</t>
  </si>
  <si>
    <t>gain21_type</t>
  </si>
  <si>
    <t>gain21_id</t>
  </si>
  <si>
    <t>gain21_num</t>
  </si>
  <si>
    <t>gain22_type</t>
  </si>
  <si>
    <t>gain22_id</t>
  </si>
  <si>
    <t>gain22_num</t>
  </si>
  <si>
    <t>;</t>
    <phoneticPr fontId="2"/>
  </si>
  <si>
    <t>【LGR】確定ｶﾞﾁｬﾁｹｯﾄ【必要戦力26】</t>
  </si>
  <si>
    <t>踏破画面</t>
  </si>
  <si>
    <t>ザコ</t>
    <phoneticPr fontId="2"/>
  </si>
  <si>
    <t>boss_id</t>
    <phoneticPr fontId="2"/>
  </si>
  <si>
    <t>npc_id</t>
    <phoneticPr fontId="2"/>
  </si>
  <si>
    <t>■通常マップ(銀冠の皇帝モード)</t>
    <rPh sb="1" eb="3">
      <t>ツウジョウ</t>
    </rPh>
    <rPh sb="7" eb="8">
      <t>ギン</t>
    </rPh>
    <rPh sb="8" eb="9">
      <t>カンムリ</t>
    </rPh>
    <phoneticPr fontId="2"/>
  </si>
  <si>
    <t>■通常マップ(金冠の皇帝モード）</t>
    <rPh sb="1" eb="3">
      <t>ツウジョウ</t>
    </rPh>
    <rPh sb="7" eb="8">
      <t>キン</t>
    </rPh>
    <rPh sb="8" eb="9">
      <t>カンムリ</t>
    </rPh>
    <phoneticPr fontId="2"/>
  </si>
  <si>
    <t>銀冠の皇帝モード</t>
    <rPh sb="0" eb="1">
      <t>ギン</t>
    </rPh>
    <rPh sb="1" eb="2">
      <t>カンムリ</t>
    </rPh>
    <rPh sb="3" eb="5">
      <t>コウテイ</t>
    </rPh>
    <phoneticPr fontId="2"/>
  </si>
  <si>
    <t>金冠の皇帝モード</t>
    <rPh sb="0" eb="1">
      <t>キン</t>
    </rPh>
    <rPh sb="1" eb="2">
      <t>カンムリ</t>
    </rPh>
    <rPh sb="3" eb="5">
      <t>コウテイ</t>
    </rPh>
    <phoneticPr fontId="2"/>
  </si>
  <si>
    <t>is_kiriban</t>
  </si>
  <si>
    <t>mode</t>
  </si>
  <si>
    <t># 金冠の皇帝モード</t>
  </si>
  <si>
    <t># 銀冠の皇帝モード</t>
  </si>
  <si>
    <t>↓連番</t>
    <rPh sb="1" eb="3">
      <t>レンバン</t>
    </rPh>
    <phoneticPr fontId="2"/>
  </si>
  <si>
    <t>img_id</t>
    <phoneticPr fontId="4"/>
  </si>
  <si>
    <t>総消費体力</t>
  </si>
  <si>
    <t>■通常マップ(銅冠の皇帝モード)</t>
    <rPh sb="1" eb="3">
      <t>ツウジョウ</t>
    </rPh>
    <rPh sb="7" eb="8">
      <t>ドウ</t>
    </rPh>
    <rPh sb="8" eb="9">
      <t>カンムリ</t>
    </rPh>
    <phoneticPr fontId="2"/>
  </si>
  <si>
    <t>■モード振り分け</t>
    <rPh sb="4" eb="5">
      <t>フ</t>
    </rPh>
    <rPh sb="6" eb="7">
      <t>ワ</t>
    </rPh>
    <phoneticPr fontId="2"/>
  </si>
  <si>
    <t>銅冠</t>
    <rPh sb="0" eb="1">
      <t>ドウ</t>
    </rPh>
    <rPh sb="1" eb="2">
      <t>カンムリ</t>
    </rPh>
    <phoneticPr fontId="2"/>
  </si>
  <si>
    <t>銀冠</t>
    <rPh sb="0" eb="1">
      <t>ギン</t>
    </rPh>
    <rPh sb="1" eb="2">
      <t>カンムリ</t>
    </rPh>
    <phoneticPr fontId="2"/>
  </si>
  <si>
    <t>金冠</t>
    <rPh sb="0" eb="1">
      <t>キン</t>
    </rPh>
    <rPh sb="1" eb="2">
      <t>カンムリ</t>
    </rPh>
    <phoneticPr fontId="2"/>
  </si>
  <si>
    <t>モード</t>
    <phoneticPr fontId="4"/>
  </si>
  <si>
    <t>規定ﾕｰｻﾞｰﾚﾍﾞﾙ</t>
    <rPh sb="0" eb="2">
      <t>キテイ</t>
    </rPh>
    <phoneticPr fontId="4"/>
  </si>
  <si>
    <t>Lv40まで</t>
    <phoneticPr fontId="4"/>
  </si>
  <si>
    <t>Lv199まで</t>
    <phoneticPr fontId="4"/>
  </si>
  <si>
    <t>Lv200以降</t>
    <phoneticPr fontId="4"/>
  </si>
  <si>
    <t>銅冠の皇帝モード</t>
    <rPh sb="1" eb="2">
      <t>カンムリ</t>
    </rPh>
    <rPh sb="3" eb="5">
      <t>コウテイ</t>
    </rPh>
    <phoneticPr fontId="2"/>
  </si>
  <si>
    <t>mode</t>
    <phoneticPr fontId="2"/>
  </si>
  <si>
    <t>手動</t>
    <phoneticPr fontId="2"/>
  </si>
  <si>
    <t>mode</t>
    <phoneticPr fontId="2"/>
  </si>
  <si>
    <t># 銅冠の皇帝モード</t>
    <phoneticPr fontId="2"/>
  </si>
  <si>
    <t>金額</t>
    <phoneticPr fontId="4"/>
  </si>
  <si>
    <t>card_id</t>
    <phoneticPr fontId="2"/>
  </si>
  <si>
    <t>分類</t>
    <phoneticPr fontId="4"/>
  </si>
  <si>
    <t>日程</t>
    <phoneticPr fontId="4"/>
  </si>
  <si>
    <t>集計</t>
    <phoneticPr fontId="2"/>
  </si>
  <si>
    <t>配布</t>
    <phoneticPr fontId="2"/>
  </si>
  <si>
    <t>報酬</t>
    <phoneticPr fontId="2"/>
  </si>
  <si>
    <t>ｲﾍﾞﾝﾄｶﾞﾁｬﾁｹｯﾄ</t>
  </si>
  <si>
    <t>ｲﾍﾞﾝﾄRｶﾞﾁｬﾁｹｯﾄ</t>
  </si>
  <si>
    <t>トレント</t>
  </si>
  <si>
    <t>キラービー</t>
  </si>
  <si>
    <t>ロッキー</t>
  </si>
  <si>
    <t>スポアパイル</t>
  </si>
  <si>
    <t>シュリーカー</t>
  </si>
  <si>
    <t>バンシー</t>
  </si>
  <si>
    <t>ﾊｰﾍﾞｽﾄﾏﾝ</t>
  </si>
  <si>
    <t>ID</t>
  </si>
  <si>
    <t>戦士</t>
  </si>
  <si>
    <t>倍率</t>
  </si>
  <si>
    <t>e1001.png</t>
    <phoneticPr fontId="2"/>
  </si>
  <si>
    <t>50px</t>
    <phoneticPr fontId="2"/>
  </si>
  <si>
    <t>33px</t>
    <phoneticPr fontId="2"/>
  </si>
  <si>
    <t>ﾛｯｷｰ</t>
  </si>
  <si>
    <t>e1002.png</t>
    <phoneticPr fontId="2"/>
  </si>
  <si>
    <t>64px</t>
    <phoneticPr fontId="2"/>
  </si>
  <si>
    <t>51px</t>
    <phoneticPr fontId="2"/>
  </si>
  <si>
    <t>ヘッジホグ</t>
  </si>
  <si>
    <t>ﾍｯｼﾞﾎｸﾞ</t>
  </si>
  <si>
    <t>e1003.png</t>
  </si>
  <si>
    <t>41px</t>
    <phoneticPr fontId="2"/>
  </si>
  <si>
    <t>バーゲスト</t>
  </si>
  <si>
    <t>ﾊﾞｰｹﾞｽﾄ</t>
  </si>
  <si>
    <t>e1004.png</t>
  </si>
  <si>
    <t>32px</t>
    <phoneticPr fontId="2"/>
  </si>
  <si>
    <t>モンキーライダー</t>
  </si>
  <si>
    <t>ﾓﾝｷｰﾗｲﾀﾞｰ</t>
  </si>
  <si>
    <t>e1005.png</t>
  </si>
  <si>
    <t>55px</t>
    <phoneticPr fontId="2"/>
  </si>
  <si>
    <t>ヘルハウンド</t>
  </si>
  <si>
    <t>e1006.png</t>
  </si>
  <si>
    <t>66px</t>
    <phoneticPr fontId="2"/>
  </si>
  <si>
    <t>マンティコア</t>
  </si>
  <si>
    <t>ﾏﾝﾃｨｺｱ</t>
  </si>
  <si>
    <t>e1007.png</t>
  </si>
  <si>
    <t>80px</t>
    <phoneticPr fontId="2"/>
  </si>
  <si>
    <t>71px</t>
    <phoneticPr fontId="2"/>
  </si>
  <si>
    <t>ユニコーン</t>
  </si>
  <si>
    <t>ﾕﾆｺｰﾝ</t>
  </si>
  <si>
    <t>e1008.png</t>
  </si>
  <si>
    <t>54px</t>
    <phoneticPr fontId="2"/>
  </si>
  <si>
    <t>ブッチ</t>
  </si>
  <si>
    <t>ﾌﾞｯﾁ</t>
  </si>
  <si>
    <t>e1009.png</t>
  </si>
  <si>
    <t>77px</t>
    <phoneticPr fontId="2"/>
  </si>
  <si>
    <t>キマイラ</t>
  </si>
  <si>
    <t>e1010.png</t>
  </si>
  <si>
    <t>36px</t>
    <phoneticPr fontId="2"/>
  </si>
  <si>
    <t>シェルワーム</t>
  </si>
  <si>
    <t>ｼｪﾙﾜｰﾑ</t>
  </si>
  <si>
    <t>e1011.png</t>
  </si>
  <si>
    <t>52px</t>
    <phoneticPr fontId="2"/>
  </si>
  <si>
    <t>アームウォーカー</t>
  </si>
  <si>
    <t>ｱｰﾑｳｫｰｶｰ</t>
  </si>
  <si>
    <t>e1012.png</t>
  </si>
  <si>
    <t>49px</t>
    <phoneticPr fontId="2"/>
  </si>
  <si>
    <t>ｷﾗｰﾋﾞｰ</t>
  </si>
  <si>
    <t>e1013.png</t>
  </si>
  <si>
    <t>75px</t>
    <phoneticPr fontId="2"/>
  </si>
  <si>
    <t>デスポーカー</t>
  </si>
  <si>
    <t>ﾃﾞｽﾎﾟｰｶｰ</t>
  </si>
  <si>
    <t>e1014.png</t>
  </si>
  <si>
    <t>70px</t>
    <phoneticPr fontId="2"/>
  </si>
  <si>
    <t>グルームモス</t>
  </si>
  <si>
    <t>ｸﾞﾙｰﾑﾓｽ</t>
  </si>
  <si>
    <t>e1015.png</t>
  </si>
  <si>
    <t>44px</t>
    <phoneticPr fontId="2"/>
  </si>
  <si>
    <t>ラバーウォーム</t>
  </si>
  <si>
    <t>ﾗﾊﾞｰｳｫｰﾑ</t>
  </si>
  <si>
    <t>e1016.png</t>
  </si>
  <si>
    <t>61px</t>
    <phoneticPr fontId="2"/>
  </si>
  <si>
    <t>ゼニスマンティス</t>
  </si>
  <si>
    <t>ｾﾞﾆｽﾏﾝﾃｨｽ</t>
  </si>
  <si>
    <t>e1017.png</t>
  </si>
  <si>
    <t>53px</t>
    <phoneticPr fontId="2"/>
  </si>
  <si>
    <t>コスモデバウアー</t>
  </si>
  <si>
    <t>ｺｽﾓﾃﾞﾊﾞｳｱｰ</t>
  </si>
  <si>
    <t>e1018.png</t>
  </si>
  <si>
    <t>ゼロディバイダー</t>
  </si>
  <si>
    <t>ｾﾞﾛﾃﾞｨﾊﾞｲﾀﾞｰ</t>
  </si>
  <si>
    <t>e1019.png</t>
  </si>
  <si>
    <t>45px</t>
    <phoneticPr fontId="2"/>
  </si>
  <si>
    <t>35px</t>
    <phoneticPr fontId="2"/>
  </si>
  <si>
    <t>フェイトード</t>
  </si>
  <si>
    <t>ﾌｪｲﾄｰﾄﾞ</t>
  </si>
  <si>
    <t>e1020.png</t>
  </si>
  <si>
    <t>ガンフィッシュ</t>
  </si>
  <si>
    <t>ｶﾞﾝﾌｨｯｼｭ</t>
  </si>
  <si>
    <t>e1021.png</t>
  </si>
  <si>
    <t>ソルジャービル</t>
  </si>
  <si>
    <t>ｿﾙｼﾞｬｰﾋﾞﾙ</t>
  </si>
  <si>
    <t>e1022.png</t>
  </si>
  <si>
    <t>マフラーザウルス</t>
  </si>
  <si>
    <t>ﾏﾌﾗｰｻﾞｳﾙｽ</t>
  </si>
  <si>
    <t>e1023.png</t>
  </si>
  <si>
    <t>ガイアトード</t>
  </si>
  <si>
    <t>ｶﾞｲｱﾄｰﾄﾞ</t>
  </si>
  <si>
    <t>e1024.png</t>
  </si>
  <si>
    <t>56px</t>
    <phoneticPr fontId="2"/>
  </si>
  <si>
    <t>トリケプス</t>
  </si>
  <si>
    <t>e1025.png</t>
  </si>
  <si>
    <t>玄武</t>
    <rPh sb="0" eb="2">
      <t>ゲンブ</t>
    </rPh>
    <phoneticPr fontId="2"/>
  </si>
  <si>
    <t>玄武</t>
  </si>
  <si>
    <t>e1026.png</t>
  </si>
  <si>
    <t>80px</t>
    <phoneticPr fontId="2"/>
  </si>
  <si>
    <t>45px</t>
    <phoneticPr fontId="2"/>
  </si>
  <si>
    <t>バジリスク</t>
  </si>
  <si>
    <t>e1027.png</t>
  </si>
  <si>
    <t>100px</t>
    <phoneticPr fontId="2"/>
  </si>
  <si>
    <t>83px</t>
    <phoneticPr fontId="2"/>
  </si>
  <si>
    <t>クラーケン</t>
  </si>
  <si>
    <t>ｸﾗｰｹﾝ</t>
  </si>
  <si>
    <t>e1028.png</t>
  </si>
  <si>
    <t>64px</t>
    <phoneticPr fontId="2"/>
  </si>
  <si>
    <t>52px</t>
    <phoneticPr fontId="2"/>
  </si>
  <si>
    <t>プリクタス</t>
    <phoneticPr fontId="2"/>
  </si>
  <si>
    <t>ﾌﾟﾘｸﾀｽ</t>
    <phoneticPr fontId="2"/>
  </si>
  <si>
    <t>e1029.png</t>
  </si>
  <si>
    <t>48px</t>
    <phoneticPr fontId="2"/>
  </si>
  <si>
    <t>ｽﾎﾟｱﾊﾟｲﾙ</t>
  </si>
  <si>
    <t>e1030.png</t>
  </si>
  <si>
    <t>65px</t>
    <phoneticPr fontId="2"/>
  </si>
  <si>
    <t>マンドレイク</t>
  </si>
  <si>
    <t>ﾏﾝﾄﾞﾚｲｸ</t>
  </si>
  <si>
    <t>e1031.png</t>
  </si>
  <si>
    <t>41px</t>
    <phoneticPr fontId="2"/>
  </si>
  <si>
    <t>トラップバイン</t>
  </si>
  <si>
    <t>ﾄﾗｯﾌﾟﾊﾞｲﾝ</t>
  </si>
  <si>
    <t>e1032.png</t>
  </si>
  <si>
    <t>47px</t>
    <phoneticPr fontId="2"/>
  </si>
  <si>
    <t>ナイトシェイド</t>
  </si>
  <si>
    <t>ﾅｲﾄｼｪｲﾄﾞ</t>
  </si>
  <si>
    <t>e1033.png</t>
  </si>
  <si>
    <t>50px</t>
    <phoneticPr fontId="2"/>
  </si>
  <si>
    <t>ﾄﾚﾝﾄ</t>
  </si>
  <si>
    <t>e1034.png</t>
  </si>
  <si>
    <t>サンフラワー</t>
  </si>
  <si>
    <t>ｻﾝﾌﾗﾜｰ</t>
  </si>
  <si>
    <t>e1035.png</t>
  </si>
  <si>
    <t>ｼｭﾘｰｶｰ</t>
  </si>
  <si>
    <t>e1036.png</t>
  </si>
  <si>
    <t>66px</t>
    <phoneticPr fontId="2"/>
  </si>
  <si>
    <t>化石樹</t>
    <rPh sb="0" eb="2">
      <t>カセキジュ</t>
    </rPh>
    <rPh sb="2" eb="3">
      <t>キ</t>
    </rPh>
    <phoneticPr fontId="2"/>
  </si>
  <si>
    <t>化石樹</t>
  </si>
  <si>
    <t>e1037.png</t>
  </si>
  <si>
    <t>46px</t>
    <phoneticPr fontId="2"/>
  </si>
  <si>
    <t>58px</t>
    <phoneticPr fontId="2"/>
  </si>
  <si>
    <t>スプライト</t>
  </si>
  <si>
    <t>ｽﾌﾟﾗｲﾄ</t>
  </si>
  <si>
    <t>e1038.png</t>
  </si>
  <si>
    <t>37px</t>
    <phoneticPr fontId="2"/>
  </si>
  <si>
    <t>オンディーヌ</t>
  </si>
  <si>
    <t>ｵﾝﾃﾞｨｰﾇ</t>
  </si>
  <si>
    <t>e1039.png</t>
  </si>
  <si>
    <t>ピンクパンチ</t>
  </si>
  <si>
    <t>ﾋﾟﾝｸﾊﾟﾝﾁ</t>
  </si>
  <si>
    <t>e1040.png</t>
  </si>
  <si>
    <t>38px</t>
    <phoneticPr fontId="2"/>
  </si>
  <si>
    <t>ﾊﾞﾝｼｰ</t>
  </si>
  <si>
    <t>e1041.png</t>
  </si>
  <si>
    <t>70px</t>
    <phoneticPr fontId="2"/>
  </si>
  <si>
    <t>メロウ</t>
  </si>
  <si>
    <t>ﾒﾛｳ</t>
  </si>
  <si>
    <t>e1042.png</t>
  </si>
  <si>
    <t>61px</t>
    <phoneticPr fontId="2"/>
  </si>
  <si>
    <t>90px</t>
    <phoneticPr fontId="2"/>
  </si>
  <si>
    <t>ヴァルキリー（槍）</t>
    <rPh sb="7" eb="8">
      <t>ヤリ</t>
    </rPh>
    <phoneticPr fontId="2"/>
  </si>
  <si>
    <t>ｳﾞｧﾙｷﾘｰ（槍）</t>
  </si>
  <si>
    <t>e1043.png</t>
  </si>
  <si>
    <t>サキュバス</t>
  </si>
  <si>
    <t>ｻｷｭﾊﾞｽ</t>
  </si>
  <si>
    <t>e1044.png</t>
  </si>
  <si>
    <t>86px</t>
    <phoneticPr fontId="2"/>
  </si>
  <si>
    <t>ラミア</t>
  </si>
  <si>
    <t>ﾗﾐｱ</t>
  </si>
  <si>
    <t>e1045.png</t>
  </si>
  <si>
    <t>サイレン</t>
  </si>
  <si>
    <t>e1046.png</t>
  </si>
  <si>
    <t>62px</t>
    <phoneticPr fontId="2"/>
  </si>
  <si>
    <t>ワンダードギー</t>
  </si>
  <si>
    <t>ﾜﾝﾀﾞｰﾄﾞｷﾞｰ</t>
  </si>
  <si>
    <t>e1047.png</t>
  </si>
  <si>
    <t>e1048.png</t>
  </si>
  <si>
    <t>e1049.png</t>
  </si>
  <si>
    <t>魚人</t>
    <rPh sb="0" eb="2">
      <t>ギョジン</t>
    </rPh>
    <phoneticPr fontId="2"/>
  </si>
  <si>
    <t>魚人</t>
  </si>
  <si>
    <t>1028;4;1</t>
  </si>
  <si>
    <t>1028;2;1</t>
  </si>
  <si>
    <t>金冠の皇帝モード</t>
    <rPh sb="1" eb="2">
      <t>カンムリ</t>
    </rPh>
    <rPh sb="3" eb="5">
      <t>コウテイ</t>
    </rPh>
    <phoneticPr fontId="2"/>
  </si>
  <si>
    <t>銀冠の皇帝モード</t>
    <rPh sb="1" eb="2">
      <t>カンムリ</t>
    </rPh>
    <rPh sb="3" eb="5">
      <t>コウテイ</t>
    </rPh>
    <phoneticPr fontId="2"/>
  </si>
  <si>
    <t>傷薬(小)</t>
  </si>
  <si>
    <t>傷薬(小)</t>
    <phoneticPr fontId="4"/>
  </si>
  <si>
    <t>【LGR】確定ｶﾞﾁｬﾁｹｯﾄ【必要戦力28】</t>
    <phoneticPr fontId="4"/>
  </si>
  <si>
    <t>かみ【28】</t>
  </si>
  <si>
    <t>かみ【28】</t>
    <phoneticPr fontId="4"/>
  </si>
  <si>
    <t>gain23_type</t>
  </si>
  <si>
    <t>gain23_id</t>
  </si>
  <si>
    <t>gain23_num</t>
  </si>
  <si>
    <t>gain24_type</t>
  </si>
  <si>
    <t>gain24_id</t>
  </si>
  <si>
    <t>gain24_num</t>
  </si>
  <si>
    <t>【LGR】戦士召集状【必要戦力26】</t>
    <phoneticPr fontId="4"/>
  </si>
  <si>
    <t>ｳﾞｧﾅﾃﾞｨｰｽ</t>
  </si>
  <si>
    <t>風花</t>
  </si>
  <si>
    <t>1155;4;1</t>
  </si>
  <si>
    <t>1155;2;1</t>
  </si>
  <si>
    <t>3002;4;1</t>
  </si>
  <si>
    <t>3002;2;1</t>
  </si>
  <si>
    <t>3006;4;1</t>
  </si>
  <si>
    <t>3006;2;1</t>
  </si>
  <si>
    <t>3113;4;1</t>
  </si>
  <si>
    <t>～</t>
    <phoneticPr fontId="2"/>
  </si>
  <si>
    <t>内部価格</t>
    <rPh sb="0" eb="2">
      <t>ナイブ</t>
    </rPh>
    <rPh sb="2" eb="4">
      <t>カカク</t>
    </rPh>
    <phoneticPr fontId="3"/>
  </si>
  <si>
    <t>【RCR】戦士確定ｶﾞﾁｬﾁｹｯﾄ【必要戦力23以上】</t>
  </si>
  <si>
    <t>【RCR】戦士確定ｶﾞﾁｬﾁｹｯﾄ【必要戦力25以上】</t>
  </si>
  <si>
    <t>【RCR】戦士確定ｶﾞﾁｬﾁｹｯﾄ【必要戦力27】</t>
  </si>
  <si>
    <t>■識別子</t>
    <phoneticPr fontId="2"/>
  </si>
  <si>
    <t>戦士名</t>
  </si>
  <si>
    <t>gain5_type</t>
    <phoneticPr fontId="2"/>
  </si>
  <si>
    <t>gain5_id</t>
    <phoneticPr fontId="2"/>
  </si>
  <si>
    <t>gain5_num</t>
    <phoneticPr fontId="2"/>
  </si>
  <si>
    <t>【LGR】戦士召集状【必要戦力28】</t>
    <phoneticPr fontId="4"/>
  </si>
  <si>
    <t>2039;10;2</t>
  </si>
  <si>
    <t>3065;10;2</t>
  </si>
  <si>
    <t>1824;5;2</t>
    <phoneticPr fontId="2"/>
  </si>
  <si>
    <t>3822;4;2</t>
    <phoneticPr fontId="2"/>
  </si>
  <si>
    <t>2047;1;2</t>
    <phoneticPr fontId="2"/>
  </si>
  <si>
    <t>既存戦士</t>
    <phoneticPr fontId="4"/>
  </si>
  <si>
    <t>日時</t>
    <rPh sb="0" eb="2">
      <t>ニチジ</t>
    </rPh>
    <phoneticPr fontId="2"/>
  </si>
  <si>
    <t>変更シート</t>
    <rPh sb="0" eb="2">
      <t>ヘンコウ</t>
    </rPh>
    <phoneticPr fontId="2"/>
  </si>
  <si>
    <t>セル</t>
    <phoneticPr fontId="2"/>
  </si>
  <si>
    <t>内容</t>
    <rPh sb="0" eb="2">
      <t>ナイヨウ</t>
    </rPh>
    <phoneticPr fontId="2"/>
  </si>
  <si>
    <t>交換可能回数</t>
    <rPh sb="0" eb="2">
      <t>コウカン</t>
    </rPh>
    <rPh sb="2" eb="4">
      <t>カノウ</t>
    </rPh>
    <rPh sb="4" eb="6">
      <t>カイスウ</t>
    </rPh>
    <phoneticPr fontId="4"/>
  </si>
  <si>
    <t>～</t>
    <phoneticPr fontId="4"/>
  </si>
  <si>
    <t>■ユニオン書き込み報酬</t>
    <rPh sb="5" eb="6">
      <t>カ</t>
    </rPh>
    <rPh sb="7" eb="8">
      <t>コ</t>
    </rPh>
    <rPh sb="9" eb="11">
      <t>ホウシュウ</t>
    </rPh>
    <phoneticPr fontId="2"/>
  </si>
  <si>
    <t>アイテム名</t>
    <rPh sb="4" eb="5">
      <t>メイ</t>
    </rPh>
    <phoneticPr fontId="2"/>
  </si>
  <si>
    <t>RCR27以上10%ｶﾞﾁｬﾁｹｯﾄ</t>
  </si>
  <si>
    <t>RCR27以上50%ｶﾞﾁｬﾁｹｯﾄ</t>
  </si>
  <si>
    <t>分類</t>
    <rPh sb="0" eb="2">
      <t>ブンルイ</t>
    </rPh>
    <phoneticPr fontId="4"/>
  </si>
  <si>
    <t>アイテム名</t>
    <rPh sb="4" eb="5">
      <t>メイ</t>
    </rPh>
    <phoneticPr fontId="4"/>
  </si>
  <si>
    <t>card:id</t>
    <phoneticPr fontId="4"/>
  </si>
  <si>
    <t>gain_id</t>
    <phoneticPr fontId="4"/>
  </si>
  <si>
    <t>※チケット特効2体を設定した場合の挙動に注意！</t>
    <rPh sb="5" eb="7">
      <t>トッコウ</t>
    </rPh>
    <rPh sb="8" eb="9">
      <t>タイ</t>
    </rPh>
    <rPh sb="10" eb="12">
      <t>セッテイ</t>
    </rPh>
    <rPh sb="14" eb="16">
      <t>バアイ</t>
    </rPh>
    <rPh sb="17" eb="19">
      <t>キョドウ</t>
    </rPh>
    <rPh sb="20" eb="22">
      <t>チュウイ</t>
    </rPh>
    <phoneticPr fontId="4"/>
  </si>
  <si>
    <t>1210.264.638</t>
    <phoneticPr fontId="4"/>
  </si>
  <si>
    <t>■追加ボス追加日</t>
    <rPh sb="1" eb="3">
      <t>ツイカ</t>
    </rPh>
    <rPh sb="5" eb="7">
      <t>ツイカ</t>
    </rPh>
    <rPh sb="7" eb="8">
      <t>ビ</t>
    </rPh>
    <phoneticPr fontId="4"/>
  </si>
  <si>
    <t>追加日</t>
    <rPh sb="0" eb="2">
      <t>ツイカ</t>
    </rPh>
    <rPh sb="2" eb="3">
      <t>ビ</t>
    </rPh>
    <phoneticPr fontId="4"/>
  </si>
  <si>
    <t>交換所</t>
  </si>
  <si>
    <t>新戦士</t>
    <rPh sb="1" eb="3">
      <t>センシ</t>
    </rPh>
    <phoneticPr fontId="4"/>
  </si>
  <si>
    <t>銅鉱石</t>
  </si>
  <si>
    <t>銀鉱石</t>
  </si>
  <si>
    <t>金鉱石</t>
  </si>
  <si>
    <t>魔鉱石</t>
  </si>
  <si>
    <t>ｱｲｱﾝﾎﾞﾙﾄ</t>
  </si>
  <si>
    <t>ｼﾙﾊﾞｰﾎﾞﾙﾄ</t>
  </si>
  <si>
    <t>ｺﾞｰﾙﾄﾞﾎﾞﾙﾄ</t>
  </si>
  <si>
    <t>輝くﾈｼﾞ</t>
  </si>
  <si>
    <t>銅結晶</t>
  </si>
  <si>
    <t>銀結晶</t>
  </si>
  <si>
    <t>金結晶</t>
  </si>
  <si>
    <t>虹結晶</t>
  </si>
  <si>
    <t>綿糸</t>
  </si>
  <si>
    <t>絹糸</t>
  </si>
  <si>
    <t>朝露糸</t>
  </si>
  <si>
    <t>翡翠糸</t>
  </si>
  <si>
    <t>死のかけら</t>
  </si>
  <si>
    <t>魔女の瞳</t>
  </si>
  <si>
    <t>いん石のかけら</t>
  </si>
  <si>
    <t>竜鱗</t>
  </si>
  <si>
    <t>魚鱗</t>
  </si>
  <si>
    <t>魔獣の革</t>
  </si>
  <si>
    <t>炎獣の革</t>
  </si>
  <si>
    <t>強化装甲</t>
  </si>
  <si>
    <t>ﾋﾄﾞﾗ革</t>
  </si>
  <si>
    <t>自然銀</t>
  </si>
  <si>
    <t>ﾛｰｻﾞﾘｱ鋼</t>
  </si>
  <si>
    <t>ｶﾞｰﾗﾙ</t>
  </si>
  <si>
    <t>ｳﾞｪﾙﾆｰ</t>
  </si>
  <si>
    <t>青銅</t>
  </si>
  <si>
    <t>ﾘｶﾞｳ鋼</t>
  </si>
  <si>
    <t>南方鉄</t>
  </si>
  <si>
    <t>白青</t>
  </si>
  <si>
    <t>朱砂</t>
  </si>
  <si>
    <t>蒼鉛</t>
  </si>
  <si>
    <t>ﾃﾞｯﾄﾞｽﾄｰﾝ</t>
  </si>
  <si>
    <t>ｴﾚﾒﾝﾀﾙｺｱ</t>
  </si>
  <si>
    <t>ｴﾚｸﾄﾗﾑ</t>
  </si>
  <si>
    <t>鋼糸</t>
  </si>
  <si>
    <t>風切</t>
  </si>
  <si>
    <t>白鉄鉱</t>
  </si>
  <si>
    <t>樹精結晶</t>
  </si>
  <si>
    <t>隕鉄</t>
  </si>
  <si>
    <t>魔草の種子</t>
  </si>
  <si>
    <t>奇岩獣の外皮</t>
  </si>
  <si>
    <t>冥界の毒爪</t>
  </si>
  <si>
    <t>魔獣の牙</t>
  </si>
  <si>
    <t>甲獣のｶﾗ</t>
  </si>
  <si>
    <t>粘糸</t>
  </si>
  <si>
    <t>強化翼片</t>
  </si>
  <si>
    <t>黒鋼</t>
  </si>
  <si>
    <t>ｱﾋﾞｽｸﾘｽﾀﾙ</t>
  </si>
  <si>
    <t>純金</t>
  </si>
  <si>
    <t>ﾍﾟｷﾞｰｸﾘｽﾀﾙ</t>
  </si>
  <si>
    <t>怪魚の石鱗</t>
  </si>
  <si>
    <t>ｳｲﾝﾄﾞｼｪﾙ</t>
  </si>
  <si>
    <t>ﾀﾞｰｸｸﾘｽﾀﾙ</t>
  </si>
  <si>
    <t>精霊銀ﾌﾟﾚｰﾄ</t>
  </si>
  <si>
    <t>廃石</t>
  </si>
  <si>
    <t>ID</t>
    <phoneticPr fontId="4"/>
  </si>
  <si>
    <t>アイテム名称</t>
    <phoneticPr fontId="4"/>
  </si>
  <si>
    <t>内部価格</t>
    <phoneticPr fontId="4"/>
  </si>
  <si>
    <t>価格</t>
  </si>
  <si>
    <t>価格</t>
    <phoneticPr fontId="4"/>
  </si>
  <si>
    <t>素材名</t>
    <phoneticPr fontId="4"/>
  </si>
  <si>
    <t>武器</t>
    <phoneticPr fontId="4"/>
  </si>
  <si>
    <t>weapon_id</t>
    <phoneticPr fontId="4"/>
  </si>
  <si>
    <t>ｲﾍﾞｶﾞﾁｬ結果</t>
  </si>
  <si>
    <t>ｲﾍﾞﾝﾄ終了後･ﾗﾝｸｲﾝ</t>
  </si>
  <si>
    <t>ﾓﾁｰﾌ交換所のﾅﾋﾞｾﾘﾌ</t>
  </si>
  <si>
    <t>ﾓﾁｰﾌ交換所のﾅﾋﾞｾﾘﾌ（ﾗﾝﾀﾞﾑ）</t>
  </si>
  <si>
    <t>結晶獲得（ﾗﾝﾀﾞﾑ）</t>
  </si>
  <si>
    <t>■時の氷河内獲得アイテム</t>
    <phoneticPr fontId="4"/>
  </si>
  <si>
    <t>助けが届いた場合</t>
  </si>
  <si>
    <t>時の氷河探索中</t>
    <rPh sb="4" eb="7">
      <t>タンサクチュウ</t>
    </rPh>
    <phoneticPr fontId="2"/>
  </si>
  <si>
    <t>ﾘｰﾀﾞｰunit_id</t>
    <phoneticPr fontId="4"/>
  </si>
  <si>
    <t>ﾘｰﾀﾞｰunit</t>
    <phoneticPr fontId="4"/>
  </si>
  <si>
    <t>ﾌﾛｰｽﾞﾝﾎﾞﾃﾞｨ</t>
  </si>
  <si>
    <t>id: 洞窟のID (a)</t>
  </si>
  <si>
    <t xml:space="preserve">map_id: eventのIdentifier  </t>
  </si>
  <si>
    <t>hit_weight: 洞窟に入る確率</t>
  </si>
  <si>
    <t>dangeon_name: 洞窟の名称</t>
  </si>
  <si>
    <t>map_dangeon_use_energy: 消費体力</t>
  </si>
  <si>
    <t>exp (新規で作成した): 獲得EXP</t>
  </si>
  <si>
    <t>map_dangeon_id</t>
  </si>
  <si>
    <t>event_id</t>
  </si>
  <si>
    <t>ratio</t>
  </si>
  <si>
    <t>gain_type</t>
  </si>
  <si>
    <t>gain_id</t>
  </si>
  <si>
    <t>gain_num</t>
  </si>
  <si>
    <t>item</t>
  </si>
  <si>
    <t>npc_id</t>
  </si>
  <si>
    <t>id</t>
    <phoneticPr fontId="2"/>
  </si>
  <si>
    <t>連番</t>
    <phoneticPr fontId="2"/>
  </si>
  <si>
    <t>map_dangeon_id</t>
    <phoneticPr fontId="2"/>
  </si>
  <si>
    <t>map_dangeon.csvのID</t>
    <phoneticPr fontId="2"/>
  </si>
  <si>
    <t>event_id</t>
    <phoneticPr fontId="2"/>
  </si>
  <si>
    <t>ratio</t>
    <phoneticPr fontId="2"/>
  </si>
  <si>
    <t>event発生確率</t>
    <phoneticPr fontId="2"/>
  </si>
  <si>
    <t>boss出現</t>
    <phoneticPr fontId="2"/>
  </si>
  <si>
    <t>item/unit　ドロップ</t>
    <phoneticPr fontId="2"/>
  </si>
  <si>
    <t>連番</t>
    <phoneticPr fontId="2"/>
  </si>
  <si>
    <t>map_dangeon_id</t>
    <phoneticPr fontId="2"/>
  </si>
  <si>
    <t>ボス名称</t>
    <phoneticPr fontId="2"/>
  </si>
  <si>
    <t>npc_id</t>
    <phoneticPr fontId="2"/>
  </si>
  <si>
    <t>獲得ポイント</t>
    <phoneticPr fontId="2"/>
  </si>
  <si>
    <t>報酬タイプ</t>
    <phoneticPr fontId="2"/>
  </si>
  <si>
    <t>数量</t>
    <phoneticPr fontId="2"/>
  </si>
  <si>
    <t>id</t>
    <phoneticPr fontId="2"/>
  </si>
  <si>
    <t>item</t>
    <phoneticPr fontId="2"/>
  </si>
  <si>
    <t>名称</t>
    <phoneticPr fontId="2"/>
  </si>
  <si>
    <t>type</t>
    <phoneticPr fontId="4"/>
  </si>
  <si>
    <t>item</t>
    <phoneticPr fontId="4"/>
  </si>
  <si>
    <t>ratio</t>
    <phoneticPr fontId="2"/>
  </si>
  <si>
    <t>ratio</t>
    <phoneticPr fontId="2"/>
  </si>
  <si>
    <t>出現確率</t>
    <phoneticPr fontId="2"/>
  </si>
  <si>
    <t>max_floor</t>
  </si>
  <si>
    <t>is_auto_limit_start</t>
  </si>
  <si>
    <t>map_dangeon_use_energy</t>
  </si>
  <si>
    <t>is_coop</t>
  </si>
  <si>
    <t>is_guild_news</t>
  </si>
  <si>
    <t>gain_id</t>
    <phoneticPr fontId="4"/>
  </si>
  <si>
    <t>card_id</t>
    <phoneticPr fontId="4"/>
  </si>
  <si>
    <t>例：**の階</t>
    <rPh sb="0" eb="1">
      <t>レイ</t>
    </rPh>
    <rPh sb="5" eb="6">
      <t>カイ</t>
    </rPh>
    <phoneticPr fontId="2"/>
  </si>
  <si>
    <t>■時の氷河出現最終BOSS</t>
    <phoneticPr fontId="2"/>
  </si>
  <si>
    <t>max_floor: 洞窟の階数（最小値；最大値）</t>
    <phoneticPr fontId="2"/>
  </si>
  <si>
    <t>5;10</t>
    <phoneticPr fontId="2"/>
  </si>
  <si>
    <t>img_id</t>
    <phoneticPr fontId="2"/>
  </si>
  <si>
    <t>type</t>
  </si>
  <si>
    <t># ｱｲﾃﾑ、神魔のポイント交換レートを定義する。</t>
  </si>
  <si>
    <t># id            : ID</t>
  </si>
  <si>
    <t># event_type    : 交換ｷｬﾝﾍﾟｰﾝのタイプ(1:ｲﾍﾞﾝﾄ 2:ｶﾞﾁｬ)</t>
  </si>
  <si>
    <t># event_prefix  : イベントのprefix(ｶﾞﾁｬ時は空欄)</t>
  </si>
  <si>
    <t># gacha_id      : ガチャID(ｲﾍﾞﾝﾄ時は空欄)</t>
  </si>
  <si>
    <t># use_item_id   : 使用する交換ｱｲﾃﾑID(item.srvで変換)</t>
  </si>
  <si>
    <t># disp_no : 並び順</t>
  </si>
  <si>
    <t># trade_card_id : 交換するｱｲﾃﾑのカードID</t>
  </si>
  <si>
    <t># trade_gain_num : 交換時に配布するアイテムの個数</t>
  </si>
  <si>
    <t># trade_rate    : use_itemの必要個数</t>
  </si>
  <si>
    <t># view_flag      : 0=通常アイテム　1=交換用アイコン　またUR以上の戦士カード</t>
  </si>
  <si>
    <t># type_id         : 交換用アイコンのIDとUR以上の戦士カードに紐付く</t>
  </si>
  <si>
    <t># reel_num      : 残り回数</t>
  </si>
  <si>
    <t># is_new      : 新規(追加)かどうか</t>
  </si>
  <si>
    <t># memo          : 備考</t>
  </si>
  <si>
    <t>event_type</t>
  </si>
  <si>
    <t>event_prefix</t>
  </si>
  <si>
    <t>gacha_id</t>
  </si>
  <si>
    <t>use_item_id</t>
  </si>
  <si>
    <t>disp_no</t>
  </si>
  <si>
    <t>trade_card_id</t>
  </si>
  <si>
    <t>trade_gain_num</t>
  </si>
  <si>
    <t>trade_rate</t>
  </si>
  <si>
    <t>view_flag</t>
  </si>
  <si>
    <t>type_id</t>
  </si>
  <si>
    <t>flag_name</t>
  </si>
  <si>
    <t>reel_num</t>
  </si>
  <si>
    <t>is_new</t>
  </si>
  <si>
    <t>memo</t>
  </si>
  <si>
    <t>is_weapon</t>
  </si>
  <si>
    <t>boss_id</t>
    <phoneticPr fontId="2"/>
  </si>
  <si>
    <t>助けが届かなかった場合</t>
  </si>
  <si>
    <t>体力切れ</t>
  </si>
  <si>
    <t>特殊ｴﾘｱ脱出</t>
  </si>
  <si>
    <t>ｲﾍﾞﾝﾄTOP【101層以後】ﾗﾝﾀﾞﾑ</t>
  </si>
  <si>
    <t>item</t>
    <phoneticPr fontId="2"/>
  </si>
  <si>
    <t>RCR27以上20%ｶﾞﾁｬﾁｹｯﾄ</t>
  </si>
  <si>
    <t>is_last_boss</t>
  </si>
  <si>
    <t>既存特効戦士</t>
    <rPh sb="4" eb="6">
      <t>センシ</t>
    </rPh>
    <phoneticPr fontId="4"/>
  </si>
  <si>
    <t>■時の氷河出現BOSS(通常)</t>
    <phoneticPr fontId="2"/>
  </si>
  <si>
    <t>5;10</t>
  </si>
  <si>
    <t>時の氷河【深層】探索中</t>
    <rPh sb="8" eb="11">
      <t>タンサクチュウ</t>
    </rPh>
    <phoneticPr fontId="2"/>
  </si>
  <si>
    <t>gain2_type</t>
    <phoneticPr fontId="2"/>
  </si>
  <si>
    <t>gain2_id</t>
    <phoneticPr fontId="2"/>
  </si>
  <si>
    <t>gain2_num</t>
    <phoneticPr fontId="2"/>
  </si>
  <si>
    <t>gain3_type</t>
    <phoneticPr fontId="2"/>
  </si>
  <si>
    <t>gain3_id</t>
    <phoneticPr fontId="2"/>
  </si>
  <si>
    <t>gain3_num</t>
    <phoneticPr fontId="2"/>
  </si>
  <si>
    <t>名称</t>
  </si>
  <si>
    <t>unit</t>
  </si>
  <si>
    <t>unit</t>
    <phoneticPr fontId="4"/>
  </si>
  <si>
    <t>名称</t>
    <phoneticPr fontId="4"/>
  </si>
  <si>
    <t>ﾄﾞﾗｺﾞﾝｿﾞﾝﾋﾞ</t>
  </si>
  <si>
    <t>ｶﾓﾌｯｸ</t>
  </si>
  <si>
    <t>特殊ｴﾘｱ最深部でﾎﾞｽに遭遇する（常時）</t>
  </si>
  <si>
    <t>▼ページ表示期間</t>
    <rPh sb="4" eb="6">
      <t>ヒョウジ</t>
    </rPh>
    <rPh sb="6" eb="8">
      <t>キカン</t>
    </rPh>
    <phoneticPr fontId="2"/>
  </si>
  <si>
    <t>ｲﾍﾞﾝﾄTOP【0-40層まで】ﾗﾝﾀﾞﾑ</t>
  </si>
  <si>
    <t>ｲﾍﾞﾝﾄ終了後･ﾗﾝｸ外</t>
  </si>
  <si>
    <t>1回目</t>
    <rPh sb="1" eb="3">
      <t>カイメ</t>
    </rPh>
    <phoneticPr fontId="2"/>
  </si>
  <si>
    <t>2回目</t>
    <rPh sb="1" eb="3">
      <t>カイメ</t>
    </rPh>
    <phoneticPr fontId="2"/>
  </si>
  <si>
    <t>3回目</t>
    <rPh sb="1" eb="3">
      <t>カイメ</t>
    </rPh>
    <phoneticPr fontId="2"/>
  </si>
  <si>
    <t>4回目</t>
    <rPh sb="1" eb="3">
      <t>カイメ</t>
    </rPh>
    <phoneticPr fontId="2"/>
  </si>
  <si>
    <t>5回目以降</t>
    <rPh sb="1" eb="3">
      <t>カイメ</t>
    </rPh>
    <rPh sb="3" eb="5">
      <t>イコウ</t>
    </rPh>
    <phoneticPr fontId="2"/>
  </si>
  <si>
    <t>ｸﾗｳﾝ</t>
    <phoneticPr fontId="2"/>
  </si>
  <si>
    <t>R戦士</t>
  </si>
  <si>
    <t>※獲得したｶﾞﾁｬﾁｹｯﾄは次回ｲﾍﾞﾝﾄには持ち越せません。</t>
    <rPh sb="1" eb="3">
      <t>カクトク</t>
    </rPh>
    <rPh sb="14" eb="16">
      <t>ジカイ</t>
    </rPh>
    <rPh sb="23" eb="24">
      <t>モ</t>
    </rPh>
    <rPh sb="25" eb="26">
      <t>コ</t>
    </rPh>
    <phoneticPr fontId="2"/>
  </si>
  <si>
    <t>SR戦士</t>
  </si>
  <si>
    <t>&lt;/br&gt;</t>
    <phoneticPr fontId="2"/>
  </si>
  <si>
    <t>UR戦士</t>
  </si>
  <si>
    <t>"・ﾊﾟｯｹｰｼﾞには段階があり、ﾊﾟｯｹｰｼﾞ内にある封印の氷獄ｶﾞﾁｬﾁｹｯﾄを全て獲得した場合、任意でリセットが可能となります。"</t>
    <rPh sb="11" eb="13">
      <t>ダンカイ</t>
    </rPh>
    <rPh sb="24" eb="25">
      <t>ナイ</t>
    </rPh>
    <rPh sb="42" eb="43">
      <t>スベ</t>
    </rPh>
    <rPh sb="44" eb="46">
      <t>カクトク</t>
    </rPh>
    <rPh sb="48" eb="50">
      <t>バアイ</t>
    </rPh>
    <rPh sb="51" eb="53">
      <t>ニンイ</t>
    </rPh>
    <rPh sb="59" eb="61">
      <t>カノウ</t>
    </rPh>
    <phoneticPr fontId="2"/>
  </si>
  <si>
    <t>強化用戦士</t>
  </si>
  <si>
    <t>･ﾊﾟｯｹｰｼﾞをﾘｾｯﾄすると､次の段階のﾊﾟｯｹｰｼﾞに切り替わり中身が初期化されます｡</t>
    <phoneticPr fontId="2"/>
  </si>
  <si>
    <t>･5段階目以降のﾊﾟｯｹｰｼﾞの中身は､5段階目と同一の内容となります｡</t>
    <rPh sb="25" eb="27">
      <t>ドウイツ</t>
    </rPh>
    <phoneticPr fontId="2"/>
  </si>
  <si>
    <t>限界突破用戦士1</t>
  </si>
  <si>
    <t>限界突破用戦士2</t>
  </si>
  <si>
    <t>・同一ｶﾃｺﾞﾘｰ内に2種類以上のｱｲﾃﾑおよび戦士等が表記されている場合、いずれかをﾗﾝﾀﾞﾑで獲得します。</t>
    <phoneticPr fontId="2"/>
  </si>
  <si>
    <t>戦士ｶﾞﾁｬﾁｹｯﾄ【SCR】</t>
  </si>
  <si>
    <t>&lt;span style="color:#ff4646"&gt;※ﾊﾟｯｹｰｼﾞﾘｾｯﾄ後は､再度特定の報酬を獲得するまでﾘｾｯﾄは行えません｡&lt;/span&gt;</t>
  </si>
  <si>
    <t>戦士ｶﾞﾁｬﾁｹｯﾄ【RCR】</t>
  </si>
  <si>
    <t>&lt;span style="color:#ff4646"&gt;※ﾘｾｯﾄを行った場合、今までのﾊﾟｯｹｰｼﾞはご利用いただけなくなります｡&lt;/span&gt;</t>
    <rPh sb="34" eb="35">
      <t>オコナ</t>
    </rPh>
    <rPh sb="37" eb="39">
      <t>バアイ</t>
    </rPh>
    <rPh sb="40" eb="41">
      <t>イマ</t>
    </rPh>
    <rPh sb="53" eb="55">
      <t>リヨウ</t>
    </rPh>
    <phoneticPr fontId="2"/>
  </si>
  <si>
    <t>ｱｲﾃﾑ引換券</t>
    <rPh sb="4" eb="7">
      <t>ヒキカエケン</t>
    </rPh>
    <phoneticPr fontId="3"/>
  </si>
  <si>
    <t>ｱｲﾃﾑ引換券</t>
    <rPh sb="4" eb="7">
      <t>ヒキカエケン</t>
    </rPh>
    <phoneticPr fontId="2"/>
  </si>
  <si>
    <t>&lt;span style="color:#ff4646"&gt;※ﾘｾｯﾄを取り消すことはできませんので、ﾘｾｯﾄの際は十分なご確認をお願いいたします。&lt;/span&gt;</t>
    <phoneticPr fontId="2"/>
  </si>
  <si>
    <t>封印の氷獄ｶﾞﾁｬﾁｹｯﾄ</t>
    <phoneticPr fontId="2"/>
  </si>
  <si>
    <t>■パッケージイベントガチャ中身</t>
    <rPh sb="13" eb="15">
      <t>ナカミ</t>
    </rPh>
    <phoneticPr fontId="2"/>
  </si>
  <si>
    <t>gain_id</t>
    <phoneticPr fontId="2"/>
  </si>
  <si>
    <t>アイテム</t>
  </si>
  <si>
    <t>個数</t>
  </si>
  <si>
    <t>確率</t>
  </si>
  <si>
    <t>力の香薬</t>
  </si>
  <si>
    <t>【SCR】戦士召集状【必要戦力22】</t>
    <phoneticPr fontId="2"/>
  </si>
  <si>
    <t>【RCR】戦士確定ｶﾞﾁｬﾁｹｯﾄ【必要戦力27】</t>
    <phoneticPr fontId="2"/>
  </si>
  <si>
    <t>パッケージリセット条件</t>
    <rPh sb="9" eb="11">
      <t>ジョウケン</t>
    </rPh>
    <phoneticPr fontId="2"/>
  </si>
  <si>
    <t>【SCR】戦士召集状【必要戦力20】</t>
    <phoneticPr fontId="2"/>
  </si>
  <si>
    <t>weapon</t>
  </si>
  <si>
    <t>unit</t>
    <phoneticPr fontId="4"/>
  </si>
  <si>
    <t>yeen</t>
    <phoneticPr fontId="4"/>
  </si>
  <si>
    <t>ｾﾙﾏ</t>
  </si>
  <si>
    <t>ﾊﾘｰﾄﾞ</t>
  </si>
  <si>
    <t>ｱﾙﾍﾞﾙﾄ</t>
  </si>
  <si>
    <t>ｼﾌ</t>
  </si>
  <si>
    <t>白銀の皇帝</t>
  </si>
  <si>
    <t>ﾊﾟﾒﾗ</t>
  </si>
  <si>
    <t># アイテムBOXガチャの内容を定義する。</t>
  </si>
  <si>
    <t># id            : BOXガチャID</t>
  </si>
  <si>
    <t># box_type   : BOX種類(1：イベント)</t>
  </si>
  <si>
    <t># pay_type   :支払種類</t>
  </si>
  <si>
    <t># price       :支払数</t>
  </si>
  <si>
    <t># campaign_id: 対応するキャンペーンのid</t>
  </si>
  <si>
    <t># name          : アイテムガチャ名称</t>
  </si>
  <si>
    <t># reset_ratiry  : このレアリティ以上のカードが出尽くしたら自動リセット</t>
  </si>
  <si>
    <t># random_assure : 確定カードをランダムで初期表示するかのフラグ</t>
  </si>
  <si>
    <t>box_type</t>
  </si>
  <si>
    <t>pay_type</t>
  </si>
  <si>
    <t>price</t>
  </si>
  <si>
    <t>campaign_id</t>
  </si>
  <si>
    <t>count_group1</t>
  </si>
  <si>
    <t>count_group2</t>
  </si>
  <si>
    <t>count_group3</t>
  </si>
  <si>
    <t>count_group4</t>
  </si>
  <si>
    <t>count_group5</t>
  </si>
  <si>
    <t>count_group6</t>
  </si>
  <si>
    <t>count_group7</t>
  </si>
  <si>
    <t>count_group8</t>
  </si>
  <si>
    <t>count_group9</t>
  </si>
  <si>
    <t>count_group10</t>
  </si>
  <si>
    <t>count_group11</t>
  </si>
  <si>
    <t>count_group12</t>
  </si>
  <si>
    <t>count_group13</t>
  </si>
  <si>
    <t>count_group14</t>
  </si>
  <si>
    <t>count_group15</t>
  </si>
  <si>
    <t>count_group16</t>
  </si>
  <si>
    <t>assure_groups</t>
  </si>
  <si>
    <t>5:1;4:2</t>
  </si>
  <si>
    <t># count      :1回のアイテム排出数</t>
  </si>
  <si>
    <t>group_no</t>
  </si>
  <si>
    <t>alias_id</t>
    <phoneticPr fontId="2"/>
  </si>
  <si>
    <t>5:1;4:2</t>
    <phoneticPr fontId="2"/>
  </si>
  <si>
    <t>id</t>
    <phoneticPr fontId="2"/>
  </si>
  <si>
    <t>item_box_gacha_id</t>
    <phoneticPr fontId="2"/>
  </si>
  <si>
    <t>yeen</t>
    <phoneticPr fontId="2"/>
  </si>
  <si>
    <t>ｲﾍﾞﾝﾄTOP【81-100層まで】ﾗﾝﾀﾞﾑ</t>
  </si>
  <si>
    <t>unit</t>
    <phoneticPr fontId="2"/>
  </si>
  <si>
    <t>card</t>
    <phoneticPr fontId="2"/>
  </si>
  <si>
    <t>■時の氷河出現BOSS(深層)</t>
    <rPh sb="12" eb="14">
      <t>シンソウ</t>
    </rPh>
    <phoneticPr fontId="4"/>
  </si>
  <si>
    <t>ｲﾍﾞﾝﾄTOP【41-80層まで】ﾗﾝﾀﾞﾑ</t>
  </si>
  <si>
    <t>特殊ｴﾘｱ最深部でﾎﾞｽに遭遇する(40層まで)</t>
  </si>
  <si>
    <t>特殊ｴﾘｱ最深部でﾎﾞｽに遭遇する(40層以降)</t>
  </si>
  <si>
    <t>###################################################################################################</t>
  </si>
  <si>
    <t>#  イベントナビセリフ</t>
  </si>
  <si>
    <t>#</t>
  </si>
  <si>
    <t>== 場所（page_id）一覧 ==================================================================================================</t>
  </si>
  <si>
    <t>イベントTOP</t>
  </si>
  <si>
    <t>ボス睨み合い</t>
  </si>
  <si>
    <t>アビスボス睨み合い</t>
  </si>
  <si>
    <t>イベントガチャ</t>
  </si>
  <si>
    <t>ボス勝利</t>
  </si>
  <si>
    <t>アビスボス勝利</t>
  </si>
  <si>
    <t>階層踏破</t>
  </si>
  <si>
    <t>ボス敗北</t>
  </si>
  <si>
    <t>アビスボス敗北</t>
  </si>
  <si>
    <t>ランクイン</t>
  </si>
  <si>
    <t>アビス脱出</t>
  </si>
  <si>
    <t>最深部アビスボス睨み合い</t>
  </si>
  <si>
    <t>ランクアウト</t>
  </si>
  <si>
    <t>アビス結晶獲得</t>
  </si>
  <si>
    <t>最深部アビスボス勝利</t>
  </si>
  <si>
    <t>最深部アビスボス敗北</t>
  </si>
  <si>
    <t>レアアビスボス睨み合い</t>
  </si>
  <si>
    <t>体力切れ救助された</t>
  </si>
  <si>
    <t>レアアビスボス勝利</t>
  </si>
  <si>
    <t>体力切れ救助されなかった</t>
  </si>
  <si>
    <t>レアアビスボス敗北</t>
  </si>
  <si>
    <t>=====================================================================================================================</t>
  </si>
  <si>
    <t>== タイミング（timing）一覧 ===============</t>
  </si>
  <si>
    <t>== 枠のスタイル（class）一覧 ===============</t>
  </si>
  <si>
    <t>active</t>
  </si>
  <si>
    <t>イベント開催中</t>
  </si>
  <si>
    <t>class設定する場合は、cssも追加すること（既存のはそのままでOK）</t>
  </si>
  <si>
    <t>wait</t>
  </si>
  <si>
    <t>イベント終了集計中</t>
  </si>
  <si>
    <t>====================================</t>
  </si>
  <si>
    <t>after</t>
  </si>
  <si>
    <t>イベント終了報酬配布中</t>
  </si>
  <si>
    <t>all</t>
  </si>
  <si>
    <t>常に</t>
  </si>
  <si>
    <t>identifier</t>
  </si>
  <si>
    <t>場所</t>
  </si>
  <si>
    <t>タイミング</t>
  </si>
  <si>
    <t>開始階層</t>
  </si>
  <si>
    <t>終了階層</t>
  </si>
  <si>
    <t>画像名</t>
  </si>
  <si>
    <t>枠のスタイル</t>
  </si>
  <si>
    <t>セリフ内容</t>
  </si>
  <si>
    <t>備考</t>
  </si>
  <si>
    <t>page_id</t>
  </si>
  <si>
    <t>timing</t>
  </si>
  <si>
    <t>floor_st</t>
  </si>
  <si>
    <t>floor_ed</t>
  </si>
  <si>
    <t>img_name</t>
  </si>
  <si>
    <t>class</t>
  </si>
  <si>
    <t>navi_serif</t>
  </si>
  <si>
    <t>after</t>
    <phoneticPr fontId="2"/>
  </si>
  <si>
    <t>レイドボス睨み合い</t>
  </si>
  <si>
    <t>レイドボス勝利</t>
  </si>
  <si>
    <t>レイドボス敗北</t>
  </si>
  <si>
    <t>レアレイドボス睨み合い</t>
  </si>
  <si>
    <t>レアレイドボス勝利</t>
  </si>
  <si>
    <t>レアレイドボス敗北</t>
  </si>
  <si>
    <t>###################################################################################################</t>
    <phoneticPr fontId="2"/>
  </si>
  <si>
    <t>スライム</t>
  </si>
  <si>
    <t>ウッドノイド</t>
  </si>
  <si>
    <t>スケルトン</t>
  </si>
  <si>
    <t>インプ</t>
  </si>
  <si>
    <t>ベインパープル</t>
  </si>
  <si>
    <t>羅刹</t>
  </si>
  <si>
    <t>ｲﾙﾍｯﾄﾞ</t>
  </si>
  <si>
    <t>亜空間の主</t>
    <phoneticPr fontId="4"/>
  </si>
  <si>
    <t>■イベントパッケージガチャのパッケージ数</t>
    <phoneticPr fontId="2"/>
  </si>
  <si>
    <t>■イベントパッケージガチャ 下部 注意事項</t>
    <rPh sb="14" eb="16">
      <t>カブ</t>
    </rPh>
    <rPh sb="17" eb="19">
      <t>チュウイ</t>
    </rPh>
    <rPh sb="19" eb="21">
      <t>ジコウ</t>
    </rPh>
    <phoneticPr fontId="2"/>
  </si>
  <si>
    <t>イベント終了後の挙動</t>
    <rPh sb="4" eb="7">
      <t>シュウリョウゴ</t>
    </rPh>
    <rPh sb="8" eb="10">
      <t>キョドウ</t>
    </rPh>
    <phoneticPr fontId="4"/>
  </si>
  <si>
    <t>■早期ランキング報酬（イベント中日配布）</t>
    <rPh sb="8" eb="10">
      <t>ホウシュウ</t>
    </rPh>
    <rPh sb="15" eb="17">
      <t>ナカビ</t>
    </rPh>
    <rPh sb="17" eb="19">
      <t>ハイフ</t>
    </rPh>
    <phoneticPr fontId="2"/>
  </si>
  <si>
    <t>bg_id</t>
    <phoneticPr fontId="2"/>
  </si>
  <si>
    <t>強化用ｱｲﾃﾑ</t>
    <phoneticPr fontId="4"/>
  </si>
  <si>
    <t>詳細内容　帯名称</t>
    <rPh sb="6" eb="8">
      <t>メイショウ</t>
    </rPh>
    <phoneticPr fontId="2"/>
  </si>
  <si>
    <t>ｲﾍﾞﾝﾄ専用ｱｲﾃﾑ</t>
    <rPh sb="5" eb="7">
      <t>センヨウ</t>
    </rPh>
    <phoneticPr fontId="4"/>
  </si>
  <si>
    <t>回復ｱｲﾃﾑ</t>
    <phoneticPr fontId="4"/>
  </si>
  <si>
    <t>group_id</t>
    <phoneticPr fontId="4"/>
  </si>
  <si>
    <t>group_id</t>
    <phoneticPr fontId="4"/>
  </si>
  <si>
    <t>新戦士</t>
    <phoneticPr fontId="4"/>
  </si>
  <si>
    <t>獲得ポイント12倍＋攻撃力15倍＋獲得チケット2倍　※さらに1体重なる毎に獲得ポイント+5倍</t>
  </si>
  <si>
    <t>獲得ポイント6倍＋攻撃力6倍　※さらに1体重なる毎に獲得ポイント+2倍</t>
  </si>
  <si>
    <t>獲得ポイント6倍+攻撃力7倍 ※さらに1体重なる毎に獲得ポイント+0.5倍(上限11倍)</t>
  </si>
  <si>
    <t>獲得ポイント2倍+攻撃力2倍 ※さらに1体重なる毎に獲得ポイント+0.1倍(上限5倍)</t>
  </si>
  <si>
    <t>獲得ポイント1.5倍+攻撃力1.5倍 ※さらに1体重なる毎に獲得ポイント+0.1倍(上限4倍)</t>
  </si>
  <si>
    <t>unit</t>
    <phoneticPr fontId="4"/>
  </si>
  <si>
    <t>ランキングポイント</t>
    <phoneticPr fontId="4"/>
  </si>
  <si>
    <t>単位</t>
    <rPh sb="0" eb="2">
      <t>タンイ</t>
    </rPh>
    <phoneticPr fontId="4"/>
  </si>
  <si>
    <t>pt</t>
    <phoneticPr fontId="4"/>
  </si>
  <si>
    <t>ﾗﾝｷﾝｸﾞﾎﾟｲﾝﾄ</t>
    <phoneticPr fontId="4"/>
  </si>
  <si>
    <t>交換所ｱｲﾃﾑ</t>
    <rPh sb="0" eb="3">
      <t>コウカンジョ</t>
    </rPh>
    <phoneticPr fontId="4"/>
  </si>
  <si>
    <t>封じられた力の記憶</t>
    <rPh sb="0" eb="1">
      <t>フウ</t>
    </rPh>
    <rPh sb="5" eb="6">
      <t>チカラ</t>
    </rPh>
    <rPh sb="7" eb="9">
      <t>キオク</t>
    </rPh>
    <phoneticPr fontId="4"/>
  </si>
  <si>
    <t>card_id</t>
    <phoneticPr fontId="4"/>
  </si>
  <si>
    <t>gain_id</t>
    <phoneticPr fontId="4"/>
  </si>
  <si>
    <t>名称</t>
    <rPh sb="0" eb="2">
      <t>メイショウ</t>
    </rPh>
    <phoneticPr fontId="4"/>
  </si>
  <si>
    <t>特殊エリア</t>
    <rPh sb="0" eb="2">
      <t>トクシュ</t>
    </rPh>
    <phoneticPr fontId="4"/>
  </si>
  <si>
    <t>特殊エリア(レア)</t>
    <rPh sb="0" eb="2">
      <t>トクシュ</t>
    </rPh>
    <phoneticPr fontId="4"/>
  </si>
  <si>
    <t>時の氷河</t>
    <rPh sb="0" eb="1">
      <t>トキ</t>
    </rPh>
    <rPh sb="2" eb="4">
      <t>ヒョウガ</t>
    </rPh>
    <phoneticPr fontId="4"/>
  </si>
  <si>
    <t>時の氷河【深層】</t>
    <rPh sb="0" eb="1">
      <t>トキ</t>
    </rPh>
    <rPh sb="2" eb="4">
      <t>ヒョウガ</t>
    </rPh>
    <rPh sb="5" eb="7">
      <t>シンソウ</t>
    </rPh>
    <phoneticPr fontId="4"/>
  </si>
  <si>
    <t>■各種名称</t>
    <phoneticPr fontId="4"/>
  </si>
  <si>
    <t>パッケージガチャ</t>
  </si>
  <si>
    <t>パッケージガチャチケット</t>
  </si>
  <si>
    <t>吊り下げ文言（全角13.5文字）</t>
    <rPh sb="0" eb="1">
      <t>ツ</t>
    </rPh>
    <rPh sb="2" eb="3">
      <t>サ</t>
    </rPh>
    <rPh sb="4" eb="6">
      <t>モンゴン</t>
    </rPh>
    <rPh sb="7" eb="9">
      <t>ゼンカク</t>
    </rPh>
    <rPh sb="13" eb="15">
      <t>モジ</t>
    </rPh>
    <phoneticPr fontId="4"/>
  </si>
  <si>
    <t>①②③④⑤⑥⑦⑧⑨⑩⑪⑫⑬⑭</t>
  </si>
  <si>
    <t>ボス名</t>
    <rPh sb="2" eb="3">
      <t>メイ</t>
    </rPh>
    <phoneticPr fontId="4"/>
  </si>
  <si>
    <t>吸収pt</t>
    <rPh sb="0" eb="2">
      <t>キュウシュウ</t>
    </rPh>
    <phoneticPr fontId="4"/>
  </si>
  <si>
    <t>ｲﾍﾞﾝﾄｶﾞﾁｬﾁｹｯﾄ</t>
    <phoneticPr fontId="4"/>
  </si>
  <si>
    <t>【RCR】戦士確定ｶﾞﾁｬﾁｹｯﾄ【必要戦力23以上】</t>
    <phoneticPr fontId="4"/>
  </si>
  <si>
    <t>特効戦士確定ｶﾞﾁｬﾁｹｯﾄ</t>
  </si>
  <si>
    <t>亜空間の主【深層】</t>
    <rPh sb="6" eb="8">
      <t>シンソウ</t>
    </rPh>
    <phoneticPr fontId="4"/>
  </si>
  <si>
    <t>特効戦士</t>
    <phoneticPr fontId="2"/>
  </si>
  <si>
    <t>スカルデーモン</t>
  </si>
  <si>
    <t>リンクス</t>
  </si>
  <si>
    <t>エレキテル</t>
  </si>
  <si>
    <t>サラ</t>
  </si>
  <si>
    <t>タータラ</t>
  </si>
  <si>
    <t>ﾃﾞｭﾗﾊﾝ</t>
    <phoneticPr fontId="4"/>
  </si>
  <si>
    <t>水の従騎士</t>
  </si>
  <si>
    <t>破壊するもの</t>
    <rPh sb="0" eb="2">
      <t>ハカイ</t>
    </rPh>
    <phoneticPr fontId="4"/>
  </si>
  <si>
    <t>金獅子姫【幻影】</t>
    <rPh sb="5" eb="7">
      <t>ゲンエイ</t>
    </rPh>
    <phoneticPr fontId="4"/>
  </si>
  <si>
    <t>ｼﾞｮｰｶｰ【幻影】</t>
    <phoneticPr fontId="4"/>
  </si>
  <si>
    <t>ｼﾞｮｰｶｰ【幻影】</t>
    <phoneticPr fontId="4"/>
  </si>
  <si>
    <t>ﾌﾞﾗｯｸｸﾛｽ四天王【幻影】</t>
    <rPh sb="8" eb="11">
      <t>シテンノウ</t>
    </rPh>
    <rPh sb="12" eb="14">
      <t>ゲンエイ</t>
    </rPh>
    <phoneticPr fontId="4"/>
  </si>
  <si>
    <t>妖魔の君【幻影】</t>
    <rPh sb="0" eb="2">
      <t>ヨウマ</t>
    </rPh>
    <rPh sb="3" eb="4">
      <t>キミ</t>
    </rPh>
    <rPh sb="5" eb="7">
      <t>ゲンエイ</t>
    </rPh>
    <phoneticPr fontId="4"/>
  </si>
  <si>
    <t>出現確率(raito)</t>
    <rPh sb="0" eb="2">
      <t>シュツゲン</t>
    </rPh>
    <rPh sb="2" eb="4">
      <t>カクリツ</t>
    </rPh>
    <phoneticPr fontId="2"/>
  </si>
  <si>
    <t>tower41</t>
    <phoneticPr fontId="2"/>
  </si>
  <si>
    <t>特殊ｴﾘｱ中BOSS遭遇時【0-100層まで】ﾗﾝﾀﾞﾑ</t>
  </si>
  <si>
    <t>特殊ｴﾘｱ中BOSS勝利【0-100層まで】ﾗﾝﾀﾞﾑ</t>
  </si>
  <si>
    <t>特殊ｴﾘｱ中BOSS敗北【0-100層まで】ﾗﾝﾀﾞﾑ</t>
  </si>
  <si>
    <t>10層ごとのﾎﾞｽ遭遇時【0-100層まで】ランダム</t>
  </si>
  <si>
    <t>10層ごとのﾎﾞｽ勝利時【0-100層まで】ランダム</t>
  </si>
  <si>
    <t>10層ごとのﾎﾞｽ敗北時【0-100層まで】ランダム</t>
  </si>
  <si>
    <t>10層ごとのﾎﾞｽ遭遇時【101層以後】ランダム</t>
  </si>
  <si>
    <t>10層ごとのﾎﾞｽ勝利時【101層以後】ランダム</t>
  </si>
  <si>
    <t>10層ごとのﾎﾞｽ敗北時【101層以後】ランダム</t>
  </si>
  <si>
    <t>ｲﾍﾞﾝﾄTOP【101層以後】ﾗﾝﾀﾞﾑ</t>
    <rPh sb="13" eb="15">
      <t>イゴ</t>
    </rPh>
    <phoneticPr fontId="11"/>
  </si>
  <si>
    <t>ﾉｴﾙ</t>
  </si>
  <si>
    <t>ｱﾗｹｽ</t>
  </si>
  <si>
    <t>ｽｰﾋﾞｴ</t>
  </si>
  <si>
    <t>ﾀﾞﾝﾀｰｸﾞ</t>
  </si>
  <si>
    <t>ﾜｸﾞﾅｽ</t>
  </si>
  <si>
    <t>ﾛｯｸﾌﾞｰｹ</t>
  </si>
  <si>
    <t>ｸｼﾞﾝｼｰ</t>
  </si>
  <si>
    <t>ｱｳﾅｽ</t>
  </si>
  <si>
    <t>ﾌｫﾙﾈｳｽ</t>
  </si>
  <si>
    <t>ﾋﾞｭｰﾈｲ</t>
  </si>
  <si>
    <t>ﾎﾞｸｵｰﾝ</t>
  </si>
  <si>
    <t>ｻﾙｰｲﾝ</t>
  </si>
  <si>
    <t>ﾃﾞｽ</t>
  </si>
  <si>
    <t>ｼｪﾗﾊ</t>
  </si>
  <si>
    <t>navi_noel</t>
  </si>
  <si>
    <t>navi_aunas</t>
  </si>
  <si>
    <t>navi_albert_2</t>
  </si>
  <si>
    <t>navi_araces</t>
  </si>
  <si>
    <t>navi_saruin</t>
  </si>
  <si>
    <t>navi_sherah</t>
  </si>
  <si>
    <t>navi_schiff_2</t>
  </si>
  <si>
    <t>navi_selma</t>
  </si>
  <si>
    <t>navi_Pamela</t>
  </si>
  <si>
    <t>navi_haried_1</t>
  </si>
  <si>
    <t>navi_em_normal</t>
    <phoneticPr fontId="2"/>
  </si>
  <si>
    <t>navi_subier</t>
  </si>
  <si>
    <t>navi_des</t>
  </si>
  <si>
    <t>navi_kzinssie</t>
  </si>
  <si>
    <t>navi_dantag</t>
  </si>
  <si>
    <t>navi_bunei</t>
  </si>
  <si>
    <t>navi_forneus</t>
  </si>
  <si>
    <t>navi_bokhohn</t>
  </si>
  <si>
    <t>navi_rocbouquet_1</t>
  </si>
  <si>
    <t>navi_wagnas</t>
  </si>
  <si>
    <t>■イベントガチャ仕様</t>
    <rPh sb="8" eb="10">
      <t>シヨウ</t>
    </rPh>
    <phoneticPr fontId="4"/>
  </si>
  <si>
    <t>お兄様､我らが一丸にならねば勝てぬということはわかりました｡でもｸｼﾞﾝｼｰは要らないのでは？</t>
    <phoneticPr fontId="2"/>
  </si>
  <si>
    <t>ほう､我らに力を貸したいと？強きに与するは弱者が生き残る唯一の道ですからな｡</t>
    <phoneticPr fontId="2"/>
  </si>
  <si>
    <t>我が闇の力の一部になることを望むか？よかろう…貴様の邪気を捧げよ｡</t>
    <phoneticPr fontId="2"/>
  </si>
  <si>
    <t>時が経つほどに異界の邪神たちも魔物を喰らい､その力を高める…我らがとるべき道はひとつ｡</t>
    <phoneticPr fontId="2"/>
  </si>
  <si>
    <t>あらゆる魔物は､我に力を捧げるために存在する｡氷結の女神とやらに究極の力を見せてやろう｡</t>
    <phoneticPr fontId="2"/>
  </si>
  <si>
    <t>黒き星が魔物たちを狂わせる｡弱きは強きに吸収され､最後の一体になるまで争う｡…下らぬ余興だ｡</t>
    <phoneticPr fontId="2"/>
  </si>
  <si>
    <t>ｱﾝ･ﾙｰの闇に触れた時…声を聞いた｡かすかな声…ずっとなにかを探し求めていた｡</t>
    <phoneticPr fontId="2"/>
  </si>
  <si>
    <t>人も魔物も私の魅力にひれ伏す｡いいわ､お前も我が配下の末席に加えてあげましょう｡</t>
    <phoneticPr fontId="2"/>
  </si>
  <si>
    <t>あらゆる世界の剛の者が､この次元になだれ込む！俺はそのすべてを喰らい尽くしてやる！</t>
    <phoneticPr fontId="2"/>
  </si>
  <si>
    <t>ここでﾗﾝｸｲﾝしたところで､七英雄のなかの俺の序列があがるわけでもあるまい｡</t>
    <phoneticPr fontId="2"/>
  </si>
  <si>
    <t>まだだ！まだ､充たされぬ！俺の沸騰した血が冷めるまで､この戦いは終わらん！</t>
    <phoneticPr fontId="2"/>
  </si>
  <si>
    <t>【封じられた力の記憶】？なんの役に立つ？ｱｲﾃﾑ交換？なんだ､それは？</t>
    <phoneticPr fontId="2"/>
  </si>
  <si>
    <t>ほ～う｡こいつを集めるとｱｲﾃﾑと交換できんのか？ま､もらえる物はもらっとくか｡</t>
    <phoneticPr fontId="2"/>
  </si>
  <si>
    <t>お兄様…ｸｼﾞﾝｼｰがｱｲﾃﾑと交換できるお宝を独り占めしておりますわ｡</t>
    <phoneticPr fontId="2"/>
  </si>
  <si>
    <t>助けなんざ要らん！向かってくるﾔﾂはすべて､根こそぎ俺がひねりつぶす！</t>
    <phoneticPr fontId="2"/>
  </si>
  <si>
    <t>いつ終わるともしれぬ戦い､休息をとり体力の回復をはかることも大事ですな｡</t>
    <phoneticPr fontId="2"/>
  </si>
  <si>
    <t>人の道理が､邪神と定めたに過ぎぬ｡そもそも神を善悪ではかること自体､的はずれよな｡</t>
    <phoneticPr fontId="2"/>
  </si>
  <si>
    <t>では､氷の城に住む邪神は､死食と呼ばれる災いをも､この世界に？</t>
    <phoneticPr fontId="2"/>
  </si>
  <si>
    <t>力が行き渡ったぞ…もはや何者も抗えぬ｡破壊と殺戮を止められぬ｡</t>
    <phoneticPr fontId="2"/>
  </si>
  <si>
    <t>今の我らにできるのは､その存在を感じることだけ｡異世界の神…この強烈な闇の衝動…！</t>
    <phoneticPr fontId="2"/>
  </si>
  <si>
    <t>死食に見舞われた年に生まれた命は､獣や人間や草木､魔物すらも死に絶える｡</t>
    <phoneticPr fontId="2"/>
  </si>
  <si>
    <t>神を殺す武器…それは変化にほかならぬ｡変化という楔を打たれた神は堕ちるのだ｡</t>
    <phoneticPr fontId="2"/>
  </si>
  <si>
    <t>ｱﾋﾞｽの魔海を統べるそなたまでもが臆するか｡異世界の神､私も会うのが楽しみになった｡</t>
    <phoneticPr fontId="2"/>
  </si>
  <si>
    <t>日焼け､こいつが､あんたが話していた三百年に一度訪れるとかいう…あれか？</t>
    <phoneticPr fontId="2"/>
  </si>
  <si>
    <t>意思も無く欲望も無く…あの黒き星はただ､破壊の源泉としてそこに存在する｡</t>
    <phoneticPr fontId="2"/>
  </si>
  <si>
    <t>ﾉｴﾙ､感じるか､この圧倒的な闇の力…！我らも剥き出しの闘志で戦ったあの頃にかえらねば！</t>
    <phoneticPr fontId="2"/>
  </si>
  <si>
    <t>ﾜｸﾞﾅｽ､これを見てみろ｡光のなかに閉じ込められた記憶の断片…不思議な結晶だ｡</t>
    <phoneticPr fontId="2"/>
  </si>
  <si>
    <t>ｱﾋﾞｽの業火でも灰にならぬとは…この結晶､なんらかの力の加護を受けておる｡</t>
    <phoneticPr fontId="2"/>
  </si>
  <si>
    <t>三邪神だと？おもしろい…神を超えて最強とならん！</t>
    <phoneticPr fontId="2"/>
  </si>
  <si>
    <t>我が天空を侵す者はすべて排するまで｡それが､たとえ神であってもな｡</t>
    <phoneticPr fontId="2"/>
  </si>
  <si>
    <t>この世のすべてには破壊が宿る｡我に力を与える｡ゆえに我が屈することはありえぬ｡</t>
    <phoneticPr fontId="2"/>
  </si>
  <si>
    <t>我らは守るべきもののために､強さを求めた｡英雄と讃えられたかったわけではない｡</t>
    <phoneticPr fontId="2"/>
  </si>
  <si>
    <t>下等な魔物は､同じ個体であっても力に違いがある｡生に対する執念の差か｡</t>
    <phoneticPr fontId="2"/>
  </si>
  <si>
    <t>命ある者には死が在る｡すなわち､変化が在る｡不死､不変の神とは永遠に交わらない｡</t>
    <phoneticPr fontId="2"/>
  </si>
  <si>
    <t>ﾀﾞﾝﾀｰｸﾞ､神を討つ妄想を巡らす前に､まずは目の前の敵を確実に倒せ｡</t>
    <phoneticPr fontId="2"/>
  </si>
  <si>
    <t>過信は禁物｡我らの力はｱﾋﾞｽの闇に依存する｡魔貴族も無敵ではないということ…｡</t>
    <phoneticPr fontId="2"/>
  </si>
  <si>
    <t>この世界では我が闇は白日のもとにさらされる｡この醜き姿が…｡</t>
    <phoneticPr fontId="2"/>
  </si>
  <si>
    <t>ﾀﾞﾝﾀｰｸﾞ､気のせいか､さっきからずっと俺が矢面に立たされている気がするが？</t>
    <phoneticPr fontId="2"/>
  </si>
  <si>
    <t>我が魔槍をもってしても砕けぬ氷…ならば我も内なるｱﾋﾞｽの闇を深めねばなるまい｡</t>
    <phoneticPr fontId="2"/>
  </si>
  <si>
    <t>個で動き､可能な限りの魔物を吸収､そして最強の者にほかの六体が吸収される…という戦略ですな？</t>
    <phoneticPr fontId="2"/>
  </si>
  <si>
    <t>輪廻の罠に捕らわれ､地を這うだけの愚かなる｢人｣…だがその｢人｣こそが神に変化という毒を注ぐ｡</t>
    <phoneticPr fontId="2"/>
  </si>
  <si>
    <t>異世界でありながらｱﾋﾞｽの闇の力が流れ込む…凍結の女神の目的は､なんだ？</t>
    <phoneticPr fontId="2"/>
  </si>
  <si>
    <t>ﾉｴﾙ､お前の作戦とやらは俺にはよく分からん｡俺はお前を信じて戦うだけだ｡</t>
    <phoneticPr fontId="2"/>
  </si>
  <si>
    <t>ﾉｴﾙ､お前らしくもない｡少しは冷静になれ｡敵の力をはかれぬ今､個別に動いてはならぬ｡</t>
    <phoneticPr fontId="2"/>
  </si>
  <si>
    <t>だがその余興､我ら魔貴族が不参加というわけにもいくまい｡ｱﾋﾞｽの闇は､力のすべてを喰らい尽くす｡</t>
    <phoneticPr fontId="2"/>
  </si>
  <si>
    <t>息吹の女帝ｱﾝ･ﾙｰ…我にはそなたの嘆きが聞こえる｡ただひたすらに安息を求め､静寂を欲する…嘆きが…｡</t>
    <phoneticPr fontId="2"/>
  </si>
  <si>
    <t>ならば､お前たちを吸収するのは俺ということになる｡俺こそが七英雄最強だからな｡</t>
    <phoneticPr fontId="2"/>
  </si>
  <si>
    <t xml:space="preserve">私はただただ､お兄様とﾜｸﾞﾅｽ様と共に戦いたいだけです｡…どうか､命じてください｡  </t>
    <phoneticPr fontId="2"/>
  </si>
  <si>
    <t>ｱﾝ･ﾙｰはこの世界で｢それ｣を見つけたのよ｡今はまだ…｢それ｣がなんなのかはわからないけど｡</t>
    <phoneticPr fontId="2"/>
  </si>
  <si>
    <t>あの黒い星が現れたせいで魔物どもが狂って､生き残りの競争が始まったっていうこと？！</t>
    <phoneticPr fontId="2"/>
  </si>
  <si>
    <t>感じる…魔物たちが究極の力を求め､争う｡世界中で憎悪と怒りが渦巻いているわ｡</t>
    <phoneticPr fontId="2"/>
  </si>
  <si>
    <t>我らが知る死食とは違う…新たな力を得たｱﾝ･ﾙｰが意図的に呼び寄せたのか？</t>
    <phoneticPr fontId="2"/>
  </si>
  <si>
    <t>ｸｼﾞﾝｼｰ､どこまで足をひっぱれば気が済む？やはり､てめえは俺が殺してやろう｡</t>
    <phoneticPr fontId="2"/>
  </si>
  <si>
    <t>自ら､死食を…破壊を呼び寄せたと言うのか？だが､なんのために？</t>
    <phoneticPr fontId="2"/>
  </si>
  <si>
    <t xml:space="preserve"> 金緋(ひかり)の詩人と訣別の時ｰ前篇-</t>
    <phoneticPr fontId="4"/>
  </si>
  <si>
    <t>tower42</t>
    <phoneticPr fontId="4"/>
  </si>
  <si>
    <t>聖王【ｱｳﾚﾘｳｽ】</t>
  </si>
  <si>
    <t>ﾘﾁｬｰﾄﾞ･ﾅｲﾂ</t>
  </si>
  <si>
    <t>ﾃﾞｨｱﾅ</t>
  </si>
  <si>
    <t>ｳｨﾘｱﾑ･ﾅｲﾂ【歴戦】</t>
    <rPh sb="10" eb="12">
      <t>レキセン</t>
    </rPh>
    <phoneticPr fontId="4"/>
  </si>
  <si>
    <t>ｺｰﾃﾞﾘｱ</t>
  </si>
  <si>
    <t>白薔薇姫</t>
    <rPh sb="0" eb="1">
      <t>シロ</t>
    </rPh>
    <rPh sb="1" eb="3">
      <t>バラ</t>
    </rPh>
    <rPh sb="3" eb="4">
      <t>ヒメ</t>
    </rPh>
    <phoneticPr fontId="4"/>
  </si>
  <si>
    <t>ﾛﾋﾞﾝ【怪傑】</t>
  </si>
  <si>
    <t>ﾍｸﾀｰ【忠義】</t>
  </si>
  <si>
    <t>■中間ランキング</t>
    <rPh sb="1" eb="3">
      <t>チュウカン</t>
    </rPh>
    <phoneticPr fontId="4"/>
  </si>
  <si>
    <t>封印の氷獄ｶﾞﾁｬﾁｹｯﾄ[3連](9/30)</t>
  </si>
  <si>
    <t>RCR27以上確定RANK UP50%ｶﾞﾁｬﾁｹｯﾄ</t>
  </si>
  <si>
    <t>深層の羅針盤(10/9まで)</t>
    <rPh sb="0" eb="2">
      <t>シンソウ</t>
    </rPh>
    <rPh sb="3" eb="6">
      <t>ラシンバン</t>
    </rPh>
    <phoneticPr fontId="4"/>
  </si>
  <si>
    <t>pt2倍ﾎﾟｰｼｮﾝ(10/9まで)</t>
    <rPh sb="3" eb="4">
      <t>バイ</t>
    </rPh>
    <phoneticPr fontId="4"/>
  </si>
  <si>
    <t>ｲﾍﾞﾝﾄ専用傷薬（10/9まで）</t>
  </si>
  <si>
    <t>カテゴリ：6を削除、イベント終了後は排出させない</t>
    <rPh sb="7" eb="9">
      <t>サクジョ</t>
    </rPh>
    <rPh sb="14" eb="16">
      <t>シュウリョウ</t>
    </rPh>
    <rPh sb="16" eb="17">
      <t>ゴ</t>
    </rPh>
    <rPh sb="18" eb="20">
      <t>ハイシュツ</t>
    </rPh>
    <phoneticPr fontId="4"/>
  </si>
  <si>
    <t>ｴｽﾀﾐﾙの潜入ｶﾞﾁｬﾁｹｯﾄ[3連](10/1)</t>
  </si>
  <si>
    <t>item.tower42_gacha_ticket</t>
    <phoneticPr fontId="2"/>
  </si>
  <si>
    <t>※campaign_idはエンジニア側で指定してください。</t>
    <rPh sb="18" eb="19">
      <t>ガワ</t>
    </rPh>
    <rPh sb="20" eb="22">
      <t>シテイ</t>
    </rPh>
    <phoneticPr fontId="2"/>
  </si>
  <si>
    <t>item.tower42_avis_exchange</t>
    <phoneticPr fontId="2"/>
  </si>
  <si>
    <t>※bg_idはエンジニア側で設定をお願いします。</t>
    <rPh sb="12" eb="13">
      <t>ガワ</t>
    </rPh>
    <rPh sb="14" eb="16">
      <t>セッテイ</t>
    </rPh>
    <rPh sb="18" eb="19">
      <t>ネガ</t>
    </rPh>
    <phoneticPr fontId="2"/>
  </si>
  <si>
    <t>┗報酬で新戦士を獲得しよう！┛</t>
    <rPh sb="1" eb="3">
      <t>ホウシュウ</t>
    </rPh>
    <rPh sb="4" eb="5">
      <t>シン</t>
    </rPh>
    <rPh sb="5" eb="7">
      <t>センシ</t>
    </rPh>
    <rPh sb="8" eb="10">
      <t>カクトク</t>
    </rPh>
    <phoneticPr fontId="4"/>
  </si>
  <si>
    <t>期間 9/30～10/9(日) 17:59</t>
    <rPh sb="13" eb="14">
      <t>ニチ</t>
    </rPh>
    <phoneticPr fontId="2"/>
  </si>
  <si>
    <t>訣別の時-前篇-ｶﾞﾁｬﾁｹｯﾄ</t>
  </si>
  <si>
    <t>訣別の時-前篇-ｶﾞﾁｬ</t>
    <phoneticPr fontId="4"/>
  </si>
  <si>
    <t>の域</t>
    <rPh sb="1" eb="2">
      <t>イキ</t>
    </rPh>
    <phoneticPr fontId="9"/>
  </si>
  <si>
    <t>ｱﾝﾘを追え！</t>
    <rPh sb="4" eb="5">
      <t>オ</t>
    </rPh>
    <phoneticPr fontId="9"/>
  </si>
  <si>
    <t>ﾙｻﾞｰｸﾞ平原･ﾀﾅﾙ湖</t>
  </si>
  <si>
    <t>ﾙｻﾞｰｸﾞ平原･ﾔﾏの地上絵</t>
  </si>
  <si>
    <t>ﾙｻﾞｰｸﾞ平原･嘆きの地</t>
  </si>
  <si>
    <t>ﾙｻﾞｰｸﾞ平原･乾いた道</t>
  </si>
  <si>
    <t>ﾙｻﾞｰｸﾞ平原･ｱｲ族の墓地</t>
  </si>
  <si>
    <t>ﾏﾛｼｭ山脈北麓</t>
  </si>
  <si>
    <t>画面遷移、詳細データ</t>
  </si>
  <si>
    <t>・イベントガチャチケット名</t>
  </si>
  <si>
    <t>・マップ名</t>
  </si>
  <si>
    <t>・進撃ボタン名（○○の域進撃、エンドレスモード中の進撃ボタン上の表記</t>
  </si>
  <si>
    <t>を更新</t>
    <rPh sb="1" eb="3">
      <t>コウシン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</si>
</sst>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5" formatCode="&quot;¥&quot;#,##0;&quot;¥&quot;\-#,##0"/>
    <numFmt numFmtId="6" formatCode="&quot;¥&quot;#,##0;[Red]&quot;¥&quot;\-#,##0"/>
    <numFmt numFmtId="7" formatCode="&quot;¥&quot;#,##0.00;&quot;¥&quot;\-#,##0.00"/>
    <numFmt numFmtId="176" formatCode="0_ "/>
    <numFmt numFmtId="177" formatCode="0.E+00"/>
    <numFmt numFmtId="178" formatCode="0\p\x"/>
    <numFmt numFmtId="179" formatCode="0_);[Red]\(0\)"/>
    <numFmt numFmtId="180" formatCode="#,##0.0;[Red]\-#,##0.0"/>
    <numFmt numFmtId="181" formatCode="&quot;¥&quot;#,##0_);[Red]\(&quot;¥&quot;#,##0\)"/>
    <numFmt numFmtId="182" formatCode="#,##0.00_ "/>
    <numFmt numFmtId="183" formatCode="0.0%"/>
    <numFmt numFmtId="184" formatCode="#,##0_);[Red]\(#,##0\)"/>
    <numFmt numFmtId="185" formatCode="&quot;¥&quot;#,##0.00_);[Red]\(&quot;¥&quot;#,##0.00\)"/>
    <numFmt numFmtId="186" formatCode="yyyy/m/d\ h:mm:ss"/>
    <numFmt numFmtId="187" formatCode="&quot;gain_id：&quot;0"/>
    <numFmt numFmtId="188" formatCode="#,##0_ "/>
    <numFmt numFmtId="189" formatCode="yyyy/m/d\(aaa\)\ h:mm:ss"/>
    <numFmt numFmtId="190" formatCode="yyyy/m/d\(aaa\)&quot;追&quot;&quot;加&quot;"/>
  </numFmts>
  <fonts count="74"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  <font>
      <sz val="10"/>
      <color theme="1"/>
      <name val="メイリオ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family val="2"/>
      <charset val="128"/>
    </font>
    <font>
      <u/>
      <sz val="11"/>
      <color theme="10"/>
      <name val="Helvetica Neue"/>
      <family val="3"/>
      <charset val="128"/>
    </font>
    <font>
      <sz val="11"/>
      <color indexed="8"/>
      <name val="Helvetica Neue"/>
      <family val="3"/>
      <charset val="128"/>
    </font>
    <font>
      <sz val="10"/>
      <name val="ヒラギノ角ゴ ProN W3"/>
      <family val="2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1"/>
      <name val="ＭＳ Ｐゴシック"/>
      <family val="2"/>
      <charset val="128"/>
      <scheme val="minor"/>
    </font>
    <font>
      <sz val="1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indexed="8"/>
      <name val="ＭＳ Ｐゴシック"/>
      <family val="2"/>
    </font>
    <font>
      <sz val="9"/>
      <color theme="1"/>
      <name val="ＭＳ ゴシック"/>
      <family val="2"/>
      <charset val="128"/>
    </font>
    <font>
      <sz val="10"/>
      <name val="ＭＳ Ｐゴシック"/>
      <family val="2"/>
      <charset val="128"/>
      <scheme val="minor"/>
    </font>
    <font>
      <sz val="10"/>
      <name val="メイリオ"/>
      <family val="3"/>
      <charset val="128"/>
    </font>
    <font>
      <sz val="10"/>
      <color theme="1"/>
      <name val="Meiryo UI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u/>
      <sz val="10"/>
      <color theme="1"/>
      <name val="Meiryo UI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</font>
    <font>
      <b/>
      <sz val="10"/>
      <color rgb="FFFF0000"/>
      <name val="ＭＳ Ｐゴシック"/>
      <family val="3"/>
      <charset val="128"/>
    </font>
    <font>
      <sz val="28"/>
      <color rgb="FFFF000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8"/>
      <color theme="1"/>
      <name val="ＭＳ Ｐゴシック"/>
      <family val="3"/>
      <charset val="128"/>
    </font>
    <font>
      <sz val="9"/>
      <color theme="1"/>
      <name val="Meiryo UI"/>
      <family val="3"/>
      <charset val="128"/>
    </font>
    <font>
      <sz val="10"/>
      <color rgb="FFFF0000"/>
      <name val="ＭＳ Ｐゴシック"/>
      <family val="2"/>
      <charset val="128"/>
    </font>
    <font>
      <sz val="10"/>
      <color theme="1"/>
      <name val="ＭＳ Ｐゴシック"/>
      <family val="3"/>
      <charset val="128"/>
    </font>
    <font>
      <b/>
      <sz val="10"/>
      <color theme="1"/>
      <name val="ＭＳ Ｐゴシック"/>
      <family val="3"/>
      <charset val="128"/>
      <scheme val="minor"/>
    </font>
    <font>
      <sz val="8"/>
      <color theme="1"/>
      <name val="メイリオ"/>
      <family val="3"/>
      <charset val="128"/>
    </font>
    <font>
      <sz val="10"/>
      <color rgb="FFFF0000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color theme="0"/>
      <name val="ＭＳ Ｐゴシック"/>
      <family val="3"/>
      <charset val="128"/>
      <scheme val="minor"/>
    </font>
    <font>
      <sz val="9"/>
      <color theme="1"/>
      <name val="ＭＳ 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1"/>
      <color indexed="8"/>
      <name val="Helvetica Neue"/>
      <family val="2"/>
    </font>
    <font>
      <u/>
      <sz val="11"/>
      <color theme="10"/>
      <name val="Helvetica Neue"/>
      <family val="2"/>
    </font>
    <font>
      <sz val="11"/>
      <color theme="1"/>
      <name val="Meiryo UI"/>
      <family val="3"/>
      <charset val="128"/>
    </font>
    <font>
      <sz val="9"/>
      <color theme="1"/>
      <name val="Meiryo UI"/>
      <family val="2"/>
      <charset val="128"/>
    </font>
    <font>
      <sz val="9"/>
      <color theme="1"/>
      <name val="メイリオ"/>
      <family val="3"/>
      <charset val="128"/>
    </font>
    <font>
      <b/>
      <sz val="11"/>
      <color theme="0"/>
      <name val="ＭＳ Ｐゴシック"/>
      <family val="3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0"/>
      <color theme="0"/>
      <name val="ＭＳ Ｐゴシック"/>
      <family val="2"/>
      <charset val="128"/>
    </font>
    <font>
      <sz val="10"/>
      <color theme="0"/>
      <name val="ＭＳ Ｐゴシック"/>
      <family val="3"/>
      <charset val="128"/>
    </font>
    <font>
      <sz val="10"/>
      <name val="ＭＳ Ｐゴシック"/>
      <family val="2"/>
      <charset val="128"/>
    </font>
  </fonts>
  <fills count="5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rgb="FFFF0000"/>
        <bgColor indexed="64"/>
      </patternFill>
    </fill>
  </fills>
  <borders count="8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theme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</borders>
  <cellStyleXfs count="64644">
    <xf numFmtId="0" fontId="0" fillId="0" borderId="0">
      <alignment vertical="center"/>
    </xf>
    <xf numFmtId="6" fontId="5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0" borderId="0" applyNumberFormat="0" applyFill="0" applyBorder="0" applyAlignment="0" applyProtection="0">
      <alignment vertical="top"/>
    </xf>
    <xf numFmtId="0" fontId="8" fillId="0" borderId="0" applyNumberFormat="0" applyFill="0" applyBorder="0" applyProtection="0">
      <alignment vertical="top"/>
    </xf>
    <xf numFmtId="0" fontId="9" fillId="0" borderId="0"/>
    <xf numFmtId="0" fontId="10" fillId="0" borderId="0" applyNumberFormat="0" applyFill="0" applyBorder="0" applyAlignment="0" applyProtection="0">
      <alignment vertical="center"/>
    </xf>
    <xf numFmtId="0" fontId="11" fillId="0" borderId="58" applyNumberFormat="0" applyFill="0" applyAlignment="0" applyProtection="0">
      <alignment vertical="center"/>
    </xf>
    <xf numFmtId="0" fontId="12" fillId="0" borderId="59" applyNumberFormat="0" applyFill="0" applyAlignment="0" applyProtection="0">
      <alignment vertical="center"/>
    </xf>
    <xf numFmtId="0" fontId="13" fillId="0" borderId="6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61" applyNumberFormat="0" applyAlignment="0" applyProtection="0">
      <alignment vertical="center"/>
    </xf>
    <xf numFmtId="0" fontId="18" fillId="10" borderId="62" applyNumberFormat="0" applyAlignment="0" applyProtection="0">
      <alignment vertical="center"/>
    </xf>
    <xf numFmtId="0" fontId="19" fillId="10" borderId="61" applyNumberFormat="0" applyAlignment="0" applyProtection="0">
      <alignment vertical="center"/>
    </xf>
    <xf numFmtId="0" fontId="20" fillId="0" borderId="63" applyNumberFormat="0" applyFill="0" applyAlignment="0" applyProtection="0">
      <alignment vertical="center"/>
    </xf>
    <xf numFmtId="0" fontId="21" fillId="11" borderId="64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12" borderId="65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66" applyNumberFormat="0" applyFill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0" fontId="9" fillId="0" borderId="0"/>
    <xf numFmtId="0" fontId="31" fillId="0" borderId="0">
      <alignment vertical="center"/>
    </xf>
    <xf numFmtId="0" fontId="8" fillId="0" borderId="0" applyNumberFormat="0" applyFill="0" applyBorder="0" applyProtection="0">
      <alignment vertical="top"/>
    </xf>
    <xf numFmtId="0" fontId="31" fillId="0" borderId="0">
      <alignment vertical="center"/>
    </xf>
    <xf numFmtId="0" fontId="5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5" fillId="12" borderId="65" applyNumberFormat="0" applyFont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0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0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6" fontId="5" fillId="0" borderId="0" applyFont="0" applyFill="0" applyBorder="0" applyAlignment="0" applyProtection="0">
      <alignment vertical="center"/>
    </xf>
    <xf numFmtId="0" fontId="39" fillId="0" borderId="0"/>
    <xf numFmtId="0" fontId="5" fillId="0" borderId="0">
      <alignment vertical="center"/>
    </xf>
    <xf numFmtId="0" fontId="31" fillId="0" borderId="0">
      <alignment vertical="center"/>
    </xf>
    <xf numFmtId="0" fontId="5" fillId="0" borderId="0">
      <alignment vertical="center"/>
    </xf>
    <xf numFmtId="0" fontId="3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1" fillId="0" borderId="0">
      <alignment vertical="center"/>
    </xf>
    <xf numFmtId="38" fontId="5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9" fillId="0" borderId="0"/>
    <xf numFmtId="0" fontId="31" fillId="0" borderId="0">
      <alignment vertical="center"/>
    </xf>
    <xf numFmtId="0" fontId="31" fillId="0" borderId="0">
      <alignment vertical="center"/>
    </xf>
    <xf numFmtId="0" fontId="62" fillId="0" borderId="0"/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63" fillId="0" borderId="0" applyNumberFormat="0" applyFill="0" applyBorder="0" applyProtection="0">
      <alignment vertical="top"/>
    </xf>
    <xf numFmtId="0" fontId="64" fillId="0" borderId="0" applyNumberFormat="0" applyFill="0" applyBorder="0" applyAlignment="0" applyProtection="0">
      <alignment vertical="top"/>
    </xf>
    <xf numFmtId="0" fontId="35" fillId="0" borderId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1" fillId="11" borderId="64" applyNumberFormat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top"/>
    </xf>
    <xf numFmtId="0" fontId="20" fillId="0" borderId="63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9" fillId="10" borderId="61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66" applyNumberFormat="0" applyFill="0" applyAlignment="0" applyProtection="0">
      <alignment vertical="center"/>
    </xf>
    <xf numFmtId="0" fontId="18" fillId="10" borderId="62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9" borderId="61" applyNumberFormat="0" applyAlignment="0" applyProtection="0">
      <alignment vertical="center"/>
    </xf>
    <xf numFmtId="0" fontId="5" fillId="0" borderId="0">
      <alignment vertical="center"/>
    </xf>
    <xf numFmtId="0" fontId="39" fillId="0" borderId="0"/>
    <xf numFmtId="0" fontId="14" fillId="6" borderId="0" applyNumberFormat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0" fontId="66" fillId="0" borderId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0" fillId="45" borderId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0" fillId="45" borderId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0" fillId="45" borderId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0" fillId="45" borderId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0" fillId="46" borderId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0" fillId="46" borderId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0" fillId="46" borderId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0" fillId="46" borderId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0" fillId="47" borderId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0" fillId="47" borderId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</cellStyleXfs>
  <cellXfs count="562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38" borderId="0" xfId="0" applyFill="1">
      <alignment vertical="center"/>
    </xf>
    <xf numFmtId="0" fontId="1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5" borderId="0" xfId="0" applyFill="1">
      <alignment vertical="center"/>
    </xf>
    <xf numFmtId="0" fontId="28" fillId="0" borderId="0" xfId="0" applyFont="1" applyFill="1" applyBorder="1">
      <alignment vertical="center"/>
    </xf>
    <xf numFmtId="0" fontId="29" fillId="0" borderId="0" xfId="0" applyFont="1" applyFill="1" applyBorder="1">
      <alignment vertical="center"/>
    </xf>
    <xf numFmtId="1" fontId="0" fillId="0" borderId="0" xfId="0" applyNumberFormat="1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34" fillId="0" borderId="0" xfId="0" applyFont="1">
      <alignment vertical="center"/>
    </xf>
    <xf numFmtId="0" fontId="41" fillId="0" borderId="0" xfId="57057" applyFont="1" applyBorder="1">
      <alignment vertical="center"/>
    </xf>
    <xf numFmtId="0" fontId="35" fillId="0" borderId="0" xfId="57057" applyFill="1" applyBorder="1" applyAlignment="1">
      <alignment horizontal="center" vertical="center"/>
    </xf>
    <xf numFmtId="0" fontId="35" fillId="0" borderId="0" xfId="57057" applyFill="1" applyBorder="1">
      <alignment vertical="center"/>
    </xf>
    <xf numFmtId="0" fontId="35" fillId="0" borderId="0" xfId="57057" applyBorder="1">
      <alignment vertical="center"/>
    </xf>
    <xf numFmtId="0" fontId="35" fillId="0" borderId="17" xfId="57057" applyBorder="1">
      <alignment vertical="center"/>
    </xf>
    <xf numFmtId="0" fontId="35" fillId="0" borderId="17" xfId="57057" applyFill="1" applyBorder="1" applyAlignment="1">
      <alignment horizontal="center" vertical="center"/>
    </xf>
    <xf numFmtId="0" fontId="35" fillId="0" borderId="17" xfId="57057" applyFill="1" applyBorder="1">
      <alignment vertical="center"/>
    </xf>
    <xf numFmtId="0" fontId="35" fillId="0" borderId="0" xfId="57057">
      <alignment vertical="center"/>
    </xf>
    <xf numFmtId="0" fontId="35" fillId="4" borderId="28" xfId="57057" applyFill="1" applyBorder="1">
      <alignment vertical="center"/>
    </xf>
    <xf numFmtId="0" fontId="35" fillId="4" borderId="28" xfId="57057" applyFill="1" applyBorder="1" applyAlignment="1">
      <alignment horizontal="center" vertical="center"/>
    </xf>
    <xf numFmtId="0" fontId="35" fillId="0" borderId="28" xfId="57057" applyBorder="1">
      <alignment vertical="center"/>
    </xf>
    <xf numFmtId="0" fontId="35" fillId="0" borderId="28" xfId="57057" applyFill="1" applyBorder="1" applyAlignment="1">
      <alignment horizontal="center" vertical="center"/>
    </xf>
    <xf numFmtId="0" fontId="35" fillId="0" borderId="28" xfId="57057" applyFill="1" applyBorder="1">
      <alignment vertical="center"/>
    </xf>
    <xf numFmtId="0" fontId="35" fillId="0" borderId="0" xfId="57057" applyAlignment="1">
      <alignment horizontal="center" vertical="center"/>
    </xf>
    <xf numFmtId="0" fontId="35" fillId="39" borderId="28" xfId="57057" applyFill="1" applyBorder="1">
      <alignment vertical="center"/>
    </xf>
    <xf numFmtId="0" fontId="35" fillId="39" borderId="28" xfId="57057" applyFill="1" applyBorder="1" applyAlignment="1">
      <alignment horizontal="center" vertical="center"/>
    </xf>
    <xf numFmtId="49" fontId="35" fillId="0" borderId="28" xfId="57057" applyNumberFormat="1" applyBorder="1" applyAlignment="1">
      <alignment horizontal="center" vertical="center"/>
    </xf>
    <xf numFmtId="179" fontId="35" fillId="0" borderId="28" xfId="57057" applyNumberFormat="1" applyBorder="1" applyAlignment="1">
      <alignment horizontal="center" vertical="center"/>
    </xf>
    <xf numFmtId="178" fontId="35" fillId="0" borderId="28" xfId="57057" applyNumberFormat="1" applyBorder="1">
      <alignment vertical="center"/>
    </xf>
    <xf numFmtId="0" fontId="35" fillId="0" borderId="28" xfId="57057" applyFill="1" applyBorder="1" applyAlignment="1">
      <alignment horizontal="center" vertical="center" wrapText="1"/>
    </xf>
    <xf numFmtId="0" fontId="35" fillId="0" borderId="28" xfId="57057" applyBorder="1" applyAlignment="1">
      <alignment horizontal="center" vertical="center"/>
    </xf>
    <xf numFmtId="0" fontId="35" fillId="37" borderId="28" xfId="57057" applyFill="1" applyBorder="1">
      <alignment vertical="center"/>
    </xf>
    <xf numFmtId="49" fontId="35" fillId="37" borderId="28" xfId="57057" applyNumberFormat="1" applyFill="1" applyBorder="1" applyAlignment="1">
      <alignment horizontal="center" vertical="center"/>
    </xf>
    <xf numFmtId="179" fontId="35" fillId="37" borderId="28" xfId="57057" applyNumberFormat="1" applyFill="1" applyBorder="1" applyAlignment="1">
      <alignment horizontal="center" vertical="center"/>
    </xf>
    <xf numFmtId="178" fontId="35" fillId="37" borderId="28" xfId="57057" applyNumberFormat="1" applyFill="1" applyBorder="1">
      <alignment vertical="center"/>
    </xf>
    <xf numFmtId="0" fontId="35" fillId="37" borderId="28" xfId="57057" applyFill="1" applyBorder="1" applyAlignment="1">
      <alignment horizontal="center" vertical="center" wrapText="1"/>
    </xf>
    <xf numFmtId="49" fontId="35" fillId="0" borderId="28" xfId="57057" applyNumberFormat="1" applyBorder="1" applyAlignment="1">
      <alignment horizontal="center" vertical="center" wrapText="1"/>
    </xf>
    <xf numFmtId="179" fontId="35" fillId="0" borderId="28" xfId="57057" applyNumberFormat="1" applyBorder="1" applyAlignment="1">
      <alignment horizontal="center" vertical="center" wrapText="1"/>
    </xf>
    <xf numFmtId="179" fontId="0" fillId="0" borderId="0" xfId="0" applyNumberFormat="1" applyFill="1">
      <alignment vertical="center"/>
    </xf>
    <xf numFmtId="0" fontId="43" fillId="2" borderId="0" xfId="0" applyFont="1" applyFill="1">
      <alignment vertical="center"/>
    </xf>
    <xf numFmtId="0" fontId="44" fillId="2" borderId="0" xfId="0" applyFont="1" applyFill="1">
      <alignment vertical="center"/>
    </xf>
    <xf numFmtId="0" fontId="43" fillId="2" borderId="0" xfId="0" applyFont="1" applyFill="1" applyBorder="1">
      <alignment vertical="center"/>
    </xf>
    <xf numFmtId="0" fontId="46" fillId="2" borderId="0" xfId="0" applyFont="1" applyFill="1">
      <alignment vertical="center"/>
    </xf>
    <xf numFmtId="0" fontId="48" fillId="2" borderId="0" xfId="0" applyFont="1" applyFill="1">
      <alignment vertical="center"/>
    </xf>
    <xf numFmtId="0" fontId="43" fillId="4" borderId="70" xfId="0" applyFont="1" applyFill="1" applyBorder="1">
      <alignment vertical="center"/>
    </xf>
    <xf numFmtId="176" fontId="43" fillId="2" borderId="0" xfId="0" applyNumberFormat="1" applyFont="1" applyFill="1">
      <alignment vertical="center"/>
    </xf>
    <xf numFmtId="0" fontId="43" fillId="4" borderId="22" xfId="0" applyFont="1" applyFill="1" applyBorder="1" applyAlignment="1">
      <alignment horizontal="center" vertical="center"/>
    </xf>
    <xf numFmtId="0" fontId="43" fillId="4" borderId="3" xfId="0" applyFont="1" applyFill="1" applyBorder="1">
      <alignment vertical="center"/>
    </xf>
    <xf numFmtId="0" fontId="43" fillId="4" borderId="4" xfId="0" applyFont="1" applyFill="1" applyBorder="1">
      <alignment vertical="center"/>
    </xf>
    <xf numFmtId="0" fontId="43" fillId="4" borderId="22" xfId="0" applyFont="1" applyFill="1" applyBorder="1">
      <alignment vertical="center"/>
    </xf>
    <xf numFmtId="0" fontId="43" fillId="4" borderId="23" xfId="0" applyFont="1" applyFill="1" applyBorder="1">
      <alignment vertical="center"/>
    </xf>
    <xf numFmtId="0" fontId="43" fillId="4" borderId="34" xfId="0" applyFont="1" applyFill="1" applyBorder="1">
      <alignment vertical="center"/>
    </xf>
    <xf numFmtId="0" fontId="43" fillId="4" borderId="33" xfId="0" applyFont="1" applyFill="1" applyBorder="1">
      <alignment vertical="center"/>
    </xf>
    <xf numFmtId="0" fontId="43" fillId="4" borderId="2" xfId="0" applyFont="1" applyFill="1" applyBorder="1">
      <alignment vertical="center"/>
    </xf>
    <xf numFmtId="0" fontId="43" fillId="4" borderId="24" xfId="0" applyFont="1" applyFill="1" applyBorder="1">
      <alignment vertical="center"/>
    </xf>
    <xf numFmtId="176" fontId="43" fillId="37" borderId="28" xfId="0" applyNumberFormat="1" applyFont="1" applyFill="1" applyBorder="1">
      <alignment vertical="center"/>
    </xf>
    <xf numFmtId="1" fontId="43" fillId="2" borderId="0" xfId="0" applyNumberFormat="1" applyFont="1" applyFill="1">
      <alignment vertical="center"/>
    </xf>
    <xf numFmtId="0" fontId="43" fillId="4" borderId="1" xfId="0" applyFont="1" applyFill="1" applyBorder="1">
      <alignment vertical="center"/>
    </xf>
    <xf numFmtId="0" fontId="43" fillId="3" borderId="39" xfId="0" applyFont="1" applyFill="1" applyBorder="1">
      <alignment vertical="center"/>
    </xf>
    <xf numFmtId="0" fontId="47" fillId="2" borderId="0" xfId="0" applyFont="1" applyFill="1" applyBorder="1">
      <alignment vertical="center"/>
    </xf>
    <xf numFmtId="0" fontId="46" fillId="4" borderId="1" xfId="0" applyFont="1" applyFill="1" applyBorder="1">
      <alignment vertical="center"/>
    </xf>
    <xf numFmtId="0" fontId="46" fillId="4" borderId="2" xfId="0" applyFont="1" applyFill="1" applyBorder="1">
      <alignment vertical="center"/>
    </xf>
    <xf numFmtId="0" fontId="46" fillId="4" borderId="3" xfId="0" applyFont="1" applyFill="1" applyBorder="1">
      <alignment vertical="center"/>
    </xf>
    <xf numFmtId="0" fontId="46" fillId="4" borderId="4" xfId="0" applyFont="1" applyFill="1" applyBorder="1">
      <alignment vertical="center"/>
    </xf>
    <xf numFmtId="0" fontId="43" fillId="4" borderId="2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vertical="center"/>
    </xf>
    <xf numFmtId="0" fontId="46" fillId="4" borderId="76" xfId="0" applyFont="1" applyFill="1" applyBorder="1">
      <alignment vertical="center"/>
    </xf>
    <xf numFmtId="38" fontId="0" fillId="0" borderId="0" xfId="57115" applyFont="1" applyFill="1" applyBorder="1">
      <alignment vertical="center"/>
    </xf>
    <xf numFmtId="0" fontId="52" fillId="0" borderId="0" xfId="0" applyFont="1">
      <alignment vertical="center"/>
    </xf>
    <xf numFmtId="0" fontId="52" fillId="0" borderId="0" xfId="0" applyFont="1" applyFill="1">
      <alignment vertical="center"/>
    </xf>
    <xf numFmtId="0" fontId="52" fillId="0" borderId="28" xfId="0" applyFont="1" applyFill="1" applyBorder="1">
      <alignment vertical="center"/>
    </xf>
    <xf numFmtId="0" fontId="52" fillId="0" borderId="36" xfId="0" applyFont="1" applyFill="1" applyBorder="1">
      <alignment vertical="center"/>
    </xf>
    <xf numFmtId="0" fontId="52" fillId="0" borderId="27" xfId="0" applyFont="1" applyBorder="1">
      <alignment vertical="center"/>
    </xf>
    <xf numFmtId="10" fontId="52" fillId="0" borderId="29" xfId="67" applyNumberFormat="1" applyFont="1" applyBorder="1">
      <alignment vertical="center"/>
    </xf>
    <xf numFmtId="10" fontId="52" fillId="0" borderId="29" xfId="67" applyNumberFormat="1" applyFont="1" applyFill="1" applyBorder="1">
      <alignment vertical="center"/>
    </xf>
    <xf numFmtId="0" fontId="52" fillId="0" borderId="28" xfId="0" applyFont="1" applyBorder="1">
      <alignment vertical="center"/>
    </xf>
    <xf numFmtId="0" fontId="52" fillId="4" borderId="22" xfId="0" applyFont="1" applyFill="1" applyBorder="1" applyAlignment="1">
      <alignment horizontal="center" vertical="center"/>
    </xf>
    <xf numFmtId="0" fontId="52" fillId="4" borderId="34" xfId="0" applyFont="1" applyFill="1" applyBorder="1">
      <alignment vertical="center"/>
    </xf>
    <xf numFmtId="0" fontId="52" fillId="4" borderId="3" xfId="0" applyFont="1" applyFill="1" applyBorder="1">
      <alignment vertical="center"/>
    </xf>
    <xf numFmtId="0" fontId="52" fillId="4" borderId="4" xfId="0" applyFont="1" applyFill="1" applyBorder="1">
      <alignment vertical="center"/>
    </xf>
    <xf numFmtId="0" fontId="52" fillId="2" borderId="16" xfId="0" applyFont="1" applyFill="1" applyBorder="1" applyAlignment="1">
      <alignment horizontal="center" vertical="center"/>
    </xf>
    <xf numFmtId="0" fontId="52" fillId="2" borderId="42" xfId="0" applyFont="1" applyFill="1" applyBorder="1">
      <alignment vertical="center"/>
    </xf>
    <xf numFmtId="0" fontId="52" fillId="2" borderId="19" xfId="0" applyFont="1" applyFill="1" applyBorder="1" applyAlignment="1">
      <alignment horizontal="center" vertical="center"/>
    </xf>
    <xf numFmtId="0" fontId="52" fillId="2" borderId="30" xfId="0" applyFont="1" applyFill="1" applyBorder="1" applyAlignment="1">
      <alignment horizontal="center" vertical="center"/>
    </xf>
    <xf numFmtId="0" fontId="53" fillId="2" borderId="0" xfId="0" applyFont="1" applyFill="1">
      <alignment vertical="center"/>
    </xf>
    <xf numFmtId="0" fontId="47" fillId="3" borderId="36" xfId="0" applyFont="1" applyFill="1" applyBorder="1">
      <alignment vertical="center"/>
    </xf>
    <xf numFmtId="0" fontId="52" fillId="0" borderId="70" xfId="0" applyFont="1" applyBorder="1">
      <alignment vertical="center"/>
    </xf>
    <xf numFmtId="0" fontId="52" fillId="0" borderId="44" xfId="0" applyFont="1" applyFill="1" applyBorder="1">
      <alignment vertical="center"/>
    </xf>
    <xf numFmtId="0" fontId="52" fillId="0" borderId="78" xfId="0" applyFont="1" applyBorder="1">
      <alignment vertical="center"/>
    </xf>
    <xf numFmtId="0" fontId="52" fillId="0" borderId="57" xfId="0" applyFont="1" applyFill="1" applyBorder="1">
      <alignment vertical="center"/>
    </xf>
    <xf numFmtId="0" fontId="52" fillId="2" borderId="37" xfId="0" applyFont="1" applyFill="1" applyBorder="1">
      <alignment vertical="center"/>
    </xf>
    <xf numFmtId="9" fontId="52" fillId="0" borderId="0" xfId="0" applyNumberFormat="1" applyFont="1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34" fillId="0" borderId="28" xfId="0" applyFont="1" applyBorder="1" applyAlignment="1">
      <alignment horizontal="center" vertical="center"/>
    </xf>
    <xf numFmtId="180" fontId="0" fillId="2" borderId="0" xfId="57115" applyNumberFormat="1" applyFont="1" applyFill="1">
      <alignment vertical="center"/>
    </xf>
    <xf numFmtId="176" fontId="43" fillId="2" borderId="0" xfId="0" applyNumberFormat="1" applyFont="1" applyFill="1" applyBorder="1">
      <alignment vertical="center"/>
    </xf>
    <xf numFmtId="9" fontId="43" fillId="2" borderId="0" xfId="0" applyNumberFormat="1" applyFont="1" applyFill="1" applyBorder="1">
      <alignment vertical="center"/>
    </xf>
    <xf numFmtId="0" fontId="46" fillId="4" borderId="46" xfId="0" applyFont="1" applyFill="1" applyBorder="1" applyAlignment="1">
      <alignment horizontal="center" vertical="center"/>
    </xf>
    <xf numFmtId="0" fontId="46" fillId="4" borderId="73" xfId="0" applyFont="1" applyFill="1" applyBorder="1" applyAlignment="1">
      <alignment horizontal="center" vertical="center"/>
    </xf>
    <xf numFmtId="0" fontId="55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0" fillId="2" borderId="0" xfId="0" applyFill="1" applyBorder="1" applyAlignment="1">
      <alignment horizontal="center" vertical="center"/>
    </xf>
    <xf numFmtId="38" fontId="0" fillId="2" borderId="0" xfId="57115" applyFont="1" applyFill="1">
      <alignment vertical="center"/>
    </xf>
    <xf numFmtId="0" fontId="42" fillId="4" borderId="74" xfId="0" applyFont="1" applyFill="1" applyBorder="1">
      <alignment vertical="center"/>
    </xf>
    <xf numFmtId="0" fontId="29" fillId="4" borderId="5" xfId="0" applyFont="1" applyFill="1" applyBorder="1">
      <alignment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>
      <alignment vertical="center"/>
    </xf>
    <xf numFmtId="0" fontId="1" fillId="4" borderId="33" xfId="0" applyFont="1" applyFill="1" applyBorder="1">
      <alignment vertical="center"/>
    </xf>
    <xf numFmtId="0" fontId="1" fillId="4" borderId="34" xfId="0" applyFont="1" applyFill="1" applyBorder="1">
      <alignment vertical="center"/>
    </xf>
    <xf numFmtId="0" fontId="56" fillId="4" borderId="28" xfId="0" applyNumberFormat="1" applyFont="1" applyFill="1" applyBorder="1" applyAlignment="1">
      <alignment horizontal="center" vertical="center" wrapText="1"/>
    </xf>
    <xf numFmtId="0" fontId="0" fillId="5" borderId="28" xfId="0" applyFill="1" applyBorder="1">
      <alignment vertical="center"/>
    </xf>
    <xf numFmtId="0" fontId="1" fillId="5" borderId="28" xfId="0" applyFont="1" applyFill="1" applyBorder="1">
      <alignment vertical="center"/>
    </xf>
    <xf numFmtId="0" fontId="1" fillId="4" borderId="24" xfId="0" applyFont="1" applyFill="1" applyBorder="1">
      <alignment vertical="center"/>
    </xf>
    <xf numFmtId="6" fontId="1" fillId="2" borderId="0" xfId="0" applyNumberFormat="1" applyFont="1" applyFill="1">
      <alignment vertical="center"/>
    </xf>
    <xf numFmtId="0" fontId="43" fillId="4" borderId="73" xfId="0" applyFont="1" applyFill="1" applyBorder="1">
      <alignment vertical="center"/>
    </xf>
    <xf numFmtId="0" fontId="1" fillId="4" borderId="28" xfId="0" applyFont="1" applyFill="1" applyBorder="1">
      <alignment vertical="center"/>
    </xf>
    <xf numFmtId="0" fontId="1" fillId="4" borderId="39" xfId="0" applyFont="1" applyFill="1" applyBorder="1">
      <alignment vertical="center"/>
    </xf>
    <xf numFmtId="38" fontId="0" fillId="2" borderId="0" xfId="0" applyNumberFormat="1" applyFill="1">
      <alignment vertical="center"/>
    </xf>
    <xf numFmtId="0" fontId="43" fillId="4" borderId="28" xfId="0" applyFont="1" applyFill="1" applyBorder="1">
      <alignment vertical="center"/>
    </xf>
    <xf numFmtId="0" fontId="35" fillId="0" borderId="0" xfId="0" applyFont="1" applyFill="1">
      <alignment vertical="center"/>
    </xf>
    <xf numFmtId="0" fontId="43" fillId="4" borderId="7" xfId="0" applyFont="1" applyFill="1" applyBorder="1">
      <alignment vertical="center"/>
    </xf>
    <xf numFmtId="0" fontId="1" fillId="4" borderId="70" xfId="0" applyFont="1" applyFill="1" applyBorder="1">
      <alignment vertical="center"/>
    </xf>
    <xf numFmtId="0" fontId="57" fillId="2" borderId="0" xfId="0" applyFont="1" applyFill="1">
      <alignment vertical="center"/>
    </xf>
    <xf numFmtId="176" fontId="1" fillId="37" borderId="28" xfId="0" applyNumberFormat="1" applyFont="1" applyFill="1" applyBorder="1">
      <alignment vertical="center"/>
    </xf>
    <xf numFmtId="0" fontId="0" fillId="2" borderId="0" xfId="0" applyFill="1" applyBorder="1" applyAlignment="1">
      <alignment horizontal="center" vertical="center"/>
    </xf>
    <xf numFmtId="0" fontId="49" fillId="4" borderId="28" xfId="0" applyFont="1" applyFill="1" applyBorder="1">
      <alignment vertical="center"/>
    </xf>
    <xf numFmtId="0" fontId="43" fillId="4" borderId="28" xfId="0" applyFont="1" applyFill="1" applyBorder="1" applyAlignment="1">
      <alignment horizontal="center" vertical="center" wrapText="1"/>
    </xf>
    <xf numFmtId="0" fontId="47" fillId="3" borderId="28" xfId="0" applyFont="1" applyFill="1" applyBorder="1">
      <alignment vertical="center"/>
    </xf>
    <xf numFmtId="0" fontId="43" fillId="3" borderId="28" xfId="0" applyFont="1" applyFill="1" applyBorder="1">
      <alignment vertical="center"/>
    </xf>
    <xf numFmtId="0" fontId="43" fillId="37" borderId="28" xfId="0" applyFont="1" applyFill="1" applyBorder="1">
      <alignment vertical="center"/>
    </xf>
    <xf numFmtId="1" fontId="43" fillId="37" borderId="28" xfId="0" applyNumberFormat="1" applyFont="1" applyFill="1" applyBorder="1">
      <alignment vertical="center"/>
    </xf>
    <xf numFmtId="0" fontId="1" fillId="37" borderId="28" xfId="0" applyFont="1" applyFill="1" applyBorder="1">
      <alignment vertical="center"/>
    </xf>
    <xf numFmtId="1" fontId="43" fillId="37" borderId="28" xfId="0" applyNumberFormat="1" applyFont="1" applyFill="1" applyBorder="1" applyAlignment="1">
      <alignment horizontal="center" vertical="center"/>
    </xf>
    <xf numFmtId="0" fontId="43" fillId="4" borderId="39" xfId="0" applyFont="1" applyFill="1" applyBorder="1">
      <alignment vertical="center"/>
    </xf>
    <xf numFmtId="0" fontId="43" fillId="4" borderId="36" xfId="0" applyFont="1" applyFill="1" applyBorder="1">
      <alignment vertical="center"/>
    </xf>
    <xf numFmtId="0" fontId="58" fillId="4" borderId="28" xfId="0" applyFont="1" applyFill="1" applyBorder="1">
      <alignment vertical="center"/>
    </xf>
    <xf numFmtId="0" fontId="1" fillId="4" borderId="28" xfId="0" applyFont="1" applyFill="1" applyBorder="1" applyAlignment="1">
      <alignment horizontal="center" vertical="center" wrapText="1"/>
    </xf>
    <xf numFmtId="1" fontId="1" fillId="37" borderId="28" xfId="0" applyNumberFormat="1" applyFont="1" applyFill="1" applyBorder="1">
      <alignment vertical="center"/>
    </xf>
    <xf numFmtId="1" fontId="1" fillId="37" borderId="28" xfId="0" applyNumberFormat="1" applyFont="1" applyFill="1" applyBorder="1" applyAlignment="1">
      <alignment horizontal="center" vertical="center"/>
    </xf>
    <xf numFmtId="0" fontId="1" fillId="4" borderId="36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" fillId="3" borderId="39" xfId="0" applyFont="1" applyFill="1" applyBorder="1">
      <alignment vertical="center"/>
    </xf>
    <xf numFmtId="0" fontId="52" fillId="5" borderId="28" xfId="0" applyFont="1" applyFill="1" applyBorder="1">
      <alignment vertical="center"/>
    </xf>
    <xf numFmtId="0" fontId="52" fillId="5" borderId="36" xfId="0" applyFont="1" applyFill="1" applyBorder="1">
      <alignment vertical="center"/>
    </xf>
    <xf numFmtId="176" fontId="1" fillId="2" borderId="0" xfId="0" applyNumberFormat="1" applyFont="1" applyFill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51" fillId="3" borderId="24" xfId="0" applyNumberFormat="1" applyFont="1" applyFill="1" applyBorder="1" applyAlignment="1">
      <alignment horizontal="center" vertical="center" shrinkToFit="1"/>
    </xf>
    <xf numFmtId="5" fontId="43" fillId="3" borderId="18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46" fillId="5" borderId="0" xfId="0" applyFont="1" applyFill="1">
      <alignment vertical="center"/>
    </xf>
    <xf numFmtId="0" fontId="50" fillId="5" borderId="0" xfId="0" applyFont="1" applyFill="1" applyBorder="1">
      <alignment vertical="center"/>
    </xf>
    <xf numFmtId="0" fontId="1" fillId="5" borderId="39" xfId="0" applyFont="1" applyFill="1" applyBorder="1">
      <alignment vertical="center"/>
    </xf>
    <xf numFmtId="0" fontId="50" fillId="5" borderId="16" xfId="0" applyFont="1" applyFill="1" applyBorder="1">
      <alignment vertical="center"/>
    </xf>
    <xf numFmtId="0" fontId="43" fillId="5" borderId="36" xfId="0" applyFont="1" applyFill="1" applyBorder="1">
      <alignment vertical="center"/>
    </xf>
    <xf numFmtId="0" fontId="43" fillId="5" borderId="39" xfId="0" applyFont="1" applyFill="1" applyBorder="1">
      <alignment vertical="center"/>
    </xf>
    <xf numFmtId="0" fontId="50" fillId="5" borderId="74" xfId="0" applyFont="1" applyFill="1" applyBorder="1">
      <alignment vertical="center"/>
    </xf>
    <xf numFmtId="0" fontId="50" fillId="5" borderId="79" xfId="0" applyFont="1" applyFill="1" applyBorder="1">
      <alignment vertical="center"/>
    </xf>
    <xf numFmtId="0" fontId="50" fillId="5" borderId="9" xfId="0" applyFont="1" applyFill="1" applyBorder="1">
      <alignment vertical="center"/>
    </xf>
    <xf numFmtId="0" fontId="50" fillId="5" borderId="8" xfId="0" applyFont="1" applyFill="1" applyBorder="1">
      <alignment vertical="center"/>
    </xf>
    <xf numFmtId="0" fontId="0" fillId="5" borderId="1" xfId="0" applyFill="1" applyBorder="1">
      <alignment vertical="center"/>
    </xf>
    <xf numFmtId="0" fontId="43" fillId="3" borderId="2" xfId="0" applyFont="1" applyFill="1" applyBorder="1">
      <alignment vertical="center"/>
    </xf>
    <xf numFmtId="0" fontId="43" fillId="3" borderId="3" xfId="0" applyFont="1" applyFill="1" applyBorder="1">
      <alignment vertical="center"/>
    </xf>
    <xf numFmtId="0" fontId="43" fillId="3" borderId="4" xfId="0" applyFont="1" applyFill="1" applyBorder="1">
      <alignment vertical="center"/>
    </xf>
    <xf numFmtId="0" fontId="46" fillId="0" borderId="0" xfId="0" applyFont="1">
      <alignment vertical="center"/>
    </xf>
    <xf numFmtId="0" fontId="46" fillId="0" borderId="0" xfId="0" applyFont="1" applyFill="1">
      <alignment vertical="center"/>
    </xf>
    <xf numFmtId="0" fontId="46" fillId="0" borderId="0" xfId="0" applyFont="1" applyFill="1" applyBorder="1">
      <alignment vertical="center"/>
    </xf>
    <xf numFmtId="0" fontId="46" fillId="5" borderId="0" xfId="0" applyFont="1" applyFill="1" applyBorder="1">
      <alignment vertical="center"/>
    </xf>
    <xf numFmtId="0" fontId="35" fillId="0" borderId="28" xfId="57057" applyBorder="1" applyAlignment="1">
      <alignment horizontal="center" vertical="center" wrapText="1"/>
    </xf>
    <xf numFmtId="0" fontId="0" fillId="0" borderId="28" xfId="57057" applyFont="1" applyBorder="1" applyAlignment="1">
      <alignment horizontal="center" vertical="center"/>
    </xf>
    <xf numFmtId="0" fontId="0" fillId="0" borderId="28" xfId="57057" applyFont="1" applyBorder="1">
      <alignment vertical="center"/>
    </xf>
    <xf numFmtId="0" fontId="43" fillId="5" borderId="28" xfId="0" applyFont="1" applyFill="1" applyBorder="1">
      <alignment vertical="center"/>
    </xf>
    <xf numFmtId="184" fontId="43" fillId="2" borderId="0" xfId="0" applyNumberFormat="1" applyFont="1" applyFill="1">
      <alignment vertical="center"/>
    </xf>
    <xf numFmtId="182" fontId="0" fillId="2" borderId="0" xfId="0" applyNumberFormat="1" applyFill="1">
      <alignment vertical="center"/>
    </xf>
    <xf numFmtId="40" fontId="0" fillId="2" borderId="0" xfId="57115" applyNumberFormat="1" applyFont="1" applyFill="1">
      <alignment vertical="center"/>
    </xf>
    <xf numFmtId="0" fontId="43" fillId="5" borderId="28" xfId="0" applyNumberFormat="1" applyFont="1" applyFill="1" applyBorder="1">
      <alignment vertical="center"/>
    </xf>
    <xf numFmtId="0" fontId="0" fillId="2" borderId="0" xfId="0" applyNumberFormat="1" applyFill="1">
      <alignment vertical="center"/>
    </xf>
    <xf numFmtId="5" fontId="43" fillId="3" borderId="56" xfId="0" applyNumberFormat="1" applyFont="1" applyFill="1" applyBorder="1">
      <alignment vertical="center"/>
    </xf>
    <xf numFmtId="0" fontId="34" fillId="0" borderId="28" xfId="0" applyFont="1" applyFill="1" applyBorder="1" applyAlignment="1">
      <alignment horizontal="center" vertical="center"/>
    </xf>
    <xf numFmtId="184" fontId="65" fillId="0" borderId="28" xfId="0" applyNumberFormat="1" applyFont="1" applyBorder="1">
      <alignment vertical="center"/>
    </xf>
    <xf numFmtId="184" fontId="65" fillId="0" borderId="28" xfId="0" applyNumberFormat="1" applyFont="1" applyFill="1" applyBorder="1">
      <alignment vertical="center"/>
    </xf>
    <xf numFmtId="0" fontId="0" fillId="2" borderId="0" xfId="0" applyFill="1" applyBorder="1" applyAlignment="1">
      <alignment vertical="center"/>
    </xf>
    <xf numFmtId="0" fontId="43" fillId="5" borderId="1" xfId="0" applyFont="1" applyFill="1" applyBorder="1" applyAlignment="1">
      <alignment horizontal="center" vertical="center"/>
    </xf>
    <xf numFmtId="185" fontId="43" fillId="2" borderId="0" xfId="0" applyNumberFormat="1" applyFont="1" applyFill="1">
      <alignment vertical="center"/>
    </xf>
    <xf numFmtId="0" fontId="50" fillId="2" borderId="0" xfId="0" applyFont="1" applyFill="1" applyBorder="1">
      <alignment vertical="center"/>
    </xf>
    <xf numFmtId="6" fontId="0" fillId="2" borderId="0" xfId="0" applyNumberFormat="1" applyFill="1" applyBorder="1">
      <alignment vertical="center"/>
    </xf>
    <xf numFmtId="0" fontId="43" fillId="5" borderId="10" xfId="0" applyFont="1" applyFill="1" applyBorder="1" applyAlignment="1">
      <alignment horizontal="center" vertical="center"/>
    </xf>
    <xf numFmtId="0" fontId="43" fillId="5" borderId="31" xfId="0" applyFont="1" applyFill="1" applyBorder="1">
      <alignment vertical="center"/>
    </xf>
    <xf numFmtId="0" fontId="60" fillId="2" borderId="0" xfId="57117" applyFont="1" applyFill="1" applyBorder="1" applyAlignment="1">
      <alignment vertical="center"/>
    </xf>
    <xf numFmtId="0" fontId="29" fillId="2" borderId="0" xfId="0" applyFont="1" applyFill="1" applyBorder="1">
      <alignment vertical="center"/>
    </xf>
    <xf numFmtId="0" fontId="46" fillId="2" borderId="0" xfId="0" applyFont="1" applyFill="1" applyBorder="1">
      <alignment vertical="center"/>
    </xf>
    <xf numFmtId="187" fontId="46" fillId="2" borderId="0" xfId="0" applyNumberFormat="1" applyFont="1" applyFill="1" applyBorder="1" applyAlignment="1">
      <alignment horizontal="left" vertical="center"/>
    </xf>
    <xf numFmtId="0" fontId="54" fillId="2" borderId="0" xfId="0" applyFont="1" applyFill="1" applyBorder="1">
      <alignment vertical="center"/>
    </xf>
    <xf numFmtId="0" fontId="46" fillId="39" borderId="25" xfId="0" applyFont="1" applyFill="1" applyBorder="1">
      <alignment vertical="center"/>
    </xf>
    <xf numFmtId="0" fontId="46" fillId="39" borderId="81" xfId="0" applyFont="1" applyFill="1" applyBorder="1">
      <alignment vertical="center"/>
    </xf>
    <xf numFmtId="0" fontId="46" fillId="39" borderId="26" xfId="0" applyFont="1" applyFill="1" applyBorder="1">
      <alignment vertical="center"/>
    </xf>
    <xf numFmtId="0" fontId="56" fillId="4" borderId="23" xfId="0" applyNumberFormat="1" applyFont="1" applyFill="1" applyBorder="1" applyAlignment="1">
      <alignment horizontal="center" vertical="center" wrapText="1" shrinkToFit="1"/>
    </xf>
    <xf numFmtId="0" fontId="53" fillId="2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32" fillId="40" borderId="28" xfId="0" applyFont="1" applyFill="1" applyBorder="1">
      <alignment vertical="center"/>
    </xf>
    <xf numFmtId="0" fontId="28" fillId="40" borderId="28" xfId="0" applyFont="1" applyFill="1" applyBorder="1">
      <alignment vertical="center"/>
    </xf>
    <xf numFmtId="0" fontId="47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 wrapText="1"/>
    </xf>
    <xf numFmtId="0" fontId="50" fillId="5" borderId="13" xfId="0" applyFont="1" applyFill="1" applyBorder="1">
      <alignment vertical="center"/>
    </xf>
    <xf numFmtId="0" fontId="50" fillId="5" borderId="12" xfId="0" applyFont="1" applyFill="1" applyBorder="1">
      <alignment vertical="center"/>
    </xf>
    <xf numFmtId="38" fontId="43" fillId="2" borderId="0" xfId="0" applyNumberFormat="1" applyFont="1" applyFill="1" applyBorder="1">
      <alignment vertical="center"/>
    </xf>
    <xf numFmtId="10" fontId="47" fillId="2" borderId="0" xfId="0" applyNumberFormat="1" applyFont="1" applyFill="1" applyBorder="1">
      <alignment vertical="center"/>
    </xf>
    <xf numFmtId="0" fontId="0" fillId="0" borderId="0" xfId="0" applyAlignment="1">
      <alignment horizontal="left" vertical="center"/>
    </xf>
    <xf numFmtId="0" fontId="43" fillId="4" borderId="23" xfId="0" applyFont="1" applyFill="1" applyBorder="1" applyAlignment="1">
      <alignment horizontal="center" vertical="center"/>
    </xf>
    <xf numFmtId="0" fontId="65" fillId="41" borderId="28" xfId="0" applyFont="1" applyFill="1" applyBorder="1">
      <alignment vertical="center"/>
    </xf>
    <xf numFmtId="188" fontId="65" fillId="41" borderId="28" xfId="0" applyNumberFormat="1" applyFont="1" applyFill="1" applyBorder="1">
      <alignment vertical="center"/>
    </xf>
    <xf numFmtId="0" fontId="0" fillId="0" borderId="28" xfId="0" applyFill="1" applyBorder="1">
      <alignment vertical="center"/>
    </xf>
    <xf numFmtId="184" fontId="1" fillId="5" borderId="28" xfId="1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0" fontId="0" fillId="2" borderId="0" xfId="0" applyFill="1" applyBorder="1" applyAlignment="1">
      <alignment horizontal="center" vertical="center"/>
    </xf>
    <xf numFmtId="0" fontId="42" fillId="43" borderId="0" xfId="0" applyFont="1" applyFill="1">
      <alignment vertical="center"/>
    </xf>
    <xf numFmtId="0" fontId="42" fillId="43" borderId="0" xfId="0" applyFont="1" applyFill="1" applyAlignment="1">
      <alignment horizontal="right" vertical="center"/>
    </xf>
    <xf numFmtId="0" fontId="52" fillId="4" borderId="2" xfId="0" applyFont="1" applyFill="1" applyBorder="1">
      <alignment vertical="center"/>
    </xf>
    <xf numFmtId="0" fontId="43" fillId="4" borderId="28" xfId="0" applyFont="1" applyFill="1" applyBorder="1" applyAlignment="1">
      <alignment horizontal="center" vertical="center"/>
    </xf>
    <xf numFmtId="0" fontId="54" fillId="2" borderId="0" xfId="0" applyFont="1" applyFill="1">
      <alignment vertical="center"/>
    </xf>
    <xf numFmtId="0" fontId="1" fillId="0" borderId="0" xfId="0" applyFont="1">
      <alignment vertical="center"/>
    </xf>
    <xf numFmtId="0" fontId="43" fillId="4" borderId="2" xfId="0" applyFont="1" applyFill="1" applyBorder="1" applyAlignment="1">
      <alignment horizontal="center" vertical="center"/>
    </xf>
    <xf numFmtId="0" fontId="29" fillId="5" borderId="0" xfId="0" applyFont="1" applyFill="1" applyBorder="1">
      <alignment vertical="center"/>
    </xf>
    <xf numFmtId="0" fontId="43" fillId="4" borderId="28" xfId="0" applyFont="1" applyFill="1" applyBorder="1" applyAlignment="1">
      <alignment horizontal="center" vertical="center"/>
    </xf>
    <xf numFmtId="0" fontId="0" fillId="44" borderId="0" xfId="0" applyFill="1">
      <alignment vertical="center"/>
    </xf>
    <xf numFmtId="0" fontId="68" fillId="44" borderId="0" xfId="0" applyFont="1" applyFill="1">
      <alignment vertical="center"/>
    </xf>
    <xf numFmtId="0" fontId="1" fillId="44" borderId="0" xfId="0" applyFont="1" applyFill="1">
      <alignment vertical="center"/>
    </xf>
    <xf numFmtId="1" fontId="1" fillId="44" borderId="0" xfId="0" applyNumberFormat="1" applyFont="1" applyFill="1">
      <alignment vertical="center"/>
    </xf>
    <xf numFmtId="0" fontId="1" fillId="44" borderId="0" xfId="0" applyFont="1" applyFill="1" applyBorder="1">
      <alignment vertical="center"/>
    </xf>
    <xf numFmtId="1" fontId="1" fillId="2" borderId="0" xfId="0" applyNumberFormat="1" applyFont="1" applyFill="1">
      <alignment vertical="center"/>
    </xf>
    <xf numFmtId="0" fontId="43" fillId="0" borderId="28" xfId="0" applyFont="1" applyFill="1" applyBorder="1" applyAlignment="1">
      <alignment horizontal="center" vertical="center"/>
    </xf>
    <xf numFmtId="0" fontId="0" fillId="5" borderId="44" xfId="0" applyFill="1" applyBorder="1">
      <alignment vertical="center"/>
    </xf>
    <xf numFmtId="0" fontId="0" fillId="5" borderId="20" xfId="0" applyFill="1" applyBorder="1">
      <alignment vertical="center"/>
    </xf>
    <xf numFmtId="0" fontId="0" fillId="5" borderId="45" xfId="0" applyFill="1" applyBorder="1">
      <alignment vertical="center"/>
    </xf>
    <xf numFmtId="0" fontId="0" fillId="5" borderId="67" xfId="0" applyFill="1" applyBorder="1">
      <alignment vertical="center"/>
    </xf>
    <xf numFmtId="0" fontId="0" fillId="5" borderId="68" xfId="0" applyFill="1" applyBorder="1">
      <alignment vertical="center"/>
    </xf>
    <xf numFmtId="0" fontId="22" fillId="5" borderId="67" xfId="0" applyFont="1" applyFill="1" applyBorder="1">
      <alignment vertical="center"/>
    </xf>
    <xf numFmtId="0" fontId="41" fillId="5" borderId="0" xfId="0" applyFont="1" applyFill="1" applyBorder="1">
      <alignment vertical="center"/>
    </xf>
    <xf numFmtId="0" fontId="41" fillId="5" borderId="68" xfId="0" applyFont="1" applyFill="1" applyBorder="1">
      <alignment vertical="center"/>
    </xf>
    <xf numFmtId="0" fontId="41" fillId="5" borderId="67" xfId="0" applyFont="1" applyFill="1" applyBorder="1">
      <alignment vertical="center"/>
    </xf>
    <xf numFmtId="0" fontId="41" fillId="5" borderId="42" xfId="0" applyFont="1" applyFill="1" applyBorder="1">
      <alignment vertical="center"/>
    </xf>
    <xf numFmtId="0" fontId="41" fillId="5" borderId="17" xfId="0" applyFont="1" applyFill="1" applyBorder="1">
      <alignment vertical="center"/>
    </xf>
    <xf numFmtId="0" fontId="41" fillId="5" borderId="43" xfId="0" applyFont="1" applyFill="1" applyBorder="1">
      <alignment vertical="center"/>
    </xf>
    <xf numFmtId="0" fontId="43" fillId="0" borderId="28" xfId="0" applyFont="1" applyFill="1" applyBorder="1">
      <alignment vertical="center"/>
    </xf>
    <xf numFmtId="0" fontId="43" fillId="0" borderId="28" xfId="0" applyNumberFormat="1" applyFont="1" applyFill="1" applyBorder="1">
      <alignment vertical="center"/>
    </xf>
    <xf numFmtId="183" fontId="43" fillId="0" borderId="28" xfId="0" applyNumberFormat="1" applyFont="1" applyFill="1" applyBorder="1">
      <alignment vertical="center"/>
    </xf>
    <xf numFmtId="0" fontId="47" fillId="0" borderId="28" xfId="0" applyNumberFormat="1" applyFont="1" applyFill="1" applyBorder="1">
      <alignment vertical="center"/>
    </xf>
    <xf numFmtId="183" fontId="47" fillId="0" borderId="28" xfId="0" applyNumberFormat="1" applyFont="1" applyFill="1" applyBorder="1">
      <alignment vertical="center"/>
    </xf>
    <xf numFmtId="0" fontId="47" fillId="0" borderId="28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43" fillId="2" borderId="0" xfId="0" applyNumberFormat="1" applyFont="1" applyFill="1" applyBorder="1">
      <alignment vertical="center"/>
    </xf>
    <xf numFmtId="0" fontId="3" fillId="4" borderId="28" xfId="0" applyFont="1" applyFill="1" applyBorder="1" applyAlignment="1">
      <alignment horizontal="left" vertical="center"/>
    </xf>
    <xf numFmtId="0" fontId="69" fillId="5" borderId="28" xfId="0" applyFont="1" applyFill="1" applyBorder="1" applyAlignment="1">
      <alignment horizontal="left" vertical="center"/>
    </xf>
    <xf numFmtId="0" fontId="43" fillId="0" borderId="36" xfId="0" applyFont="1" applyFill="1" applyBorder="1">
      <alignment vertical="center"/>
    </xf>
    <xf numFmtId="0" fontId="43" fillId="0" borderId="10" xfId="0" applyFont="1" applyFill="1" applyBorder="1">
      <alignment vertical="center"/>
    </xf>
    <xf numFmtId="0" fontId="43" fillId="0" borderId="39" xfId="0" applyFont="1" applyFill="1" applyBorder="1">
      <alignment vertical="center"/>
    </xf>
    <xf numFmtId="0" fontId="0" fillId="43" borderId="0" xfId="0" applyFill="1">
      <alignment vertical="center"/>
    </xf>
    <xf numFmtId="0" fontId="43" fillId="5" borderId="2" xfId="0" applyFont="1" applyFill="1" applyBorder="1">
      <alignment vertical="center"/>
    </xf>
    <xf numFmtId="0" fontId="43" fillId="5" borderId="3" xfId="0" applyFont="1" applyFill="1" applyBorder="1">
      <alignment vertical="center"/>
    </xf>
    <xf numFmtId="0" fontId="43" fillId="5" borderId="4" xfId="0" applyFont="1" applyFill="1" applyBorder="1">
      <alignment vertical="center"/>
    </xf>
    <xf numFmtId="0" fontId="43" fillId="37" borderId="28" xfId="0" applyFont="1" applyFill="1" applyBorder="1" applyAlignment="1">
      <alignment horizontal="center" vertical="center"/>
    </xf>
    <xf numFmtId="0" fontId="46" fillId="42" borderId="83" xfId="0" applyFont="1" applyFill="1" applyBorder="1">
      <alignment vertical="center"/>
    </xf>
    <xf numFmtId="0" fontId="43" fillId="5" borderId="32" xfId="0" applyFont="1" applyFill="1" applyBorder="1">
      <alignment vertical="center"/>
    </xf>
    <xf numFmtId="0" fontId="55" fillId="2" borderId="0" xfId="0" applyFont="1" applyFill="1" applyBorder="1">
      <alignment vertical="center"/>
    </xf>
    <xf numFmtId="0" fontId="69" fillId="5" borderId="42" xfId="0" applyFont="1" applyFill="1" applyBorder="1" applyAlignment="1">
      <alignment horizontal="left" vertical="center"/>
    </xf>
    <xf numFmtId="0" fontId="69" fillId="5" borderId="43" xfId="0" applyFont="1" applyFill="1" applyBorder="1" applyAlignment="1">
      <alignment horizontal="left" vertical="center"/>
    </xf>
    <xf numFmtId="0" fontId="3" fillId="4" borderId="36" xfId="0" applyFont="1" applyFill="1" applyBorder="1" applyAlignment="1">
      <alignment horizontal="left" vertical="center"/>
    </xf>
    <xf numFmtId="0" fontId="3" fillId="4" borderId="39" xfId="0" applyFont="1" applyFill="1" applyBorder="1" applyAlignment="1">
      <alignment horizontal="left" vertical="center"/>
    </xf>
    <xf numFmtId="0" fontId="43" fillId="5" borderId="27" xfId="0" applyFont="1" applyFill="1" applyBorder="1" applyAlignment="1">
      <alignment horizontal="center" vertical="center"/>
    </xf>
    <xf numFmtId="0" fontId="43" fillId="5" borderId="74" xfId="0" applyFont="1" applyFill="1" applyBorder="1">
      <alignment vertical="center"/>
    </xf>
    <xf numFmtId="0" fontId="43" fillId="5" borderId="18" xfId="0" applyFont="1" applyFill="1" applyBorder="1">
      <alignment vertical="center"/>
    </xf>
    <xf numFmtId="9" fontId="43" fillId="5" borderId="54" xfId="0" applyNumberFormat="1" applyFont="1" applyFill="1" applyBorder="1">
      <alignment vertical="center"/>
    </xf>
    <xf numFmtId="0" fontId="47" fillId="5" borderId="9" xfId="0" applyFont="1" applyFill="1" applyBorder="1">
      <alignment vertical="center"/>
    </xf>
    <xf numFmtId="0" fontId="47" fillId="5" borderId="8" xfId="0" applyFont="1" applyFill="1" applyBorder="1">
      <alignment vertical="center"/>
    </xf>
    <xf numFmtId="9" fontId="47" fillId="5" borderId="8" xfId="0" applyNumberFormat="1" applyFont="1" applyFill="1" applyBorder="1">
      <alignment vertical="center"/>
    </xf>
    <xf numFmtId="0" fontId="46" fillId="0" borderId="0" xfId="0" applyFont="1" applyFill="1" applyBorder="1" applyAlignment="1">
      <alignment vertical="top"/>
    </xf>
    <xf numFmtId="0" fontId="50" fillId="0" borderId="0" xfId="0" applyFont="1" applyFill="1" applyBorder="1">
      <alignment vertical="center"/>
    </xf>
    <xf numFmtId="0" fontId="0" fillId="2" borderId="20" xfId="0" applyFill="1" applyBorder="1">
      <alignment vertical="center"/>
    </xf>
    <xf numFmtId="0" fontId="0" fillId="2" borderId="45" xfId="0" applyFill="1" applyBorder="1">
      <alignment vertical="center"/>
    </xf>
    <xf numFmtId="0" fontId="0" fillId="2" borderId="68" xfId="0" applyFill="1" applyBorder="1">
      <alignment vertical="center"/>
    </xf>
    <xf numFmtId="0" fontId="0" fillId="2" borderId="17" xfId="0" applyFill="1" applyBorder="1">
      <alignment vertical="center"/>
    </xf>
    <xf numFmtId="0" fontId="0" fillId="2" borderId="43" xfId="0" applyFill="1" applyBorder="1">
      <alignment vertical="center"/>
    </xf>
    <xf numFmtId="0" fontId="0" fillId="5" borderId="10" xfId="0" applyFill="1" applyBorder="1" applyAlignment="1">
      <alignment horizontal="left" vertical="center"/>
    </xf>
    <xf numFmtId="0" fontId="0" fillId="2" borderId="70" xfId="0" applyFill="1" applyBorder="1">
      <alignment vertical="center"/>
    </xf>
    <xf numFmtId="0" fontId="0" fillId="2" borderId="80" xfId="0" applyFill="1" applyBorder="1">
      <alignment vertical="center"/>
    </xf>
    <xf numFmtId="0" fontId="0" fillId="2" borderId="49" xfId="0" applyFill="1" applyBorder="1">
      <alignment vertical="center"/>
    </xf>
    <xf numFmtId="22" fontId="0" fillId="2" borderId="80" xfId="0" applyNumberFormat="1" applyFill="1" applyBorder="1">
      <alignment vertical="center"/>
    </xf>
    <xf numFmtId="0" fontId="43" fillId="5" borderId="28" xfId="0" applyFont="1" applyFill="1" applyBorder="1" applyAlignment="1">
      <alignment horizontal="center" vertical="center"/>
    </xf>
    <xf numFmtId="0" fontId="43" fillId="5" borderId="10" xfId="0" applyFont="1" applyFill="1" applyBorder="1">
      <alignment vertical="center"/>
    </xf>
    <xf numFmtId="183" fontId="43" fillId="5" borderId="28" xfId="0" applyNumberFormat="1" applyFont="1" applyFill="1" applyBorder="1">
      <alignment vertical="center"/>
    </xf>
    <xf numFmtId="0" fontId="35" fillId="0" borderId="0" xfId="0" applyFont="1">
      <alignment vertical="center"/>
    </xf>
    <xf numFmtId="38" fontId="41" fillId="0" borderId="0" xfId="0" applyNumberFormat="1" applyFont="1" applyFill="1">
      <alignment vertical="center"/>
    </xf>
    <xf numFmtId="38" fontId="41" fillId="0" borderId="0" xfId="0" applyNumberFormat="1" applyFont="1">
      <alignment vertical="center"/>
    </xf>
    <xf numFmtId="38" fontId="41" fillId="5" borderId="0" xfId="0" applyNumberFormat="1" applyFont="1" applyFill="1">
      <alignment vertical="center"/>
    </xf>
    <xf numFmtId="38" fontId="35" fillId="0" borderId="0" xfId="0" applyNumberFormat="1" applyFont="1">
      <alignment vertical="center"/>
    </xf>
    <xf numFmtId="3" fontId="35" fillId="0" borderId="0" xfId="0" applyNumberFormat="1" applyFont="1" applyFill="1">
      <alignment vertical="center"/>
    </xf>
    <xf numFmtId="38" fontId="35" fillId="0" borderId="0" xfId="0" applyNumberFormat="1" applyFont="1" applyFill="1">
      <alignment vertical="center"/>
    </xf>
    <xf numFmtId="0" fontId="35" fillId="5" borderId="0" xfId="0" applyFont="1" applyFill="1">
      <alignment vertical="center"/>
    </xf>
    <xf numFmtId="3" fontId="35" fillId="0" borderId="0" xfId="0" applyNumberFormat="1" applyFont="1" applyFill="1" applyBorder="1">
      <alignment vertical="center"/>
    </xf>
    <xf numFmtId="3" fontId="35" fillId="2" borderId="0" xfId="0" applyNumberFormat="1" applyFont="1" applyFill="1" applyBorder="1">
      <alignment vertical="center"/>
    </xf>
    <xf numFmtId="3" fontId="35" fillId="5" borderId="0" xfId="0" applyNumberFormat="1" applyFont="1" applyFill="1" applyBorder="1">
      <alignment vertical="center"/>
    </xf>
    <xf numFmtId="186" fontId="43" fillId="5" borderId="36" xfId="0" applyNumberFormat="1" applyFont="1" applyFill="1" applyBorder="1" applyAlignment="1">
      <alignment horizontal="center" vertical="center"/>
    </xf>
    <xf numFmtId="186" fontId="43" fillId="5" borderId="39" xfId="0" applyNumberFormat="1" applyFont="1" applyFill="1" applyBorder="1" applyAlignment="1">
      <alignment horizontal="center" vertical="center"/>
    </xf>
    <xf numFmtId="0" fontId="43" fillId="48" borderId="28" xfId="0" applyFont="1" applyFill="1" applyBorder="1">
      <alignment vertical="center"/>
    </xf>
    <xf numFmtId="0" fontId="43" fillId="41" borderId="28" xfId="0" applyFont="1" applyFill="1" applyBorder="1">
      <alignment vertical="center"/>
    </xf>
    <xf numFmtId="0" fontId="43" fillId="41" borderId="36" xfId="0" applyFont="1" applyFill="1" applyBorder="1">
      <alignment vertical="center"/>
    </xf>
    <xf numFmtId="0" fontId="43" fillId="41" borderId="39" xfId="0" applyFont="1" applyFill="1" applyBorder="1" applyAlignment="1">
      <alignment horizontal="center" vertical="center"/>
    </xf>
    <xf numFmtId="0" fontId="71" fillId="49" borderId="28" xfId="0" applyFont="1" applyFill="1" applyBorder="1">
      <alignment vertical="center"/>
    </xf>
    <xf numFmtId="0" fontId="72" fillId="49" borderId="36" xfId="0" applyFont="1" applyFill="1" applyBorder="1">
      <alignment vertical="center"/>
    </xf>
    <xf numFmtId="0" fontId="72" fillId="49" borderId="10" xfId="0" applyFont="1" applyFill="1" applyBorder="1">
      <alignment vertical="center"/>
    </xf>
    <xf numFmtId="0" fontId="72" fillId="49" borderId="39" xfId="0" applyFont="1" applyFill="1" applyBorder="1">
      <alignment vertical="center"/>
    </xf>
    <xf numFmtId="0" fontId="46" fillId="42" borderId="72" xfId="0" applyFont="1" applyFill="1" applyBorder="1">
      <alignment vertical="center"/>
    </xf>
    <xf numFmtId="0" fontId="54" fillId="4" borderId="23" xfId="0" applyNumberFormat="1" applyFont="1" applyFill="1" applyBorder="1" applyAlignment="1">
      <alignment horizontal="center" vertical="center" wrapText="1" shrinkToFit="1"/>
    </xf>
    <xf numFmtId="0" fontId="54" fillId="4" borderId="24" xfId="0" applyNumberFormat="1" applyFont="1" applyFill="1" applyBorder="1" applyAlignment="1">
      <alignment horizontal="center" vertical="center" wrapText="1" shrinkToFit="1"/>
    </xf>
    <xf numFmtId="0" fontId="54" fillId="4" borderId="1" xfId="0" applyNumberFormat="1" applyFont="1" applyFill="1" applyBorder="1" applyAlignment="1">
      <alignment horizontal="center" vertical="center" wrapText="1" shrinkToFit="1"/>
    </xf>
    <xf numFmtId="0" fontId="1" fillId="41" borderId="16" xfId="0" applyFont="1" applyFill="1" applyBorder="1" applyAlignment="1">
      <alignment vertical="center"/>
    </xf>
    <xf numFmtId="0" fontId="1" fillId="41" borderId="17" xfId="0" applyFont="1" applyFill="1" applyBorder="1" applyAlignment="1">
      <alignment horizontal="center" vertical="center"/>
    </xf>
    <xf numFmtId="0" fontId="1" fillId="41" borderId="43" xfId="0" applyFont="1" applyFill="1" applyBorder="1" applyAlignment="1">
      <alignment horizontal="center" vertical="center"/>
    </xf>
    <xf numFmtId="0" fontId="1" fillId="41" borderId="17" xfId="0" applyFont="1" applyFill="1" applyBorder="1">
      <alignment vertical="center"/>
    </xf>
    <xf numFmtId="0" fontId="33" fillId="41" borderId="28" xfId="0" applyFont="1" applyFill="1" applyBorder="1">
      <alignment vertical="center"/>
    </xf>
    <xf numFmtId="0" fontId="32" fillId="41" borderId="28" xfId="0" applyFont="1" applyFill="1" applyBorder="1">
      <alignment vertical="center"/>
    </xf>
    <xf numFmtId="0" fontId="1" fillId="41" borderId="9" xfId="0" applyFont="1" applyFill="1" applyBorder="1" applyAlignment="1">
      <alignment vertical="center"/>
    </xf>
    <xf numFmtId="0" fontId="1" fillId="41" borderId="10" xfId="0" applyFont="1" applyFill="1" applyBorder="1" applyAlignment="1">
      <alignment horizontal="center" vertical="center"/>
    </xf>
    <xf numFmtId="0" fontId="1" fillId="41" borderId="39" xfId="0" applyFont="1" applyFill="1" applyBorder="1" applyAlignment="1">
      <alignment horizontal="center" vertical="center"/>
    </xf>
    <xf numFmtId="0" fontId="1" fillId="41" borderId="10" xfId="0" applyFont="1" applyFill="1" applyBorder="1">
      <alignment vertical="center"/>
    </xf>
    <xf numFmtId="0" fontId="1" fillId="41" borderId="71" xfId="0" applyFont="1" applyFill="1" applyBorder="1" applyAlignment="1">
      <alignment vertical="center"/>
    </xf>
    <xf numFmtId="0" fontId="1" fillId="41" borderId="69" xfId="0" applyFont="1" applyFill="1" applyBorder="1" applyAlignment="1">
      <alignment horizontal="center" vertical="center"/>
    </xf>
    <xf numFmtId="0" fontId="1" fillId="41" borderId="51" xfId="0" applyFont="1" applyFill="1" applyBorder="1" applyAlignment="1">
      <alignment horizontal="center" vertical="center"/>
    </xf>
    <xf numFmtId="0" fontId="1" fillId="41" borderId="69" xfId="0" applyFont="1" applyFill="1" applyBorder="1">
      <alignment vertical="center"/>
    </xf>
    <xf numFmtId="0" fontId="1" fillId="41" borderId="42" xfId="0" applyFont="1" applyFill="1" applyBorder="1">
      <alignment vertical="center"/>
    </xf>
    <xf numFmtId="0" fontId="1" fillId="41" borderId="36" xfId="0" applyFont="1" applyFill="1" applyBorder="1">
      <alignment vertical="center"/>
    </xf>
    <xf numFmtId="0" fontId="1" fillId="41" borderId="52" xfId="0" applyFont="1" applyFill="1" applyBorder="1">
      <alignment vertical="center"/>
    </xf>
    <xf numFmtId="0" fontId="1" fillId="41" borderId="53" xfId="0" applyFont="1" applyFill="1" applyBorder="1" applyAlignment="1">
      <alignment vertical="center"/>
    </xf>
    <xf numFmtId="0" fontId="1" fillId="41" borderId="0" xfId="0" applyFont="1" applyFill="1" applyBorder="1" applyAlignment="1">
      <alignment horizontal="center" vertical="center"/>
    </xf>
    <xf numFmtId="0" fontId="1" fillId="41" borderId="68" xfId="0" applyFont="1" applyFill="1" applyBorder="1" applyAlignment="1">
      <alignment horizontal="center" vertical="center"/>
    </xf>
    <xf numFmtId="0" fontId="1" fillId="41" borderId="5" xfId="0" applyFont="1" applyFill="1" applyBorder="1" applyAlignment="1">
      <alignment vertical="center"/>
    </xf>
    <xf numFmtId="0" fontId="1" fillId="41" borderId="6" xfId="0" applyFont="1" applyFill="1" applyBorder="1" applyAlignment="1">
      <alignment horizontal="center" vertical="center"/>
    </xf>
    <xf numFmtId="0" fontId="1" fillId="41" borderId="38" xfId="0" applyFont="1" applyFill="1" applyBorder="1" applyAlignment="1">
      <alignment horizontal="center" vertical="center"/>
    </xf>
    <xf numFmtId="0" fontId="1" fillId="41" borderId="35" xfId="0" applyFont="1" applyFill="1" applyBorder="1">
      <alignment vertical="center"/>
    </xf>
    <xf numFmtId="0" fontId="28" fillId="41" borderId="28" xfId="0" applyFont="1" applyFill="1" applyBorder="1">
      <alignment vertical="center"/>
    </xf>
    <xf numFmtId="0" fontId="1" fillId="41" borderId="13" xfId="0" applyFont="1" applyFill="1" applyBorder="1" applyAlignment="1">
      <alignment vertical="center"/>
    </xf>
    <xf numFmtId="0" fontId="1" fillId="41" borderId="14" xfId="0" applyFont="1" applyFill="1" applyBorder="1" applyAlignment="1">
      <alignment horizontal="center" vertical="center"/>
    </xf>
    <xf numFmtId="0" fontId="1" fillId="41" borderId="37" xfId="0" applyFont="1" applyFill="1" applyBorder="1">
      <alignment vertical="center"/>
    </xf>
    <xf numFmtId="0" fontId="1" fillId="41" borderId="40" xfId="0" applyFont="1" applyFill="1" applyBorder="1" applyAlignment="1">
      <alignment horizontal="center" vertical="center"/>
    </xf>
    <xf numFmtId="6" fontId="0" fillId="41" borderId="28" xfId="0" applyNumberFormat="1" applyFill="1" applyBorder="1">
      <alignment vertical="center"/>
    </xf>
    <xf numFmtId="5" fontId="1" fillId="41" borderId="28" xfId="0" applyNumberFormat="1" applyFont="1" applyFill="1" applyBorder="1">
      <alignment vertical="center"/>
    </xf>
    <xf numFmtId="0" fontId="1" fillId="41" borderId="67" xfId="0" applyFont="1" applyFill="1" applyBorder="1">
      <alignment vertical="center"/>
    </xf>
    <xf numFmtId="7" fontId="1" fillId="41" borderId="28" xfId="0" applyNumberFormat="1" applyFont="1" applyFill="1" applyBorder="1">
      <alignment vertical="center"/>
    </xf>
    <xf numFmtId="3" fontId="29" fillId="41" borderId="9" xfId="0" applyNumberFormat="1" applyFont="1" applyFill="1" applyBorder="1">
      <alignment vertical="center"/>
    </xf>
    <xf numFmtId="0" fontId="0" fillId="41" borderId="28" xfId="0" applyFill="1" applyBorder="1">
      <alignment vertical="center"/>
    </xf>
    <xf numFmtId="0" fontId="0" fillId="41" borderId="36" xfId="0" applyFill="1" applyBorder="1">
      <alignment vertical="center"/>
    </xf>
    <xf numFmtId="6" fontId="35" fillId="41" borderId="36" xfId="57115" applyNumberFormat="1" applyFont="1" applyFill="1" applyBorder="1">
      <alignment vertical="center"/>
    </xf>
    <xf numFmtId="182" fontId="43" fillId="41" borderId="28" xfId="0" applyNumberFormat="1" applyFont="1" applyFill="1" applyBorder="1">
      <alignment vertical="center"/>
    </xf>
    <xf numFmtId="3" fontId="0" fillId="41" borderId="9" xfId="0" applyNumberFormat="1" applyFill="1" applyBorder="1">
      <alignment vertical="center"/>
    </xf>
    <xf numFmtId="176" fontId="0" fillId="41" borderId="28" xfId="0" applyNumberFormat="1" applyFill="1" applyBorder="1">
      <alignment vertical="center"/>
    </xf>
    <xf numFmtId="3" fontId="0" fillId="41" borderId="19" xfId="0" applyNumberFormat="1" applyFill="1" applyBorder="1">
      <alignment vertical="center"/>
    </xf>
    <xf numFmtId="3" fontId="0" fillId="41" borderId="27" xfId="0" applyNumberFormat="1" applyFill="1" applyBorder="1">
      <alignment vertical="center"/>
    </xf>
    <xf numFmtId="3" fontId="42" fillId="41" borderId="9" xfId="0" applyNumberFormat="1" applyFont="1" applyFill="1" applyBorder="1">
      <alignment vertical="center"/>
    </xf>
    <xf numFmtId="3" fontId="42" fillId="41" borderId="27" xfId="0" applyNumberFormat="1" applyFont="1" applyFill="1" applyBorder="1">
      <alignment vertical="center"/>
    </xf>
    <xf numFmtId="3" fontId="0" fillId="41" borderId="27" xfId="0" applyNumberFormat="1" applyFont="1" applyFill="1" applyBorder="1">
      <alignment vertical="center"/>
    </xf>
    <xf numFmtId="0" fontId="43" fillId="5" borderId="0" xfId="0" applyFont="1" applyFill="1">
      <alignment vertical="center"/>
    </xf>
    <xf numFmtId="0" fontId="43" fillId="5" borderId="9" xfId="0" applyFont="1" applyFill="1" applyBorder="1">
      <alignment vertical="center"/>
    </xf>
    <xf numFmtId="3" fontId="0" fillId="0" borderId="9" xfId="0" applyNumberFormat="1" applyFill="1" applyBorder="1">
      <alignment vertical="center"/>
    </xf>
    <xf numFmtId="0" fontId="0" fillId="0" borderId="36" xfId="0" applyFill="1" applyBorder="1">
      <alignment vertical="center"/>
    </xf>
    <xf numFmtId="6" fontId="35" fillId="0" borderId="36" xfId="57115" applyNumberFormat="1" applyFont="1" applyFill="1" applyBorder="1">
      <alignment vertical="center"/>
    </xf>
    <xf numFmtId="182" fontId="43" fillId="0" borderId="28" xfId="0" applyNumberFormat="1" applyFont="1" applyFill="1" applyBorder="1">
      <alignment vertical="center"/>
    </xf>
    <xf numFmtId="3" fontId="42" fillId="0" borderId="27" xfId="0" applyNumberFormat="1" applyFont="1" applyFill="1" applyBorder="1">
      <alignment vertical="center"/>
    </xf>
    <xf numFmtId="0" fontId="43" fillId="0" borderId="0" xfId="0" applyFont="1" applyFill="1">
      <alignment vertical="center"/>
    </xf>
    <xf numFmtId="3" fontId="42" fillId="0" borderId="9" xfId="0" applyNumberFormat="1" applyFont="1" applyFill="1" applyBorder="1">
      <alignment vertical="center"/>
    </xf>
    <xf numFmtId="0" fontId="43" fillId="41" borderId="43" xfId="0" applyFont="1" applyFill="1" applyBorder="1" applyAlignment="1">
      <alignment horizontal="center" vertical="center"/>
    </xf>
    <xf numFmtId="0" fontId="73" fillId="41" borderId="28" xfId="0" applyFont="1" applyFill="1" applyBorder="1">
      <alignment vertical="center"/>
    </xf>
    <xf numFmtId="0" fontId="47" fillId="41" borderId="28" xfId="0" applyFont="1" applyFill="1" applyBorder="1">
      <alignment vertical="center"/>
    </xf>
    <xf numFmtId="0" fontId="47" fillId="41" borderId="30" xfId="0" applyFont="1" applyFill="1" applyBorder="1">
      <alignment vertical="center"/>
    </xf>
    <xf numFmtId="0" fontId="47" fillId="41" borderId="25" xfId="0" applyFont="1" applyFill="1" applyBorder="1">
      <alignment vertical="center"/>
    </xf>
    <xf numFmtId="0" fontId="43" fillId="41" borderId="28" xfId="0" applyFont="1" applyFill="1" applyBorder="1" applyAlignment="1">
      <alignment horizontal="center" vertical="center"/>
    </xf>
    <xf numFmtId="9" fontId="43" fillId="41" borderId="28" xfId="0" applyNumberFormat="1" applyFont="1" applyFill="1" applyBorder="1">
      <alignment vertical="center"/>
    </xf>
    <xf numFmtId="0" fontId="43" fillId="41" borderId="36" xfId="0" applyFont="1" applyFill="1" applyBorder="1" applyAlignment="1">
      <alignment vertical="center" wrapText="1"/>
    </xf>
    <xf numFmtId="0" fontId="50" fillId="41" borderId="10" xfId="0" applyFont="1" applyFill="1" applyBorder="1" applyAlignment="1">
      <alignment vertical="center"/>
    </xf>
    <xf numFmtId="0" fontId="47" fillId="41" borderId="10" xfId="0" applyFont="1" applyFill="1" applyBorder="1">
      <alignment vertical="center"/>
    </xf>
    <xf numFmtId="0" fontId="47" fillId="41" borderId="11" xfId="0" applyFont="1" applyFill="1" applyBorder="1">
      <alignment vertical="center"/>
    </xf>
    <xf numFmtId="0" fontId="50" fillId="41" borderId="17" xfId="0" applyFont="1" applyFill="1" applyBorder="1" applyAlignment="1">
      <alignment vertical="center"/>
    </xf>
    <xf numFmtId="0" fontId="47" fillId="41" borderId="17" xfId="0" applyFont="1" applyFill="1" applyBorder="1">
      <alignment vertical="center"/>
    </xf>
    <xf numFmtId="0" fontId="47" fillId="41" borderId="18" xfId="0" applyFont="1" applyFill="1" applyBorder="1">
      <alignment vertical="center"/>
    </xf>
    <xf numFmtId="0" fontId="50" fillId="41" borderId="9" xfId="0" applyFont="1" applyFill="1" applyBorder="1" applyAlignment="1">
      <alignment vertical="center"/>
    </xf>
    <xf numFmtId="0" fontId="43" fillId="41" borderId="10" xfId="0" applyFont="1" applyFill="1" applyBorder="1">
      <alignment vertical="center"/>
    </xf>
    <xf numFmtId="0" fontId="43" fillId="41" borderId="11" xfId="0" applyFont="1" applyFill="1" applyBorder="1">
      <alignment vertical="center"/>
    </xf>
    <xf numFmtId="0" fontId="50" fillId="41" borderId="13" xfId="0" applyFont="1" applyFill="1" applyBorder="1" applyAlignment="1">
      <alignment vertical="center"/>
    </xf>
    <xf numFmtId="0" fontId="50" fillId="41" borderId="14" xfId="0" applyFont="1" applyFill="1" applyBorder="1" applyAlignment="1">
      <alignment vertical="center"/>
    </xf>
    <xf numFmtId="0" fontId="43" fillId="41" borderId="14" xfId="0" applyFont="1" applyFill="1" applyBorder="1">
      <alignment vertical="center"/>
    </xf>
    <xf numFmtId="0" fontId="43" fillId="41" borderId="15" xfId="0" applyFont="1" applyFill="1" applyBorder="1">
      <alignment vertical="center"/>
    </xf>
    <xf numFmtId="176" fontId="43" fillId="41" borderId="28" xfId="0" applyNumberFormat="1" applyFont="1" applyFill="1" applyBorder="1">
      <alignment vertical="center"/>
    </xf>
    <xf numFmtId="0" fontId="43" fillId="41" borderId="28" xfId="0" applyNumberFormat="1" applyFont="1" applyFill="1" applyBorder="1">
      <alignment vertical="center"/>
    </xf>
    <xf numFmtId="0" fontId="47" fillId="41" borderId="28" xfId="0" applyNumberFormat="1" applyFont="1" applyFill="1" applyBorder="1">
      <alignment vertical="center"/>
    </xf>
    <xf numFmtId="0" fontId="49" fillId="41" borderId="28" xfId="0" applyFont="1" applyFill="1" applyBorder="1">
      <alignment vertical="center"/>
    </xf>
    <xf numFmtId="0" fontId="49" fillId="41" borderId="28" xfId="0" applyFont="1" applyFill="1" applyBorder="1" applyAlignment="1">
      <alignment vertical="center"/>
    </xf>
    <xf numFmtId="0" fontId="58" fillId="41" borderId="28" xfId="0" applyFont="1" applyFill="1" applyBorder="1">
      <alignment vertical="center"/>
    </xf>
    <xf numFmtId="0" fontId="3" fillId="41" borderId="28" xfId="0" applyFont="1" applyFill="1" applyBorder="1">
      <alignment vertical="center"/>
    </xf>
    <xf numFmtId="0" fontId="3" fillId="41" borderId="28" xfId="0" applyFont="1" applyFill="1" applyBorder="1" applyAlignment="1">
      <alignment horizontal="left" vertical="center"/>
    </xf>
    <xf numFmtId="176" fontId="1" fillId="41" borderId="28" xfId="0" applyNumberFormat="1" applyFont="1" applyFill="1" applyBorder="1">
      <alignment vertical="center"/>
    </xf>
    <xf numFmtId="0" fontId="61" fillId="41" borderId="28" xfId="0" applyNumberFormat="1" applyFont="1" applyFill="1" applyBorder="1">
      <alignment vertical="center"/>
    </xf>
    <xf numFmtId="9" fontId="1" fillId="41" borderId="28" xfId="0" applyNumberFormat="1" applyFont="1" applyFill="1" applyBorder="1">
      <alignment vertical="center"/>
    </xf>
    <xf numFmtId="0" fontId="47" fillId="41" borderId="28" xfId="0" applyFont="1" applyFill="1" applyBorder="1" applyAlignment="1">
      <alignment horizontal="center" vertical="center"/>
    </xf>
    <xf numFmtId="0" fontId="43" fillId="41" borderId="12" xfId="0" applyFont="1" applyFill="1" applyBorder="1">
      <alignment vertical="center"/>
    </xf>
    <xf numFmtId="0" fontId="47" fillId="41" borderId="31" xfId="0" applyFont="1" applyFill="1" applyBorder="1" applyAlignment="1">
      <alignment horizontal="center" vertical="center"/>
    </xf>
    <xf numFmtId="0" fontId="47" fillId="41" borderId="31" xfId="0" applyFont="1" applyFill="1" applyBorder="1">
      <alignment vertical="center"/>
    </xf>
    <xf numFmtId="0" fontId="46" fillId="41" borderId="41" xfId="0" applyNumberFormat="1" applyFont="1" applyFill="1" applyBorder="1">
      <alignment vertical="center"/>
    </xf>
    <xf numFmtId="0" fontId="50" fillId="41" borderId="16" xfId="0" applyFont="1" applyFill="1" applyBorder="1">
      <alignment vertical="center"/>
    </xf>
    <xf numFmtId="0" fontId="50" fillId="41" borderId="17" xfId="0" applyFont="1" applyFill="1" applyBorder="1">
      <alignment vertical="center"/>
    </xf>
    <xf numFmtId="0" fontId="50" fillId="41" borderId="18" xfId="0" applyFont="1" applyFill="1" applyBorder="1">
      <alignment vertical="center"/>
    </xf>
    <xf numFmtId="0" fontId="50" fillId="41" borderId="76" xfId="0" applyFont="1" applyFill="1" applyBorder="1">
      <alignment vertical="center"/>
    </xf>
    <xf numFmtId="181" fontId="50" fillId="41" borderId="18" xfId="0" applyNumberFormat="1" applyFont="1" applyFill="1" applyBorder="1">
      <alignment vertical="center"/>
    </xf>
    <xf numFmtId="0" fontId="50" fillId="41" borderId="8" xfId="0" applyNumberFormat="1" applyFont="1" applyFill="1" applyBorder="1">
      <alignment vertical="center"/>
    </xf>
    <xf numFmtId="0" fontId="50" fillId="41" borderId="9" xfId="0" applyFont="1" applyFill="1" applyBorder="1">
      <alignment vertical="center"/>
    </xf>
    <xf numFmtId="0" fontId="50" fillId="41" borderId="10" xfId="0" applyFont="1" applyFill="1" applyBorder="1">
      <alignment vertical="center"/>
    </xf>
    <xf numFmtId="0" fontId="50" fillId="41" borderId="11" xfId="0" applyFont="1" applyFill="1" applyBorder="1">
      <alignment vertical="center"/>
    </xf>
    <xf numFmtId="0" fontId="50" fillId="41" borderId="8" xfId="0" applyFont="1" applyFill="1" applyBorder="1">
      <alignment vertical="center"/>
    </xf>
    <xf numFmtId="0" fontId="50" fillId="41" borderId="41" xfId="0" applyFont="1" applyFill="1" applyBorder="1">
      <alignment vertical="center"/>
    </xf>
    <xf numFmtId="0" fontId="50" fillId="41" borderId="19" xfId="0" applyFont="1" applyFill="1" applyBorder="1">
      <alignment vertical="center"/>
    </xf>
    <xf numFmtId="0" fontId="50" fillId="41" borderId="20" xfId="0" applyFont="1" applyFill="1" applyBorder="1">
      <alignment vertical="center"/>
    </xf>
    <xf numFmtId="0" fontId="50" fillId="41" borderId="21" xfId="0" applyFont="1" applyFill="1" applyBorder="1">
      <alignment vertical="center"/>
    </xf>
    <xf numFmtId="0" fontId="50" fillId="41" borderId="41" xfId="0" applyNumberFormat="1" applyFont="1" applyFill="1" applyBorder="1">
      <alignment vertical="center"/>
    </xf>
    <xf numFmtId="0" fontId="50" fillId="38" borderId="75" xfId="0" applyFont="1" applyFill="1" applyBorder="1">
      <alignment vertical="center"/>
    </xf>
    <xf numFmtId="0" fontId="50" fillId="38" borderId="17" xfId="0" applyFont="1" applyFill="1" applyBorder="1">
      <alignment vertical="center"/>
    </xf>
    <xf numFmtId="0" fontId="50" fillId="38" borderId="18" xfId="0" applyFont="1" applyFill="1" applyBorder="1">
      <alignment vertical="center"/>
    </xf>
    <xf numFmtId="0" fontId="50" fillId="38" borderId="10" xfId="0" applyFont="1" applyFill="1" applyBorder="1">
      <alignment vertical="center"/>
    </xf>
    <xf numFmtId="0" fontId="50" fillId="38" borderId="41" xfId="0" applyFont="1" applyFill="1" applyBorder="1">
      <alignment vertical="center"/>
    </xf>
    <xf numFmtId="181" fontId="50" fillId="38" borderId="18" xfId="0" applyNumberFormat="1" applyFont="1" applyFill="1" applyBorder="1">
      <alignment vertical="center"/>
    </xf>
    <xf numFmtId="0" fontId="43" fillId="41" borderId="16" xfId="0" applyFont="1" applyFill="1" applyBorder="1" applyAlignment="1">
      <alignment vertical="center"/>
    </xf>
    <xf numFmtId="0" fontId="43" fillId="41" borderId="17" xfId="0" applyFont="1" applyFill="1" applyBorder="1" applyAlignment="1">
      <alignment horizontal="center" vertical="center"/>
    </xf>
    <xf numFmtId="0" fontId="43" fillId="41" borderId="49" xfId="0" applyFont="1" applyFill="1" applyBorder="1">
      <alignment vertical="center"/>
    </xf>
    <xf numFmtId="0" fontId="43" fillId="41" borderId="42" xfId="0" applyFont="1" applyFill="1" applyBorder="1">
      <alignment vertical="center"/>
    </xf>
    <xf numFmtId="0" fontId="43" fillId="41" borderId="10" xfId="0" applyFont="1" applyFill="1" applyBorder="1" applyAlignment="1">
      <alignment horizontal="center" vertical="center"/>
    </xf>
    <xf numFmtId="0" fontId="43" fillId="41" borderId="20" xfId="0" applyFont="1" applyFill="1" applyBorder="1" applyAlignment="1">
      <alignment horizontal="center" vertical="center"/>
    </xf>
    <xf numFmtId="0" fontId="43" fillId="41" borderId="70" xfId="0" applyFont="1" applyFill="1" applyBorder="1">
      <alignment vertical="center"/>
    </xf>
    <xf numFmtId="0" fontId="43" fillId="41" borderId="44" xfId="0" applyFont="1" applyFill="1" applyBorder="1">
      <alignment vertical="center"/>
    </xf>
    <xf numFmtId="0" fontId="43" fillId="41" borderId="13" xfId="0" applyFont="1" applyFill="1" applyBorder="1" applyAlignment="1">
      <alignment vertical="center"/>
    </xf>
    <xf numFmtId="0" fontId="43" fillId="41" borderId="14" xfId="0" applyFont="1" applyFill="1" applyBorder="1" applyAlignment="1">
      <alignment horizontal="center" vertical="center"/>
    </xf>
    <xf numFmtId="0" fontId="43" fillId="41" borderId="40" xfId="0" applyFont="1" applyFill="1" applyBorder="1" applyAlignment="1">
      <alignment horizontal="center" vertical="center"/>
    </xf>
    <xf numFmtId="0" fontId="43" fillId="41" borderId="31" xfId="0" applyFont="1" applyFill="1" applyBorder="1">
      <alignment vertical="center"/>
    </xf>
    <xf numFmtId="0" fontId="43" fillId="41" borderId="37" xfId="0" applyFont="1" applyFill="1" applyBorder="1">
      <alignment vertical="center"/>
    </xf>
    <xf numFmtId="0" fontId="43" fillId="41" borderId="9" xfId="0" applyFont="1" applyFill="1" applyBorder="1" applyAlignment="1">
      <alignment vertical="center"/>
    </xf>
    <xf numFmtId="0" fontId="43" fillId="41" borderId="45" xfId="0" applyFont="1" applyFill="1" applyBorder="1" applyAlignment="1">
      <alignment horizontal="center" vertical="center"/>
    </xf>
    <xf numFmtId="0" fontId="1" fillId="41" borderId="18" xfId="0" applyFont="1" applyFill="1" applyBorder="1">
      <alignment vertical="center"/>
    </xf>
    <xf numFmtId="0" fontId="33" fillId="41" borderId="43" xfId="0" applyFont="1" applyFill="1" applyBorder="1">
      <alignment vertical="center"/>
    </xf>
    <xf numFmtId="0" fontId="33" fillId="41" borderId="49" xfId="0" applyFont="1" applyFill="1" applyBorder="1">
      <alignment vertical="center"/>
    </xf>
    <xf numFmtId="0" fontId="32" fillId="41" borderId="49" xfId="0" applyFont="1" applyFill="1" applyBorder="1">
      <alignment vertical="center"/>
    </xf>
    <xf numFmtId="0" fontId="33" fillId="41" borderId="68" xfId="0" applyFont="1" applyFill="1" applyBorder="1">
      <alignment vertical="center"/>
    </xf>
    <xf numFmtId="0" fontId="33" fillId="41" borderId="80" xfId="0" applyFont="1" applyFill="1" applyBorder="1">
      <alignment vertical="center"/>
    </xf>
    <xf numFmtId="0" fontId="32" fillId="41" borderId="80" xfId="0" applyFont="1" applyFill="1" applyBorder="1">
      <alignment vertical="center"/>
    </xf>
    <xf numFmtId="0" fontId="33" fillId="41" borderId="77" xfId="0" applyFont="1" applyFill="1" applyBorder="1">
      <alignment vertical="center"/>
    </xf>
    <xf numFmtId="0" fontId="33" fillId="41" borderId="51" xfId="0" applyFont="1" applyFill="1" applyBorder="1">
      <alignment vertical="center"/>
    </xf>
    <xf numFmtId="0" fontId="33" fillId="41" borderId="48" xfId="0" applyFont="1" applyFill="1" applyBorder="1">
      <alignment vertical="center"/>
    </xf>
    <xf numFmtId="0" fontId="32" fillId="41" borderId="48" xfId="0" applyFont="1" applyFill="1" applyBorder="1">
      <alignment vertical="center"/>
    </xf>
    <xf numFmtId="0" fontId="33" fillId="41" borderId="50" xfId="0" applyFont="1" applyFill="1" applyBorder="1">
      <alignment vertical="center"/>
    </xf>
    <xf numFmtId="0" fontId="33" fillId="41" borderId="39" xfId="0" applyFont="1" applyFill="1" applyBorder="1">
      <alignment vertical="center"/>
    </xf>
    <xf numFmtId="0" fontId="33" fillId="41" borderId="45" xfId="0" applyFont="1" applyFill="1" applyBorder="1">
      <alignment vertical="center"/>
    </xf>
    <xf numFmtId="0" fontId="32" fillId="41" borderId="70" xfId="0" applyFont="1" applyFill="1" applyBorder="1">
      <alignment vertical="center"/>
    </xf>
    <xf numFmtId="0" fontId="1" fillId="41" borderId="19" xfId="0" applyFont="1" applyFill="1" applyBorder="1" applyAlignment="1">
      <alignment vertical="center"/>
    </xf>
    <xf numFmtId="0" fontId="1" fillId="41" borderId="20" xfId="0" applyFont="1" applyFill="1" applyBorder="1" applyAlignment="1">
      <alignment horizontal="center" vertical="center"/>
    </xf>
    <xf numFmtId="0" fontId="1" fillId="41" borderId="45" xfId="0" applyFont="1" applyFill="1" applyBorder="1" applyAlignment="1">
      <alignment horizontal="center" vertical="center"/>
    </xf>
    <xf numFmtId="0" fontId="43" fillId="41" borderId="13" xfId="0" applyFont="1" applyFill="1" applyBorder="1">
      <alignment vertical="center"/>
    </xf>
    <xf numFmtId="0" fontId="43" fillId="41" borderId="30" xfId="0" applyFont="1" applyFill="1" applyBorder="1" applyAlignment="1">
      <alignment horizontal="center" vertical="center"/>
    </xf>
    <xf numFmtId="0" fontId="47" fillId="41" borderId="13" xfId="0" applyFont="1" applyFill="1" applyBorder="1">
      <alignment vertical="center"/>
    </xf>
    <xf numFmtId="9" fontId="47" fillId="41" borderId="12" xfId="0" applyNumberFormat="1" applyFont="1" applyFill="1" applyBorder="1">
      <alignment vertical="center"/>
    </xf>
    <xf numFmtId="0" fontId="1" fillId="41" borderId="28" xfId="0" applyFont="1" applyFill="1" applyBorder="1">
      <alignment vertical="center"/>
    </xf>
    <xf numFmtId="0" fontId="1" fillId="41" borderId="39" xfId="0" applyFont="1" applyFill="1" applyBorder="1">
      <alignment vertical="center"/>
    </xf>
    <xf numFmtId="184" fontId="1" fillId="41" borderId="28" xfId="1" applyNumberFormat="1" applyFont="1" applyFill="1" applyBorder="1">
      <alignment vertical="center"/>
    </xf>
    <xf numFmtId="0" fontId="1" fillId="41" borderId="45" xfId="0" applyFont="1" applyFill="1" applyBorder="1">
      <alignment vertical="center"/>
    </xf>
    <xf numFmtId="184" fontId="1" fillId="41" borderId="28" xfId="0" applyNumberFormat="1" applyFont="1" applyFill="1" applyBorder="1">
      <alignment vertical="center"/>
    </xf>
    <xf numFmtId="0" fontId="43" fillId="41" borderId="16" xfId="0" applyFont="1" applyFill="1" applyBorder="1" applyAlignment="1">
      <alignment horizontal="center" vertical="center"/>
    </xf>
    <xf numFmtId="0" fontId="43" fillId="41" borderId="42" xfId="0" applyFont="1" applyFill="1" applyBorder="1" applyAlignment="1">
      <alignment horizontal="right" vertical="center"/>
    </xf>
    <xf numFmtId="0" fontId="43" fillId="41" borderId="17" xfId="0" applyFont="1" applyFill="1" applyBorder="1" applyAlignment="1">
      <alignment horizontal="right" vertical="center"/>
    </xf>
    <xf numFmtId="0" fontId="43" fillId="41" borderId="18" xfId="0" applyFont="1" applyFill="1" applyBorder="1" applyAlignment="1">
      <alignment horizontal="right" vertical="center"/>
    </xf>
    <xf numFmtId="0" fontId="43" fillId="41" borderId="19" xfId="0" applyFont="1" applyFill="1" applyBorder="1" applyAlignment="1">
      <alignment horizontal="center" vertical="center"/>
    </xf>
    <xf numFmtId="0" fontId="43" fillId="41" borderId="44" xfId="0" applyFont="1" applyFill="1" applyBorder="1" applyAlignment="1">
      <alignment horizontal="right" vertical="center"/>
    </xf>
    <xf numFmtId="0" fontId="43" fillId="41" borderId="20" xfId="0" applyFont="1" applyFill="1" applyBorder="1" applyAlignment="1">
      <alignment horizontal="right" vertical="center"/>
    </xf>
    <xf numFmtId="0" fontId="43" fillId="41" borderId="21" xfId="0" applyFont="1" applyFill="1" applyBorder="1" applyAlignment="1">
      <alignment horizontal="right" vertical="center"/>
    </xf>
    <xf numFmtId="0" fontId="47" fillId="41" borderId="14" xfId="0" applyFont="1" applyFill="1" applyBorder="1" applyAlignment="1">
      <alignment horizontal="right" vertical="center"/>
    </xf>
    <xf numFmtId="0" fontId="43" fillId="41" borderId="14" xfId="0" applyFont="1" applyFill="1" applyBorder="1" applyAlignment="1">
      <alignment horizontal="right" vertical="center"/>
    </xf>
    <xf numFmtId="0" fontId="43" fillId="41" borderId="15" xfId="0" applyFont="1" applyFill="1" applyBorder="1" applyAlignment="1">
      <alignment horizontal="right" vertical="center"/>
    </xf>
    <xf numFmtId="0" fontId="67" fillId="5" borderId="49" xfId="0" applyFont="1" applyFill="1" applyBorder="1">
      <alignment vertical="center"/>
    </xf>
    <xf numFmtId="0" fontId="43" fillId="5" borderId="43" xfId="0" applyFont="1" applyFill="1" applyBorder="1">
      <alignment vertical="center"/>
    </xf>
    <xf numFmtId="0" fontId="59" fillId="49" borderId="36" xfId="57163" applyFont="1" applyFill="1" applyBorder="1" applyAlignment="1">
      <alignment vertical="center"/>
    </xf>
    <xf numFmtId="0" fontId="43" fillId="50" borderId="39" xfId="0" applyFont="1" applyFill="1" applyBorder="1">
      <alignment vertical="center"/>
    </xf>
    <xf numFmtId="176" fontId="43" fillId="5" borderId="28" xfId="0" applyNumberFormat="1" applyFont="1" applyFill="1" applyBorder="1">
      <alignment vertical="center"/>
    </xf>
    <xf numFmtId="0" fontId="1" fillId="51" borderId="0" xfId="0" applyFont="1" applyFill="1" applyBorder="1">
      <alignment vertical="center"/>
    </xf>
    <xf numFmtId="0" fontId="0" fillId="51" borderId="0" xfId="0" applyFill="1">
      <alignment vertical="center"/>
    </xf>
    <xf numFmtId="38" fontId="0" fillId="51" borderId="0" xfId="57115" applyFont="1" applyFill="1" applyBorder="1">
      <alignment vertical="center"/>
    </xf>
    <xf numFmtId="1" fontId="0" fillId="51" borderId="0" xfId="0" applyNumberFormat="1" applyFill="1">
      <alignment vertical="center"/>
    </xf>
    <xf numFmtId="0" fontId="0" fillId="51" borderId="0" xfId="0" applyFill="1" applyBorder="1">
      <alignment vertical="center"/>
    </xf>
    <xf numFmtId="0" fontId="1" fillId="52" borderId="0" xfId="0" applyFont="1" applyFill="1" applyBorder="1">
      <alignment vertical="center"/>
    </xf>
    <xf numFmtId="0" fontId="0" fillId="52" borderId="0" xfId="0" applyFill="1">
      <alignment vertical="center"/>
    </xf>
    <xf numFmtId="38" fontId="0" fillId="52" borderId="0" xfId="57115" applyFont="1" applyFill="1" applyBorder="1">
      <alignment vertical="center"/>
    </xf>
    <xf numFmtId="1" fontId="0" fillId="52" borderId="0" xfId="0" applyNumberFormat="1" applyFill="1">
      <alignment vertical="center"/>
    </xf>
    <xf numFmtId="0" fontId="0" fillId="52" borderId="0" xfId="0" applyFill="1" applyBorder="1">
      <alignment vertical="center"/>
    </xf>
    <xf numFmtId="0" fontId="3" fillId="41" borderId="28" xfId="0" applyFont="1" applyFill="1" applyBorder="1" applyAlignment="1">
      <alignment vertical="center"/>
    </xf>
    <xf numFmtId="0" fontId="47" fillId="0" borderId="28" xfId="0" applyFont="1" applyFill="1" applyBorder="1">
      <alignment vertical="center"/>
    </xf>
    <xf numFmtId="189" fontId="49" fillId="5" borderId="7" xfId="0" applyNumberFormat="1" applyFont="1" applyFill="1" applyBorder="1" applyAlignment="1">
      <alignment horizontal="left" vertical="center"/>
    </xf>
    <xf numFmtId="189" fontId="49" fillId="5" borderId="56" xfId="0" applyNumberFormat="1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 wrapText="1"/>
    </xf>
    <xf numFmtId="0" fontId="43" fillId="53" borderId="28" xfId="0" applyFont="1" applyFill="1" applyBorder="1">
      <alignment vertical="center"/>
    </xf>
    <xf numFmtId="0" fontId="43" fillId="0" borderId="22" xfId="0" applyFont="1" applyFill="1" applyBorder="1" applyAlignment="1">
      <alignment horizontal="right" vertical="center"/>
    </xf>
    <xf numFmtId="0" fontId="43" fillId="0" borderId="82" xfId="0" applyFont="1" applyFill="1" applyBorder="1">
      <alignment vertical="center"/>
    </xf>
    <xf numFmtId="0" fontId="43" fillId="53" borderId="28" xfId="0" applyFont="1" applyFill="1" applyBorder="1" applyAlignment="1">
      <alignment horizontal="right" vertical="center"/>
    </xf>
    <xf numFmtId="0" fontId="73" fillId="53" borderId="28" xfId="0" applyFont="1" applyFill="1" applyBorder="1" applyAlignment="1">
      <alignment horizontal="right" vertical="center"/>
    </xf>
    <xf numFmtId="0" fontId="46" fillId="41" borderId="25" xfId="0" applyFont="1" applyFill="1" applyBorder="1">
      <alignment vertical="center"/>
    </xf>
    <xf numFmtId="0" fontId="46" fillId="41" borderId="30" xfId="0" applyFont="1" applyFill="1" applyBorder="1">
      <alignment vertical="center"/>
    </xf>
    <xf numFmtId="0" fontId="0" fillId="54" borderId="0" xfId="0" applyFill="1">
      <alignment vertical="center"/>
    </xf>
    <xf numFmtId="0" fontId="0" fillId="54" borderId="0" xfId="0" applyFill="1" applyBorder="1">
      <alignment vertical="center"/>
    </xf>
    <xf numFmtId="0" fontId="49" fillId="5" borderId="28" xfId="0" applyFont="1" applyFill="1" applyBorder="1">
      <alignment vertical="center"/>
    </xf>
    <xf numFmtId="0" fontId="0" fillId="5" borderId="39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43" fillId="0" borderId="70" xfId="0" applyFont="1" applyFill="1" applyBorder="1" applyAlignment="1">
      <alignment horizontal="center" vertical="center"/>
    </xf>
    <xf numFmtId="0" fontId="43" fillId="0" borderId="80" xfId="0" applyFont="1" applyFill="1" applyBorder="1" applyAlignment="1">
      <alignment horizontal="center" vertical="center"/>
    </xf>
    <xf numFmtId="0" fontId="43" fillId="0" borderId="49" xfId="0" applyFont="1" applyFill="1" applyBorder="1" applyAlignment="1">
      <alignment horizontal="center" vertical="center"/>
    </xf>
    <xf numFmtId="0" fontId="43" fillId="5" borderId="80" xfId="0" applyFont="1" applyFill="1" applyBorder="1" applyAlignment="1">
      <alignment horizontal="center" vertical="center"/>
    </xf>
    <xf numFmtId="0" fontId="43" fillId="5" borderId="49" xfId="0" applyFont="1" applyFill="1" applyBorder="1" applyAlignment="1">
      <alignment horizontal="center" vertical="center"/>
    </xf>
    <xf numFmtId="0" fontId="71" fillId="49" borderId="36" xfId="0" applyFont="1" applyFill="1" applyBorder="1" applyAlignment="1">
      <alignment horizontal="center" vertical="center"/>
    </xf>
    <xf numFmtId="0" fontId="72" fillId="49" borderId="39" xfId="0" applyFont="1" applyFill="1" applyBorder="1" applyAlignment="1">
      <alignment horizontal="center" vertical="center"/>
    </xf>
    <xf numFmtId="0" fontId="43" fillId="5" borderId="44" xfId="0" applyFont="1" applyFill="1" applyBorder="1" applyAlignment="1">
      <alignment horizontal="center" vertical="center"/>
    </xf>
    <xf numFmtId="0" fontId="43" fillId="5" borderId="45" xfId="0" applyFont="1" applyFill="1" applyBorder="1" applyAlignment="1">
      <alignment horizontal="center" vertical="center"/>
    </xf>
    <xf numFmtId="0" fontId="43" fillId="41" borderId="42" xfId="0" applyFont="1" applyFill="1" applyBorder="1" applyAlignment="1">
      <alignment horizontal="center" vertical="center"/>
    </xf>
    <xf numFmtId="0" fontId="43" fillId="41" borderId="43" xfId="0" applyFont="1" applyFill="1" applyBorder="1" applyAlignment="1">
      <alignment horizontal="center" vertical="center"/>
    </xf>
    <xf numFmtId="0" fontId="43" fillId="0" borderId="28" xfId="0" applyFont="1" applyFill="1" applyBorder="1" applyAlignment="1">
      <alignment horizontal="center" vertical="center"/>
    </xf>
    <xf numFmtId="186" fontId="43" fillId="5" borderId="36" xfId="0" applyNumberFormat="1" applyFont="1" applyFill="1" applyBorder="1" applyAlignment="1">
      <alignment horizontal="center" vertical="center"/>
    </xf>
    <xf numFmtId="186" fontId="43" fillId="5" borderId="10" xfId="0" applyNumberFormat="1" applyFont="1" applyFill="1" applyBorder="1" applyAlignment="1">
      <alignment horizontal="center" vertical="center"/>
    </xf>
    <xf numFmtId="186" fontId="43" fillId="5" borderId="39" xfId="0" applyNumberFormat="1" applyFont="1" applyFill="1" applyBorder="1" applyAlignment="1">
      <alignment horizontal="center" vertical="center"/>
    </xf>
    <xf numFmtId="190" fontId="43" fillId="2" borderId="67" xfId="0" applyNumberFormat="1" applyFont="1" applyFill="1" applyBorder="1" applyAlignment="1">
      <alignment horizontal="left" vertical="center"/>
    </xf>
    <xf numFmtId="190" fontId="43" fillId="2" borderId="0" xfId="0" applyNumberFormat="1" applyFont="1" applyFill="1" applyAlignment="1">
      <alignment horizontal="left" vertical="center"/>
    </xf>
    <xf numFmtId="0" fontId="45" fillId="3" borderId="46" xfId="0" applyFont="1" applyFill="1" applyBorder="1" applyAlignment="1">
      <alignment horizontal="center" vertical="center" shrinkToFit="1"/>
    </xf>
    <xf numFmtId="0" fontId="45" fillId="3" borderId="73" xfId="0" applyFont="1" applyFill="1" applyBorder="1" applyAlignment="1">
      <alignment horizontal="center" vertical="center" shrinkToFit="1"/>
    </xf>
    <xf numFmtId="0" fontId="45" fillId="3" borderId="72" xfId="0" applyFont="1" applyFill="1" applyBorder="1" applyAlignment="1">
      <alignment horizontal="center" vertical="center" shrinkToFit="1"/>
    </xf>
    <xf numFmtId="0" fontId="45" fillId="3" borderId="47" xfId="0" applyFont="1" applyFill="1" applyBorder="1" applyAlignment="1">
      <alignment horizontal="center" vertical="center" shrinkToFit="1"/>
    </xf>
    <xf numFmtId="0" fontId="45" fillId="3" borderId="55" xfId="0" applyFont="1" applyFill="1" applyBorder="1" applyAlignment="1">
      <alignment horizontal="center" vertical="center" shrinkToFit="1"/>
    </xf>
    <xf numFmtId="0" fontId="45" fillId="3" borderId="56" xfId="0" applyFont="1" applyFill="1" applyBorder="1" applyAlignment="1">
      <alignment horizontal="center" vertical="center" shrinkToFit="1"/>
    </xf>
    <xf numFmtId="0" fontId="43" fillId="4" borderId="2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2" fillId="0" borderId="5" xfId="0" applyFont="1" applyBorder="1" applyAlignment="1">
      <alignment horizontal="center" vertical="center"/>
    </xf>
    <xf numFmtId="0" fontId="52" fillId="0" borderId="7" xfId="0" applyFont="1" applyFill="1" applyBorder="1" applyAlignment="1">
      <alignment horizontal="center" vertical="center"/>
    </xf>
    <xf numFmtId="0" fontId="52" fillId="0" borderId="25" xfId="0" applyFont="1" applyFill="1" applyBorder="1" applyAlignment="1">
      <alignment horizontal="center" vertical="center"/>
    </xf>
    <xf numFmtId="0" fontId="52" fillId="0" borderId="26" xfId="0" applyFont="1" applyFill="1" applyBorder="1" applyAlignment="1">
      <alignment horizontal="center" vertical="center"/>
    </xf>
    <xf numFmtId="0" fontId="35" fillId="4" borderId="36" xfId="57057" applyFill="1" applyBorder="1" applyAlignment="1">
      <alignment horizontal="left" vertical="center"/>
    </xf>
    <xf numFmtId="0" fontId="35" fillId="4" borderId="10" xfId="57057" applyFill="1" applyBorder="1" applyAlignment="1">
      <alignment horizontal="left" vertical="center"/>
    </xf>
    <xf numFmtId="0" fontId="35" fillId="4" borderId="39" xfId="57057" applyFill="1" applyBorder="1" applyAlignment="1">
      <alignment horizontal="left" vertical="center"/>
    </xf>
    <xf numFmtId="177" fontId="37" fillId="0" borderId="36" xfId="57058" applyNumberFormat="1" applyBorder="1" applyAlignment="1">
      <alignment horizontal="left" vertical="center"/>
    </xf>
    <xf numFmtId="177" fontId="37" fillId="0" borderId="10" xfId="57058" applyNumberFormat="1" applyBorder="1" applyAlignment="1">
      <alignment horizontal="left" vertical="center"/>
    </xf>
    <xf numFmtId="177" fontId="3" fillId="0" borderId="10" xfId="57057" applyNumberFormat="1" applyFont="1" applyBorder="1" applyAlignment="1">
      <alignment horizontal="left" vertical="center"/>
    </xf>
    <xf numFmtId="177" fontId="3" fillId="0" borderId="39" xfId="57057" applyNumberFormat="1" applyFont="1" applyBorder="1" applyAlignment="1">
      <alignment horizontal="left" vertical="center"/>
    </xf>
    <xf numFmtId="0" fontId="43" fillId="5" borderId="35" xfId="0" applyFont="1" applyFill="1" applyBorder="1">
      <alignment vertical="center"/>
    </xf>
    <xf numFmtId="0" fontId="43" fillId="5" borderId="6" xfId="0" applyFont="1" applyFill="1" applyBorder="1">
      <alignment vertical="center"/>
    </xf>
    <xf numFmtId="0" fontId="43" fillId="5" borderId="7" xfId="0" applyFont="1" applyFill="1" applyBorder="1">
      <alignment vertical="center"/>
    </xf>
    <xf numFmtId="0" fontId="47" fillId="5" borderId="37" xfId="0" applyFont="1" applyFill="1" applyBorder="1">
      <alignment vertical="center"/>
    </xf>
    <xf numFmtId="0" fontId="43" fillId="5" borderId="14" xfId="0" applyFont="1" applyFill="1" applyBorder="1">
      <alignment vertical="center"/>
    </xf>
    <xf numFmtId="0" fontId="43" fillId="5" borderId="15" xfId="0" applyFont="1" applyFill="1" applyBorder="1">
      <alignment vertical="center"/>
    </xf>
    <xf numFmtId="0" fontId="47" fillId="5" borderId="36" xfId="0" applyFont="1" applyFill="1" applyBorder="1">
      <alignment vertical="center"/>
    </xf>
  </cellXfs>
  <cellStyles count="64644">
    <cellStyle name="20% - アクセント 1" xfId="24" builtinId="30" customBuiltin="1"/>
    <cellStyle name="20% - アクセント 1 10" xfId="57168"/>
    <cellStyle name="20% - アクセント 1 10 2" xfId="57169"/>
    <cellStyle name="20% - アクセント 1 10 2 2" xfId="57170"/>
    <cellStyle name="20% - アクセント 1 10 2 2 2" xfId="57171"/>
    <cellStyle name="20% - アクセント 1 10 2 2 2 2" xfId="57172"/>
    <cellStyle name="20% - アクセント 1 10 2 2 3" xfId="57173"/>
    <cellStyle name="20% - アクセント 1 10 2 2 3 2" xfId="57174"/>
    <cellStyle name="20% - アクセント 1 10 2 2 4" xfId="57175"/>
    <cellStyle name="20% - アクセント 1 10 2 3" xfId="57176"/>
    <cellStyle name="20% - アクセント 1 10 2 3 2" xfId="57177"/>
    <cellStyle name="20% - アクセント 1 10 2 4" xfId="57178"/>
    <cellStyle name="20% - アクセント 1 10 2 4 2" xfId="57179"/>
    <cellStyle name="20% - アクセント 1 10 2 5" xfId="57180"/>
    <cellStyle name="20% - アクセント 1 10 3" xfId="57181"/>
    <cellStyle name="20% - アクセント 1 10 3 2" xfId="57182"/>
    <cellStyle name="20% - アクセント 1 10 3 2 2" xfId="57183"/>
    <cellStyle name="20% - アクセント 1 10 3 3" xfId="57184"/>
    <cellStyle name="20% - アクセント 1 10 3 3 2" xfId="57185"/>
    <cellStyle name="20% - アクセント 1 10 3 4" xfId="57186"/>
    <cellStyle name="20% - アクセント 1 10 4" xfId="57187"/>
    <cellStyle name="20% - アクセント 1 10 4 2" xfId="57188"/>
    <cellStyle name="20% - アクセント 1 10 5" xfId="57189"/>
    <cellStyle name="20% - アクセント 1 10 5 2" xfId="57190"/>
    <cellStyle name="20% - アクセント 1 10 6" xfId="57191"/>
    <cellStyle name="20% - アクセント 1 11" xfId="57192"/>
    <cellStyle name="20% - アクセント 1 11 2" xfId="57193"/>
    <cellStyle name="20% - アクセント 1 11 2 2" xfId="57194"/>
    <cellStyle name="20% - アクセント 1 11 2 2 2" xfId="57195"/>
    <cellStyle name="20% - アクセント 1 11 2 2 2 2" xfId="57196"/>
    <cellStyle name="20% - アクセント 1 11 2 2 3" xfId="57197"/>
    <cellStyle name="20% - アクセント 1 11 2 2 3 2" xfId="57198"/>
    <cellStyle name="20% - アクセント 1 11 2 2 4" xfId="57199"/>
    <cellStyle name="20% - アクセント 1 11 2 3" xfId="57200"/>
    <cellStyle name="20% - アクセント 1 11 2 3 2" xfId="57201"/>
    <cellStyle name="20% - アクセント 1 11 2 4" xfId="57202"/>
    <cellStyle name="20% - アクセント 1 11 2 4 2" xfId="57203"/>
    <cellStyle name="20% - アクセント 1 11 2 5" xfId="57204"/>
    <cellStyle name="20% - アクセント 1 11 3" xfId="57205"/>
    <cellStyle name="20% - アクセント 1 11 3 2" xfId="57206"/>
    <cellStyle name="20% - アクセント 1 11 3 2 2" xfId="57207"/>
    <cellStyle name="20% - アクセント 1 11 3 3" xfId="57208"/>
    <cellStyle name="20% - アクセント 1 11 3 3 2" xfId="57209"/>
    <cellStyle name="20% - アクセント 1 11 3 4" xfId="57210"/>
    <cellStyle name="20% - アクセント 1 11 4" xfId="57211"/>
    <cellStyle name="20% - アクセント 1 11 4 2" xfId="57212"/>
    <cellStyle name="20% - アクセント 1 11 5" xfId="57213"/>
    <cellStyle name="20% - アクセント 1 11 5 2" xfId="57214"/>
    <cellStyle name="20% - アクセント 1 11 6" xfId="57215"/>
    <cellStyle name="20% - アクセント 1 12" xfId="57216"/>
    <cellStyle name="20% - アクセント 1 12 2" xfId="57217"/>
    <cellStyle name="20% - アクセント 1 12 2 2" xfId="57218"/>
    <cellStyle name="20% - アクセント 1 12 2 2 2" xfId="57219"/>
    <cellStyle name="20% - アクセント 1 12 2 3" xfId="57220"/>
    <cellStyle name="20% - アクセント 1 12 2 3 2" xfId="57221"/>
    <cellStyle name="20% - アクセント 1 12 2 4" xfId="57222"/>
    <cellStyle name="20% - アクセント 1 12 3" xfId="57223"/>
    <cellStyle name="20% - アクセント 1 12 3 2" xfId="57224"/>
    <cellStyle name="20% - アクセント 1 12 4" xfId="57225"/>
    <cellStyle name="20% - アクセント 1 12 4 2" xfId="57226"/>
    <cellStyle name="20% - アクセント 1 12 5" xfId="57227"/>
    <cellStyle name="20% - アクセント 1 13" xfId="57228"/>
    <cellStyle name="20% - アクセント 1 13 2" xfId="57229"/>
    <cellStyle name="20% - アクセント 1 13 2 2" xfId="57230"/>
    <cellStyle name="20% - アクセント 1 13 2 2 2" xfId="57231"/>
    <cellStyle name="20% - アクセント 1 13 2 3" xfId="57232"/>
    <cellStyle name="20% - アクセント 1 13 2 3 2" xfId="57233"/>
    <cellStyle name="20% - アクセント 1 13 2 4" xfId="57234"/>
    <cellStyle name="20% - アクセント 1 13 3" xfId="57235"/>
    <cellStyle name="20% - アクセント 1 13 3 2" xfId="57236"/>
    <cellStyle name="20% - アクセント 1 13 4" xfId="57237"/>
    <cellStyle name="20% - アクセント 1 13 4 2" xfId="57238"/>
    <cellStyle name="20% - アクセント 1 13 5" xfId="57239"/>
    <cellStyle name="20% - アクセント 1 14" xfId="57240"/>
    <cellStyle name="20% - アクセント 1 14 2" xfId="57241"/>
    <cellStyle name="20% - アクセント 1 14 2 2" xfId="57242"/>
    <cellStyle name="20% - アクセント 1 14 2 2 2" xfId="57243"/>
    <cellStyle name="20% - アクセント 1 14 2 3" xfId="57244"/>
    <cellStyle name="20% - アクセント 1 14 2 3 2" xfId="57245"/>
    <cellStyle name="20% - アクセント 1 14 2 4" xfId="57246"/>
    <cellStyle name="20% - アクセント 1 14 3" xfId="57247"/>
    <cellStyle name="20% - アクセント 1 14 3 2" xfId="57248"/>
    <cellStyle name="20% - アクセント 1 14 4" xfId="57249"/>
    <cellStyle name="20% - アクセント 1 14 4 2" xfId="57250"/>
    <cellStyle name="20% - アクセント 1 14 5" xfId="57251"/>
    <cellStyle name="20% - アクセント 1 15" xfId="57252"/>
    <cellStyle name="20% - アクセント 1 15 2" xfId="57253"/>
    <cellStyle name="20% - アクセント 1 15 2 2" xfId="57254"/>
    <cellStyle name="20% - アクセント 1 15 2 2 2" xfId="57255"/>
    <cellStyle name="20% - アクセント 1 15 2 3" xfId="57256"/>
    <cellStyle name="20% - アクセント 1 15 2 3 2" xfId="57257"/>
    <cellStyle name="20% - アクセント 1 15 2 4" xfId="57258"/>
    <cellStyle name="20% - アクセント 1 15 3" xfId="57259"/>
    <cellStyle name="20% - アクセント 1 15 3 2" xfId="57260"/>
    <cellStyle name="20% - アクセント 1 15 4" xfId="57261"/>
    <cellStyle name="20% - アクセント 1 15 4 2" xfId="57262"/>
    <cellStyle name="20% - アクセント 1 15 5" xfId="57263"/>
    <cellStyle name="20% - アクセント 1 16" xfId="57264"/>
    <cellStyle name="20% - アクセント 1 16 2" xfId="57265"/>
    <cellStyle name="20% - アクセント 1 16 2 2" xfId="57266"/>
    <cellStyle name="20% - アクセント 1 16 2 2 2" xfId="57267"/>
    <cellStyle name="20% - アクセント 1 16 2 3" xfId="57268"/>
    <cellStyle name="20% - アクセント 1 16 2 3 2" xfId="57269"/>
    <cellStyle name="20% - アクセント 1 16 2 4" xfId="57270"/>
    <cellStyle name="20% - アクセント 1 16 3" xfId="57271"/>
    <cellStyle name="20% - アクセント 1 16 3 2" xfId="57272"/>
    <cellStyle name="20% - アクセント 1 16 4" xfId="57273"/>
    <cellStyle name="20% - アクセント 1 16 4 2" xfId="57274"/>
    <cellStyle name="20% - アクセント 1 16 5" xfId="57275"/>
    <cellStyle name="20% - アクセント 1 17" xfId="57276"/>
    <cellStyle name="20% - アクセント 1 17 2" xfId="57277"/>
    <cellStyle name="20% - アクセント 1 17 2 2" xfId="57278"/>
    <cellStyle name="20% - アクセント 1 17 2 2 2" xfId="57279"/>
    <cellStyle name="20% - アクセント 1 17 2 3" xfId="57280"/>
    <cellStyle name="20% - アクセント 1 17 2 3 2" xfId="57281"/>
    <cellStyle name="20% - アクセント 1 17 2 4" xfId="57282"/>
    <cellStyle name="20% - アクセント 1 17 3" xfId="57283"/>
    <cellStyle name="20% - アクセント 1 17 3 2" xfId="57284"/>
    <cellStyle name="20% - アクセント 1 17 4" xfId="57285"/>
    <cellStyle name="20% - アクセント 1 17 4 2" xfId="57286"/>
    <cellStyle name="20% - アクセント 1 17 5" xfId="57287"/>
    <cellStyle name="20% - アクセント 1 18" xfId="57288"/>
    <cellStyle name="20% - アクセント 1 18 2" xfId="57289"/>
    <cellStyle name="20% - アクセント 1 18 2 2" xfId="57290"/>
    <cellStyle name="20% - アクセント 1 18 2 2 2" xfId="57291"/>
    <cellStyle name="20% - アクセント 1 18 2 3" xfId="57292"/>
    <cellStyle name="20% - アクセント 1 18 2 3 2" xfId="57293"/>
    <cellStyle name="20% - アクセント 1 18 2 4" xfId="57294"/>
    <cellStyle name="20% - アクセント 1 18 3" xfId="57295"/>
    <cellStyle name="20% - アクセント 1 18 3 2" xfId="57296"/>
    <cellStyle name="20% - アクセント 1 18 4" xfId="57297"/>
    <cellStyle name="20% - アクセント 1 18 4 2" xfId="57298"/>
    <cellStyle name="20% - アクセント 1 18 5" xfId="57299"/>
    <cellStyle name="20% - アクセント 1 19" xfId="57300"/>
    <cellStyle name="20% - アクセント 1 19 2" xfId="57301"/>
    <cellStyle name="20% - アクセント 1 19 2 2" xfId="57302"/>
    <cellStyle name="20% - アクセント 1 19 2 2 2" xfId="57303"/>
    <cellStyle name="20% - アクセント 1 19 2 3" xfId="57304"/>
    <cellStyle name="20% - アクセント 1 19 2 3 2" xfId="57305"/>
    <cellStyle name="20% - アクセント 1 19 2 4" xfId="57306"/>
    <cellStyle name="20% - アクセント 1 19 3" xfId="57307"/>
    <cellStyle name="20% - アクセント 1 19 3 2" xfId="57308"/>
    <cellStyle name="20% - アクセント 1 19 4" xfId="57309"/>
    <cellStyle name="20% - アクセント 1 19 4 2" xfId="57310"/>
    <cellStyle name="20% - アクセント 1 19 5" xfId="57311"/>
    <cellStyle name="20% - アクセント 1 2" xfId="57127"/>
    <cellStyle name="20% - アクセント 1 2 10" xfId="57312"/>
    <cellStyle name="20% - アクセント 1 2 10 2" xfId="57313"/>
    <cellStyle name="20% - アクセント 1 2 10 2 2" xfId="57314"/>
    <cellStyle name="20% - アクセント 1 2 10 2 2 2" xfId="57315"/>
    <cellStyle name="20% - アクセント 1 2 10 2 2 2 2" xfId="57316"/>
    <cellStyle name="20% - アクセント 1 2 10 2 2 3" xfId="57317"/>
    <cellStyle name="20% - アクセント 1 2 10 2 2 3 2" xfId="57318"/>
    <cellStyle name="20% - アクセント 1 2 10 2 2 4" xfId="57319"/>
    <cellStyle name="20% - アクセント 1 2 10 2 3" xfId="57320"/>
    <cellStyle name="20% - アクセント 1 2 10 2 3 2" xfId="57321"/>
    <cellStyle name="20% - アクセント 1 2 10 2 4" xfId="57322"/>
    <cellStyle name="20% - アクセント 1 2 10 2 4 2" xfId="57323"/>
    <cellStyle name="20% - アクセント 1 2 10 2 5" xfId="57324"/>
    <cellStyle name="20% - アクセント 1 2 10 3" xfId="57325"/>
    <cellStyle name="20% - アクセント 1 2 10 3 2" xfId="57326"/>
    <cellStyle name="20% - アクセント 1 2 10 3 2 2" xfId="57327"/>
    <cellStyle name="20% - アクセント 1 2 10 3 3" xfId="57328"/>
    <cellStyle name="20% - アクセント 1 2 10 3 3 2" xfId="57329"/>
    <cellStyle name="20% - アクセント 1 2 10 3 4" xfId="57330"/>
    <cellStyle name="20% - アクセント 1 2 10 4" xfId="57331"/>
    <cellStyle name="20% - アクセント 1 2 10 4 2" xfId="57332"/>
    <cellStyle name="20% - アクセント 1 2 10 5" xfId="57333"/>
    <cellStyle name="20% - アクセント 1 2 10 5 2" xfId="57334"/>
    <cellStyle name="20% - アクセント 1 2 10 6" xfId="57335"/>
    <cellStyle name="20% - アクセント 1 2 11" xfId="57336"/>
    <cellStyle name="20% - アクセント 1 2 11 2" xfId="57337"/>
    <cellStyle name="20% - アクセント 1 2 11 2 2" xfId="57338"/>
    <cellStyle name="20% - アクセント 1 2 11 2 2 2" xfId="57339"/>
    <cellStyle name="20% - アクセント 1 2 11 2 3" xfId="57340"/>
    <cellStyle name="20% - アクセント 1 2 11 2 3 2" xfId="57341"/>
    <cellStyle name="20% - アクセント 1 2 11 2 4" xfId="57342"/>
    <cellStyle name="20% - アクセント 1 2 11 3" xfId="57343"/>
    <cellStyle name="20% - アクセント 1 2 11 3 2" xfId="57344"/>
    <cellStyle name="20% - アクセント 1 2 11 4" xfId="57345"/>
    <cellStyle name="20% - アクセント 1 2 11 4 2" xfId="57346"/>
    <cellStyle name="20% - アクセント 1 2 11 5" xfId="57347"/>
    <cellStyle name="20% - アクセント 1 2 12" xfId="57348"/>
    <cellStyle name="20% - アクセント 1 2 12 2" xfId="57349"/>
    <cellStyle name="20% - アクセント 1 2 12 2 2" xfId="57350"/>
    <cellStyle name="20% - アクセント 1 2 12 2 2 2" xfId="57351"/>
    <cellStyle name="20% - アクセント 1 2 12 2 3" xfId="57352"/>
    <cellStyle name="20% - アクセント 1 2 12 2 3 2" xfId="57353"/>
    <cellStyle name="20% - アクセント 1 2 12 2 4" xfId="57354"/>
    <cellStyle name="20% - アクセント 1 2 12 3" xfId="57355"/>
    <cellStyle name="20% - アクセント 1 2 12 3 2" xfId="57356"/>
    <cellStyle name="20% - アクセント 1 2 12 4" xfId="57357"/>
    <cellStyle name="20% - アクセント 1 2 12 4 2" xfId="57358"/>
    <cellStyle name="20% - アクセント 1 2 12 5" xfId="57359"/>
    <cellStyle name="20% - アクセント 1 2 13" xfId="57360"/>
    <cellStyle name="20% - アクセント 1 2 13 2" xfId="57361"/>
    <cellStyle name="20% - アクセント 1 2 13 2 2" xfId="57362"/>
    <cellStyle name="20% - アクセント 1 2 13 2 2 2" xfId="57363"/>
    <cellStyle name="20% - アクセント 1 2 13 2 3" xfId="57364"/>
    <cellStyle name="20% - アクセント 1 2 13 2 3 2" xfId="57365"/>
    <cellStyle name="20% - アクセント 1 2 13 2 4" xfId="57366"/>
    <cellStyle name="20% - アクセント 1 2 13 3" xfId="57367"/>
    <cellStyle name="20% - アクセント 1 2 13 3 2" xfId="57368"/>
    <cellStyle name="20% - アクセント 1 2 13 4" xfId="57369"/>
    <cellStyle name="20% - アクセント 1 2 13 4 2" xfId="57370"/>
    <cellStyle name="20% - アクセント 1 2 13 5" xfId="57371"/>
    <cellStyle name="20% - アクセント 1 2 14" xfId="57372"/>
    <cellStyle name="20% - アクセント 1 2 14 2" xfId="57373"/>
    <cellStyle name="20% - アクセント 1 2 14 2 2" xfId="57374"/>
    <cellStyle name="20% - アクセント 1 2 14 2 2 2" xfId="57375"/>
    <cellStyle name="20% - アクセント 1 2 14 2 3" xfId="57376"/>
    <cellStyle name="20% - アクセント 1 2 14 2 3 2" xfId="57377"/>
    <cellStyle name="20% - アクセント 1 2 14 2 4" xfId="57378"/>
    <cellStyle name="20% - アクセント 1 2 14 3" xfId="57379"/>
    <cellStyle name="20% - アクセント 1 2 14 3 2" xfId="57380"/>
    <cellStyle name="20% - アクセント 1 2 14 4" xfId="57381"/>
    <cellStyle name="20% - アクセント 1 2 14 4 2" xfId="57382"/>
    <cellStyle name="20% - アクセント 1 2 14 5" xfId="57383"/>
    <cellStyle name="20% - アクセント 1 2 15" xfId="57384"/>
    <cellStyle name="20% - アクセント 1 2 15 2" xfId="57385"/>
    <cellStyle name="20% - アクセント 1 2 15 2 2" xfId="57386"/>
    <cellStyle name="20% - アクセント 1 2 15 2 2 2" xfId="57387"/>
    <cellStyle name="20% - アクセント 1 2 15 2 3" xfId="57388"/>
    <cellStyle name="20% - アクセント 1 2 15 2 3 2" xfId="57389"/>
    <cellStyle name="20% - アクセント 1 2 15 2 4" xfId="57390"/>
    <cellStyle name="20% - アクセント 1 2 15 3" xfId="57391"/>
    <cellStyle name="20% - アクセント 1 2 15 3 2" xfId="57392"/>
    <cellStyle name="20% - アクセント 1 2 15 4" xfId="57393"/>
    <cellStyle name="20% - アクセント 1 2 15 4 2" xfId="57394"/>
    <cellStyle name="20% - アクセント 1 2 15 5" xfId="57395"/>
    <cellStyle name="20% - アクセント 1 2 16" xfId="57396"/>
    <cellStyle name="20% - アクセント 1 2 16 2" xfId="57397"/>
    <cellStyle name="20% - アクセント 1 2 16 2 2" xfId="57398"/>
    <cellStyle name="20% - アクセント 1 2 16 2 2 2" xfId="57399"/>
    <cellStyle name="20% - アクセント 1 2 16 2 3" xfId="57400"/>
    <cellStyle name="20% - アクセント 1 2 16 2 3 2" xfId="57401"/>
    <cellStyle name="20% - アクセント 1 2 16 2 4" xfId="57402"/>
    <cellStyle name="20% - アクセント 1 2 16 3" xfId="57403"/>
    <cellStyle name="20% - アクセント 1 2 16 3 2" xfId="57404"/>
    <cellStyle name="20% - アクセント 1 2 16 4" xfId="57405"/>
    <cellStyle name="20% - アクセント 1 2 16 4 2" xfId="57406"/>
    <cellStyle name="20% - アクセント 1 2 16 5" xfId="57407"/>
    <cellStyle name="20% - アクセント 1 2 17" xfId="57408"/>
    <cellStyle name="20% - アクセント 1 2 17 2" xfId="57409"/>
    <cellStyle name="20% - アクセント 1 2 17 2 2" xfId="57410"/>
    <cellStyle name="20% - アクセント 1 2 17 2 2 2" xfId="57411"/>
    <cellStyle name="20% - アクセント 1 2 17 2 3" xfId="57412"/>
    <cellStyle name="20% - アクセント 1 2 17 2 3 2" xfId="57413"/>
    <cellStyle name="20% - アクセント 1 2 17 2 4" xfId="57414"/>
    <cellStyle name="20% - アクセント 1 2 17 3" xfId="57415"/>
    <cellStyle name="20% - アクセント 1 2 17 3 2" xfId="57416"/>
    <cellStyle name="20% - アクセント 1 2 17 4" xfId="57417"/>
    <cellStyle name="20% - アクセント 1 2 17 4 2" xfId="57418"/>
    <cellStyle name="20% - アクセント 1 2 17 5" xfId="57419"/>
    <cellStyle name="20% - アクセント 1 2 18" xfId="57420"/>
    <cellStyle name="20% - アクセント 1 2 18 2" xfId="57421"/>
    <cellStyle name="20% - アクセント 1 2 18 2 2" xfId="57422"/>
    <cellStyle name="20% - アクセント 1 2 18 2 2 2" xfId="57423"/>
    <cellStyle name="20% - アクセント 1 2 18 2 3" xfId="57424"/>
    <cellStyle name="20% - アクセント 1 2 18 2 3 2" xfId="57425"/>
    <cellStyle name="20% - アクセント 1 2 18 2 4" xfId="57426"/>
    <cellStyle name="20% - アクセント 1 2 18 3" xfId="57427"/>
    <cellStyle name="20% - アクセント 1 2 18 3 2" xfId="57428"/>
    <cellStyle name="20% - アクセント 1 2 18 4" xfId="57429"/>
    <cellStyle name="20% - アクセント 1 2 18 4 2" xfId="57430"/>
    <cellStyle name="20% - アクセント 1 2 18 5" xfId="57431"/>
    <cellStyle name="20% - アクセント 1 2 19" xfId="57432"/>
    <cellStyle name="20% - アクセント 1 2 19 2" xfId="57433"/>
    <cellStyle name="20% - アクセント 1 2 19 2 2" xfId="57434"/>
    <cellStyle name="20% - アクセント 1 2 19 2 2 2" xfId="57435"/>
    <cellStyle name="20% - アクセント 1 2 19 2 3" xfId="57436"/>
    <cellStyle name="20% - アクセント 1 2 19 2 3 2" xfId="57437"/>
    <cellStyle name="20% - アクセント 1 2 19 2 4" xfId="57438"/>
    <cellStyle name="20% - アクセント 1 2 19 3" xfId="57439"/>
    <cellStyle name="20% - アクセント 1 2 19 3 2" xfId="57440"/>
    <cellStyle name="20% - アクセント 1 2 19 4" xfId="57441"/>
    <cellStyle name="20% - アクセント 1 2 19 4 2" xfId="57442"/>
    <cellStyle name="20% - アクセント 1 2 19 5" xfId="57443"/>
    <cellStyle name="20% - アクセント 1 2 2" xfId="57444"/>
    <cellStyle name="20% - アクセント 1 2 2 10" xfId="57445"/>
    <cellStyle name="20% - アクセント 1 2 2 10 2" xfId="57446"/>
    <cellStyle name="20% - アクセント 1 2 2 10 2 2" xfId="57447"/>
    <cellStyle name="20% - アクセント 1 2 2 10 2 2 2" xfId="57448"/>
    <cellStyle name="20% - アクセント 1 2 2 10 2 3" xfId="57449"/>
    <cellStyle name="20% - アクセント 1 2 2 10 2 3 2" xfId="57450"/>
    <cellStyle name="20% - アクセント 1 2 2 10 2 4" xfId="57451"/>
    <cellStyle name="20% - アクセント 1 2 2 10 3" xfId="57452"/>
    <cellStyle name="20% - アクセント 1 2 2 10 3 2" xfId="57453"/>
    <cellStyle name="20% - アクセント 1 2 2 10 4" xfId="57454"/>
    <cellStyle name="20% - アクセント 1 2 2 10 4 2" xfId="57455"/>
    <cellStyle name="20% - アクセント 1 2 2 10 5" xfId="57456"/>
    <cellStyle name="20% - アクセント 1 2 2 11" xfId="57457"/>
    <cellStyle name="20% - アクセント 1 2 2 11 2" xfId="57458"/>
    <cellStyle name="20% - アクセント 1 2 2 11 2 2" xfId="57459"/>
    <cellStyle name="20% - アクセント 1 2 2 11 2 2 2" xfId="57460"/>
    <cellStyle name="20% - アクセント 1 2 2 11 2 3" xfId="57461"/>
    <cellStyle name="20% - アクセント 1 2 2 11 2 3 2" xfId="57462"/>
    <cellStyle name="20% - アクセント 1 2 2 11 2 4" xfId="57463"/>
    <cellStyle name="20% - アクセント 1 2 2 11 3" xfId="57464"/>
    <cellStyle name="20% - アクセント 1 2 2 11 3 2" xfId="57465"/>
    <cellStyle name="20% - アクセント 1 2 2 11 4" xfId="57466"/>
    <cellStyle name="20% - アクセント 1 2 2 11 4 2" xfId="57467"/>
    <cellStyle name="20% - アクセント 1 2 2 11 5" xfId="57468"/>
    <cellStyle name="20% - アクセント 1 2 2 12" xfId="57469"/>
    <cellStyle name="20% - アクセント 1 2 2 12 2" xfId="57470"/>
    <cellStyle name="20% - アクセント 1 2 2 12 2 2" xfId="57471"/>
    <cellStyle name="20% - アクセント 1 2 2 12 2 2 2" xfId="57472"/>
    <cellStyle name="20% - アクセント 1 2 2 12 2 3" xfId="57473"/>
    <cellStyle name="20% - アクセント 1 2 2 12 2 3 2" xfId="57474"/>
    <cellStyle name="20% - アクセント 1 2 2 12 2 4" xfId="57475"/>
    <cellStyle name="20% - アクセント 1 2 2 12 3" xfId="57476"/>
    <cellStyle name="20% - アクセント 1 2 2 12 3 2" xfId="57477"/>
    <cellStyle name="20% - アクセント 1 2 2 12 4" xfId="57478"/>
    <cellStyle name="20% - アクセント 1 2 2 12 4 2" xfId="57479"/>
    <cellStyle name="20% - アクセント 1 2 2 12 5" xfId="57480"/>
    <cellStyle name="20% - アクセント 1 2 2 13" xfId="57481"/>
    <cellStyle name="20% - アクセント 1 2 2 13 2" xfId="57482"/>
    <cellStyle name="20% - アクセント 1 2 2 13 2 2" xfId="57483"/>
    <cellStyle name="20% - アクセント 1 2 2 13 2 2 2" xfId="57484"/>
    <cellStyle name="20% - アクセント 1 2 2 13 2 3" xfId="57485"/>
    <cellStyle name="20% - アクセント 1 2 2 13 2 3 2" xfId="57486"/>
    <cellStyle name="20% - アクセント 1 2 2 13 2 4" xfId="57487"/>
    <cellStyle name="20% - アクセント 1 2 2 13 3" xfId="57488"/>
    <cellStyle name="20% - アクセント 1 2 2 13 3 2" xfId="57489"/>
    <cellStyle name="20% - アクセント 1 2 2 13 4" xfId="57490"/>
    <cellStyle name="20% - アクセント 1 2 2 13 4 2" xfId="57491"/>
    <cellStyle name="20% - アクセント 1 2 2 13 5" xfId="57492"/>
    <cellStyle name="20% - アクセント 1 2 2 14" xfId="57493"/>
    <cellStyle name="20% - アクセント 1 2 2 14 2" xfId="57494"/>
    <cellStyle name="20% - アクセント 1 2 2 14 2 2" xfId="57495"/>
    <cellStyle name="20% - アクセント 1 2 2 14 2 2 2" xfId="57496"/>
    <cellStyle name="20% - アクセント 1 2 2 14 2 3" xfId="57497"/>
    <cellStyle name="20% - アクセント 1 2 2 14 2 3 2" xfId="57498"/>
    <cellStyle name="20% - アクセント 1 2 2 14 2 4" xfId="57499"/>
    <cellStyle name="20% - アクセント 1 2 2 14 3" xfId="57500"/>
    <cellStyle name="20% - アクセント 1 2 2 14 3 2" xfId="57501"/>
    <cellStyle name="20% - アクセント 1 2 2 14 4" xfId="57502"/>
    <cellStyle name="20% - アクセント 1 2 2 14 4 2" xfId="57503"/>
    <cellStyle name="20% - アクセント 1 2 2 14 5" xfId="57504"/>
    <cellStyle name="20% - アクセント 1 2 2 15" xfId="57505"/>
    <cellStyle name="20% - アクセント 1 2 2 15 2" xfId="57506"/>
    <cellStyle name="20% - アクセント 1 2 2 15 2 2" xfId="57507"/>
    <cellStyle name="20% - アクセント 1 2 2 15 2 2 2" xfId="57508"/>
    <cellStyle name="20% - アクセント 1 2 2 15 2 3" xfId="57509"/>
    <cellStyle name="20% - アクセント 1 2 2 15 2 3 2" xfId="57510"/>
    <cellStyle name="20% - アクセント 1 2 2 15 2 4" xfId="57511"/>
    <cellStyle name="20% - アクセント 1 2 2 15 3" xfId="57512"/>
    <cellStyle name="20% - アクセント 1 2 2 15 3 2" xfId="57513"/>
    <cellStyle name="20% - アクセント 1 2 2 15 4" xfId="57514"/>
    <cellStyle name="20% - アクセント 1 2 2 15 4 2" xfId="57515"/>
    <cellStyle name="20% - アクセント 1 2 2 15 5" xfId="57516"/>
    <cellStyle name="20% - アクセント 1 2 2 16" xfId="57517"/>
    <cellStyle name="20% - アクセント 1 2 2 16 2" xfId="57518"/>
    <cellStyle name="20% - アクセント 1 2 2 16 2 2" xfId="57519"/>
    <cellStyle name="20% - アクセント 1 2 2 16 2 2 2" xfId="57520"/>
    <cellStyle name="20% - アクセント 1 2 2 16 2 3" xfId="57521"/>
    <cellStyle name="20% - アクセント 1 2 2 16 2 3 2" xfId="57522"/>
    <cellStyle name="20% - アクセント 1 2 2 16 2 4" xfId="57523"/>
    <cellStyle name="20% - アクセント 1 2 2 16 3" xfId="57524"/>
    <cellStyle name="20% - アクセント 1 2 2 16 3 2" xfId="57525"/>
    <cellStyle name="20% - アクセント 1 2 2 16 4" xfId="57526"/>
    <cellStyle name="20% - アクセント 1 2 2 16 4 2" xfId="57527"/>
    <cellStyle name="20% - アクセント 1 2 2 16 5" xfId="57528"/>
    <cellStyle name="20% - アクセント 1 2 2 17" xfId="57529"/>
    <cellStyle name="20% - アクセント 1 2 2 17 2" xfId="57530"/>
    <cellStyle name="20% - アクセント 1 2 2 17 2 2" xfId="57531"/>
    <cellStyle name="20% - アクセント 1 2 2 17 2 2 2" xfId="57532"/>
    <cellStyle name="20% - アクセント 1 2 2 17 2 3" xfId="57533"/>
    <cellStyle name="20% - アクセント 1 2 2 17 2 3 2" xfId="57534"/>
    <cellStyle name="20% - アクセント 1 2 2 17 2 4" xfId="57535"/>
    <cellStyle name="20% - アクセント 1 2 2 17 3" xfId="57536"/>
    <cellStyle name="20% - アクセント 1 2 2 17 3 2" xfId="57537"/>
    <cellStyle name="20% - アクセント 1 2 2 17 4" xfId="57538"/>
    <cellStyle name="20% - アクセント 1 2 2 17 4 2" xfId="57539"/>
    <cellStyle name="20% - アクセント 1 2 2 17 5" xfId="57540"/>
    <cellStyle name="20% - アクセント 1 2 2 18" xfId="57541"/>
    <cellStyle name="20% - アクセント 1 2 2 18 2" xfId="57542"/>
    <cellStyle name="20% - アクセント 1 2 2 18 2 2" xfId="57543"/>
    <cellStyle name="20% - アクセント 1 2 2 18 2 2 2" xfId="57544"/>
    <cellStyle name="20% - アクセント 1 2 2 18 2 3" xfId="57545"/>
    <cellStyle name="20% - アクセント 1 2 2 18 2 3 2" xfId="57546"/>
    <cellStyle name="20% - アクセント 1 2 2 18 2 4" xfId="57547"/>
    <cellStyle name="20% - アクセント 1 2 2 18 3" xfId="57548"/>
    <cellStyle name="20% - アクセント 1 2 2 18 3 2" xfId="57549"/>
    <cellStyle name="20% - アクセント 1 2 2 18 4" xfId="57550"/>
    <cellStyle name="20% - アクセント 1 2 2 18 4 2" xfId="57551"/>
    <cellStyle name="20% - アクセント 1 2 2 18 5" xfId="57552"/>
    <cellStyle name="20% - アクセント 1 2 2 19" xfId="57553"/>
    <cellStyle name="20% - アクセント 1 2 2 19 2" xfId="57554"/>
    <cellStyle name="20% - アクセント 1 2 2 19 2 2" xfId="57555"/>
    <cellStyle name="20% - アクセント 1 2 2 19 2 2 2" xfId="57556"/>
    <cellStyle name="20% - アクセント 1 2 2 19 2 3" xfId="57557"/>
    <cellStyle name="20% - アクセント 1 2 2 19 2 3 2" xfId="57558"/>
    <cellStyle name="20% - アクセント 1 2 2 19 2 4" xfId="57559"/>
    <cellStyle name="20% - アクセント 1 2 2 19 3" xfId="57560"/>
    <cellStyle name="20% - アクセント 1 2 2 19 3 2" xfId="57561"/>
    <cellStyle name="20% - アクセント 1 2 2 19 4" xfId="57562"/>
    <cellStyle name="20% - アクセント 1 2 2 19 4 2" xfId="57563"/>
    <cellStyle name="20% - アクセント 1 2 2 19 5" xfId="57564"/>
    <cellStyle name="20% - アクセント 1 2 2 2" xfId="57565"/>
    <cellStyle name="20% - アクセント 1 2 2 2 10" xfId="57566"/>
    <cellStyle name="20% - アクセント 1 2 2 2 2" xfId="57567"/>
    <cellStyle name="20% - アクセント 1 2 2 2 2 2" xfId="57568"/>
    <cellStyle name="20% - アクセント 1 2 2 2 2 2 2" xfId="57569"/>
    <cellStyle name="20% - アクセント 1 2 2 2 2 2 2 2" xfId="57570"/>
    <cellStyle name="20% - アクセント 1 2 2 2 2 2 2 2 2" xfId="57571"/>
    <cellStyle name="20% - アクセント 1 2 2 2 2 2 2 3" xfId="57572"/>
    <cellStyle name="20% - アクセント 1 2 2 2 2 2 2 3 2" xfId="57573"/>
    <cellStyle name="20% - アクセント 1 2 2 2 2 2 2 4" xfId="57574"/>
    <cellStyle name="20% - アクセント 1 2 2 2 2 2 3" xfId="57575"/>
    <cellStyle name="20% - アクセント 1 2 2 2 2 2 3 2" xfId="57576"/>
    <cellStyle name="20% - アクセント 1 2 2 2 2 2 4" xfId="57577"/>
    <cellStyle name="20% - アクセント 1 2 2 2 2 2 4 2" xfId="57578"/>
    <cellStyle name="20% - アクセント 1 2 2 2 2 2 5" xfId="57579"/>
    <cellStyle name="20% - アクセント 1 2 2 2 2 3" xfId="57580"/>
    <cellStyle name="20% - アクセント 1 2 2 2 2 3 2" xfId="57581"/>
    <cellStyle name="20% - アクセント 1 2 2 2 2 3 2 2" xfId="57582"/>
    <cellStyle name="20% - アクセント 1 2 2 2 2 3 2 2 2" xfId="57583"/>
    <cellStyle name="20% - アクセント 1 2 2 2 2 3 2 3" xfId="57584"/>
    <cellStyle name="20% - アクセント 1 2 2 2 2 3 2 3 2" xfId="57585"/>
    <cellStyle name="20% - アクセント 1 2 2 2 2 3 2 4" xfId="57586"/>
    <cellStyle name="20% - アクセント 1 2 2 2 2 3 3" xfId="57587"/>
    <cellStyle name="20% - アクセント 1 2 2 2 2 3 3 2" xfId="57588"/>
    <cellStyle name="20% - アクセント 1 2 2 2 2 3 4" xfId="57589"/>
    <cellStyle name="20% - アクセント 1 2 2 2 2 3 4 2" xfId="57590"/>
    <cellStyle name="20% - アクセント 1 2 2 2 2 3 5" xfId="57591"/>
    <cellStyle name="20% - アクセント 1 2 2 2 2 4" xfId="57592"/>
    <cellStyle name="20% - アクセント 1 2 2 2 2 4 2" xfId="57593"/>
    <cellStyle name="20% - アクセント 1 2 2 2 2 4 2 2" xfId="57594"/>
    <cellStyle name="20% - アクセント 1 2 2 2 2 4 2 2 2" xfId="57595"/>
    <cellStyle name="20% - アクセント 1 2 2 2 2 4 2 3" xfId="57596"/>
    <cellStyle name="20% - アクセント 1 2 2 2 2 4 2 3 2" xfId="57597"/>
    <cellStyle name="20% - アクセント 1 2 2 2 2 4 2 4" xfId="57598"/>
    <cellStyle name="20% - アクセント 1 2 2 2 2 4 3" xfId="57599"/>
    <cellStyle name="20% - アクセント 1 2 2 2 2 4 3 2" xfId="57600"/>
    <cellStyle name="20% - アクセント 1 2 2 2 2 4 4" xfId="57601"/>
    <cellStyle name="20% - アクセント 1 2 2 2 2 4 4 2" xfId="57602"/>
    <cellStyle name="20% - アクセント 1 2 2 2 2 4 5" xfId="57603"/>
    <cellStyle name="20% - アクセント 1 2 2 2 2 5" xfId="57604"/>
    <cellStyle name="20% - アクセント 1 2 2 2 2 5 2" xfId="57605"/>
    <cellStyle name="20% - アクセント 1 2 2 2 2 5 2 2" xfId="57606"/>
    <cellStyle name="20% - アクセント 1 2 2 2 2 5 2 2 2" xfId="57607"/>
    <cellStyle name="20% - アクセント 1 2 2 2 2 5 2 3" xfId="57608"/>
    <cellStyle name="20% - アクセント 1 2 2 2 2 5 2 3 2" xfId="57609"/>
    <cellStyle name="20% - アクセント 1 2 2 2 2 5 2 4" xfId="57610"/>
    <cellStyle name="20% - アクセント 1 2 2 2 2 5 3" xfId="57611"/>
    <cellStyle name="20% - アクセント 1 2 2 2 2 5 3 2" xfId="57612"/>
    <cellStyle name="20% - アクセント 1 2 2 2 2 5 4" xfId="57613"/>
    <cellStyle name="20% - アクセント 1 2 2 2 2 5 4 2" xfId="57614"/>
    <cellStyle name="20% - アクセント 1 2 2 2 2 5 5" xfId="57615"/>
    <cellStyle name="20% - アクセント 1 2 2 2 2 6" xfId="57616"/>
    <cellStyle name="20% - アクセント 1 2 2 2 2 6 2" xfId="57617"/>
    <cellStyle name="20% - アクセント 1 2 2 2 2 6 2 2" xfId="57618"/>
    <cellStyle name="20% - アクセント 1 2 2 2 2 6 3" xfId="57619"/>
    <cellStyle name="20% - アクセント 1 2 2 2 2 6 3 2" xfId="57620"/>
    <cellStyle name="20% - アクセント 1 2 2 2 2 6 4" xfId="57621"/>
    <cellStyle name="20% - アクセント 1 2 2 2 2 7" xfId="57622"/>
    <cellStyle name="20% - アクセント 1 2 2 2 2 7 2" xfId="57623"/>
    <cellStyle name="20% - アクセント 1 2 2 2 2 8" xfId="57624"/>
    <cellStyle name="20% - アクセント 1 2 2 2 2 8 2" xfId="57625"/>
    <cellStyle name="20% - アクセント 1 2 2 2 2 9" xfId="57626"/>
    <cellStyle name="20% - アクセント 1 2 2 2 3" xfId="57627"/>
    <cellStyle name="20% - アクセント 1 2 2 2 3 2" xfId="57628"/>
    <cellStyle name="20% - アクセント 1 2 2 2 3 2 2" xfId="57629"/>
    <cellStyle name="20% - アクセント 1 2 2 2 3 2 2 2" xfId="57630"/>
    <cellStyle name="20% - アクセント 1 2 2 2 3 2 3" xfId="57631"/>
    <cellStyle name="20% - アクセント 1 2 2 2 3 2 3 2" xfId="57632"/>
    <cellStyle name="20% - アクセント 1 2 2 2 3 2 4" xfId="57633"/>
    <cellStyle name="20% - アクセント 1 2 2 2 3 3" xfId="57634"/>
    <cellStyle name="20% - アクセント 1 2 2 2 3 3 2" xfId="57635"/>
    <cellStyle name="20% - アクセント 1 2 2 2 3 4" xfId="57636"/>
    <cellStyle name="20% - アクセント 1 2 2 2 3 4 2" xfId="57637"/>
    <cellStyle name="20% - アクセント 1 2 2 2 3 5" xfId="57638"/>
    <cellStyle name="20% - アクセント 1 2 2 2 4" xfId="57639"/>
    <cellStyle name="20% - アクセント 1 2 2 2 4 2" xfId="57640"/>
    <cellStyle name="20% - アクセント 1 2 2 2 4 2 2" xfId="57641"/>
    <cellStyle name="20% - アクセント 1 2 2 2 4 2 2 2" xfId="57642"/>
    <cellStyle name="20% - アクセント 1 2 2 2 4 2 3" xfId="57643"/>
    <cellStyle name="20% - アクセント 1 2 2 2 4 2 3 2" xfId="57644"/>
    <cellStyle name="20% - アクセント 1 2 2 2 4 2 4" xfId="57645"/>
    <cellStyle name="20% - アクセント 1 2 2 2 4 3" xfId="57646"/>
    <cellStyle name="20% - アクセント 1 2 2 2 4 3 2" xfId="57647"/>
    <cellStyle name="20% - アクセント 1 2 2 2 4 4" xfId="57648"/>
    <cellStyle name="20% - アクセント 1 2 2 2 4 4 2" xfId="57649"/>
    <cellStyle name="20% - アクセント 1 2 2 2 4 5" xfId="57650"/>
    <cellStyle name="20% - アクセント 1 2 2 2 5" xfId="57651"/>
    <cellStyle name="20% - アクセント 1 2 2 2 5 2" xfId="57652"/>
    <cellStyle name="20% - アクセント 1 2 2 2 5 2 2" xfId="57653"/>
    <cellStyle name="20% - アクセント 1 2 2 2 5 2 2 2" xfId="57654"/>
    <cellStyle name="20% - アクセント 1 2 2 2 5 2 3" xfId="57655"/>
    <cellStyle name="20% - アクセント 1 2 2 2 5 2 3 2" xfId="57656"/>
    <cellStyle name="20% - アクセント 1 2 2 2 5 2 4" xfId="57657"/>
    <cellStyle name="20% - アクセント 1 2 2 2 5 3" xfId="57658"/>
    <cellStyle name="20% - アクセント 1 2 2 2 5 3 2" xfId="57659"/>
    <cellStyle name="20% - アクセント 1 2 2 2 5 4" xfId="57660"/>
    <cellStyle name="20% - アクセント 1 2 2 2 5 4 2" xfId="57661"/>
    <cellStyle name="20% - アクセント 1 2 2 2 5 5" xfId="57662"/>
    <cellStyle name="20% - アクセント 1 2 2 2 6" xfId="57663"/>
    <cellStyle name="20% - アクセント 1 2 2 2 6 2" xfId="57664"/>
    <cellStyle name="20% - アクセント 1 2 2 2 6 2 2" xfId="57665"/>
    <cellStyle name="20% - アクセント 1 2 2 2 6 2 2 2" xfId="57666"/>
    <cellStyle name="20% - アクセント 1 2 2 2 6 2 3" xfId="57667"/>
    <cellStyle name="20% - アクセント 1 2 2 2 6 2 3 2" xfId="57668"/>
    <cellStyle name="20% - アクセント 1 2 2 2 6 2 4" xfId="57669"/>
    <cellStyle name="20% - アクセント 1 2 2 2 6 3" xfId="57670"/>
    <cellStyle name="20% - アクセント 1 2 2 2 6 3 2" xfId="57671"/>
    <cellStyle name="20% - アクセント 1 2 2 2 6 4" xfId="57672"/>
    <cellStyle name="20% - アクセント 1 2 2 2 6 4 2" xfId="57673"/>
    <cellStyle name="20% - アクセント 1 2 2 2 6 5" xfId="57674"/>
    <cellStyle name="20% - アクセント 1 2 2 2 7" xfId="57675"/>
    <cellStyle name="20% - アクセント 1 2 2 2 7 2" xfId="57676"/>
    <cellStyle name="20% - アクセント 1 2 2 2 7 2 2" xfId="57677"/>
    <cellStyle name="20% - アクセント 1 2 2 2 7 3" xfId="57678"/>
    <cellStyle name="20% - アクセント 1 2 2 2 7 3 2" xfId="57679"/>
    <cellStyle name="20% - アクセント 1 2 2 2 7 4" xfId="57680"/>
    <cellStyle name="20% - アクセント 1 2 2 2 8" xfId="57681"/>
    <cellStyle name="20% - アクセント 1 2 2 2 8 2" xfId="57682"/>
    <cellStyle name="20% - アクセント 1 2 2 2 9" xfId="57683"/>
    <cellStyle name="20% - アクセント 1 2 2 2 9 2" xfId="57684"/>
    <cellStyle name="20% - アクセント 1 2 2 20" xfId="57685"/>
    <cellStyle name="20% - アクセント 1 2 2 20 2" xfId="57686"/>
    <cellStyle name="20% - アクセント 1 2 2 20 2 2" xfId="57687"/>
    <cellStyle name="20% - アクセント 1 2 2 20 2 2 2" xfId="57688"/>
    <cellStyle name="20% - アクセント 1 2 2 20 2 3" xfId="57689"/>
    <cellStyle name="20% - アクセント 1 2 2 20 2 3 2" xfId="57690"/>
    <cellStyle name="20% - アクセント 1 2 2 20 2 4" xfId="57691"/>
    <cellStyle name="20% - アクセント 1 2 2 20 3" xfId="57692"/>
    <cellStyle name="20% - アクセント 1 2 2 20 3 2" xfId="57693"/>
    <cellStyle name="20% - アクセント 1 2 2 20 4" xfId="57694"/>
    <cellStyle name="20% - アクセント 1 2 2 20 4 2" xfId="57695"/>
    <cellStyle name="20% - アクセント 1 2 2 20 5" xfId="57696"/>
    <cellStyle name="20% - アクセント 1 2 2 21" xfId="57697"/>
    <cellStyle name="20% - アクセント 1 2 2 21 2" xfId="57698"/>
    <cellStyle name="20% - アクセント 1 2 2 21 2 2" xfId="57699"/>
    <cellStyle name="20% - アクセント 1 2 2 21 2 2 2" xfId="57700"/>
    <cellStyle name="20% - アクセント 1 2 2 21 2 3" xfId="57701"/>
    <cellStyle name="20% - アクセント 1 2 2 21 2 3 2" xfId="57702"/>
    <cellStyle name="20% - アクセント 1 2 2 21 2 4" xfId="57703"/>
    <cellStyle name="20% - アクセント 1 2 2 21 3" xfId="57704"/>
    <cellStyle name="20% - アクセント 1 2 2 21 3 2" xfId="57705"/>
    <cellStyle name="20% - アクセント 1 2 2 21 4" xfId="57706"/>
    <cellStyle name="20% - アクセント 1 2 2 21 4 2" xfId="57707"/>
    <cellStyle name="20% - アクセント 1 2 2 21 5" xfId="57708"/>
    <cellStyle name="20% - アクセント 1 2 2 22" xfId="57709"/>
    <cellStyle name="20% - アクセント 1 2 2 22 2" xfId="57710"/>
    <cellStyle name="20% - アクセント 1 2 2 22 2 2" xfId="57711"/>
    <cellStyle name="20% - アクセント 1 2 2 22 2 2 2" xfId="57712"/>
    <cellStyle name="20% - アクセント 1 2 2 22 2 3" xfId="57713"/>
    <cellStyle name="20% - アクセント 1 2 2 22 2 3 2" xfId="57714"/>
    <cellStyle name="20% - アクセント 1 2 2 22 2 4" xfId="57715"/>
    <cellStyle name="20% - アクセント 1 2 2 22 3" xfId="57716"/>
    <cellStyle name="20% - アクセント 1 2 2 22 3 2" xfId="57717"/>
    <cellStyle name="20% - アクセント 1 2 2 22 4" xfId="57718"/>
    <cellStyle name="20% - アクセント 1 2 2 22 4 2" xfId="57719"/>
    <cellStyle name="20% - アクセント 1 2 2 22 5" xfId="57720"/>
    <cellStyle name="20% - アクセント 1 2 2 23" xfId="57721"/>
    <cellStyle name="20% - アクセント 1 2 2 23 2" xfId="57722"/>
    <cellStyle name="20% - アクセント 1 2 2 23 2 2" xfId="57723"/>
    <cellStyle name="20% - アクセント 1 2 2 23 2 2 2" xfId="57724"/>
    <cellStyle name="20% - アクセント 1 2 2 23 2 3" xfId="57725"/>
    <cellStyle name="20% - アクセント 1 2 2 23 2 3 2" xfId="57726"/>
    <cellStyle name="20% - アクセント 1 2 2 23 2 4" xfId="57727"/>
    <cellStyle name="20% - アクセント 1 2 2 23 3" xfId="57728"/>
    <cellStyle name="20% - アクセント 1 2 2 23 3 2" xfId="57729"/>
    <cellStyle name="20% - アクセント 1 2 2 23 4" xfId="57730"/>
    <cellStyle name="20% - アクセント 1 2 2 23 4 2" xfId="57731"/>
    <cellStyle name="20% - アクセント 1 2 2 23 5" xfId="57732"/>
    <cellStyle name="20% - アクセント 1 2 2 24" xfId="57733"/>
    <cellStyle name="20% - アクセント 1 2 2 24 2" xfId="57734"/>
    <cellStyle name="20% - アクセント 1 2 2 24 2 2" xfId="57735"/>
    <cellStyle name="20% - アクセント 1 2 2 24 2 2 2" xfId="57736"/>
    <cellStyle name="20% - アクセント 1 2 2 24 2 3" xfId="57737"/>
    <cellStyle name="20% - アクセント 1 2 2 24 2 3 2" xfId="57738"/>
    <cellStyle name="20% - アクセント 1 2 2 24 2 4" xfId="57739"/>
    <cellStyle name="20% - アクセント 1 2 2 24 3" xfId="57740"/>
    <cellStyle name="20% - アクセント 1 2 2 24 3 2" xfId="57741"/>
    <cellStyle name="20% - アクセント 1 2 2 24 4" xfId="57742"/>
    <cellStyle name="20% - アクセント 1 2 2 24 4 2" xfId="57743"/>
    <cellStyle name="20% - アクセント 1 2 2 24 5" xfId="57744"/>
    <cellStyle name="20% - アクセント 1 2 2 25" xfId="57745"/>
    <cellStyle name="20% - アクセント 1 2 2 25 2" xfId="57746"/>
    <cellStyle name="20% - アクセント 1 2 2 25 2 2" xfId="57747"/>
    <cellStyle name="20% - アクセント 1 2 2 25 2 2 2" xfId="57748"/>
    <cellStyle name="20% - アクセント 1 2 2 25 2 3" xfId="57749"/>
    <cellStyle name="20% - アクセント 1 2 2 25 2 3 2" xfId="57750"/>
    <cellStyle name="20% - アクセント 1 2 2 25 2 4" xfId="57751"/>
    <cellStyle name="20% - アクセント 1 2 2 25 3" xfId="57752"/>
    <cellStyle name="20% - アクセント 1 2 2 25 3 2" xfId="57753"/>
    <cellStyle name="20% - アクセント 1 2 2 25 4" xfId="57754"/>
    <cellStyle name="20% - アクセント 1 2 2 25 4 2" xfId="57755"/>
    <cellStyle name="20% - アクセント 1 2 2 25 5" xfId="57756"/>
    <cellStyle name="20% - アクセント 1 2 2 26" xfId="57757"/>
    <cellStyle name="20% - アクセント 1 2 2 26 2" xfId="57758"/>
    <cellStyle name="20% - アクセント 1 2 2 26 2 2" xfId="57759"/>
    <cellStyle name="20% - アクセント 1 2 2 26 2 2 2" xfId="57760"/>
    <cellStyle name="20% - アクセント 1 2 2 26 2 3" xfId="57761"/>
    <cellStyle name="20% - アクセント 1 2 2 26 2 3 2" xfId="57762"/>
    <cellStyle name="20% - アクセント 1 2 2 26 2 4" xfId="57763"/>
    <cellStyle name="20% - アクセント 1 2 2 26 3" xfId="57764"/>
    <cellStyle name="20% - アクセント 1 2 2 26 3 2" xfId="57765"/>
    <cellStyle name="20% - アクセント 1 2 2 26 4" xfId="57766"/>
    <cellStyle name="20% - アクセント 1 2 2 26 4 2" xfId="57767"/>
    <cellStyle name="20% - アクセント 1 2 2 26 5" xfId="57768"/>
    <cellStyle name="20% - アクセント 1 2 2 27" xfId="57769"/>
    <cellStyle name="20% - アクセント 1 2 2 27 2" xfId="57770"/>
    <cellStyle name="20% - アクセント 1 2 2 27 2 2" xfId="57771"/>
    <cellStyle name="20% - アクセント 1 2 2 27 2 2 2" xfId="57772"/>
    <cellStyle name="20% - アクセント 1 2 2 27 2 3" xfId="57773"/>
    <cellStyle name="20% - アクセント 1 2 2 27 2 3 2" xfId="57774"/>
    <cellStyle name="20% - アクセント 1 2 2 27 2 4" xfId="57775"/>
    <cellStyle name="20% - アクセント 1 2 2 27 3" xfId="57776"/>
    <cellStyle name="20% - アクセント 1 2 2 27 3 2" xfId="57777"/>
    <cellStyle name="20% - アクセント 1 2 2 27 4" xfId="57778"/>
    <cellStyle name="20% - アクセント 1 2 2 27 4 2" xfId="57779"/>
    <cellStyle name="20% - アクセント 1 2 2 27 5" xfId="57780"/>
    <cellStyle name="20% - アクセント 1 2 2 28" xfId="57781"/>
    <cellStyle name="20% - アクセント 1 2 2 28 2" xfId="57782"/>
    <cellStyle name="20% - アクセント 1 2 2 28 2 2" xfId="57783"/>
    <cellStyle name="20% - アクセント 1 2 2 28 3" xfId="57784"/>
    <cellStyle name="20% - アクセント 1 2 2 28 3 2" xfId="57785"/>
    <cellStyle name="20% - アクセント 1 2 2 28 4" xfId="57786"/>
    <cellStyle name="20% - アクセント 1 2 2 29" xfId="57787"/>
    <cellStyle name="20% - アクセント 1 2 2 29 2" xfId="57788"/>
    <cellStyle name="20% - アクセント 1 2 2 29 2 2" xfId="57789"/>
    <cellStyle name="20% - アクセント 1 2 2 29 3" xfId="57790"/>
    <cellStyle name="20% - アクセント 1 2 2 29 3 2" xfId="57791"/>
    <cellStyle name="20% - アクセント 1 2 2 29 4" xfId="57792"/>
    <cellStyle name="20% - アクセント 1 2 2 3" xfId="57793"/>
    <cellStyle name="20% - アクセント 1 2 2 3 10" xfId="57794"/>
    <cellStyle name="20% - アクセント 1 2 2 3 2" xfId="57795"/>
    <cellStyle name="20% - アクセント 1 2 2 3 2 2" xfId="57796"/>
    <cellStyle name="20% - アクセント 1 2 2 3 2 2 2" xfId="57797"/>
    <cellStyle name="20% - アクセント 1 2 2 3 2 2 2 2" xfId="57798"/>
    <cellStyle name="20% - アクセント 1 2 2 3 2 2 2 2 2" xfId="57799"/>
    <cellStyle name="20% - アクセント 1 2 2 3 2 2 2 3" xfId="57800"/>
    <cellStyle name="20% - アクセント 1 2 2 3 2 2 2 3 2" xfId="57801"/>
    <cellStyle name="20% - アクセント 1 2 2 3 2 2 2 4" xfId="57802"/>
    <cellStyle name="20% - アクセント 1 2 2 3 2 2 3" xfId="57803"/>
    <cellStyle name="20% - アクセント 1 2 2 3 2 2 3 2" xfId="57804"/>
    <cellStyle name="20% - アクセント 1 2 2 3 2 2 4" xfId="57805"/>
    <cellStyle name="20% - アクセント 1 2 2 3 2 2 4 2" xfId="57806"/>
    <cellStyle name="20% - アクセント 1 2 2 3 2 2 5" xfId="57807"/>
    <cellStyle name="20% - アクセント 1 2 2 3 2 3" xfId="57808"/>
    <cellStyle name="20% - アクセント 1 2 2 3 2 3 2" xfId="57809"/>
    <cellStyle name="20% - アクセント 1 2 2 3 2 3 2 2" xfId="57810"/>
    <cellStyle name="20% - アクセント 1 2 2 3 2 3 2 2 2" xfId="57811"/>
    <cellStyle name="20% - アクセント 1 2 2 3 2 3 2 3" xfId="57812"/>
    <cellStyle name="20% - アクセント 1 2 2 3 2 3 2 3 2" xfId="57813"/>
    <cellStyle name="20% - アクセント 1 2 2 3 2 3 2 4" xfId="57814"/>
    <cellStyle name="20% - アクセント 1 2 2 3 2 3 3" xfId="57815"/>
    <cellStyle name="20% - アクセント 1 2 2 3 2 3 3 2" xfId="57816"/>
    <cellStyle name="20% - アクセント 1 2 2 3 2 3 4" xfId="57817"/>
    <cellStyle name="20% - アクセント 1 2 2 3 2 3 4 2" xfId="57818"/>
    <cellStyle name="20% - アクセント 1 2 2 3 2 3 5" xfId="57819"/>
    <cellStyle name="20% - アクセント 1 2 2 3 2 4" xfId="57820"/>
    <cellStyle name="20% - アクセント 1 2 2 3 2 4 2" xfId="57821"/>
    <cellStyle name="20% - アクセント 1 2 2 3 2 4 2 2" xfId="57822"/>
    <cellStyle name="20% - アクセント 1 2 2 3 2 4 2 2 2" xfId="57823"/>
    <cellStyle name="20% - アクセント 1 2 2 3 2 4 2 3" xfId="57824"/>
    <cellStyle name="20% - アクセント 1 2 2 3 2 4 2 3 2" xfId="57825"/>
    <cellStyle name="20% - アクセント 1 2 2 3 2 4 2 4" xfId="57826"/>
    <cellStyle name="20% - アクセント 1 2 2 3 2 4 3" xfId="57827"/>
    <cellStyle name="20% - アクセント 1 2 2 3 2 4 3 2" xfId="57828"/>
    <cellStyle name="20% - アクセント 1 2 2 3 2 4 4" xfId="57829"/>
    <cellStyle name="20% - アクセント 1 2 2 3 2 4 4 2" xfId="57830"/>
    <cellStyle name="20% - アクセント 1 2 2 3 2 4 5" xfId="57831"/>
    <cellStyle name="20% - アクセント 1 2 2 3 2 5" xfId="57832"/>
    <cellStyle name="20% - アクセント 1 2 2 3 2 5 2" xfId="57833"/>
    <cellStyle name="20% - アクセント 1 2 2 3 2 5 2 2" xfId="57834"/>
    <cellStyle name="20% - アクセント 1 2 2 3 2 5 2 2 2" xfId="57835"/>
    <cellStyle name="20% - アクセント 1 2 2 3 2 5 2 3" xfId="57836"/>
    <cellStyle name="20% - アクセント 1 2 2 3 2 5 2 3 2" xfId="57837"/>
    <cellStyle name="20% - アクセント 1 2 2 3 2 5 2 4" xfId="57838"/>
    <cellStyle name="20% - アクセント 1 2 2 3 2 5 3" xfId="57839"/>
    <cellStyle name="20% - アクセント 1 2 2 3 2 5 3 2" xfId="57840"/>
    <cellStyle name="20% - アクセント 1 2 2 3 2 5 4" xfId="57841"/>
    <cellStyle name="20% - アクセント 1 2 2 3 2 5 4 2" xfId="57842"/>
    <cellStyle name="20% - アクセント 1 2 2 3 2 5 5" xfId="57843"/>
    <cellStyle name="20% - アクセント 1 2 2 3 2 6" xfId="57844"/>
    <cellStyle name="20% - アクセント 1 2 2 3 2 6 2" xfId="57845"/>
    <cellStyle name="20% - アクセント 1 2 2 3 2 6 2 2" xfId="57846"/>
    <cellStyle name="20% - アクセント 1 2 2 3 2 6 3" xfId="57847"/>
    <cellStyle name="20% - アクセント 1 2 2 3 2 6 3 2" xfId="57848"/>
    <cellStyle name="20% - アクセント 1 2 2 3 2 6 4" xfId="57849"/>
    <cellStyle name="20% - アクセント 1 2 2 3 2 7" xfId="57850"/>
    <cellStyle name="20% - アクセント 1 2 2 3 2 7 2" xfId="57851"/>
    <cellStyle name="20% - アクセント 1 2 2 3 2 8" xfId="57852"/>
    <cellStyle name="20% - アクセント 1 2 2 3 2 8 2" xfId="57853"/>
    <cellStyle name="20% - アクセント 1 2 2 3 2 9" xfId="57854"/>
    <cellStyle name="20% - アクセント 1 2 2 3 3" xfId="57855"/>
    <cellStyle name="20% - アクセント 1 2 2 3 3 2" xfId="57856"/>
    <cellStyle name="20% - アクセント 1 2 2 3 3 2 2" xfId="57857"/>
    <cellStyle name="20% - アクセント 1 2 2 3 3 2 2 2" xfId="57858"/>
    <cellStyle name="20% - アクセント 1 2 2 3 3 2 3" xfId="57859"/>
    <cellStyle name="20% - アクセント 1 2 2 3 3 2 3 2" xfId="57860"/>
    <cellStyle name="20% - アクセント 1 2 2 3 3 2 4" xfId="57861"/>
    <cellStyle name="20% - アクセント 1 2 2 3 3 3" xfId="57862"/>
    <cellStyle name="20% - アクセント 1 2 2 3 3 3 2" xfId="57863"/>
    <cellStyle name="20% - アクセント 1 2 2 3 3 4" xfId="57864"/>
    <cellStyle name="20% - アクセント 1 2 2 3 3 4 2" xfId="57865"/>
    <cellStyle name="20% - アクセント 1 2 2 3 3 5" xfId="57866"/>
    <cellStyle name="20% - アクセント 1 2 2 3 4" xfId="57867"/>
    <cellStyle name="20% - アクセント 1 2 2 3 4 2" xfId="57868"/>
    <cellStyle name="20% - アクセント 1 2 2 3 4 2 2" xfId="57869"/>
    <cellStyle name="20% - アクセント 1 2 2 3 4 2 2 2" xfId="57870"/>
    <cellStyle name="20% - アクセント 1 2 2 3 4 2 3" xfId="57871"/>
    <cellStyle name="20% - アクセント 1 2 2 3 4 2 3 2" xfId="57872"/>
    <cellStyle name="20% - アクセント 1 2 2 3 4 2 4" xfId="57873"/>
    <cellStyle name="20% - アクセント 1 2 2 3 4 3" xfId="57874"/>
    <cellStyle name="20% - アクセント 1 2 2 3 4 3 2" xfId="57875"/>
    <cellStyle name="20% - アクセント 1 2 2 3 4 4" xfId="57876"/>
    <cellStyle name="20% - アクセント 1 2 2 3 4 4 2" xfId="57877"/>
    <cellStyle name="20% - アクセント 1 2 2 3 4 5" xfId="57878"/>
    <cellStyle name="20% - アクセント 1 2 2 3 5" xfId="57879"/>
    <cellStyle name="20% - アクセント 1 2 2 3 5 2" xfId="57880"/>
    <cellStyle name="20% - アクセント 1 2 2 3 5 2 2" xfId="57881"/>
    <cellStyle name="20% - アクセント 1 2 2 3 5 2 2 2" xfId="57882"/>
    <cellStyle name="20% - アクセント 1 2 2 3 5 2 3" xfId="57883"/>
    <cellStyle name="20% - アクセント 1 2 2 3 5 2 3 2" xfId="57884"/>
    <cellStyle name="20% - アクセント 1 2 2 3 5 2 4" xfId="57885"/>
    <cellStyle name="20% - アクセント 1 2 2 3 5 3" xfId="57886"/>
    <cellStyle name="20% - アクセント 1 2 2 3 5 3 2" xfId="57887"/>
    <cellStyle name="20% - アクセント 1 2 2 3 5 4" xfId="57888"/>
    <cellStyle name="20% - アクセント 1 2 2 3 5 4 2" xfId="57889"/>
    <cellStyle name="20% - アクセント 1 2 2 3 5 5" xfId="57890"/>
    <cellStyle name="20% - アクセント 1 2 2 3 6" xfId="57891"/>
    <cellStyle name="20% - アクセント 1 2 2 3 6 2" xfId="57892"/>
    <cellStyle name="20% - アクセント 1 2 2 3 6 2 2" xfId="57893"/>
    <cellStyle name="20% - アクセント 1 2 2 3 6 2 2 2" xfId="57894"/>
    <cellStyle name="20% - アクセント 1 2 2 3 6 2 3" xfId="57895"/>
    <cellStyle name="20% - アクセント 1 2 2 3 6 2 3 2" xfId="57896"/>
    <cellStyle name="20% - アクセント 1 2 2 3 6 2 4" xfId="57897"/>
    <cellStyle name="20% - アクセント 1 2 2 3 6 3" xfId="57898"/>
    <cellStyle name="20% - アクセント 1 2 2 3 6 3 2" xfId="57899"/>
    <cellStyle name="20% - アクセント 1 2 2 3 6 4" xfId="57900"/>
    <cellStyle name="20% - アクセント 1 2 2 3 6 4 2" xfId="57901"/>
    <cellStyle name="20% - アクセント 1 2 2 3 6 5" xfId="57902"/>
    <cellStyle name="20% - アクセント 1 2 2 3 7" xfId="57903"/>
    <cellStyle name="20% - アクセント 1 2 2 3 7 2" xfId="57904"/>
    <cellStyle name="20% - アクセント 1 2 2 3 7 2 2" xfId="57905"/>
    <cellStyle name="20% - アクセント 1 2 2 3 7 3" xfId="57906"/>
    <cellStyle name="20% - アクセント 1 2 2 3 7 3 2" xfId="57907"/>
    <cellStyle name="20% - アクセント 1 2 2 3 7 4" xfId="57908"/>
    <cellStyle name="20% - アクセント 1 2 2 3 8" xfId="57909"/>
    <cellStyle name="20% - アクセント 1 2 2 3 8 2" xfId="57910"/>
    <cellStyle name="20% - アクセント 1 2 2 3 9" xfId="57911"/>
    <cellStyle name="20% - アクセント 1 2 2 3 9 2" xfId="57912"/>
    <cellStyle name="20% - アクセント 1 2 2 30" xfId="57913"/>
    <cellStyle name="20% - アクセント 1 2 2 30 2" xfId="57914"/>
    <cellStyle name="20% - アクセント 1 2 2 31" xfId="57915"/>
    <cellStyle name="20% - アクセント 1 2 2 31 2" xfId="57916"/>
    <cellStyle name="20% - アクセント 1 2 2 32" xfId="57917"/>
    <cellStyle name="20% - アクセント 1 2 2 4" xfId="57918"/>
    <cellStyle name="20% - アクセント 1 2 2 4 2" xfId="57919"/>
    <cellStyle name="20% - アクセント 1 2 2 4 2 2" xfId="57920"/>
    <cellStyle name="20% - アクセント 1 2 2 4 2 2 2" xfId="57921"/>
    <cellStyle name="20% - アクセント 1 2 2 4 2 2 2 2" xfId="57922"/>
    <cellStyle name="20% - アクセント 1 2 2 4 2 2 3" xfId="57923"/>
    <cellStyle name="20% - アクセント 1 2 2 4 2 2 3 2" xfId="57924"/>
    <cellStyle name="20% - アクセント 1 2 2 4 2 2 4" xfId="57925"/>
    <cellStyle name="20% - アクセント 1 2 2 4 2 3" xfId="57926"/>
    <cellStyle name="20% - アクセント 1 2 2 4 2 3 2" xfId="57927"/>
    <cellStyle name="20% - アクセント 1 2 2 4 2 4" xfId="57928"/>
    <cellStyle name="20% - アクセント 1 2 2 4 2 4 2" xfId="57929"/>
    <cellStyle name="20% - アクセント 1 2 2 4 2 5" xfId="57930"/>
    <cellStyle name="20% - アクセント 1 2 2 4 3" xfId="57931"/>
    <cellStyle name="20% - アクセント 1 2 2 4 3 2" xfId="57932"/>
    <cellStyle name="20% - アクセント 1 2 2 4 3 2 2" xfId="57933"/>
    <cellStyle name="20% - アクセント 1 2 2 4 3 2 2 2" xfId="57934"/>
    <cellStyle name="20% - アクセント 1 2 2 4 3 2 3" xfId="57935"/>
    <cellStyle name="20% - アクセント 1 2 2 4 3 2 3 2" xfId="57936"/>
    <cellStyle name="20% - アクセント 1 2 2 4 3 2 4" xfId="57937"/>
    <cellStyle name="20% - アクセント 1 2 2 4 3 3" xfId="57938"/>
    <cellStyle name="20% - アクセント 1 2 2 4 3 3 2" xfId="57939"/>
    <cellStyle name="20% - アクセント 1 2 2 4 3 4" xfId="57940"/>
    <cellStyle name="20% - アクセント 1 2 2 4 3 4 2" xfId="57941"/>
    <cellStyle name="20% - アクセント 1 2 2 4 3 5" xfId="57942"/>
    <cellStyle name="20% - アクセント 1 2 2 4 4" xfId="57943"/>
    <cellStyle name="20% - アクセント 1 2 2 4 4 2" xfId="57944"/>
    <cellStyle name="20% - アクセント 1 2 2 4 4 2 2" xfId="57945"/>
    <cellStyle name="20% - アクセント 1 2 2 4 4 2 2 2" xfId="57946"/>
    <cellStyle name="20% - アクセント 1 2 2 4 4 2 3" xfId="57947"/>
    <cellStyle name="20% - アクセント 1 2 2 4 4 2 3 2" xfId="57948"/>
    <cellStyle name="20% - アクセント 1 2 2 4 4 2 4" xfId="57949"/>
    <cellStyle name="20% - アクセント 1 2 2 4 4 3" xfId="57950"/>
    <cellStyle name="20% - アクセント 1 2 2 4 4 3 2" xfId="57951"/>
    <cellStyle name="20% - アクセント 1 2 2 4 4 4" xfId="57952"/>
    <cellStyle name="20% - アクセント 1 2 2 4 4 4 2" xfId="57953"/>
    <cellStyle name="20% - アクセント 1 2 2 4 4 5" xfId="57954"/>
    <cellStyle name="20% - アクセント 1 2 2 4 5" xfId="57955"/>
    <cellStyle name="20% - アクセント 1 2 2 4 5 2" xfId="57956"/>
    <cellStyle name="20% - アクセント 1 2 2 4 5 2 2" xfId="57957"/>
    <cellStyle name="20% - アクセント 1 2 2 4 5 2 2 2" xfId="57958"/>
    <cellStyle name="20% - アクセント 1 2 2 4 5 2 3" xfId="57959"/>
    <cellStyle name="20% - アクセント 1 2 2 4 5 2 3 2" xfId="57960"/>
    <cellStyle name="20% - アクセント 1 2 2 4 5 2 4" xfId="57961"/>
    <cellStyle name="20% - アクセント 1 2 2 4 5 3" xfId="57962"/>
    <cellStyle name="20% - アクセント 1 2 2 4 5 3 2" xfId="57963"/>
    <cellStyle name="20% - アクセント 1 2 2 4 5 4" xfId="57964"/>
    <cellStyle name="20% - アクセント 1 2 2 4 5 4 2" xfId="57965"/>
    <cellStyle name="20% - アクセント 1 2 2 4 5 5" xfId="57966"/>
    <cellStyle name="20% - アクセント 1 2 2 4 6" xfId="57967"/>
    <cellStyle name="20% - アクセント 1 2 2 4 6 2" xfId="57968"/>
    <cellStyle name="20% - アクセント 1 2 2 4 6 2 2" xfId="57969"/>
    <cellStyle name="20% - アクセント 1 2 2 4 6 3" xfId="57970"/>
    <cellStyle name="20% - アクセント 1 2 2 4 6 3 2" xfId="57971"/>
    <cellStyle name="20% - アクセント 1 2 2 4 6 4" xfId="57972"/>
    <cellStyle name="20% - アクセント 1 2 2 4 7" xfId="57973"/>
    <cellStyle name="20% - アクセント 1 2 2 4 7 2" xfId="57974"/>
    <cellStyle name="20% - アクセント 1 2 2 4 8" xfId="57975"/>
    <cellStyle name="20% - アクセント 1 2 2 4 8 2" xfId="57976"/>
    <cellStyle name="20% - アクセント 1 2 2 4 9" xfId="57977"/>
    <cellStyle name="20% - アクセント 1 2 2 5" xfId="57978"/>
    <cellStyle name="20% - アクセント 1 2 2 5 2" xfId="57979"/>
    <cellStyle name="20% - アクセント 1 2 2 5 2 2" xfId="57980"/>
    <cellStyle name="20% - アクセント 1 2 2 5 2 2 2" xfId="57981"/>
    <cellStyle name="20% - アクセント 1 2 2 5 2 3" xfId="57982"/>
    <cellStyle name="20% - アクセント 1 2 2 5 2 3 2" xfId="57983"/>
    <cellStyle name="20% - アクセント 1 2 2 5 2 4" xfId="57984"/>
    <cellStyle name="20% - アクセント 1 2 2 5 3" xfId="57985"/>
    <cellStyle name="20% - アクセント 1 2 2 5 3 2" xfId="57986"/>
    <cellStyle name="20% - アクセント 1 2 2 5 4" xfId="57987"/>
    <cellStyle name="20% - アクセント 1 2 2 5 4 2" xfId="57988"/>
    <cellStyle name="20% - アクセント 1 2 2 5 5" xfId="57989"/>
    <cellStyle name="20% - アクセント 1 2 2 6" xfId="57990"/>
    <cellStyle name="20% - アクセント 1 2 2 6 2" xfId="57991"/>
    <cellStyle name="20% - アクセント 1 2 2 6 2 2" xfId="57992"/>
    <cellStyle name="20% - アクセント 1 2 2 6 2 2 2" xfId="57993"/>
    <cellStyle name="20% - アクセント 1 2 2 6 2 3" xfId="57994"/>
    <cellStyle name="20% - アクセント 1 2 2 6 2 3 2" xfId="57995"/>
    <cellStyle name="20% - アクセント 1 2 2 6 2 4" xfId="57996"/>
    <cellStyle name="20% - アクセント 1 2 2 6 3" xfId="57997"/>
    <cellStyle name="20% - アクセント 1 2 2 6 3 2" xfId="57998"/>
    <cellStyle name="20% - アクセント 1 2 2 6 4" xfId="57999"/>
    <cellStyle name="20% - アクセント 1 2 2 6 4 2" xfId="58000"/>
    <cellStyle name="20% - アクセント 1 2 2 6 5" xfId="58001"/>
    <cellStyle name="20% - アクセント 1 2 2 7" xfId="58002"/>
    <cellStyle name="20% - アクセント 1 2 2 7 2" xfId="58003"/>
    <cellStyle name="20% - アクセント 1 2 2 7 2 2" xfId="58004"/>
    <cellStyle name="20% - アクセント 1 2 2 7 2 2 2" xfId="58005"/>
    <cellStyle name="20% - アクセント 1 2 2 7 2 3" xfId="58006"/>
    <cellStyle name="20% - アクセント 1 2 2 7 2 3 2" xfId="58007"/>
    <cellStyle name="20% - アクセント 1 2 2 7 2 4" xfId="58008"/>
    <cellStyle name="20% - アクセント 1 2 2 7 3" xfId="58009"/>
    <cellStyle name="20% - アクセント 1 2 2 7 3 2" xfId="58010"/>
    <cellStyle name="20% - アクセント 1 2 2 7 4" xfId="58011"/>
    <cellStyle name="20% - アクセント 1 2 2 7 4 2" xfId="58012"/>
    <cellStyle name="20% - アクセント 1 2 2 7 5" xfId="58013"/>
    <cellStyle name="20% - アクセント 1 2 2 8" xfId="58014"/>
    <cellStyle name="20% - アクセント 1 2 2 8 2" xfId="58015"/>
    <cellStyle name="20% - アクセント 1 2 2 8 2 2" xfId="58016"/>
    <cellStyle name="20% - アクセント 1 2 2 8 2 2 2" xfId="58017"/>
    <cellStyle name="20% - アクセント 1 2 2 8 2 3" xfId="58018"/>
    <cellStyle name="20% - アクセント 1 2 2 8 2 3 2" xfId="58019"/>
    <cellStyle name="20% - アクセント 1 2 2 8 2 4" xfId="58020"/>
    <cellStyle name="20% - アクセント 1 2 2 8 3" xfId="58021"/>
    <cellStyle name="20% - アクセント 1 2 2 8 3 2" xfId="58022"/>
    <cellStyle name="20% - アクセント 1 2 2 8 4" xfId="58023"/>
    <cellStyle name="20% - アクセント 1 2 2 8 4 2" xfId="58024"/>
    <cellStyle name="20% - アクセント 1 2 2 8 5" xfId="58025"/>
    <cellStyle name="20% - アクセント 1 2 2 9" xfId="58026"/>
    <cellStyle name="20% - アクセント 1 2 2 9 2" xfId="58027"/>
    <cellStyle name="20% - アクセント 1 2 2 9 2 2" xfId="58028"/>
    <cellStyle name="20% - アクセント 1 2 2 9 2 2 2" xfId="58029"/>
    <cellStyle name="20% - アクセント 1 2 2 9 2 3" xfId="58030"/>
    <cellStyle name="20% - アクセント 1 2 2 9 2 3 2" xfId="58031"/>
    <cellStyle name="20% - アクセント 1 2 2 9 2 4" xfId="58032"/>
    <cellStyle name="20% - アクセント 1 2 2 9 3" xfId="58033"/>
    <cellStyle name="20% - アクセント 1 2 2 9 3 2" xfId="58034"/>
    <cellStyle name="20% - アクセント 1 2 2 9 4" xfId="58035"/>
    <cellStyle name="20% - アクセント 1 2 2 9 4 2" xfId="58036"/>
    <cellStyle name="20% - アクセント 1 2 2 9 5" xfId="58037"/>
    <cellStyle name="20% - アクセント 1 2 20" xfId="58038"/>
    <cellStyle name="20% - アクセント 1 2 20 2" xfId="58039"/>
    <cellStyle name="20% - アクセント 1 2 20 2 2" xfId="58040"/>
    <cellStyle name="20% - アクセント 1 2 20 2 2 2" xfId="58041"/>
    <cellStyle name="20% - アクセント 1 2 20 2 3" xfId="58042"/>
    <cellStyle name="20% - アクセント 1 2 20 2 3 2" xfId="58043"/>
    <cellStyle name="20% - アクセント 1 2 20 2 4" xfId="58044"/>
    <cellStyle name="20% - アクセント 1 2 20 3" xfId="58045"/>
    <cellStyle name="20% - アクセント 1 2 20 3 2" xfId="58046"/>
    <cellStyle name="20% - アクセント 1 2 20 4" xfId="58047"/>
    <cellStyle name="20% - アクセント 1 2 20 4 2" xfId="58048"/>
    <cellStyle name="20% - アクセント 1 2 20 5" xfId="58049"/>
    <cellStyle name="20% - アクセント 1 2 21" xfId="58050"/>
    <cellStyle name="20% - アクセント 1 2 21 2" xfId="58051"/>
    <cellStyle name="20% - アクセント 1 2 21 2 2" xfId="58052"/>
    <cellStyle name="20% - アクセント 1 2 21 2 2 2" xfId="58053"/>
    <cellStyle name="20% - アクセント 1 2 21 2 3" xfId="58054"/>
    <cellStyle name="20% - アクセント 1 2 21 2 3 2" xfId="58055"/>
    <cellStyle name="20% - アクセント 1 2 21 2 4" xfId="58056"/>
    <cellStyle name="20% - アクセント 1 2 21 3" xfId="58057"/>
    <cellStyle name="20% - アクセント 1 2 21 3 2" xfId="58058"/>
    <cellStyle name="20% - アクセント 1 2 21 4" xfId="58059"/>
    <cellStyle name="20% - アクセント 1 2 21 4 2" xfId="58060"/>
    <cellStyle name="20% - アクセント 1 2 21 5" xfId="58061"/>
    <cellStyle name="20% - アクセント 1 2 22" xfId="58062"/>
    <cellStyle name="20% - アクセント 1 2 22 2" xfId="58063"/>
    <cellStyle name="20% - アクセント 1 2 22 2 2" xfId="58064"/>
    <cellStyle name="20% - アクセント 1 2 22 2 2 2" xfId="58065"/>
    <cellStyle name="20% - アクセント 1 2 22 2 3" xfId="58066"/>
    <cellStyle name="20% - アクセント 1 2 22 2 3 2" xfId="58067"/>
    <cellStyle name="20% - アクセント 1 2 22 2 4" xfId="58068"/>
    <cellStyle name="20% - アクセント 1 2 22 3" xfId="58069"/>
    <cellStyle name="20% - アクセント 1 2 22 3 2" xfId="58070"/>
    <cellStyle name="20% - アクセント 1 2 22 4" xfId="58071"/>
    <cellStyle name="20% - アクセント 1 2 22 4 2" xfId="58072"/>
    <cellStyle name="20% - アクセント 1 2 22 5" xfId="58073"/>
    <cellStyle name="20% - アクセント 1 2 23" xfId="58074"/>
    <cellStyle name="20% - アクセント 1 2 23 2" xfId="58075"/>
    <cellStyle name="20% - アクセント 1 2 23 2 2" xfId="58076"/>
    <cellStyle name="20% - アクセント 1 2 23 2 2 2" xfId="58077"/>
    <cellStyle name="20% - アクセント 1 2 23 2 3" xfId="58078"/>
    <cellStyle name="20% - アクセント 1 2 23 2 3 2" xfId="58079"/>
    <cellStyle name="20% - アクセント 1 2 23 2 4" xfId="58080"/>
    <cellStyle name="20% - アクセント 1 2 23 3" xfId="58081"/>
    <cellStyle name="20% - アクセント 1 2 23 3 2" xfId="58082"/>
    <cellStyle name="20% - アクセント 1 2 23 4" xfId="58083"/>
    <cellStyle name="20% - アクセント 1 2 23 4 2" xfId="58084"/>
    <cellStyle name="20% - アクセント 1 2 23 5" xfId="58085"/>
    <cellStyle name="20% - アクセント 1 2 24" xfId="58086"/>
    <cellStyle name="20% - アクセント 1 2 24 2" xfId="58087"/>
    <cellStyle name="20% - アクセント 1 2 24 2 2" xfId="58088"/>
    <cellStyle name="20% - アクセント 1 2 24 2 2 2" xfId="58089"/>
    <cellStyle name="20% - アクセント 1 2 24 2 3" xfId="58090"/>
    <cellStyle name="20% - アクセント 1 2 24 2 3 2" xfId="58091"/>
    <cellStyle name="20% - アクセント 1 2 24 2 4" xfId="58092"/>
    <cellStyle name="20% - アクセント 1 2 24 3" xfId="58093"/>
    <cellStyle name="20% - アクセント 1 2 24 3 2" xfId="58094"/>
    <cellStyle name="20% - アクセント 1 2 24 4" xfId="58095"/>
    <cellStyle name="20% - アクセント 1 2 24 4 2" xfId="58096"/>
    <cellStyle name="20% - アクセント 1 2 24 5" xfId="58097"/>
    <cellStyle name="20% - アクセント 1 2 25" xfId="58098"/>
    <cellStyle name="20% - アクセント 1 2 25 2" xfId="58099"/>
    <cellStyle name="20% - アクセント 1 2 25 2 2" xfId="58100"/>
    <cellStyle name="20% - アクセント 1 2 25 2 2 2" xfId="58101"/>
    <cellStyle name="20% - アクセント 1 2 25 2 3" xfId="58102"/>
    <cellStyle name="20% - アクセント 1 2 25 2 3 2" xfId="58103"/>
    <cellStyle name="20% - アクセント 1 2 25 2 4" xfId="58104"/>
    <cellStyle name="20% - アクセント 1 2 25 3" xfId="58105"/>
    <cellStyle name="20% - アクセント 1 2 25 3 2" xfId="58106"/>
    <cellStyle name="20% - アクセント 1 2 25 4" xfId="58107"/>
    <cellStyle name="20% - アクセント 1 2 25 4 2" xfId="58108"/>
    <cellStyle name="20% - アクセント 1 2 25 5" xfId="58109"/>
    <cellStyle name="20% - アクセント 1 2 26" xfId="58110"/>
    <cellStyle name="20% - アクセント 1 2 26 2" xfId="58111"/>
    <cellStyle name="20% - アクセント 1 2 26 2 2" xfId="58112"/>
    <cellStyle name="20% - アクセント 1 2 26 2 2 2" xfId="58113"/>
    <cellStyle name="20% - アクセント 1 2 26 2 3" xfId="58114"/>
    <cellStyle name="20% - アクセント 1 2 26 2 3 2" xfId="58115"/>
    <cellStyle name="20% - アクセント 1 2 26 2 4" xfId="58116"/>
    <cellStyle name="20% - アクセント 1 2 26 3" xfId="58117"/>
    <cellStyle name="20% - アクセント 1 2 26 3 2" xfId="58118"/>
    <cellStyle name="20% - アクセント 1 2 26 4" xfId="58119"/>
    <cellStyle name="20% - アクセント 1 2 26 4 2" xfId="58120"/>
    <cellStyle name="20% - アクセント 1 2 26 5" xfId="58121"/>
    <cellStyle name="20% - アクセント 1 2 27" xfId="58122"/>
    <cellStyle name="20% - アクセント 1 2 27 2" xfId="58123"/>
    <cellStyle name="20% - アクセント 1 2 27 2 2" xfId="58124"/>
    <cellStyle name="20% - アクセント 1 2 27 2 2 2" xfId="58125"/>
    <cellStyle name="20% - アクセント 1 2 27 2 3" xfId="58126"/>
    <cellStyle name="20% - アクセント 1 2 27 2 3 2" xfId="58127"/>
    <cellStyle name="20% - アクセント 1 2 27 2 4" xfId="58128"/>
    <cellStyle name="20% - アクセント 1 2 27 3" xfId="58129"/>
    <cellStyle name="20% - アクセント 1 2 27 3 2" xfId="58130"/>
    <cellStyle name="20% - アクセント 1 2 27 4" xfId="58131"/>
    <cellStyle name="20% - アクセント 1 2 27 4 2" xfId="58132"/>
    <cellStyle name="20% - アクセント 1 2 27 5" xfId="58133"/>
    <cellStyle name="20% - アクセント 1 2 28" xfId="58134"/>
    <cellStyle name="20% - アクセント 1 2 28 2" xfId="58135"/>
    <cellStyle name="20% - アクセント 1 2 28 2 2" xfId="58136"/>
    <cellStyle name="20% - アクセント 1 2 28 2 2 2" xfId="58137"/>
    <cellStyle name="20% - アクセント 1 2 28 2 3" xfId="58138"/>
    <cellStyle name="20% - アクセント 1 2 28 2 3 2" xfId="58139"/>
    <cellStyle name="20% - アクセント 1 2 28 2 4" xfId="58140"/>
    <cellStyle name="20% - アクセント 1 2 28 3" xfId="58141"/>
    <cellStyle name="20% - アクセント 1 2 28 3 2" xfId="58142"/>
    <cellStyle name="20% - アクセント 1 2 28 4" xfId="58143"/>
    <cellStyle name="20% - アクセント 1 2 28 4 2" xfId="58144"/>
    <cellStyle name="20% - アクセント 1 2 28 5" xfId="58145"/>
    <cellStyle name="20% - アクセント 1 2 29" xfId="58146"/>
    <cellStyle name="20% - アクセント 1 2 29 2" xfId="58147"/>
    <cellStyle name="20% - アクセント 1 2 29 2 2" xfId="58148"/>
    <cellStyle name="20% - アクセント 1 2 29 2 2 2" xfId="58149"/>
    <cellStyle name="20% - アクセント 1 2 29 2 3" xfId="58150"/>
    <cellStyle name="20% - アクセント 1 2 29 2 3 2" xfId="58151"/>
    <cellStyle name="20% - アクセント 1 2 29 2 4" xfId="58152"/>
    <cellStyle name="20% - アクセント 1 2 29 3" xfId="58153"/>
    <cellStyle name="20% - アクセント 1 2 29 3 2" xfId="58154"/>
    <cellStyle name="20% - アクセント 1 2 29 4" xfId="58155"/>
    <cellStyle name="20% - アクセント 1 2 29 4 2" xfId="58156"/>
    <cellStyle name="20% - アクセント 1 2 29 5" xfId="58157"/>
    <cellStyle name="20% - アクセント 1 2 3" xfId="58158"/>
    <cellStyle name="20% - アクセント 1 2 3 10" xfId="58159"/>
    <cellStyle name="20% - アクセント 1 2 3 11" xfId="58160"/>
    <cellStyle name="20% - アクセント 1 2 3 2" xfId="58161"/>
    <cellStyle name="20% - アクセント 1 2 3 2 2" xfId="58162"/>
    <cellStyle name="20% - アクセント 1 2 3 2 2 2" xfId="58163"/>
    <cellStyle name="20% - アクセント 1 2 3 2 2 2 2" xfId="58164"/>
    <cellStyle name="20% - アクセント 1 2 3 2 2 2 2 2" xfId="58165"/>
    <cellStyle name="20% - アクセント 1 2 3 2 2 2 3" xfId="58166"/>
    <cellStyle name="20% - アクセント 1 2 3 2 2 2 3 2" xfId="58167"/>
    <cellStyle name="20% - アクセント 1 2 3 2 2 2 4" xfId="58168"/>
    <cellStyle name="20% - アクセント 1 2 3 2 2 3" xfId="58169"/>
    <cellStyle name="20% - アクセント 1 2 3 2 2 3 2" xfId="58170"/>
    <cellStyle name="20% - アクセント 1 2 3 2 2 4" xfId="58171"/>
    <cellStyle name="20% - アクセント 1 2 3 2 2 4 2" xfId="58172"/>
    <cellStyle name="20% - アクセント 1 2 3 2 2 5" xfId="58173"/>
    <cellStyle name="20% - アクセント 1 2 3 2 3" xfId="58174"/>
    <cellStyle name="20% - アクセント 1 2 3 2 3 2" xfId="58175"/>
    <cellStyle name="20% - アクセント 1 2 3 2 3 2 2" xfId="58176"/>
    <cellStyle name="20% - アクセント 1 2 3 2 3 2 2 2" xfId="58177"/>
    <cellStyle name="20% - アクセント 1 2 3 2 3 2 3" xfId="58178"/>
    <cellStyle name="20% - アクセント 1 2 3 2 3 2 3 2" xfId="58179"/>
    <cellStyle name="20% - アクセント 1 2 3 2 3 2 4" xfId="58180"/>
    <cellStyle name="20% - アクセント 1 2 3 2 3 3" xfId="58181"/>
    <cellStyle name="20% - アクセント 1 2 3 2 3 3 2" xfId="58182"/>
    <cellStyle name="20% - アクセント 1 2 3 2 3 4" xfId="58183"/>
    <cellStyle name="20% - アクセント 1 2 3 2 3 4 2" xfId="58184"/>
    <cellStyle name="20% - アクセント 1 2 3 2 3 5" xfId="58185"/>
    <cellStyle name="20% - アクセント 1 2 3 2 4" xfId="58186"/>
    <cellStyle name="20% - アクセント 1 2 3 2 4 2" xfId="58187"/>
    <cellStyle name="20% - アクセント 1 2 3 2 4 2 2" xfId="58188"/>
    <cellStyle name="20% - アクセント 1 2 3 2 4 2 2 2" xfId="58189"/>
    <cellStyle name="20% - アクセント 1 2 3 2 4 2 3" xfId="58190"/>
    <cellStyle name="20% - アクセント 1 2 3 2 4 2 3 2" xfId="58191"/>
    <cellStyle name="20% - アクセント 1 2 3 2 4 2 4" xfId="58192"/>
    <cellStyle name="20% - アクセント 1 2 3 2 4 3" xfId="58193"/>
    <cellStyle name="20% - アクセント 1 2 3 2 4 3 2" xfId="58194"/>
    <cellStyle name="20% - アクセント 1 2 3 2 4 4" xfId="58195"/>
    <cellStyle name="20% - アクセント 1 2 3 2 4 4 2" xfId="58196"/>
    <cellStyle name="20% - アクセント 1 2 3 2 4 5" xfId="58197"/>
    <cellStyle name="20% - アクセント 1 2 3 2 5" xfId="58198"/>
    <cellStyle name="20% - アクセント 1 2 3 2 5 2" xfId="58199"/>
    <cellStyle name="20% - アクセント 1 2 3 2 5 2 2" xfId="58200"/>
    <cellStyle name="20% - アクセント 1 2 3 2 5 2 2 2" xfId="58201"/>
    <cellStyle name="20% - アクセント 1 2 3 2 5 2 3" xfId="58202"/>
    <cellStyle name="20% - アクセント 1 2 3 2 5 2 3 2" xfId="58203"/>
    <cellStyle name="20% - アクセント 1 2 3 2 5 2 4" xfId="58204"/>
    <cellStyle name="20% - アクセント 1 2 3 2 5 3" xfId="58205"/>
    <cellStyle name="20% - アクセント 1 2 3 2 5 3 2" xfId="58206"/>
    <cellStyle name="20% - アクセント 1 2 3 2 5 4" xfId="58207"/>
    <cellStyle name="20% - アクセント 1 2 3 2 5 4 2" xfId="58208"/>
    <cellStyle name="20% - アクセント 1 2 3 2 5 5" xfId="58209"/>
    <cellStyle name="20% - アクセント 1 2 3 2 6" xfId="58210"/>
    <cellStyle name="20% - アクセント 1 2 3 2 6 2" xfId="58211"/>
    <cellStyle name="20% - アクセント 1 2 3 2 6 2 2" xfId="58212"/>
    <cellStyle name="20% - アクセント 1 2 3 2 6 3" xfId="58213"/>
    <cellStyle name="20% - アクセント 1 2 3 2 6 3 2" xfId="58214"/>
    <cellStyle name="20% - アクセント 1 2 3 2 6 4" xfId="58215"/>
    <cellStyle name="20% - アクセント 1 2 3 2 7" xfId="58216"/>
    <cellStyle name="20% - アクセント 1 2 3 2 7 2" xfId="58217"/>
    <cellStyle name="20% - アクセント 1 2 3 2 8" xfId="58218"/>
    <cellStyle name="20% - アクセント 1 2 3 2 8 2" xfId="58219"/>
    <cellStyle name="20% - アクセント 1 2 3 2 9" xfId="58220"/>
    <cellStyle name="20% - アクセント 1 2 3 3" xfId="58221"/>
    <cellStyle name="20% - アクセント 1 2 3 3 2" xfId="58222"/>
    <cellStyle name="20% - アクセント 1 2 3 3 2 2" xfId="58223"/>
    <cellStyle name="20% - アクセント 1 2 3 3 2 2 2" xfId="58224"/>
    <cellStyle name="20% - アクセント 1 2 3 3 2 3" xfId="58225"/>
    <cellStyle name="20% - アクセント 1 2 3 3 2 3 2" xfId="58226"/>
    <cellStyle name="20% - アクセント 1 2 3 3 2 4" xfId="58227"/>
    <cellStyle name="20% - アクセント 1 2 3 3 3" xfId="58228"/>
    <cellStyle name="20% - アクセント 1 2 3 3 3 2" xfId="58229"/>
    <cellStyle name="20% - アクセント 1 2 3 3 4" xfId="58230"/>
    <cellStyle name="20% - アクセント 1 2 3 3 4 2" xfId="58231"/>
    <cellStyle name="20% - アクセント 1 2 3 3 5" xfId="58232"/>
    <cellStyle name="20% - アクセント 1 2 3 4" xfId="58233"/>
    <cellStyle name="20% - アクセント 1 2 3 4 2" xfId="58234"/>
    <cellStyle name="20% - アクセント 1 2 3 4 2 2" xfId="58235"/>
    <cellStyle name="20% - アクセント 1 2 3 4 2 2 2" xfId="58236"/>
    <cellStyle name="20% - アクセント 1 2 3 4 2 3" xfId="58237"/>
    <cellStyle name="20% - アクセント 1 2 3 4 2 3 2" xfId="58238"/>
    <cellStyle name="20% - アクセント 1 2 3 4 2 4" xfId="58239"/>
    <cellStyle name="20% - アクセント 1 2 3 4 3" xfId="58240"/>
    <cellStyle name="20% - アクセント 1 2 3 4 3 2" xfId="58241"/>
    <cellStyle name="20% - アクセント 1 2 3 4 4" xfId="58242"/>
    <cellStyle name="20% - アクセント 1 2 3 4 4 2" xfId="58243"/>
    <cellStyle name="20% - アクセント 1 2 3 4 5" xfId="58244"/>
    <cellStyle name="20% - アクセント 1 2 3 5" xfId="58245"/>
    <cellStyle name="20% - アクセント 1 2 3 5 2" xfId="58246"/>
    <cellStyle name="20% - アクセント 1 2 3 5 2 2" xfId="58247"/>
    <cellStyle name="20% - アクセント 1 2 3 5 2 2 2" xfId="58248"/>
    <cellStyle name="20% - アクセント 1 2 3 5 2 3" xfId="58249"/>
    <cellStyle name="20% - アクセント 1 2 3 5 2 3 2" xfId="58250"/>
    <cellStyle name="20% - アクセント 1 2 3 5 2 4" xfId="58251"/>
    <cellStyle name="20% - アクセント 1 2 3 5 3" xfId="58252"/>
    <cellStyle name="20% - アクセント 1 2 3 5 3 2" xfId="58253"/>
    <cellStyle name="20% - アクセント 1 2 3 5 4" xfId="58254"/>
    <cellStyle name="20% - アクセント 1 2 3 5 4 2" xfId="58255"/>
    <cellStyle name="20% - アクセント 1 2 3 5 5" xfId="58256"/>
    <cellStyle name="20% - アクセント 1 2 3 6" xfId="58257"/>
    <cellStyle name="20% - アクセント 1 2 3 6 2" xfId="58258"/>
    <cellStyle name="20% - アクセント 1 2 3 6 2 2" xfId="58259"/>
    <cellStyle name="20% - アクセント 1 2 3 6 2 2 2" xfId="58260"/>
    <cellStyle name="20% - アクセント 1 2 3 6 2 3" xfId="58261"/>
    <cellStyle name="20% - アクセント 1 2 3 6 2 3 2" xfId="58262"/>
    <cellStyle name="20% - アクセント 1 2 3 6 2 4" xfId="58263"/>
    <cellStyle name="20% - アクセント 1 2 3 6 3" xfId="58264"/>
    <cellStyle name="20% - アクセント 1 2 3 6 3 2" xfId="58265"/>
    <cellStyle name="20% - アクセント 1 2 3 6 4" xfId="58266"/>
    <cellStyle name="20% - アクセント 1 2 3 6 4 2" xfId="58267"/>
    <cellStyle name="20% - アクセント 1 2 3 6 5" xfId="58268"/>
    <cellStyle name="20% - アクセント 1 2 3 7" xfId="58269"/>
    <cellStyle name="20% - アクセント 1 2 3 7 2" xfId="58270"/>
    <cellStyle name="20% - アクセント 1 2 3 7 2 2" xfId="58271"/>
    <cellStyle name="20% - アクセント 1 2 3 7 3" xfId="58272"/>
    <cellStyle name="20% - アクセント 1 2 3 7 3 2" xfId="58273"/>
    <cellStyle name="20% - アクセント 1 2 3 7 4" xfId="58274"/>
    <cellStyle name="20% - アクセント 1 2 3 8" xfId="58275"/>
    <cellStyle name="20% - アクセント 1 2 3 8 2" xfId="58276"/>
    <cellStyle name="20% - アクセント 1 2 3 9" xfId="58277"/>
    <cellStyle name="20% - アクセント 1 2 3 9 2" xfId="58278"/>
    <cellStyle name="20% - アクセント 1 2 30" xfId="58279"/>
    <cellStyle name="20% - アクセント 1 2 30 2" xfId="58280"/>
    <cellStyle name="20% - アクセント 1 2 30 2 2" xfId="58281"/>
    <cellStyle name="20% - アクセント 1 2 30 2 2 2" xfId="58282"/>
    <cellStyle name="20% - アクセント 1 2 30 2 3" xfId="58283"/>
    <cellStyle name="20% - アクセント 1 2 30 2 3 2" xfId="58284"/>
    <cellStyle name="20% - アクセント 1 2 30 2 4" xfId="58285"/>
    <cellStyle name="20% - アクセント 1 2 30 3" xfId="58286"/>
    <cellStyle name="20% - アクセント 1 2 30 3 2" xfId="58287"/>
    <cellStyle name="20% - アクセント 1 2 30 4" xfId="58288"/>
    <cellStyle name="20% - アクセント 1 2 30 4 2" xfId="58289"/>
    <cellStyle name="20% - アクセント 1 2 30 5" xfId="58290"/>
    <cellStyle name="20% - アクセント 1 2 31" xfId="58291"/>
    <cellStyle name="20% - アクセント 1 2 31 2" xfId="58292"/>
    <cellStyle name="20% - アクセント 1 2 31 2 2" xfId="58293"/>
    <cellStyle name="20% - アクセント 1 2 31 2 2 2" xfId="58294"/>
    <cellStyle name="20% - アクセント 1 2 31 2 3" xfId="58295"/>
    <cellStyle name="20% - アクセント 1 2 31 2 3 2" xfId="58296"/>
    <cellStyle name="20% - アクセント 1 2 31 2 4" xfId="58297"/>
    <cellStyle name="20% - アクセント 1 2 31 3" xfId="58298"/>
    <cellStyle name="20% - アクセント 1 2 31 3 2" xfId="58299"/>
    <cellStyle name="20% - アクセント 1 2 31 4" xfId="58300"/>
    <cellStyle name="20% - アクセント 1 2 31 4 2" xfId="58301"/>
    <cellStyle name="20% - アクセント 1 2 31 5" xfId="58302"/>
    <cellStyle name="20% - アクセント 1 2 32" xfId="58303"/>
    <cellStyle name="20% - アクセント 1 2 32 2" xfId="58304"/>
    <cellStyle name="20% - アクセント 1 2 32 2 2" xfId="58305"/>
    <cellStyle name="20% - アクセント 1 2 32 2 2 2" xfId="58306"/>
    <cellStyle name="20% - アクセント 1 2 32 2 3" xfId="58307"/>
    <cellStyle name="20% - アクセント 1 2 32 2 3 2" xfId="58308"/>
    <cellStyle name="20% - アクセント 1 2 32 2 4" xfId="58309"/>
    <cellStyle name="20% - アクセント 1 2 32 3" xfId="58310"/>
    <cellStyle name="20% - アクセント 1 2 32 3 2" xfId="58311"/>
    <cellStyle name="20% - アクセント 1 2 32 4" xfId="58312"/>
    <cellStyle name="20% - アクセント 1 2 32 4 2" xfId="58313"/>
    <cellStyle name="20% - アクセント 1 2 32 5" xfId="58314"/>
    <cellStyle name="20% - アクセント 1 2 33" xfId="58315"/>
    <cellStyle name="20% - アクセント 1 2 33 2" xfId="58316"/>
    <cellStyle name="20% - アクセント 1 2 33 2 2" xfId="58317"/>
    <cellStyle name="20% - アクセント 1 2 33 2 2 2" xfId="58318"/>
    <cellStyle name="20% - アクセント 1 2 33 2 3" xfId="58319"/>
    <cellStyle name="20% - アクセント 1 2 33 2 3 2" xfId="58320"/>
    <cellStyle name="20% - アクセント 1 2 33 2 4" xfId="58321"/>
    <cellStyle name="20% - アクセント 1 2 33 3" xfId="58322"/>
    <cellStyle name="20% - アクセント 1 2 33 3 2" xfId="58323"/>
    <cellStyle name="20% - アクセント 1 2 33 4" xfId="58324"/>
    <cellStyle name="20% - アクセント 1 2 33 4 2" xfId="58325"/>
    <cellStyle name="20% - アクセント 1 2 33 5" xfId="58326"/>
    <cellStyle name="20% - アクセント 1 2 34" xfId="58327"/>
    <cellStyle name="20% - アクセント 1 2 34 2" xfId="58328"/>
    <cellStyle name="20% - アクセント 1 2 34 2 2" xfId="58329"/>
    <cellStyle name="20% - アクセント 1 2 34 2 2 2" xfId="58330"/>
    <cellStyle name="20% - アクセント 1 2 34 2 3" xfId="58331"/>
    <cellStyle name="20% - アクセント 1 2 34 2 3 2" xfId="58332"/>
    <cellStyle name="20% - アクセント 1 2 34 2 4" xfId="58333"/>
    <cellStyle name="20% - アクセント 1 2 34 3" xfId="58334"/>
    <cellStyle name="20% - アクセント 1 2 34 3 2" xfId="58335"/>
    <cellStyle name="20% - アクセント 1 2 34 4" xfId="58336"/>
    <cellStyle name="20% - アクセント 1 2 34 4 2" xfId="58337"/>
    <cellStyle name="20% - アクセント 1 2 34 5" xfId="58338"/>
    <cellStyle name="20% - アクセント 1 2 35" xfId="58339"/>
    <cellStyle name="20% - アクセント 1 2 35 2" xfId="58340"/>
    <cellStyle name="20% - アクセント 1 2 35 2 2" xfId="58341"/>
    <cellStyle name="20% - アクセント 1 2 35 2 2 2" xfId="58342"/>
    <cellStyle name="20% - アクセント 1 2 35 2 3" xfId="58343"/>
    <cellStyle name="20% - アクセント 1 2 35 2 3 2" xfId="58344"/>
    <cellStyle name="20% - アクセント 1 2 35 2 4" xfId="58345"/>
    <cellStyle name="20% - アクセント 1 2 35 3" xfId="58346"/>
    <cellStyle name="20% - アクセント 1 2 35 3 2" xfId="58347"/>
    <cellStyle name="20% - アクセント 1 2 35 4" xfId="58348"/>
    <cellStyle name="20% - アクセント 1 2 35 4 2" xfId="58349"/>
    <cellStyle name="20% - アクセント 1 2 35 5" xfId="58350"/>
    <cellStyle name="20% - アクセント 1 2 36" xfId="58351"/>
    <cellStyle name="20% - アクセント 1 2 36 2" xfId="58352"/>
    <cellStyle name="20% - アクセント 1 2 36 2 2" xfId="58353"/>
    <cellStyle name="20% - アクセント 1 2 36 3" xfId="58354"/>
    <cellStyle name="20% - アクセント 1 2 36 3 2" xfId="58355"/>
    <cellStyle name="20% - アクセント 1 2 36 4" xfId="58356"/>
    <cellStyle name="20% - アクセント 1 2 37" xfId="58357"/>
    <cellStyle name="20% - アクセント 1 2 37 2" xfId="58358"/>
    <cellStyle name="20% - アクセント 1 2 37 2 2" xfId="58359"/>
    <cellStyle name="20% - アクセント 1 2 37 3" xfId="58360"/>
    <cellStyle name="20% - アクセント 1 2 37 3 2" xfId="58361"/>
    <cellStyle name="20% - アクセント 1 2 37 4" xfId="58362"/>
    <cellStyle name="20% - アクセント 1 2 38" xfId="58363"/>
    <cellStyle name="20% - アクセント 1 2 38 2" xfId="58364"/>
    <cellStyle name="20% - アクセント 1 2 39" xfId="58365"/>
    <cellStyle name="20% - アクセント 1 2 39 2" xfId="58366"/>
    <cellStyle name="20% - アクセント 1 2 4" xfId="58367"/>
    <cellStyle name="20% - アクセント 1 2 4 10" xfId="58368"/>
    <cellStyle name="20% - アクセント 1 2 4 2" xfId="58369"/>
    <cellStyle name="20% - アクセント 1 2 4 2 2" xfId="58370"/>
    <cellStyle name="20% - アクセント 1 2 4 2 2 2" xfId="58371"/>
    <cellStyle name="20% - アクセント 1 2 4 2 2 2 2" xfId="58372"/>
    <cellStyle name="20% - アクセント 1 2 4 2 2 2 2 2" xfId="58373"/>
    <cellStyle name="20% - アクセント 1 2 4 2 2 2 3" xfId="58374"/>
    <cellStyle name="20% - アクセント 1 2 4 2 2 2 3 2" xfId="58375"/>
    <cellStyle name="20% - アクセント 1 2 4 2 2 2 4" xfId="58376"/>
    <cellStyle name="20% - アクセント 1 2 4 2 2 3" xfId="58377"/>
    <cellStyle name="20% - アクセント 1 2 4 2 2 3 2" xfId="58378"/>
    <cellStyle name="20% - アクセント 1 2 4 2 2 4" xfId="58379"/>
    <cellStyle name="20% - アクセント 1 2 4 2 2 4 2" xfId="58380"/>
    <cellStyle name="20% - アクセント 1 2 4 2 2 5" xfId="58381"/>
    <cellStyle name="20% - アクセント 1 2 4 2 3" xfId="58382"/>
    <cellStyle name="20% - アクセント 1 2 4 2 3 2" xfId="58383"/>
    <cellStyle name="20% - アクセント 1 2 4 2 3 2 2" xfId="58384"/>
    <cellStyle name="20% - アクセント 1 2 4 2 3 2 2 2" xfId="58385"/>
    <cellStyle name="20% - アクセント 1 2 4 2 3 2 3" xfId="58386"/>
    <cellStyle name="20% - アクセント 1 2 4 2 3 2 3 2" xfId="58387"/>
    <cellStyle name="20% - アクセント 1 2 4 2 3 2 4" xfId="58388"/>
    <cellStyle name="20% - アクセント 1 2 4 2 3 3" xfId="58389"/>
    <cellStyle name="20% - アクセント 1 2 4 2 3 3 2" xfId="58390"/>
    <cellStyle name="20% - アクセント 1 2 4 2 3 4" xfId="58391"/>
    <cellStyle name="20% - アクセント 1 2 4 2 3 4 2" xfId="58392"/>
    <cellStyle name="20% - アクセント 1 2 4 2 3 5" xfId="58393"/>
    <cellStyle name="20% - アクセント 1 2 4 2 4" xfId="58394"/>
    <cellStyle name="20% - アクセント 1 2 4 2 4 2" xfId="58395"/>
    <cellStyle name="20% - アクセント 1 2 4 2 4 2 2" xfId="58396"/>
    <cellStyle name="20% - アクセント 1 2 4 2 4 2 2 2" xfId="58397"/>
    <cellStyle name="20% - アクセント 1 2 4 2 4 2 3" xfId="58398"/>
    <cellStyle name="20% - アクセント 1 2 4 2 4 2 3 2" xfId="58399"/>
    <cellStyle name="20% - アクセント 1 2 4 2 4 2 4" xfId="58400"/>
    <cellStyle name="20% - アクセント 1 2 4 2 4 3" xfId="58401"/>
    <cellStyle name="20% - アクセント 1 2 4 2 4 3 2" xfId="58402"/>
    <cellStyle name="20% - アクセント 1 2 4 2 4 4" xfId="58403"/>
    <cellStyle name="20% - アクセント 1 2 4 2 4 4 2" xfId="58404"/>
    <cellStyle name="20% - アクセント 1 2 4 2 4 5" xfId="58405"/>
    <cellStyle name="20% - アクセント 1 2 4 2 5" xfId="58406"/>
    <cellStyle name="20% - アクセント 1 2 4 2 5 2" xfId="58407"/>
    <cellStyle name="20% - アクセント 1 2 4 2 5 2 2" xfId="58408"/>
    <cellStyle name="20% - アクセント 1 2 4 2 5 2 2 2" xfId="58409"/>
    <cellStyle name="20% - アクセント 1 2 4 2 5 2 3" xfId="58410"/>
    <cellStyle name="20% - アクセント 1 2 4 2 5 2 3 2" xfId="58411"/>
    <cellStyle name="20% - アクセント 1 2 4 2 5 2 4" xfId="58412"/>
    <cellStyle name="20% - アクセント 1 2 4 2 5 3" xfId="58413"/>
    <cellStyle name="20% - アクセント 1 2 4 2 5 3 2" xfId="58414"/>
    <cellStyle name="20% - アクセント 1 2 4 2 5 4" xfId="58415"/>
    <cellStyle name="20% - アクセント 1 2 4 2 5 4 2" xfId="58416"/>
    <cellStyle name="20% - アクセント 1 2 4 2 5 5" xfId="58417"/>
    <cellStyle name="20% - アクセント 1 2 4 2 6" xfId="58418"/>
    <cellStyle name="20% - アクセント 1 2 4 2 6 2" xfId="58419"/>
    <cellStyle name="20% - アクセント 1 2 4 2 6 2 2" xfId="58420"/>
    <cellStyle name="20% - アクセント 1 2 4 2 6 3" xfId="58421"/>
    <cellStyle name="20% - アクセント 1 2 4 2 6 3 2" xfId="58422"/>
    <cellStyle name="20% - アクセント 1 2 4 2 6 4" xfId="58423"/>
    <cellStyle name="20% - アクセント 1 2 4 2 7" xfId="58424"/>
    <cellStyle name="20% - アクセント 1 2 4 2 7 2" xfId="58425"/>
    <cellStyle name="20% - アクセント 1 2 4 2 8" xfId="58426"/>
    <cellStyle name="20% - アクセント 1 2 4 2 8 2" xfId="58427"/>
    <cellStyle name="20% - アクセント 1 2 4 2 9" xfId="58428"/>
    <cellStyle name="20% - アクセント 1 2 4 3" xfId="58429"/>
    <cellStyle name="20% - アクセント 1 2 4 3 2" xfId="58430"/>
    <cellStyle name="20% - アクセント 1 2 4 3 2 2" xfId="58431"/>
    <cellStyle name="20% - アクセント 1 2 4 3 2 2 2" xfId="58432"/>
    <cellStyle name="20% - アクセント 1 2 4 3 2 3" xfId="58433"/>
    <cellStyle name="20% - アクセント 1 2 4 3 2 3 2" xfId="58434"/>
    <cellStyle name="20% - アクセント 1 2 4 3 2 4" xfId="58435"/>
    <cellStyle name="20% - アクセント 1 2 4 3 3" xfId="58436"/>
    <cellStyle name="20% - アクセント 1 2 4 3 3 2" xfId="58437"/>
    <cellStyle name="20% - アクセント 1 2 4 3 4" xfId="58438"/>
    <cellStyle name="20% - アクセント 1 2 4 3 4 2" xfId="58439"/>
    <cellStyle name="20% - アクセント 1 2 4 3 5" xfId="58440"/>
    <cellStyle name="20% - アクセント 1 2 4 4" xfId="58441"/>
    <cellStyle name="20% - アクセント 1 2 4 4 2" xfId="58442"/>
    <cellStyle name="20% - アクセント 1 2 4 4 2 2" xfId="58443"/>
    <cellStyle name="20% - アクセント 1 2 4 4 2 2 2" xfId="58444"/>
    <cellStyle name="20% - アクセント 1 2 4 4 2 3" xfId="58445"/>
    <cellStyle name="20% - アクセント 1 2 4 4 2 3 2" xfId="58446"/>
    <cellStyle name="20% - アクセント 1 2 4 4 2 4" xfId="58447"/>
    <cellStyle name="20% - アクセント 1 2 4 4 3" xfId="58448"/>
    <cellStyle name="20% - アクセント 1 2 4 4 3 2" xfId="58449"/>
    <cellStyle name="20% - アクセント 1 2 4 4 4" xfId="58450"/>
    <cellStyle name="20% - アクセント 1 2 4 4 4 2" xfId="58451"/>
    <cellStyle name="20% - アクセント 1 2 4 4 5" xfId="58452"/>
    <cellStyle name="20% - アクセント 1 2 4 5" xfId="58453"/>
    <cellStyle name="20% - アクセント 1 2 4 5 2" xfId="58454"/>
    <cellStyle name="20% - アクセント 1 2 4 5 2 2" xfId="58455"/>
    <cellStyle name="20% - アクセント 1 2 4 5 2 2 2" xfId="58456"/>
    <cellStyle name="20% - アクセント 1 2 4 5 2 3" xfId="58457"/>
    <cellStyle name="20% - アクセント 1 2 4 5 2 3 2" xfId="58458"/>
    <cellStyle name="20% - アクセント 1 2 4 5 2 4" xfId="58459"/>
    <cellStyle name="20% - アクセント 1 2 4 5 3" xfId="58460"/>
    <cellStyle name="20% - アクセント 1 2 4 5 3 2" xfId="58461"/>
    <cellStyle name="20% - アクセント 1 2 4 5 4" xfId="58462"/>
    <cellStyle name="20% - アクセント 1 2 4 5 4 2" xfId="58463"/>
    <cellStyle name="20% - アクセント 1 2 4 5 5" xfId="58464"/>
    <cellStyle name="20% - アクセント 1 2 4 6" xfId="58465"/>
    <cellStyle name="20% - アクセント 1 2 4 6 2" xfId="58466"/>
    <cellStyle name="20% - アクセント 1 2 4 6 2 2" xfId="58467"/>
    <cellStyle name="20% - アクセント 1 2 4 6 2 2 2" xfId="58468"/>
    <cellStyle name="20% - アクセント 1 2 4 6 2 3" xfId="58469"/>
    <cellStyle name="20% - アクセント 1 2 4 6 2 3 2" xfId="58470"/>
    <cellStyle name="20% - アクセント 1 2 4 6 2 4" xfId="58471"/>
    <cellStyle name="20% - アクセント 1 2 4 6 3" xfId="58472"/>
    <cellStyle name="20% - アクセント 1 2 4 6 3 2" xfId="58473"/>
    <cellStyle name="20% - アクセント 1 2 4 6 4" xfId="58474"/>
    <cellStyle name="20% - アクセント 1 2 4 6 4 2" xfId="58475"/>
    <cellStyle name="20% - アクセント 1 2 4 6 5" xfId="58476"/>
    <cellStyle name="20% - アクセント 1 2 4 7" xfId="58477"/>
    <cellStyle name="20% - アクセント 1 2 4 7 2" xfId="58478"/>
    <cellStyle name="20% - アクセント 1 2 4 7 2 2" xfId="58479"/>
    <cellStyle name="20% - アクセント 1 2 4 7 3" xfId="58480"/>
    <cellStyle name="20% - アクセント 1 2 4 7 3 2" xfId="58481"/>
    <cellStyle name="20% - アクセント 1 2 4 7 4" xfId="58482"/>
    <cellStyle name="20% - アクセント 1 2 4 8" xfId="58483"/>
    <cellStyle name="20% - アクセント 1 2 4 8 2" xfId="58484"/>
    <cellStyle name="20% - アクセント 1 2 4 9" xfId="58485"/>
    <cellStyle name="20% - アクセント 1 2 4 9 2" xfId="58486"/>
    <cellStyle name="20% - アクセント 1 2 40" xfId="58487"/>
    <cellStyle name="20% - アクセント 1 2 5" xfId="58488"/>
    <cellStyle name="20% - アクセント 1 2 5 2" xfId="58489"/>
    <cellStyle name="20% - アクセント 1 2 5 2 2" xfId="58490"/>
    <cellStyle name="20% - アクセント 1 2 5 2 2 2" xfId="58491"/>
    <cellStyle name="20% - アクセント 1 2 5 2 2 2 2" xfId="58492"/>
    <cellStyle name="20% - アクセント 1 2 5 2 2 3" xfId="58493"/>
    <cellStyle name="20% - アクセント 1 2 5 2 2 3 2" xfId="58494"/>
    <cellStyle name="20% - アクセント 1 2 5 2 2 4" xfId="58495"/>
    <cellStyle name="20% - アクセント 1 2 5 2 3" xfId="58496"/>
    <cellStyle name="20% - アクセント 1 2 5 2 3 2" xfId="58497"/>
    <cellStyle name="20% - アクセント 1 2 5 2 4" xfId="58498"/>
    <cellStyle name="20% - アクセント 1 2 5 2 4 2" xfId="58499"/>
    <cellStyle name="20% - アクセント 1 2 5 2 5" xfId="58500"/>
    <cellStyle name="20% - アクセント 1 2 5 3" xfId="58501"/>
    <cellStyle name="20% - アクセント 1 2 5 3 2" xfId="58502"/>
    <cellStyle name="20% - アクセント 1 2 5 3 2 2" xfId="58503"/>
    <cellStyle name="20% - アクセント 1 2 5 3 2 2 2" xfId="58504"/>
    <cellStyle name="20% - アクセント 1 2 5 3 2 3" xfId="58505"/>
    <cellStyle name="20% - アクセント 1 2 5 3 2 3 2" xfId="58506"/>
    <cellStyle name="20% - アクセント 1 2 5 3 2 4" xfId="58507"/>
    <cellStyle name="20% - アクセント 1 2 5 3 3" xfId="58508"/>
    <cellStyle name="20% - アクセント 1 2 5 3 3 2" xfId="58509"/>
    <cellStyle name="20% - アクセント 1 2 5 3 4" xfId="58510"/>
    <cellStyle name="20% - アクセント 1 2 5 3 4 2" xfId="58511"/>
    <cellStyle name="20% - アクセント 1 2 5 3 5" xfId="58512"/>
    <cellStyle name="20% - アクセント 1 2 5 4" xfId="58513"/>
    <cellStyle name="20% - アクセント 1 2 5 4 2" xfId="58514"/>
    <cellStyle name="20% - アクセント 1 2 5 4 2 2" xfId="58515"/>
    <cellStyle name="20% - アクセント 1 2 5 4 2 2 2" xfId="58516"/>
    <cellStyle name="20% - アクセント 1 2 5 4 2 3" xfId="58517"/>
    <cellStyle name="20% - アクセント 1 2 5 4 2 3 2" xfId="58518"/>
    <cellStyle name="20% - アクセント 1 2 5 4 2 4" xfId="58519"/>
    <cellStyle name="20% - アクセント 1 2 5 4 3" xfId="58520"/>
    <cellStyle name="20% - アクセント 1 2 5 4 3 2" xfId="58521"/>
    <cellStyle name="20% - アクセント 1 2 5 4 4" xfId="58522"/>
    <cellStyle name="20% - アクセント 1 2 5 4 4 2" xfId="58523"/>
    <cellStyle name="20% - アクセント 1 2 5 4 5" xfId="58524"/>
    <cellStyle name="20% - アクセント 1 2 5 5" xfId="58525"/>
    <cellStyle name="20% - アクセント 1 2 5 5 2" xfId="58526"/>
    <cellStyle name="20% - アクセント 1 2 5 5 2 2" xfId="58527"/>
    <cellStyle name="20% - アクセント 1 2 5 5 2 2 2" xfId="58528"/>
    <cellStyle name="20% - アクセント 1 2 5 5 2 3" xfId="58529"/>
    <cellStyle name="20% - アクセント 1 2 5 5 2 3 2" xfId="58530"/>
    <cellStyle name="20% - アクセント 1 2 5 5 2 4" xfId="58531"/>
    <cellStyle name="20% - アクセント 1 2 5 5 3" xfId="58532"/>
    <cellStyle name="20% - アクセント 1 2 5 5 3 2" xfId="58533"/>
    <cellStyle name="20% - アクセント 1 2 5 5 4" xfId="58534"/>
    <cellStyle name="20% - アクセント 1 2 5 5 4 2" xfId="58535"/>
    <cellStyle name="20% - アクセント 1 2 5 5 5" xfId="58536"/>
    <cellStyle name="20% - アクセント 1 2 5 6" xfId="58537"/>
    <cellStyle name="20% - アクセント 1 2 5 6 2" xfId="58538"/>
    <cellStyle name="20% - アクセント 1 2 5 6 2 2" xfId="58539"/>
    <cellStyle name="20% - アクセント 1 2 5 6 3" xfId="58540"/>
    <cellStyle name="20% - アクセント 1 2 5 6 3 2" xfId="58541"/>
    <cellStyle name="20% - アクセント 1 2 5 6 4" xfId="58542"/>
    <cellStyle name="20% - アクセント 1 2 5 7" xfId="58543"/>
    <cellStyle name="20% - アクセント 1 2 5 7 2" xfId="58544"/>
    <cellStyle name="20% - アクセント 1 2 5 8" xfId="58545"/>
    <cellStyle name="20% - アクセント 1 2 5 8 2" xfId="58546"/>
    <cellStyle name="20% - アクセント 1 2 5 9" xfId="58547"/>
    <cellStyle name="20% - アクセント 1 2 6" xfId="58548"/>
    <cellStyle name="20% - アクセント 1 2 6 2" xfId="58549"/>
    <cellStyle name="20% - アクセント 1 2 6 2 2" xfId="58550"/>
    <cellStyle name="20% - アクセント 1 2 6 2 2 2" xfId="58551"/>
    <cellStyle name="20% - アクセント 1 2 6 2 2 2 2" xfId="58552"/>
    <cellStyle name="20% - アクセント 1 2 6 2 2 3" xfId="58553"/>
    <cellStyle name="20% - アクセント 1 2 6 2 2 3 2" xfId="58554"/>
    <cellStyle name="20% - アクセント 1 2 6 2 2 4" xfId="58555"/>
    <cellStyle name="20% - アクセント 1 2 6 2 3" xfId="58556"/>
    <cellStyle name="20% - アクセント 1 2 6 2 3 2" xfId="58557"/>
    <cellStyle name="20% - アクセント 1 2 6 2 4" xfId="58558"/>
    <cellStyle name="20% - アクセント 1 2 6 2 4 2" xfId="58559"/>
    <cellStyle name="20% - アクセント 1 2 6 2 5" xfId="58560"/>
    <cellStyle name="20% - アクセント 1 2 6 3" xfId="58561"/>
    <cellStyle name="20% - アクセント 1 2 6 3 2" xfId="58562"/>
    <cellStyle name="20% - アクセント 1 2 6 3 2 2" xfId="58563"/>
    <cellStyle name="20% - アクセント 1 2 6 3 3" xfId="58564"/>
    <cellStyle name="20% - アクセント 1 2 6 3 3 2" xfId="58565"/>
    <cellStyle name="20% - アクセント 1 2 6 3 4" xfId="58566"/>
    <cellStyle name="20% - アクセント 1 2 6 4" xfId="58567"/>
    <cellStyle name="20% - アクセント 1 2 6 4 2" xfId="58568"/>
    <cellStyle name="20% - アクセント 1 2 6 5" xfId="58569"/>
    <cellStyle name="20% - アクセント 1 2 6 5 2" xfId="58570"/>
    <cellStyle name="20% - アクセント 1 2 6 6" xfId="58571"/>
    <cellStyle name="20% - アクセント 1 2 7" xfId="58572"/>
    <cellStyle name="20% - アクセント 1 2 7 2" xfId="58573"/>
    <cellStyle name="20% - アクセント 1 2 7 2 2" xfId="58574"/>
    <cellStyle name="20% - アクセント 1 2 7 2 2 2" xfId="58575"/>
    <cellStyle name="20% - アクセント 1 2 7 2 2 2 2" xfId="58576"/>
    <cellStyle name="20% - アクセント 1 2 7 2 2 3" xfId="58577"/>
    <cellStyle name="20% - アクセント 1 2 7 2 2 3 2" xfId="58578"/>
    <cellStyle name="20% - アクセント 1 2 7 2 2 4" xfId="58579"/>
    <cellStyle name="20% - アクセント 1 2 7 2 3" xfId="58580"/>
    <cellStyle name="20% - アクセント 1 2 7 2 3 2" xfId="58581"/>
    <cellStyle name="20% - アクセント 1 2 7 2 4" xfId="58582"/>
    <cellStyle name="20% - アクセント 1 2 7 2 4 2" xfId="58583"/>
    <cellStyle name="20% - アクセント 1 2 7 2 5" xfId="58584"/>
    <cellStyle name="20% - アクセント 1 2 7 3" xfId="58585"/>
    <cellStyle name="20% - アクセント 1 2 7 3 2" xfId="58586"/>
    <cellStyle name="20% - アクセント 1 2 7 3 2 2" xfId="58587"/>
    <cellStyle name="20% - アクセント 1 2 7 3 3" xfId="58588"/>
    <cellStyle name="20% - アクセント 1 2 7 3 3 2" xfId="58589"/>
    <cellStyle name="20% - アクセント 1 2 7 3 4" xfId="58590"/>
    <cellStyle name="20% - アクセント 1 2 7 4" xfId="58591"/>
    <cellStyle name="20% - アクセント 1 2 7 4 2" xfId="58592"/>
    <cellStyle name="20% - アクセント 1 2 7 5" xfId="58593"/>
    <cellStyle name="20% - アクセント 1 2 7 5 2" xfId="58594"/>
    <cellStyle name="20% - アクセント 1 2 7 6" xfId="58595"/>
    <cellStyle name="20% - アクセント 1 2 8" xfId="58596"/>
    <cellStyle name="20% - アクセント 1 2 8 2" xfId="58597"/>
    <cellStyle name="20% - アクセント 1 2 8 2 2" xfId="58598"/>
    <cellStyle name="20% - アクセント 1 2 8 2 2 2" xfId="58599"/>
    <cellStyle name="20% - アクセント 1 2 8 2 2 2 2" xfId="58600"/>
    <cellStyle name="20% - アクセント 1 2 8 2 2 3" xfId="58601"/>
    <cellStyle name="20% - アクセント 1 2 8 2 2 3 2" xfId="58602"/>
    <cellStyle name="20% - アクセント 1 2 8 2 2 4" xfId="58603"/>
    <cellStyle name="20% - アクセント 1 2 8 2 3" xfId="58604"/>
    <cellStyle name="20% - アクセント 1 2 8 2 3 2" xfId="58605"/>
    <cellStyle name="20% - アクセント 1 2 8 2 4" xfId="58606"/>
    <cellStyle name="20% - アクセント 1 2 8 2 4 2" xfId="58607"/>
    <cellStyle name="20% - アクセント 1 2 8 2 5" xfId="58608"/>
    <cellStyle name="20% - アクセント 1 2 8 3" xfId="58609"/>
    <cellStyle name="20% - アクセント 1 2 8 3 2" xfId="58610"/>
    <cellStyle name="20% - アクセント 1 2 8 3 2 2" xfId="58611"/>
    <cellStyle name="20% - アクセント 1 2 8 3 3" xfId="58612"/>
    <cellStyle name="20% - アクセント 1 2 8 3 3 2" xfId="58613"/>
    <cellStyle name="20% - アクセント 1 2 8 3 4" xfId="58614"/>
    <cellStyle name="20% - アクセント 1 2 8 4" xfId="58615"/>
    <cellStyle name="20% - アクセント 1 2 8 4 2" xfId="58616"/>
    <cellStyle name="20% - アクセント 1 2 8 5" xfId="58617"/>
    <cellStyle name="20% - アクセント 1 2 8 5 2" xfId="58618"/>
    <cellStyle name="20% - アクセント 1 2 8 6" xfId="58619"/>
    <cellStyle name="20% - アクセント 1 2 9" xfId="58620"/>
    <cellStyle name="20% - アクセント 1 2 9 2" xfId="58621"/>
    <cellStyle name="20% - アクセント 1 2 9 2 2" xfId="58622"/>
    <cellStyle name="20% - アクセント 1 2 9 2 2 2" xfId="58623"/>
    <cellStyle name="20% - アクセント 1 2 9 2 2 2 2" xfId="58624"/>
    <cellStyle name="20% - アクセント 1 2 9 2 2 3" xfId="58625"/>
    <cellStyle name="20% - アクセント 1 2 9 2 2 3 2" xfId="58626"/>
    <cellStyle name="20% - アクセント 1 2 9 2 2 4" xfId="58627"/>
    <cellStyle name="20% - アクセント 1 2 9 2 3" xfId="58628"/>
    <cellStyle name="20% - アクセント 1 2 9 2 3 2" xfId="58629"/>
    <cellStyle name="20% - アクセント 1 2 9 2 4" xfId="58630"/>
    <cellStyle name="20% - アクセント 1 2 9 2 4 2" xfId="58631"/>
    <cellStyle name="20% - アクセント 1 2 9 2 5" xfId="58632"/>
    <cellStyle name="20% - アクセント 1 2 9 3" xfId="58633"/>
    <cellStyle name="20% - アクセント 1 2 9 3 2" xfId="58634"/>
    <cellStyle name="20% - アクセント 1 2 9 3 2 2" xfId="58635"/>
    <cellStyle name="20% - アクセント 1 2 9 3 3" xfId="58636"/>
    <cellStyle name="20% - アクセント 1 2 9 3 3 2" xfId="58637"/>
    <cellStyle name="20% - アクセント 1 2 9 3 4" xfId="58638"/>
    <cellStyle name="20% - アクセント 1 2 9 4" xfId="58639"/>
    <cellStyle name="20% - アクセント 1 2 9 4 2" xfId="58640"/>
    <cellStyle name="20% - アクセント 1 2 9 5" xfId="58641"/>
    <cellStyle name="20% - アクセント 1 2 9 5 2" xfId="58642"/>
    <cellStyle name="20% - アクセント 1 2 9 6" xfId="58643"/>
    <cellStyle name="20% - アクセント 1 20" xfId="58644"/>
    <cellStyle name="20% - アクセント 1 20 2" xfId="58645"/>
    <cellStyle name="20% - アクセント 1 20 2 2" xfId="58646"/>
    <cellStyle name="20% - アクセント 1 20 2 2 2" xfId="58647"/>
    <cellStyle name="20% - アクセント 1 20 2 3" xfId="58648"/>
    <cellStyle name="20% - アクセント 1 20 2 3 2" xfId="58649"/>
    <cellStyle name="20% - アクセント 1 20 2 4" xfId="58650"/>
    <cellStyle name="20% - アクセント 1 20 3" xfId="58651"/>
    <cellStyle name="20% - アクセント 1 20 3 2" xfId="58652"/>
    <cellStyle name="20% - アクセント 1 20 4" xfId="58653"/>
    <cellStyle name="20% - アクセント 1 20 4 2" xfId="58654"/>
    <cellStyle name="20% - アクセント 1 20 5" xfId="58655"/>
    <cellStyle name="20% - アクセント 1 21" xfId="58656"/>
    <cellStyle name="20% - アクセント 1 21 2" xfId="58657"/>
    <cellStyle name="20% - アクセント 1 21 2 2" xfId="58658"/>
    <cellStyle name="20% - アクセント 1 21 2 2 2" xfId="58659"/>
    <cellStyle name="20% - アクセント 1 21 2 3" xfId="58660"/>
    <cellStyle name="20% - アクセント 1 21 2 3 2" xfId="58661"/>
    <cellStyle name="20% - アクセント 1 21 2 4" xfId="58662"/>
    <cellStyle name="20% - アクセント 1 21 3" xfId="58663"/>
    <cellStyle name="20% - アクセント 1 21 3 2" xfId="58664"/>
    <cellStyle name="20% - アクセント 1 21 4" xfId="58665"/>
    <cellStyle name="20% - アクセント 1 21 4 2" xfId="58666"/>
    <cellStyle name="20% - アクセント 1 21 5" xfId="58667"/>
    <cellStyle name="20% - アクセント 1 22" xfId="58668"/>
    <cellStyle name="20% - アクセント 1 22 2" xfId="58669"/>
    <cellStyle name="20% - アクセント 1 22 2 2" xfId="58670"/>
    <cellStyle name="20% - アクセント 1 22 2 2 2" xfId="58671"/>
    <cellStyle name="20% - アクセント 1 22 2 3" xfId="58672"/>
    <cellStyle name="20% - アクセント 1 22 2 3 2" xfId="58673"/>
    <cellStyle name="20% - アクセント 1 22 2 4" xfId="58674"/>
    <cellStyle name="20% - アクセント 1 22 3" xfId="58675"/>
    <cellStyle name="20% - アクセント 1 22 3 2" xfId="58676"/>
    <cellStyle name="20% - アクセント 1 22 4" xfId="58677"/>
    <cellStyle name="20% - アクセント 1 22 4 2" xfId="58678"/>
    <cellStyle name="20% - アクセント 1 22 5" xfId="58679"/>
    <cellStyle name="20% - アクセント 1 23" xfId="58680"/>
    <cellStyle name="20% - アクセント 1 23 2" xfId="58681"/>
    <cellStyle name="20% - アクセント 1 23 2 2" xfId="58682"/>
    <cellStyle name="20% - アクセント 1 23 2 2 2" xfId="58683"/>
    <cellStyle name="20% - アクセント 1 23 2 3" xfId="58684"/>
    <cellStyle name="20% - アクセント 1 23 2 3 2" xfId="58685"/>
    <cellStyle name="20% - アクセント 1 23 2 4" xfId="58686"/>
    <cellStyle name="20% - アクセント 1 23 3" xfId="58687"/>
    <cellStyle name="20% - アクセント 1 23 3 2" xfId="58688"/>
    <cellStyle name="20% - アクセント 1 23 4" xfId="58689"/>
    <cellStyle name="20% - アクセント 1 23 4 2" xfId="58690"/>
    <cellStyle name="20% - アクセント 1 23 5" xfId="58691"/>
    <cellStyle name="20% - アクセント 1 24" xfId="58692"/>
    <cellStyle name="20% - アクセント 1 24 2" xfId="58693"/>
    <cellStyle name="20% - アクセント 1 24 2 2" xfId="58694"/>
    <cellStyle name="20% - アクセント 1 24 2 2 2" xfId="58695"/>
    <cellStyle name="20% - アクセント 1 24 2 3" xfId="58696"/>
    <cellStyle name="20% - アクセント 1 24 2 3 2" xfId="58697"/>
    <cellStyle name="20% - アクセント 1 24 2 4" xfId="58698"/>
    <cellStyle name="20% - アクセント 1 24 3" xfId="58699"/>
    <cellStyle name="20% - アクセント 1 24 3 2" xfId="58700"/>
    <cellStyle name="20% - アクセント 1 24 4" xfId="58701"/>
    <cellStyle name="20% - アクセント 1 24 4 2" xfId="58702"/>
    <cellStyle name="20% - アクセント 1 24 5" xfId="58703"/>
    <cellStyle name="20% - アクセント 1 25" xfId="58704"/>
    <cellStyle name="20% - アクセント 1 25 2" xfId="58705"/>
    <cellStyle name="20% - アクセント 1 25 2 2" xfId="58706"/>
    <cellStyle name="20% - アクセント 1 25 2 2 2" xfId="58707"/>
    <cellStyle name="20% - アクセント 1 25 2 3" xfId="58708"/>
    <cellStyle name="20% - アクセント 1 25 2 3 2" xfId="58709"/>
    <cellStyle name="20% - アクセント 1 25 2 4" xfId="58710"/>
    <cellStyle name="20% - アクセント 1 25 3" xfId="58711"/>
    <cellStyle name="20% - アクセント 1 25 3 2" xfId="58712"/>
    <cellStyle name="20% - アクセント 1 25 4" xfId="58713"/>
    <cellStyle name="20% - アクセント 1 25 4 2" xfId="58714"/>
    <cellStyle name="20% - アクセント 1 25 5" xfId="58715"/>
    <cellStyle name="20% - アクセント 1 26" xfId="58716"/>
    <cellStyle name="20% - アクセント 1 26 2" xfId="58717"/>
    <cellStyle name="20% - アクセント 1 26 2 2" xfId="58718"/>
    <cellStyle name="20% - アクセント 1 26 2 2 2" xfId="58719"/>
    <cellStyle name="20% - アクセント 1 26 2 3" xfId="58720"/>
    <cellStyle name="20% - アクセント 1 26 2 3 2" xfId="58721"/>
    <cellStyle name="20% - アクセント 1 26 2 4" xfId="58722"/>
    <cellStyle name="20% - アクセント 1 26 3" xfId="58723"/>
    <cellStyle name="20% - アクセント 1 26 3 2" xfId="58724"/>
    <cellStyle name="20% - アクセント 1 26 4" xfId="58725"/>
    <cellStyle name="20% - アクセント 1 26 4 2" xfId="58726"/>
    <cellStyle name="20% - アクセント 1 26 5" xfId="58727"/>
    <cellStyle name="20% - アクセント 1 27" xfId="58728"/>
    <cellStyle name="20% - アクセント 1 27 2" xfId="58729"/>
    <cellStyle name="20% - アクセント 1 27 2 2" xfId="58730"/>
    <cellStyle name="20% - アクセント 1 27 2 2 2" xfId="58731"/>
    <cellStyle name="20% - アクセント 1 27 2 3" xfId="58732"/>
    <cellStyle name="20% - アクセント 1 27 2 3 2" xfId="58733"/>
    <cellStyle name="20% - アクセント 1 27 2 4" xfId="58734"/>
    <cellStyle name="20% - アクセント 1 27 3" xfId="58735"/>
    <cellStyle name="20% - アクセント 1 27 3 2" xfId="58736"/>
    <cellStyle name="20% - アクセント 1 27 4" xfId="58737"/>
    <cellStyle name="20% - アクセント 1 27 4 2" xfId="58738"/>
    <cellStyle name="20% - アクセント 1 27 5" xfId="58739"/>
    <cellStyle name="20% - アクセント 1 28" xfId="58740"/>
    <cellStyle name="20% - アクセント 1 28 2" xfId="58741"/>
    <cellStyle name="20% - アクセント 1 28 2 2" xfId="58742"/>
    <cellStyle name="20% - アクセント 1 28 2 2 2" xfId="58743"/>
    <cellStyle name="20% - アクセント 1 28 2 3" xfId="58744"/>
    <cellStyle name="20% - アクセント 1 28 2 3 2" xfId="58745"/>
    <cellStyle name="20% - アクセント 1 28 2 4" xfId="58746"/>
    <cellStyle name="20% - アクセント 1 28 3" xfId="58747"/>
    <cellStyle name="20% - アクセント 1 28 3 2" xfId="58748"/>
    <cellStyle name="20% - アクセント 1 28 4" xfId="58749"/>
    <cellStyle name="20% - アクセント 1 28 4 2" xfId="58750"/>
    <cellStyle name="20% - アクセント 1 28 5" xfId="58751"/>
    <cellStyle name="20% - アクセント 1 29" xfId="58752"/>
    <cellStyle name="20% - アクセント 1 29 2" xfId="58753"/>
    <cellStyle name="20% - アクセント 1 29 2 2" xfId="58754"/>
    <cellStyle name="20% - アクセント 1 29 2 2 2" xfId="58755"/>
    <cellStyle name="20% - アクセント 1 29 2 3" xfId="58756"/>
    <cellStyle name="20% - アクセント 1 29 2 3 2" xfId="58757"/>
    <cellStyle name="20% - アクセント 1 29 2 4" xfId="58758"/>
    <cellStyle name="20% - アクセント 1 29 3" xfId="58759"/>
    <cellStyle name="20% - アクセント 1 29 3 2" xfId="58760"/>
    <cellStyle name="20% - アクセント 1 29 4" xfId="58761"/>
    <cellStyle name="20% - アクセント 1 29 4 2" xfId="58762"/>
    <cellStyle name="20% - アクセント 1 29 5" xfId="58763"/>
    <cellStyle name="20% - アクセント 1 3" xfId="58764"/>
    <cellStyle name="20% - アクセント 1 3 10" xfId="58765"/>
    <cellStyle name="20% - アクセント 1 3 10 2" xfId="58766"/>
    <cellStyle name="20% - アクセント 1 3 10 2 2" xfId="58767"/>
    <cellStyle name="20% - アクセント 1 3 10 2 2 2" xfId="58768"/>
    <cellStyle name="20% - アクセント 1 3 10 2 3" xfId="58769"/>
    <cellStyle name="20% - アクセント 1 3 10 2 3 2" xfId="58770"/>
    <cellStyle name="20% - アクセント 1 3 10 2 4" xfId="58771"/>
    <cellStyle name="20% - アクセント 1 3 10 3" xfId="58772"/>
    <cellStyle name="20% - アクセント 1 3 10 3 2" xfId="58773"/>
    <cellStyle name="20% - アクセント 1 3 10 4" xfId="58774"/>
    <cellStyle name="20% - アクセント 1 3 10 4 2" xfId="58775"/>
    <cellStyle name="20% - アクセント 1 3 10 5" xfId="58776"/>
    <cellStyle name="20% - アクセント 1 3 11" xfId="58777"/>
    <cellStyle name="20% - アクセント 1 3 11 2" xfId="58778"/>
    <cellStyle name="20% - アクセント 1 3 11 2 2" xfId="58779"/>
    <cellStyle name="20% - アクセント 1 3 11 2 2 2" xfId="58780"/>
    <cellStyle name="20% - アクセント 1 3 11 2 3" xfId="58781"/>
    <cellStyle name="20% - アクセント 1 3 11 2 3 2" xfId="58782"/>
    <cellStyle name="20% - アクセント 1 3 11 2 4" xfId="58783"/>
    <cellStyle name="20% - アクセント 1 3 11 3" xfId="58784"/>
    <cellStyle name="20% - アクセント 1 3 11 3 2" xfId="58785"/>
    <cellStyle name="20% - アクセント 1 3 11 4" xfId="58786"/>
    <cellStyle name="20% - アクセント 1 3 11 4 2" xfId="58787"/>
    <cellStyle name="20% - アクセント 1 3 11 5" xfId="58788"/>
    <cellStyle name="20% - アクセント 1 3 12" xfId="58789"/>
    <cellStyle name="20% - アクセント 1 3 12 2" xfId="58790"/>
    <cellStyle name="20% - アクセント 1 3 12 2 2" xfId="58791"/>
    <cellStyle name="20% - アクセント 1 3 12 2 2 2" xfId="58792"/>
    <cellStyle name="20% - アクセント 1 3 12 2 3" xfId="58793"/>
    <cellStyle name="20% - アクセント 1 3 12 2 3 2" xfId="58794"/>
    <cellStyle name="20% - アクセント 1 3 12 2 4" xfId="58795"/>
    <cellStyle name="20% - アクセント 1 3 12 3" xfId="58796"/>
    <cellStyle name="20% - アクセント 1 3 12 3 2" xfId="58797"/>
    <cellStyle name="20% - アクセント 1 3 12 4" xfId="58798"/>
    <cellStyle name="20% - アクセント 1 3 12 4 2" xfId="58799"/>
    <cellStyle name="20% - アクセント 1 3 12 5" xfId="58800"/>
    <cellStyle name="20% - アクセント 1 3 13" xfId="58801"/>
    <cellStyle name="20% - アクセント 1 3 13 2" xfId="58802"/>
    <cellStyle name="20% - アクセント 1 3 13 2 2" xfId="58803"/>
    <cellStyle name="20% - アクセント 1 3 13 2 2 2" xfId="58804"/>
    <cellStyle name="20% - アクセント 1 3 13 2 3" xfId="58805"/>
    <cellStyle name="20% - アクセント 1 3 13 2 3 2" xfId="58806"/>
    <cellStyle name="20% - アクセント 1 3 13 2 4" xfId="58807"/>
    <cellStyle name="20% - アクセント 1 3 13 3" xfId="58808"/>
    <cellStyle name="20% - アクセント 1 3 13 3 2" xfId="58809"/>
    <cellStyle name="20% - アクセント 1 3 13 4" xfId="58810"/>
    <cellStyle name="20% - アクセント 1 3 13 4 2" xfId="58811"/>
    <cellStyle name="20% - アクセント 1 3 13 5" xfId="58812"/>
    <cellStyle name="20% - アクセント 1 3 14" xfId="58813"/>
    <cellStyle name="20% - アクセント 1 3 14 2" xfId="58814"/>
    <cellStyle name="20% - アクセント 1 3 14 2 2" xfId="58815"/>
    <cellStyle name="20% - アクセント 1 3 14 2 2 2" xfId="58816"/>
    <cellStyle name="20% - アクセント 1 3 14 2 3" xfId="58817"/>
    <cellStyle name="20% - アクセント 1 3 14 2 3 2" xfId="58818"/>
    <cellStyle name="20% - アクセント 1 3 14 2 4" xfId="58819"/>
    <cellStyle name="20% - アクセント 1 3 14 3" xfId="58820"/>
    <cellStyle name="20% - アクセント 1 3 14 3 2" xfId="58821"/>
    <cellStyle name="20% - アクセント 1 3 14 4" xfId="58822"/>
    <cellStyle name="20% - アクセント 1 3 14 4 2" xfId="58823"/>
    <cellStyle name="20% - アクセント 1 3 14 5" xfId="58824"/>
    <cellStyle name="20% - アクセント 1 3 15" xfId="58825"/>
    <cellStyle name="20% - アクセント 1 3 15 2" xfId="58826"/>
    <cellStyle name="20% - アクセント 1 3 15 2 2" xfId="58827"/>
    <cellStyle name="20% - アクセント 1 3 15 2 2 2" xfId="58828"/>
    <cellStyle name="20% - アクセント 1 3 15 2 3" xfId="58829"/>
    <cellStyle name="20% - アクセント 1 3 15 2 3 2" xfId="58830"/>
    <cellStyle name="20% - アクセント 1 3 15 2 4" xfId="58831"/>
    <cellStyle name="20% - アクセント 1 3 15 3" xfId="58832"/>
    <cellStyle name="20% - アクセント 1 3 15 3 2" xfId="58833"/>
    <cellStyle name="20% - アクセント 1 3 15 4" xfId="58834"/>
    <cellStyle name="20% - アクセント 1 3 15 4 2" xfId="58835"/>
    <cellStyle name="20% - アクセント 1 3 15 5" xfId="58836"/>
    <cellStyle name="20% - アクセント 1 3 16" xfId="58837"/>
    <cellStyle name="20% - アクセント 1 3 16 2" xfId="58838"/>
    <cellStyle name="20% - アクセント 1 3 16 2 2" xfId="58839"/>
    <cellStyle name="20% - アクセント 1 3 16 2 2 2" xfId="58840"/>
    <cellStyle name="20% - アクセント 1 3 16 2 3" xfId="58841"/>
    <cellStyle name="20% - アクセント 1 3 16 2 3 2" xfId="58842"/>
    <cellStyle name="20% - アクセント 1 3 16 2 4" xfId="58843"/>
    <cellStyle name="20% - アクセント 1 3 16 3" xfId="58844"/>
    <cellStyle name="20% - アクセント 1 3 16 3 2" xfId="58845"/>
    <cellStyle name="20% - アクセント 1 3 16 4" xfId="58846"/>
    <cellStyle name="20% - アクセント 1 3 16 4 2" xfId="58847"/>
    <cellStyle name="20% - アクセント 1 3 16 5" xfId="58848"/>
    <cellStyle name="20% - アクセント 1 3 17" xfId="58849"/>
    <cellStyle name="20% - アクセント 1 3 17 2" xfId="58850"/>
    <cellStyle name="20% - アクセント 1 3 17 2 2" xfId="58851"/>
    <cellStyle name="20% - アクセント 1 3 17 2 2 2" xfId="58852"/>
    <cellStyle name="20% - アクセント 1 3 17 2 3" xfId="58853"/>
    <cellStyle name="20% - アクセント 1 3 17 2 3 2" xfId="58854"/>
    <cellStyle name="20% - アクセント 1 3 17 2 4" xfId="58855"/>
    <cellStyle name="20% - アクセント 1 3 17 3" xfId="58856"/>
    <cellStyle name="20% - アクセント 1 3 17 3 2" xfId="58857"/>
    <cellStyle name="20% - アクセント 1 3 17 4" xfId="58858"/>
    <cellStyle name="20% - アクセント 1 3 17 4 2" xfId="58859"/>
    <cellStyle name="20% - アクセント 1 3 17 5" xfId="58860"/>
    <cellStyle name="20% - アクセント 1 3 18" xfId="58861"/>
    <cellStyle name="20% - アクセント 1 3 18 2" xfId="58862"/>
    <cellStyle name="20% - アクセント 1 3 18 2 2" xfId="58863"/>
    <cellStyle name="20% - アクセント 1 3 18 2 2 2" xfId="58864"/>
    <cellStyle name="20% - アクセント 1 3 18 2 3" xfId="58865"/>
    <cellStyle name="20% - アクセント 1 3 18 2 3 2" xfId="58866"/>
    <cellStyle name="20% - アクセント 1 3 18 2 4" xfId="58867"/>
    <cellStyle name="20% - アクセント 1 3 18 3" xfId="58868"/>
    <cellStyle name="20% - アクセント 1 3 18 3 2" xfId="58869"/>
    <cellStyle name="20% - アクセント 1 3 18 4" xfId="58870"/>
    <cellStyle name="20% - アクセント 1 3 18 4 2" xfId="58871"/>
    <cellStyle name="20% - アクセント 1 3 18 5" xfId="58872"/>
    <cellStyle name="20% - アクセント 1 3 19" xfId="58873"/>
    <cellStyle name="20% - アクセント 1 3 19 2" xfId="58874"/>
    <cellStyle name="20% - アクセント 1 3 19 2 2" xfId="58875"/>
    <cellStyle name="20% - アクセント 1 3 19 2 2 2" xfId="58876"/>
    <cellStyle name="20% - アクセント 1 3 19 2 3" xfId="58877"/>
    <cellStyle name="20% - アクセント 1 3 19 2 3 2" xfId="58878"/>
    <cellStyle name="20% - アクセント 1 3 19 2 4" xfId="58879"/>
    <cellStyle name="20% - アクセント 1 3 19 3" xfId="58880"/>
    <cellStyle name="20% - アクセント 1 3 19 3 2" xfId="58881"/>
    <cellStyle name="20% - アクセント 1 3 19 4" xfId="58882"/>
    <cellStyle name="20% - アクセント 1 3 19 4 2" xfId="58883"/>
    <cellStyle name="20% - アクセント 1 3 19 5" xfId="58884"/>
    <cellStyle name="20% - アクセント 1 3 2" xfId="58885"/>
    <cellStyle name="20% - アクセント 1 3 2 10" xfId="58886"/>
    <cellStyle name="20% - アクセント 1 3 2 11" xfId="58887"/>
    <cellStyle name="20% - アクセント 1 3 2 2" xfId="58888"/>
    <cellStyle name="20% - アクセント 1 3 2 2 2" xfId="58889"/>
    <cellStyle name="20% - アクセント 1 3 2 2 2 2" xfId="58890"/>
    <cellStyle name="20% - アクセント 1 3 2 2 2 2 2" xfId="58891"/>
    <cellStyle name="20% - アクセント 1 3 2 2 2 2 2 2" xfId="58892"/>
    <cellStyle name="20% - アクセント 1 3 2 2 2 2 3" xfId="58893"/>
    <cellStyle name="20% - アクセント 1 3 2 2 2 2 3 2" xfId="58894"/>
    <cellStyle name="20% - アクセント 1 3 2 2 2 2 4" xfId="58895"/>
    <cellStyle name="20% - アクセント 1 3 2 2 2 3" xfId="58896"/>
    <cellStyle name="20% - アクセント 1 3 2 2 2 3 2" xfId="58897"/>
    <cellStyle name="20% - アクセント 1 3 2 2 2 4" xfId="58898"/>
    <cellStyle name="20% - アクセント 1 3 2 2 2 4 2" xfId="58899"/>
    <cellStyle name="20% - アクセント 1 3 2 2 2 5" xfId="58900"/>
    <cellStyle name="20% - アクセント 1 3 2 2 3" xfId="58901"/>
    <cellStyle name="20% - アクセント 1 3 2 2 3 2" xfId="58902"/>
    <cellStyle name="20% - アクセント 1 3 2 2 3 2 2" xfId="58903"/>
    <cellStyle name="20% - アクセント 1 3 2 2 3 2 2 2" xfId="58904"/>
    <cellStyle name="20% - アクセント 1 3 2 2 3 2 3" xfId="58905"/>
    <cellStyle name="20% - アクセント 1 3 2 2 3 2 3 2" xfId="58906"/>
    <cellStyle name="20% - アクセント 1 3 2 2 3 2 4" xfId="58907"/>
    <cellStyle name="20% - アクセント 1 3 2 2 3 3" xfId="58908"/>
    <cellStyle name="20% - アクセント 1 3 2 2 3 3 2" xfId="58909"/>
    <cellStyle name="20% - アクセント 1 3 2 2 3 4" xfId="58910"/>
    <cellStyle name="20% - アクセント 1 3 2 2 3 4 2" xfId="58911"/>
    <cellStyle name="20% - アクセント 1 3 2 2 3 5" xfId="58912"/>
    <cellStyle name="20% - アクセント 1 3 2 2 4" xfId="58913"/>
    <cellStyle name="20% - アクセント 1 3 2 2 4 2" xfId="58914"/>
    <cellStyle name="20% - アクセント 1 3 2 2 4 2 2" xfId="58915"/>
    <cellStyle name="20% - アクセント 1 3 2 2 4 2 2 2" xfId="58916"/>
    <cellStyle name="20% - アクセント 1 3 2 2 4 2 3" xfId="58917"/>
    <cellStyle name="20% - アクセント 1 3 2 2 4 2 3 2" xfId="58918"/>
    <cellStyle name="20% - アクセント 1 3 2 2 4 2 4" xfId="58919"/>
    <cellStyle name="20% - アクセント 1 3 2 2 4 3" xfId="58920"/>
    <cellStyle name="20% - アクセント 1 3 2 2 4 3 2" xfId="58921"/>
    <cellStyle name="20% - アクセント 1 3 2 2 4 4" xfId="58922"/>
    <cellStyle name="20% - アクセント 1 3 2 2 4 4 2" xfId="58923"/>
    <cellStyle name="20% - アクセント 1 3 2 2 4 5" xfId="58924"/>
    <cellStyle name="20% - アクセント 1 3 2 2 5" xfId="58925"/>
    <cellStyle name="20% - アクセント 1 3 2 2 5 2" xfId="58926"/>
    <cellStyle name="20% - アクセント 1 3 2 2 5 2 2" xfId="58927"/>
    <cellStyle name="20% - アクセント 1 3 2 2 5 2 2 2" xfId="58928"/>
    <cellStyle name="20% - アクセント 1 3 2 2 5 2 3" xfId="58929"/>
    <cellStyle name="20% - アクセント 1 3 2 2 5 2 3 2" xfId="58930"/>
    <cellStyle name="20% - アクセント 1 3 2 2 5 2 4" xfId="58931"/>
    <cellStyle name="20% - アクセント 1 3 2 2 5 3" xfId="58932"/>
    <cellStyle name="20% - アクセント 1 3 2 2 5 3 2" xfId="58933"/>
    <cellStyle name="20% - アクセント 1 3 2 2 5 4" xfId="58934"/>
    <cellStyle name="20% - アクセント 1 3 2 2 5 4 2" xfId="58935"/>
    <cellStyle name="20% - アクセント 1 3 2 2 5 5" xfId="58936"/>
    <cellStyle name="20% - アクセント 1 3 2 2 6" xfId="58937"/>
    <cellStyle name="20% - アクセント 1 3 2 2 6 2" xfId="58938"/>
    <cellStyle name="20% - アクセント 1 3 2 2 6 2 2" xfId="58939"/>
    <cellStyle name="20% - アクセント 1 3 2 2 6 3" xfId="58940"/>
    <cellStyle name="20% - アクセント 1 3 2 2 6 3 2" xfId="58941"/>
    <cellStyle name="20% - アクセント 1 3 2 2 6 4" xfId="58942"/>
    <cellStyle name="20% - アクセント 1 3 2 2 7" xfId="58943"/>
    <cellStyle name="20% - アクセント 1 3 2 2 7 2" xfId="58944"/>
    <cellStyle name="20% - アクセント 1 3 2 2 8" xfId="58945"/>
    <cellStyle name="20% - アクセント 1 3 2 2 8 2" xfId="58946"/>
    <cellStyle name="20% - アクセント 1 3 2 2 9" xfId="58947"/>
    <cellStyle name="20% - アクセント 1 3 2 3" xfId="58948"/>
    <cellStyle name="20% - アクセント 1 3 2 3 2" xfId="58949"/>
    <cellStyle name="20% - アクセント 1 3 2 3 2 2" xfId="58950"/>
    <cellStyle name="20% - アクセント 1 3 2 3 2 2 2" xfId="58951"/>
    <cellStyle name="20% - アクセント 1 3 2 3 2 3" xfId="58952"/>
    <cellStyle name="20% - アクセント 1 3 2 3 2 3 2" xfId="58953"/>
    <cellStyle name="20% - アクセント 1 3 2 3 2 4" xfId="58954"/>
    <cellStyle name="20% - アクセント 1 3 2 3 3" xfId="58955"/>
    <cellStyle name="20% - アクセント 1 3 2 3 3 2" xfId="58956"/>
    <cellStyle name="20% - アクセント 1 3 2 3 4" xfId="58957"/>
    <cellStyle name="20% - アクセント 1 3 2 3 4 2" xfId="58958"/>
    <cellStyle name="20% - アクセント 1 3 2 3 5" xfId="58959"/>
    <cellStyle name="20% - アクセント 1 3 2 4" xfId="58960"/>
    <cellStyle name="20% - アクセント 1 3 2 4 2" xfId="58961"/>
    <cellStyle name="20% - アクセント 1 3 2 4 2 2" xfId="58962"/>
    <cellStyle name="20% - アクセント 1 3 2 4 2 2 2" xfId="58963"/>
    <cellStyle name="20% - アクセント 1 3 2 4 2 3" xfId="58964"/>
    <cellStyle name="20% - アクセント 1 3 2 4 2 3 2" xfId="58965"/>
    <cellStyle name="20% - アクセント 1 3 2 4 2 4" xfId="58966"/>
    <cellStyle name="20% - アクセント 1 3 2 4 3" xfId="58967"/>
    <cellStyle name="20% - アクセント 1 3 2 4 3 2" xfId="58968"/>
    <cellStyle name="20% - アクセント 1 3 2 4 4" xfId="58969"/>
    <cellStyle name="20% - アクセント 1 3 2 4 4 2" xfId="58970"/>
    <cellStyle name="20% - アクセント 1 3 2 4 5" xfId="58971"/>
    <cellStyle name="20% - アクセント 1 3 2 5" xfId="58972"/>
    <cellStyle name="20% - アクセント 1 3 2 5 2" xfId="58973"/>
    <cellStyle name="20% - アクセント 1 3 2 5 2 2" xfId="58974"/>
    <cellStyle name="20% - アクセント 1 3 2 5 2 2 2" xfId="58975"/>
    <cellStyle name="20% - アクセント 1 3 2 5 2 3" xfId="58976"/>
    <cellStyle name="20% - アクセント 1 3 2 5 2 3 2" xfId="58977"/>
    <cellStyle name="20% - アクセント 1 3 2 5 2 4" xfId="58978"/>
    <cellStyle name="20% - アクセント 1 3 2 5 3" xfId="58979"/>
    <cellStyle name="20% - アクセント 1 3 2 5 3 2" xfId="58980"/>
    <cellStyle name="20% - アクセント 1 3 2 5 4" xfId="58981"/>
    <cellStyle name="20% - アクセント 1 3 2 5 4 2" xfId="58982"/>
    <cellStyle name="20% - アクセント 1 3 2 5 5" xfId="58983"/>
    <cellStyle name="20% - アクセント 1 3 2 6" xfId="58984"/>
    <cellStyle name="20% - アクセント 1 3 2 6 2" xfId="58985"/>
    <cellStyle name="20% - アクセント 1 3 2 6 2 2" xfId="58986"/>
    <cellStyle name="20% - アクセント 1 3 2 6 2 2 2" xfId="58987"/>
    <cellStyle name="20% - アクセント 1 3 2 6 2 3" xfId="58988"/>
    <cellStyle name="20% - アクセント 1 3 2 6 2 3 2" xfId="58989"/>
    <cellStyle name="20% - アクセント 1 3 2 6 2 4" xfId="58990"/>
    <cellStyle name="20% - アクセント 1 3 2 6 3" xfId="58991"/>
    <cellStyle name="20% - アクセント 1 3 2 6 3 2" xfId="58992"/>
    <cellStyle name="20% - アクセント 1 3 2 6 4" xfId="58993"/>
    <cellStyle name="20% - アクセント 1 3 2 6 4 2" xfId="58994"/>
    <cellStyle name="20% - アクセント 1 3 2 6 5" xfId="58995"/>
    <cellStyle name="20% - アクセント 1 3 2 7" xfId="58996"/>
    <cellStyle name="20% - アクセント 1 3 2 7 2" xfId="58997"/>
    <cellStyle name="20% - アクセント 1 3 2 7 2 2" xfId="58998"/>
    <cellStyle name="20% - アクセント 1 3 2 7 3" xfId="58999"/>
    <cellStyle name="20% - アクセント 1 3 2 7 3 2" xfId="59000"/>
    <cellStyle name="20% - アクセント 1 3 2 7 4" xfId="59001"/>
    <cellStyle name="20% - アクセント 1 3 2 8" xfId="59002"/>
    <cellStyle name="20% - アクセント 1 3 2 8 2" xfId="59003"/>
    <cellStyle name="20% - アクセント 1 3 2 9" xfId="59004"/>
    <cellStyle name="20% - アクセント 1 3 2 9 2" xfId="59005"/>
    <cellStyle name="20% - アクセント 1 3 20" xfId="59006"/>
    <cellStyle name="20% - アクセント 1 3 20 2" xfId="59007"/>
    <cellStyle name="20% - アクセント 1 3 20 2 2" xfId="59008"/>
    <cellStyle name="20% - アクセント 1 3 20 2 2 2" xfId="59009"/>
    <cellStyle name="20% - アクセント 1 3 20 2 3" xfId="59010"/>
    <cellStyle name="20% - アクセント 1 3 20 2 3 2" xfId="59011"/>
    <cellStyle name="20% - アクセント 1 3 20 2 4" xfId="59012"/>
    <cellStyle name="20% - アクセント 1 3 20 3" xfId="59013"/>
    <cellStyle name="20% - アクセント 1 3 20 3 2" xfId="59014"/>
    <cellStyle name="20% - アクセント 1 3 20 4" xfId="59015"/>
    <cellStyle name="20% - アクセント 1 3 20 4 2" xfId="59016"/>
    <cellStyle name="20% - アクセント 1 3 20 5" xfId="59017"/>
    <cellStyle name="20% - アクセント 1 3 21" xfId="59018"/>
    <cellStyle name="20% - アクセント 1 3 21 2" xfId="59019"/>
    <cellStyle name="20% - アクセント 1 3 21 2 2" xfId="59020"/>
    <cellStyle name="20% - アクセント 1 3 21 2 2 2" xfId="59021"/>
    <cellStyle name="20% - アクセント 1 3 21 2 3" xfId="59022"/>
    <cellStyle name="20% - アクセント 1 3 21 2 3 2" xfId="59023"/>
    <cellStyle name="20% - アクセント 1 3 21 2 4" xfId="59024"/>
    <cellStyle name="20% - アクセント 1 3 21 3" xfId="59025"/>
    <cellStyle name="20% - アクセント 1 3 21 3 2" xfId="59026"/>
    <cellStyle name="20% - アクセント 1 3 21 4" xfId="59027"/>
    <cellStyle name="20% - アクセント 1 3 21 4 2" xfId="59028"/>
    <cellStyle name="20% - アクセント 1 3 21 5" xfId="59029"/>
    <cellStyle name="20% - アクセント 1 3 22" xfId="59030"/>
    <cellStyle name="20% - アクセント 1 3 22 2" xfId="59031"/>
    <cellStyle name="20% - アクセント 1 3 22 2 2" xfId="59032"/>
    <cellStyle name="20% - アクセント 1 3 22 2 2 2" xfId="59033"/>
    <cellStyle name="20% - アクセント 1 3 22 2 3" xfId="59034"/>
    <cellStyle name="20% - アクセント 1 3 22 2 3 2" xfId="59035"/>
    <cellStyle name="20% - アクセント 1 3 22 2 4" xfId="59036"/>
    <cellStyle name="20% - アクセント 1 3 22 3" xfId="59037"/>
    <cellStyle name="20% - アクセント 1 3 22 3 2" xfId="59038"/>
    <cellStyle name="20% - アクセント 1 3 22 4" xfId="59039"/>
    <cellStyle name="20% - アクセント 1 3 22 4 2" xfId="59040"/>
    <cellStyle name="20% - アクセント 1 3 22 5" xfId="59041"/>
    <cellStyle name="20% - アクセント 1 3 23" xfId="59042"/>
    <cellStyle name="20% - アクセント 1 3 23 2" xfId="59043"/>
    <cellStyle name="20% - アクセント 1 3 23 2 2" xfId="59044"/>
    <cellStyle name="20% - アクセント 1 3 23 2 2 2" xfId="59045"/>
    <cellStyle name="20% - アクセント 1 3 23 2 3" xfId="59046"/>
    <cellStyle name="20% - アクセント 1 3 23 2 3 2" xfId="59047"/>
    <cellStyle name="20% - アクセント 1 3 23 2 4" xfId="59048"/>
    <cellStyle name="20% - アクセント 1 3 23 3" xfId="59049"/>
    <cellStyle name="20% - アクセント 1 3 23 3 2" xfId="59050"/>
    <cellStyle name="20% - アクセント 1 3 23 4" xfId="59051"/>
    <cellStyle name="20% - アクセント 1 3 23 4 2" xfId="59052"/>
    <cellStyle name="20% - アクセント 1 3 23 5" xfId="59053"/>
    <cellStyle name="20% - アクセント 1 3 24" xfId="59054"/>
    <cellStyle name="20% - アクセント 1 3 24 2" xfId="59055"/>
    <cellStyle name="20% - アクセント 1 3 24 2 2" xfId="59056"/>
    <cellStyle name="20% - アクセント 1 3 24 2 2 2" xfId="59057"/>
    <cellStyle name="20% - アクセント 1 3 24 2 3" xfId="59058"/>
    <cellStyle name="20% - アクセント 1 3 24 2 3 2" xfId="59059"/>
    <cellStyle name="20% - アクセント 1 3 24 2 4" xfId="59060"/>
    <cellStyle name="20% - アクセント 1 3 24 3" xfId="59061"/>
    <cellStyle name="20% - アクセント 1 3 24 3 2" xfId="59062"/>
    <cellStyle name="20% - アクセント 1 3 24 4" xfId="59063"/>
    <cellStyle name="20% - アクセント 1 3 24 4 2" xfId="59064"/>
    <cellStyle name="20% - アクセント 1 3 24 5" xfId="59065"/>
    <cellStyle name="20% - アクセント 1 3 25" xfId="59066"/>
    <cellStyle name="20% - アクセント 1 3 25 2" xfId="59067"/>
    <cellStyle name="20% - アクセント 1 3 25 2 2" xfId="59068"/>
    <cellStyle name="20% - アクセント 1 3 25 2 2 2" xfId="59069"/>
    <cellStyle name="20% - アクセント 1 3 25 2 3" xfId="59070"/>
    <cellStyle name="20% - アクセント 1 3 25 2 3 2" xfId="59071"/>
    <cellStyle name="20% - アクセント 1 3 25 2 4" xfId="59072"/>
    <cellStyle name="20% - アクセント 1 3 25 3" xfId="59073"/>
    <cellStyle name="20% - アクセント 1 3 25 3 2" xfId="59074"/>
    <cellStyle name="20% - アクセント 1 3 25 4" xfId="59075"/>
    <cellStyle name="20% - アクセント 1 3 25 4 2" xfId="59076"/>
    <cellStyle name="20% - アクセント 1 3 25 5" xfId="59077"/>
    <cellStyle name="20% - アクセント 1 3 26" xfId="59078"/>
    <cellStyle name="20% - アクセント 1 3 26 2" xfId="59079"/>
    <cellStyle name="20% - アクセント 1 3 26 2 2" xfId="59080"/>
    <cellStyle name="20% - アクセント 1 3 26 2 2 2" xfId="59081"/>
    <cellStyle name="20% - アクセント 1 3 26 2 3" xfId="59082"/>
    <cellStyle name="20% - アクセント 1 3 26 2 3 2" xfId="59083"/>
    <cellStyle name="20% - アクセント 1 3 26 2 4" xfId="59084"/>
    <cellStyle name="20% - アクセント 1 3 26 3" xfId="59085"/>
    <cellStyle name="20% - アクセント 1 3 26 3 2" xfId="59086"/>
    <cellStyle name="20% - アクセント 1 3 26 4" xfId="59087"/>
    <cellStyle name="20% - アクセント 1 3 26 4 2" xfId="59088"/>
    <cellStyle name="20% - アクセント 1 3 26 5" xfId="59089"/>
    <cellStyle name="20% - アクセント 1 3 27" xfId="59090"/>
    <cellStyle name="20% - アクセント 1 3 27 2" xfId="59091"/>
    <cellStyle name="20% - アクセント 1 3 27 2 2" xfId="59092"/>
    <cellStyle name="20% - アクセント 1 3 27 2 2 2" xfId="59093"/>
    <cellStyle name="20% - アクセント 1 3 27 2 3" xfId="59094"/>
    <cellStyle name="20% - アクセント 1 3 27 2 3 2" xfId="59095"/>
    <cellStyle name="20% - アクセント 1 3 27 2 4" xfId="59096"/>
    <cellStyle name="20% - アクセント 1 3 27 3" xfId="59097"/>
    <cellStyle name="20% - アクセント 1 3 27 3 2" xfId="59098"/>
    <cellStyle name="20% - アクセント 1 3 27 4" xfId="59099"/>
    <cellStyle name="20% - アクセント 1 3 27 4 2" xfId="59100"/>
    <cellStyle name="20% - アクセント 1 3 27 5" xfId="59101"/>
    <cellStyle name="20% - アクセント 1 3 28" xfId="59102"/>
    <cellStyle name="20% - アクセント 1 3 28 2" xfId="59103"/>
    <cellStyle name="20% - アクセント 1 3 28 2 2" xfId="59104"/>
    <cellStyle name="20% - アクセント 1 3 28 3" xfId="59105"/>
    <cellStyle name="20% - アクセント 1 3 28 3 2" xfId="59106"/>
    <cellStyle name="20% - アクセント 1 3 28 4" xfId="59107"/>
    <cellStyle name="20% - アクセント 1 3 29" xfId="59108"/>
    <cellStyle name="20% - アクセント 1 3 29 2" xfId="59109"/>
    <cellStyle name="20% - アクセント 1 3 29 2 2" xfId="59110"/>
    <cellStyle name="20% - アクセント 1 3 29 3" xfId="59111"/>
    <cellStyle name="20% - アクセント 1 3 29 3 2" xfId="59112"/>
    <cellStyle name="20% - アクセント 1 3 29 4" xfId="59113"/>
    <cellStyle name="20% - アクセント 1 3 3" xfId="59114"/>
    <cellStyle name="20% - アクセント 1 3 3 10" xfId="59115"/>
    <cellStyle name="20% - アクセント 1 3 3 2" xfId="59116"/>
    <cellStyle name="20% - アクセント 1 3 3 2 2" xfId="59117"/>
    <cellStyle name="20% - アクセント 1 3 3 2 2 2" xfId="59118"/>
    <cellStyle name="20% - アクセント 1 3 3 2 2 2 2" xfId="59119"/>
    <cellStyle name="20% - アクセント 1 3 3 2 2 2 2 2" xfId="59120"/>
    <cellStyle name="20% - アクセント 1 3 3 2 2 2 3" xfId="59121"/>
    <cellStyle name="20% - アクセント 1 3 3 2 2 2 3 2" xfId="59122"/>
    <cellStyle name="20% - アクセント 1 3 3 2 2 2 4" xfId="59123"/>
    <cellStyle name="20% - アクセント 1 3 3 2 2 3" xfId="59124"/>
    <cellStyle name="20% - アクセント 1 3 3 2 2 3 2" xfId="59125"/>
    <cellStyle name="20% - アクセント 1 3 3 2 2 4" xfId="59126"/>
    <cellStyle name="20% - アクセント 1 3 3 2 2 4 2" xfId="59127"/>
    <cellStyle name="20% - アクセント 1 3 3 2 2 5" xfId="59128"/>
    <cellStyle name="20% - アクセント 1 3 3 2 3" xfId="59129"/>
    <cellStyle name="20% - アクセント 1 3 3 2 3 2" xfId="59130"/>
    <cellStyle name="20% - アクセント 1 3 3 2 3 2 2" xfId="59131"/>
    <cellStyle name="20% - アクセント 1 3 3 2 3 2 2 2" xfId="59132"/>
    <cellStyle name="20% - アクセント 1 3 3 2 3 2 3" xfId="59133"/>
    <cellStyle name="20% - アクセント 1 3 3 2 3 2 3 2" xfId="59134"/>
    <cellStyle name="20% - アクセント 1 3 3 2 3 2 4" xfId="59135"/>
    <cellStyle name="20% - アクセント 1 3 3 2 3 3" xfId="59136"/>
    <cellStyle name="20% - アクセント 1 3 3 2 3 3 2" xfId="59137"/>
    <cellStyle name="20% - アクセント 1 3 3 2 3 4" xfId="59138"/>
    <cellStyle name="20% - アクセント 1 3 3 2 3 4 2" xfId="59139"/>
    <cellStyle name="20% - アクセント 1 3 3 2 3 5" xfId="59140"/>
    <cellStyle name="20% - アクセント 1 3 3 2 4" xfId="59141"/>
    <cellStyle name="20% - アクセント 1 3 3 2 4 2" xfId="59142"/>
    <cellStyle name="20% - アクセント 1 3 3 2 4 2 2" xfId="59143"/>
    <cellStyle name="20% - アクセント 1 3 3 2 4 2 2 2" xfId="59144"/>
    <cellStyle name="20% - アクセント 1 3 3 2 4 2 3" xfId="59145"/>
    <cellStyle name="20% - アクセント 1 3 3 2 4 2 3 2" xfId="59146"/>
    <cellStyle name="20% - アクセント 1 3 3 2 4 2 4" xfId="59147"/>
    <cellStyle name="20% - アクセント 1 3 3 2 4 3" xfId="59148"/>
    <cellStyle name="20% - アクセント 1 3 3 2 4 3 2" xfId="59149"/>
    <cellStyle name="20% - アクセント 1 3 3 2 4 4" xfId="59150"/>
    <cellStyle name="20% - アクセント 1 3 3 2 4 4 2" xfId="59151"/>
    <cellStyle name="20% - アクセント 1 3 3 2 4 5" xfId="59152"/>
    <cellStyle name="20% - アクセント 1 3 3 2 5" xfId="59153"/>
    <cellStyle name="20% - アクセント 1 3 3 2 5 2" xfId="59154"/>
    <cellStyle name="20% - アクセント 1 3 3 2 5 2 2" xfId="59155"/>
    <cellStyle name="20% - アクセント 1 3 3 2 5 2 2 2" xfId="59156"/>
    <cellStyle name="20% - アクセント 1 3 3 2 5 2 3" xfId="59157"/>
    <cellStyle name="20% - アクセント 1 3 3 2 5 2 3 2" xfId="59158"/>
    <cellStyle name="20% - アクセント 1 3 3 2 5 2 4" xfId="59159"/>
    <cellStyle name="20% - アクセント 1 3 3 2 5 3" xfId="59160"/>
    <cellStyle name="20% - アクセント 1 3 3 2 5 3 2" xfId="59161"/>
    <cellStyle name="20% - アクセント 1 3 3 2 5 4" xfId="59162"/>
    <cellStyle name="20% - アクセント 1 3 3 2 5 4 2" xfId="59163"/>
    <cellStyle name="20% - アクセント 1 3 3 2 5 5" xfId="59164"/>
    <cellStyle name="20% - アクセント 1 3 3 2 6" xfId="59165"/>
    <cellStyle name="20% - アクセント 1 3 3 2 6 2" xfId="59166"/>
    <cellStyle name="20% - アクセント 1 3 3 2 6 2 2" xfId="59167"/>
    <cellStyle name="20% - アクセント 1 3 3 2 6 3" xfId="59168"/>
    <cellStyle name="20% - アクセント 1 3 3 2 6 3 2" xfId="59169"/>
    <cellStyle name="20% - アクセント 1 3 3 2 6 4" xfId="59170"/>
    <cellStyle name="20% - アクセント 1 3 3 2 7" xfId="59171"/>
    <cellStyle name="20% - アクセント 1 3 3 2 7 2" xfId="59172"/>
    <cellStyle name="20% - アクセント 1 3 3 2 8" xfId="59173"/>
    <cellStyle name="20% - アクセント 1 3 3 2 8 2" xfId="59174"/>
    <cellStyle name="20% - アクセント 1 3 3 2 9" xfId="59175"/>
    <cellStyle name="20% - アクセント 1 3 3 3" xfId="59176"/>
    <cellStyle name="20% - アクセント 1 3 3 3 2" xfId="59177"/>
    <cellStyle name="20% - アクセント 1 3 3 3 2 2" xfId="59178"/>
    <cellStyle name="20% - アクセント 1 3 3 3 2 2 2" xfId="59179"/>
    <cellStyle name="20% - アクセント 1 3 3 3 2 3" xfId="59180"/>
    <cellStyle name="20% - アクセント 1 3 3 3 2 3 2" xfId="59181"/>
    <cellStyle name="20% - アクセント 1 3 3 3 2 4" xfId="59182"/>
    <cellStyle name="20% - アクセント 1 3 3 3 3" xfId="59183"/>
    <cellStyle name="20% - アクセント 1 3 3 3 3 2" xfId="59184"/>
    <cellStyle name="20% - アクセント 1 3 3 3 4" xfId="59185"/>
    <cellStyle name="20% - アクセント 1 3 3 3 4 2" xfId="59186"/>
    <cellStyle name="20% - アクセント 1 3 3 3 5" xfId="59187"/>
    <cellStyle name="20% - アクセント 1 3 3 4" xfId="59188"/>
    <cellStyle name="20% - アクセント 1 3 3 4 2" xfId="59189"/>
    <cellStyle name="20% - アクセント 1 3 3 4 2 2" xfId="59190"/>
    <cellStyle name="20% - アクセント 1 3 3 4 2 2 2" xfId="59191"/>
    <cellStyle name="20% - アクセント 1 3 3 4 2 3" xfId="59192"/>
    <cellStyle name="20% - アクセント 1 3 3 4 2 3 2" xfId="59193"/>
    <cellStyle name="20% - アクセント 1 3 3 4 2 4" xfId="59194"/>
    <cellStyle name="20% - アクセント 1 3 3 4 3" xfId="59195"/>
    <cellStyle name="20% - アクセント 1 3 3 4 3 2" xfId="59196"/>
    <cellStyle name="20% - アクセント 1 3 3 4 4" xfId="59197"/>
    <cellStyle name="20% - アクセント 1 3 3 4 4 2" xfId="59198"/>
    <cellStyle name="20% - アクセント 1 3 3 4 5" xfId="59199"/>
    <cellStyle name="20% - アクセント 1 3 3 5" xfId="59200"/>
    <cellStyle name="20% - アクセント 1 3 3 5 2" xfId="59201"/>
    <cellStyle name="20% - アクセント 1 3 3 5 2 2" xfId="59202"/>
    <cellStyle name="20% - アクセント 1 3 3 5 2 2 2" xfId="59203"/>
    <cellStyle name="20% - アクセント 1 3 3 5 2 3" xfId="59204"/>
    <cellStyle name="20% - アクセント 1 3 3 5 2 3 2" xfId="59205"/>
    <cellStyle name="20% - アクセント 1 3 3 5 2 4" xfId="59206"/>
    <cellStyle name="20% - アクセント 1 3 3 5 3" xfId="59207"/>
    <cellStyle name="20% - アクセント 1 3 3 5 3 2" xfId="59208"/>
    <cellStyle name="20% - アクセント 1 3 3 5 4" xfId="59209"/>
    <cellStyle name="20% - アクセント 1 3 3 5 4 2" xfId="59210"/>
    <cellStyle name="20% - アクセント 1 3 3 5 5" xfId="59211"/>
    <cellStyle name="20% - アクセント 1 3 3 6" xfId="59212"/>
    <cellStyle name="20% - アクセント 1 3 3 6 2" xfId="59213"/>
    <cellStyle name="20% - アクセント 1 3 3 6 2 2" xfId="59214"/>
    <cellStyle name="20% - アクセント 1 3 3 6 2 2 2" xfId="59215"/>
    <cellStyle name="20% - アクセント 1 3 3 6 2 3" xfId="59216"/>
    <cellStyle name="20% - アクセント 1 3 3 6 2 3 2" xfId="59217"/>
    <cellStyle name="20% - アクセント 1 3 3 6 2 4" xfId="59218"/>
    <cellStyle name="20% - アクセント 1 3 3 6 3" xfId="59219"/>
    <cellStyle name="20% - アクセント 1 3 3 6 3 2" xfId="59220"/>
    <cellStyle name="20% - アクセント 1 3 3 6 4" xfId="59221"/>
    <cellStyle name="20% - アクセント 1 3 3 6 4 2" xfId="59222"/>
    <cellStyle name="20% - アクセント 1 3 3 6 5" xfId="59223"/>
    <cellStyle name="20% - アクセント 1 3 3 7" xfId="59224"/>
    <cellStyle name="20% - アクセント 1 3 3 7 2" xfId="59225"/>
    <cellStyle name="20% - アクセント 1 3 3 7 2 2" xfId="59226"/>
    <cellStyle name="20% - アクセント 1 3 3 7 3" xfId="59227"/>
    <cellStyle name="20% - アクセント 1 3 3 7 3 2" xfId="59228"/>
    <cellStyle name="20% - アクセント 1 3 3 7 4" xfId="59229"/>
    <cellStyle name="20% - アクセント 1 3 3 8" xfId="59230"/>
    <cellStyle name="20% - アクセント 1 3 3 8 2" xfId="59231"/>
    <cellStyle name="20% - アクセント 1 3 3 9" xfId="59232"/>
    <cellStyle name="20% - アクセント 1 3 3 9 2" xfId="59233"/>
    <cellStyle name="20% - アクセント 1 3 30" xfId="59234"/>
    <cellStyle name="20% - アクセント 1 3 30 2" xfId="59235"/>
    <cellStyle name="20% - アクセント 1 3 31" xfId="59236"/>
    <cellStyle name="20% - アクセント 1 3 31 2" xfId="59237"/>
    <cellStyle name="20% - アクセント 1 3 32" xfId="59238"/>
    <cellStyle name="20% - アクセント 1 3 4" xfId="59239"/>
    <cellStyle name="20% - アクセント 1 3 4 2" xfId="59240"/>
    <cellStyle name="20% - アクセント 1 3 4 2 2" xfId="59241"/>
    <cellStyle name="20% - アクセント 1 3 4 2 2 2" xfId="59242"/>
    <cellStyle name="20% - アクセント 1 3 4 2 2 2 2" xfId="59243"/>
    <cellStyle name="20% - アクセント 1 3 4 2 2 3" xfId="59244"/>
    <cellStyle name="20% - アクセント 1 3 4 2 2 3 2" xfId="59245"/>
    <cellStyle name="20% - アクセント 1 3 4 2 2 4" xfId="59246"/>
    <cellStyle name="20% - アクセント 1 3 4 2 3" xfId="59247"/>
    <cellStyle name="20% - アクセント 1 3 4 2 3 2" xfId="59248"/>
    <cellStyle name="20% - アクセント 1 3 4 2 4" xfId="59249"/>
    <cellStyle name="20% - アクセント 1 3 4 2 4 2" xfId="59250"/>
    <cellStyle name="20% - アクセント 1 3 4 2 5" xfId="59251"/>
    <cellStyle name="20% - アクセント 1 3 4 3" xfId="59252"/>
    <cellStyle name="20% - アクセント 1 3 4 3 2" xfId="59253"/>
    <cellStyle name="20% - アクセント 1 3 4 3 2 2" xfId="59254"/>
    <cellStyle name="20% - アクセント 1 3 4 3 2 2 2" xfId="59255"/>
    <cellStyle name="20% - アクセント 1 3 4 3 2 3" xfId="59256"/>
    <cellStyle name="20% - アクセント 1 3 4 3 2 3 2" xfId="59257"/>
    <cellStyle name="20% - アクセント 1 3 4 3 2 4" xfId="59258"/>
    <cellStyle name="20% - アクセント 1 3 4 3 3" xfId="59259"/>
    <cellStyle name="20% - アクセント 1 3 4 3 3 2" xfId="59260"/>
    <cellStyle name="20% - アクセント 1 3 4 3 4" xfId="59261"/>
    <cellStyle name="20% - アクセント 1 3 4 3 4 2" xfId="59262"/>
    <cellStyle name="20% - アクセント 1 3 4 3 5" xfId="59263"/>
    <cellStyle name="20% - アクセント 1 3 4 4" xfId="59264"/>
    <cellStyle name="20% - アクセント 1 3 4 4 2" xfId="59265"/>
    <cellStyle name="20% - アクセント 1 3 4 4 2 2" xfId="59266"/>
    <cellStyle name="20% - アクセント 1 3 4 4 2 2 2" xfId="59267"/>
    <cellStyle name="20% - アクセント 1 3 4 4 2 3" xfId="59268"/>
    <cellStyle name="20% - アクセント 1 3 4 4 2 3 2" xfId="59269"/>
    <cellStyle name="20% - アクセント 1 3 4 4 2 4" xfId="59270"/>
    <cellStyle name="20% - アクセント 1 3 4 4 3" xfId="59271"/>
    <cellStyle name="20% - アクセント 1 3 4 4 3 2" xfId="59272"/>
    <cellStyle name="20% - アクセント 1 3 4 4 4" xfId="59273"/>
    <cellStyle name="20% - アクセント 1 3 4 4 4 2" xfId="59274"/>
    <cellStyle name="20% - アクセント 1 3 4 4 5" xfId="59275"/>
    <cellStyle name="20% - アクセント 1 3 4 5" xfId="59276"/>
    <cellStyle name="20% - アクセント 1 3 4 5 2" xfId="59277"/>
    <cellStyle name="20% - アクセント 1 3 4 5 2 2" xfId="59278"/>
    <cellStyle name="20% - アクセント 1 3 4 5 2 2 2" xfId="59279"/>
    <cellStyle name="20% - アクセント 1 3 4 5 2 3" xfId="59280"/>
    <cellStyle name="20% - アクセント 1 3 4 5 2 3 2" xfId="59281"/>
    <cellStyle name="20% - アクセント 1 3 4 5 2 4" xfId="59282"/>
    <cellStyle name="20% - アクセント 1 3 4 5 3" xfId="59283"/>
    <cellStyle name="20% - アクセント 1 3 4 5 3 2" xfId="59284"/>
    <cellStyle name="20% - アクセント 1 3 4 5 4" xfId="59285"/>
    <cellStyle name="20% - アクセント 1 3 4 5 4 2" xfId="59286"/>
    <cellStyle name="20% - アクセント 1 3 4 5 5" xfId="59287"/>
    <cellStyle name="20% - アクセント 1 3 4 6" xfId="59288"/>
    <cellStyle name="20% - アクセント 1 3 4 6 2" xfId="59289"/>
    <cellStyle name="20% - アクセント 1 3 4 6 2 2" xfId="59290"/>
    <cellStyle name="20% - アクセント 1 3 4 6 3" xfId="59291"/>
    <cellStyle name="20% - アクセント 1 3 4 6 3 2" xfId="59292"/>
    <cellStyle name="20% - アクセント 1 3 4 6 4" xfId="59293"/>
    <cellStyle name="20% - アクセント 1 3 4 7" xfId="59294"/>
    <cellStyle name="20% - アクセント 1 3 4 7 2" xfId="59295"/>
    <cellStyle name="20% - アクセント 1 3 4 8" xfId="59296"/>
    <cellStyle name="20% - アクセント 1 3 4 8 2" xfId="59297"/>
    <cellStyle name="20% - アクセント 1 3 4 9" xfId="59298"/>
    <cellStyle name="20% - アクセント 1 3 5" xfId="59299"/>
    <cellStyle name="20% - アクセント 1 3 5 2" xfId="59300"/>
    <cellStyle name="20% - アクセント 1 3 5 2 2" xfId="59301"/>
    <cellStyle name="20% - アクセント 1 3 5 2 2 2" xfId="59302"/>
    <cellStyle name="20% - アクセント 1 3 5 2 3" xfId="59303"/>
    <cellStyle name="20% - アクセント 1 3 5 2 3 2" xfId="59304"/>
    <cellStyle name="20% - アクセント 1 3 5 2 4" xfId="59305"/>
    <cellStyle name="20% - アクセント 1 3 5 3" xfId="59306"/>
    <cellStyle name="20% - アクセント 1 3 5 3 2" xfId="59307"/>
    <cellStyle name="20% - アクセント 1 3 5 4" xfId="59308"/>
    <cellStyle name="20% - アクセント 1 3 5 4 2" xfId="59309"/>
    <cellStyle name="20% - アクセント 1 3 5 5" xfId="59310"/>
    <cellStyle name="20% - アクセント 1 3 6" xfId="59311"/>
    <cellStyle name="20% - アクセント 1 3 6 2" xfId="59312"/>
    <cellStyle name="20% - アクセント 1 3 6 2 2" xfId="59313"/>
    <cellStyle name="20% - アクセント 1 3 6 2 2 2" xfId="59314"/>
    <cellStyle name="20% - アクセント 1 3 6 2 3" xfId="59315"/>
    <cellStyle name="20% - アクセント 1 3 6 2 3 2" xfId="59316"/>
    <cellStyle name="20% - アクセント 1 3 6 2 4" xfId="59317"/>
    <cellStyle name="20% - アクセント 1 3 6 3" xfId="59318"/>
    <cellStyle name="20% - アクセント 1 3 6 3 2" xfId="59319"/>
    <cellStyle name="20% - アクセント 1 3 6 4" xfId="59320"/>
    <cellStyle name="20% - アクセント 1 3 6 4 2" xfId="59321"/>
    <cellStyle name="20% - アクセント 1 3 6 5" xfId="59322"/>
    <cellStyle name="20% - アクセント 1 3 7" xfId="59323"/>
    <cellStyle name="20% - アクセント 1 3 7 2" xfId="59324"/>
    <cellStyle name="20% - アクセント 1 3 7 2 2" xfId="59325"/>
    <cellStyle name="20% - アクセント 1 3 7 2 2 2" xfId="59326"/>
    <cellStyle name="20% - アクセント 1 3 7 2 3" xfId="59327"/>
    <cellStyle name="20% - アクセント 1 3 7 2 3 2" xfId="59328"/>
    <cellStyle name="20% - アクセント 1 3 7 2 4" xfId="59329"/>
    <cellStyle name="20% - アクセント 1 3 7 3" xfId="59330"/>
    <cellStyle name="20% - アクセント 1 3 7 3 2" xfId="59331"/>
    <cellStyle name="20% - アクセント 1 3 7 4" xfId="59332"/>
    <cellStyle name="20% - アクセント 1 3 7 4 2" xfId="59333"/>
    <cellStyle name="20% - アクセント 1 3 7 5" xfId="59334"/>
    <cellStyle name="20% - アクセント 1 3 8" xfId="59335"/>
    <cellStyle name="20% - アクセント 1 3 8 2" xfId="59336"/>
    <cellStyle name="20% - アクセント 1 3 8 2 2" xfId="59337"/>
    <cellStyle name="20% - アクセント 1 3 8 2 2 2" xfId="59338"/>
    <cellStyle name="20% - アクセント 1 3 8 2 3" xfId="59339"/>
    <cellStyle name="20% - アクセント 1 3 8 2 3 2" xfId="59340"/>
    <cellStyle name="20% - アクセント 1 3 8 2 4" xfId="59341"/>
    <cellStyle name="20% - アクセント 1 3 8 3" xfId="59342"/>
    <cellStyle name="20% - アクセント 1 3 8 3 2" xfId="59343"/>
    <cellStyle name="20% - アクセント 1 3 8 4" xfId="59344"/>
    <cellStyle name="20% - アクセント 1 3 8 4 2" xfId="59345"/>
    <cellStyle name="20% - アクセント 1 3 8 5" xfId="59346"/>
    <cellStyle name="20% - アクセント 1 3 9" xfId="59347"/>
    <cellStyle name="20% - アクセント 1 3 9 2" xfId="59348"/>
    <cellStyle name="20% - アクセント 1 3 9 2 2" xfId="59349"/>
    <cellStyle name="20% - アクセント 1 3 9 2 2 2" xfId="59350"/>
    <cellStyle name="20% - アクセント 1 3 9 2 3" xfId="59351"/>
    <cellStyle name="20% - アクセント 1 3 9 2 3 2" xfId="59352"/>
    <cellStyle name="20% - アクセント 1 3 9 2 4" xfId="59353"/>
    <cellStyle name="20% - アクセント 1 3 9 3" xfId="59354"/>
    <cellStyle name="20% - アクセント 1 3 9 3 2" xfId="59355"/>
    <cellStyle name="20% - アクセント 1 3 9 4" xfId="59356"/>
    <cellStyle name="20% - アクセント 1 3 9 4 2" xfId="59357"/>
    <cellStyle name="20% - アクセント 1 3 9 5" xfId="59358"/>
    <cellStyle name="20% - アクセント 1 30" xfId="59359"/>
    <cellStyle name="20% - アクセント 1 30 2" xfId="59360"/>
    <cellStyle name="20% - アクセント 1 30 2 2" xfId="59361"/>
    <cellStyle name="20% - アクセント 1 30 2 2 2" xfId="59362"/>
    <cellStyle name="20% - アクセント 1 30 2 3" xfId="59363"/>
    <cellStyle name="20% - アクセント 1 30 2 3 2" xfId="59364"/>
    <cellStyle name="20% - アクセント 1 30 2 4" xfId="59365"/>
    <cellStyle name="20% - アクセント 1 30 3" xfId="59366"/>
    <cellStyle name="20% - アクセント 1 30 3 2" xfId="59367"/>
    <cellStyle name="20% - アクセント 1 30 4" xfId="59368"/>
    <cellStyle name="20% - アクセント 1 30 4 2" xfId="59369"/>
    <cellStyle name="20% - アクセント 1 30 5" xfId="59370"/>
    <cellStyle name="20% - アクセント 1 31" xfId="59371"/>
    <cellStyle name="20% - アクセント 1 31 2" xfId="59372"/>
    <cellStyle name="20% - アクセント 1 31 2 2" xfId="59373"/>
    <cellStyle name="20% - アクセント 1 31 2 2 2" xfId="59374"/>
    <cellStyle name="20% - アクセント 1 31 2 3" xfId="59375"/>
    <cellStyle name="20% - アクセント 1 31 2 3 2" xfId="59376"/>
    <cellStyle name="20% - アクセント 1 31 2 4" xfId="59377"/>
    <cellStyle name="20% - アクセント 1 31 3" xfId="59378"/>
    <cellStyle name="20% - アクセント 1 31 3 2" xfId="59379"/>
    <cellStyle name="20% - アクセント 1 31 4" xfId="59380"/>
    <cellStyle name="20% - アクセント 1 31 4 2" xfId="59381"/>
    <cellStyle name="20% - アクセント 1 31 5" xfId="59382"/>
    <cellStyle name="20% - アクセント 1 32" xfId="59383"/>
    <cellStyle name="20% - アクセント 1 32 2" xfId="59384"/>
    <cellStyle name="20% - アクセント 1 32 2 2" xfId="59385"/>
    <cellStyle name="20% - アクセント 1 32 2 2 2" xfId="59386"/>
    <cellStyle name="20% - アクセント 1 32 2 3" xfId="59387"/>
    <cellStyle name="20% - アクセント 1 32 2 3 2" xfId="59388"/>
    <cellStyle name="20% - アクセント 1 32 2 4" xfId="59389"/>
    <cellStyle name="20% - アクセント 1 32 3" xfId="59390"/>
    <cellStyle name="20% - アクセント 1 32 3 2" xfId="59391"/>
    <cellStyle name="20% - アクセント 1 32 4" xfId="59392"/>
    <cellStyle name="20% - アクセント 1 32 4 2" xfId="59393"/>
    <cellStyle name="20% - アクセント 1 32 5" xfId="59394"/>
    <cellStyle name="20% - アクセント 1 33" xfId="59395"/>
    <cellStyle name="20% - アクセント 1 33 2" xfId="59396"/>
    <cellStyle name="20% - アクセント 1 33 2 2" xfId="59397"/>
    <cellStyle name="20% - アクセント 1 33 2 2 2" xfId="59398"/>
    <cellStyle name="20% - アクセント 1 33 2 3" xfId="59399"/>
    <cellStyle name="20% - アクセント 1 33 2 3 2" xfId="59400"/>
    <cellStyle name="20% - アクセント 1 33 2 4" xfId="59401"/>
    <cellStyle name="20% - アクセント 1 33 3" xfId="59402"/>
    <cellStyle name="20% - アクセント 1 33 3 2" xfId="59403"/>
    <cellStyle name="20% - アクセント 1 33 4" xfId="59404"/>
    <cellStyle name="20% - アクセント 1 33 4 2" xfId="59405"/>
    <cellStyle name="20% - アクセント 1 33 5" xfId="59406"/>
    <cellStyle name="20% - アクセント 1 34" xfId="59407"/>
    <cellStyle name="20% - アクセント 1 34 2" xfId="59408"/>
    <cellStyle name="20% - アクセント 1 34 2 2" xfId="59409"/>
    <cellStyle name="20% - アクセント 1 34 2 2 2" xfId="59410"/>
    <cellStyle name="20% - アクセント 1 34 2 3" xfId="59411"/>
    <cellStyle name="20% - アクセント 1 34 2 3 2" xfId="59412"/>
    <cellStyle name="20% - アクセント 1 34 2 4" xfId="59413"/>
    <cellStyle name="20% - アクセント 1 34 3" xfId="59414"/>
    <cellStyle name="20% - アクセント 1 34 3 2" xfId="59415"/>
    <cellStyle name="20% - アクセント 1 34 4" xfId="59416"/>
    <cellStyle name="20% - アクセント 1 34 4 2" xfId="59417"/>
    <cellStyle name="20% - アクセント 1 34 5" xfId="59418"/>
    <cellStyle name="20% - アクセント 1 35" xfId="59419"/>
    <cellStyle name="20% - アクセント 1 35 2" xfId="59420"/>
    <cellStyle name="20% - アクセント 1 35 2 2" xfId="59421"/>
    <cellStyle name="20% - アクセント 1 35 2 2 2" xfId="59422"/>
    <cellStyle name="20% - アクセント 1 35 2 3" xfId="59423"/>
    <cellStyle name="20% - アクセント 1 35 2 3 2" xfId="59424"/>
    <cellStyle name="20% - アクセント 1 35 2 4" xfId="59425"/>
    <cellStyle name="20% - アクセント 1 35 3" xfId="59426"/>
    <cellStyle name="20% - アクセント 1 35 3 2" xfId="59427"/>
    <cellStyle name="20% - アクセント 1 35 4" xfId="59428"/>
    <cellStyle name="20% - アクセント 1 35 4 2" xfId="59429"/>
    <cellStyle name="20% - アクセント 1 35 5" xfId="59430"/>
    <cellStyle name="20% - アクセント 1 36" xfId="59431"/>
    <cellStyle name="20% - アクセント 1 36 2" xfId="59432"/>
    <cellStyle name="20% - アクセント 1 36 2 2" xfId="59433"/>
    <cellStyle name="20% - アクセント 1 36 2 2 2" xfId="59434"/>
    <cellStyle name="20% - アクセント 1 36 2 3" xfId="59435"/>
    <cellStyle name="20% - アクセント 1 36 2 3 2" xfId="59436"/>
    <cellStyle name="20% - アクセント 1 36 2 4" xfId="59437"/>
    <cellStyle name="20% - アクセント 1 36 3" xfId="59438"/>
    <cellStyle name="20% - アクセント 1 36 3 2" xfId="59439"/>
    <cellStyle name="20% - アクセント 1 36 4" xfId="59440"/>
    <cellStyle name="20% - アクセント 1 36 4 2" xfId="59441"/>
    <cellStyle name="20% - アクセント 1 36 5" xfId="59442"/>
    <cellStyle name="20% - アクセント 1 37" xfId="59443"/>
    <cellStyle name="20% - アクセント 1 37 2" xfId="59444"/>
    <cellStyle name="20% - アクセント 1 37 2 2" xfId="59445"/>
    <cellStyle name="20% - アクセント 1 37 3" xfId="59446"/>
    <cellStyle name="20% - アクセント 1 37 3 2" xfId="59447"/>
    <cellStyle name="20% - アクセント 1 37 4" xfId="59448"/>
    <cellStyle name="20% - アクセント 1 38" xfId="59449"/>
    <cellStyle name="20% - アクセント 1 38 2" xfId="59450"/>
    <cellStyle name="20% - アクセント 1 38 2 2" xfId="59451"/>
    <cellStyle name="20% - アクセント 1 38 3" xfId="59452"/>
    <cellStyle name="20% - アクセント 1 38 3 2" xfId="59453"/>
    <cellStyle name="20% - アクセント 1 38 4" xfId="59454"/>
    <cellStyle name="20% - アクセント 1 39" xfId="59455"/>
    <cellStyle name="20% - アクセント 1 39 2" xfId="59456"/>
    <cellStyle name="20% - アクセント 1 4" xfId="59457"/>
    <cellStyle name="20% - アクセント 1 4 10" xfId="59458"/>
    <cellStyle name="20% - アクセント 1 4 11" xfId="59459"/>
    <cellStyle name="20% - アクセント 1 4 2" xfId="59460"/>
    <cellStyle name="20% - アクセント 1 4 2 2" xfId="59461"/>
    <cellStyle name="20% - アクセント 1 4 2 2 2" xfId="59462"/>
    <cellStyle name="20% - アクセント 1 4 2 2 2 2" xfId="59463"/>
    <cellStyle name="20% - アクセント 1 4 2 2 2 2 2" xfId="59464"/>
    <cellStyle name="20% - アクセント 1 4 2 2 2 3" xfId="59465"/>
    <cellStyle name="20% - アクセント 1 4 2 2 2 3 2" xfId="59466"/>
    <cellStyle name="20% - アクセント 1 4 2 2 2 4" xfId="59467"/>
    <cellStyle name="20% - アクセント 1 4 2 2 3" xfId="59468"/>
    <cellStyle name="20% - アクセント 1 4 2 2 3 2" xfId="59469"/>
    <cellStyle name="20% - アクセント 1 4 2 2 4" xfId="59470"/>
    <cellStyle name="20% - アクセント 1 4 2 2 4 2" xfId="59471"/>
    <cellStyle name="20% - アクセント 1 4 2 2 5" xfId="59472"/>
    <cellStyle name="20% - アクセント 1 4 2 3" xfId="59473"/>
    <cellStyle name="20% - アクセント 1 4 2 3 2" xfId="59474"/>
    <cellStyle name="20% - アクセント 1 4 2 3 2 2" xfId="59475"/>
    <cellStyle name="20% - アクセント 1 4 2 3 2 2 2" xfId="59476"/>
    <cellStyle name="20% - アクセント 1 4 2 3 2 3" xfId="59477"/>
    <cellStyle name="20% - アクセント 1 4 2 3 2 3 2" xfId="59478"/>
    <cellStyle name="20% - アクセント 1 4 2 3 2 4" xfId="59479"/>
    <cellStyle name="20% - アクセント 1 4 2 3 3" xfId="59480"/>
    <cellStyle name="20% - アクセント 1 4 2 3 3 2" xfId="59481"/>
    <cellStyle name="20% - アクセント 1 4 2 3 4" xfId="59482"/>
    <cellStyle name="20% - アクセント 1 4 2 3 4 2" xfId="59483"/>
    <cellStyle name="20% - アクセント 1 4 2 3 5" xfId="59484"/>
    <cellStyle name="20% - アクセント 1 4 2 4" xfId="59485"/>
    <cellStyle name="20% - アクセント 1 4 2 4 2" xfId="59486"/>
    <cellStyle name="20% - アクセント 1 4 2 4 2 2" xfId="59487"/>
    <cellStyle name="20% - アクセント 1 4 2 4 2 2 2" xfId="59488"/>
    <cellStyle name="20% - アクセント 1 4 2 4 2 3" xfId="59489"/>
    <cellStyle name="20% - アクセント 1 4 2 4 2 3 2" xfId="59490"/>
    <cellStyle name="20% - アクセント 1 4 2 4 2 4" xfId="59491"/>
    <cellStyle name="20% - アクセント 1 4 2 4 3" xfId="59492"/>
    <cellStyle name="20% - アクセント 1 4 2 4 3 2" xfId="59493"/>
    <cellStyle name="20% - アクセント 1 4 2 4 4" xfId="59494"/>
    <cellStyle name="20% - アクセント 1 4 2 4 4 2" xfId="59495"/>
    <cellStyle name="20% - アクセント 1 4 2 4 5" xfId="59496"/>
    <cellStyle name="20% - アクセント 1 4 2 5" xfId="59497"/>
    <cellStyle name="20% - アクセント 1 4 2 5 2" xfId="59498"/>
    <cellStyle name="20% - アクセント 1 4 2 5 2 2" xfId="59499"/>
    <cellStyle name="20% - アクセント 1 4 2 5 2 2 2" xfId="59500"/>
    <cellStyle name="20% - アクセント 1 4 2 5 2 3" xfId="59501"/>
    <cellStyle name="20% - アクセント 1 4 2 5 2 3 2" xfId="59502"/>
    <cellStyle name="20% - アクセント 1 4 2 5 2 4" xfId="59503"/>
    <cellStyle name="20% - アクセント 1 4 2 5 3" xfId="59504"/>
    <cellStyle name="20% - アクセント 1 4 2 5 3 2" xfId="59505"/>
    <cellStyle name="20% - アクセント 1 4 2 5 4" xfId="59506"/>
    <cellStyle name="20% - アクセント 1 4 2 5 4 2" xfId="59507"/>
    <cellStyle name="20% - アクセント 1 4 2 5 5" xfId="59508"/>
    <cellStyle name="20% - アクセント 1 4 2 6" xfId="59509"/>
    <cellStyle name="20% - アクセント 1 4 2 6 2" xfId="59510"/>
    <cellStyle name="20% - アクセント 1 4 2 6 2 2" xfId="59511"/>
    <cellStyle name="20% - アクセント 1 4 2 6 3" xfId="59512"/>
    <cellStyle name="20% - アクセント 1 4 2 6 3 2" xfId="59513"/>
    <cellStyle name="20% - アクセント 1 4 2 6 4" xfId="59514"/>
    <cellStyle name="20% - アクセント 1 4 2 7" xfId="59515"/>
    <cellStyle name="20% - アクセント 1 4 2 7 2" xfId="59516"/>
    <cellStyle name="20% - アクセント 1 4 2 8" xfId="59517"/>
    <cellStyle name="20% - アクセント 1 4 2 8 2" xfId="59518"/>
    <cellStyle name="20% - アクセント 1 4 2 9" xfId="59519"/>
    <cellStyle name="20% - アクセント 1 4 3" xfId="59520"/>
    <cellStyle name="20% - アクセント 1 4 3 2" xfId="59521"/>
    <cellStyle name="20% - アクセント 1 4 3 2 2" xfId="59522"/>
    <cellStyle name="20% - アクセント 1 4 3 2 2 2" xfId="59523"/>
    <cellStyle name="20% - アクセント 1 4 3 2 3" xfId="59524"/>
    <cellStyle name="20% - アクセント 1 4 3 2 3 2" xfId="59525"/>
    <cellStyle name="20% - アクセント 1 4 3 2 4" xfId="59526"/>
    <cellStyle name="20% - アクセント 1 4 3 3" xfId="59527"/>
    <cellStyle name="20% - アクセント 1 4 3 3 2" xfId="59528"/>
    <cellStyle name="20% - アクセント 1 4 3 4" xfId="59529"/>
    <cellStyle name="20% - アクセント 1 4 3 4 2" xfId="59530"/>
    <cellStyle name="20% - アクセント 1 4 3 5" xfId="59531"/>
    <cellStyle name="20% - アクセント 1 4 4" xfId="59532"/>
    <cellStyle name="20% - アクセント 1 4 4 2" xfId="59533"/>
    <cellStyle name="20% - アクセント 1 4 4 2 2" xfId="59534"/>
    <cellStyle name="20% - アクセント 1 4 4 2 2 2" xfId="59535"/>
    <cellStyle name="20% - アクセント 1 4 4 2 3" xfId="59536"/>
    <cellStyle name="20% - アクセント 1 4 4 2 3 2" xfId="59537"/>
    <cellStyle name="20% - アクセント 1 4 4 2 4" xfId="59538"/>
    <cellStyle name="20% - アクセント 1 4 4 3" xfId="59539"/>
    <cellStyle name="20% - アクセント 1 4 4 3 2" xfId="59540"/>
    <cellStyle name="20% - アクセント 1 4 4 4" xfId="59541"/>
    <cellStyle name="20% - アクセント 1 4 4 4 2" xfId="59542"/>
    <cellStyle name="20% - アクセント 1 4 4 5" xfId="59543"/>
    <cellStyle name="20% - アクセント 1 4 5" xfId="59544"/>
    <cellStyle name="20% - アクセント 1 4 5 2" xfId="59545"/>
    <cellStyle name="20% - アクセント 1 4 5 2 2" xfId="59546"/>
    <cellStyle name="20% - アクセント 1 4 5 2 2 2" xfId="59547"/>
    <cellStyle name="20% - アクセント 1 4 5 2 3" xfId="59548"/>
    <cellStyle name="20% - アクセント 1 4 5 2 3 2" xfId="59549"/>
    <cellStyle name="20% - アクセント 1 4 5 2 4" xfId="59550"/>
    <cellStyle name="20% - アクセント 1 4 5 3" xfId="59551"/>
    <cellStyle name="20% - アクセント 1 4 5 3 2" xfId="59552"/>
    <cellStyle name="20% - アクセント 1 4 5 4" xfId="59553"/>
    <cellStyle name="20% - アクセント 1 4 5 4 2" xfId="59554"/>
    <cellStyle name="20% - アクセント 1 4 5 5" xfId="59555"/>
    <cellStyle name="20% - アクセント 1 4 6" xfId="59556"/>
    <cellStyle name="20% - アクセント 1 4 6 2" xfId="59557"/>
    <cellStyle name="20% - アクセント 1 4 6 2 2" xfId="59558"/>
    <cellStyle name="20% - アクセント 1 4 6 2 2 2" xfId="59559"/>
    <cellStyle name="20% - アクセント 1 4 6 2 3" xfId="59560"/>
    <cellStyle name="20% - アクセント 1 4 6 2 3 2" xfId="59561"/>
    <cellStyle name="20% - アクセント 1 4 6 2 4" xfId="59562"/>
    <cellStyle name="20% - アクセント 1 4 6 3" xfId="59563"/>
    <cellStyle name="20% - アクセント 1 4 6 3 2" xfId="59564"/>
    <cellStyle name="20% - アクセント 1 4 6 4" xfId="59565"/>
    <cellStyle name="20% - アクセント 1 4 6 4 2" xfId="59566"/>
    <cellStyle name="20% - アクセント 1 4 6 5" xfId="59567"/>
    <cellStyle name="20% - アクセント 1 4 7" xfId="59568"/>
    <cellStyle name="20% - アクセント 1 4 7 2" xfId="59569"/>
    <cellStyle name="20% - アクセント 1 4 7 2 2" xfId="59570"/>
    <cellStyle name="20% - アクセント 1 4 7 3" xfId="59571"/>
    <cellStyle name="20% - アクセント 1 4 7 3 2" xfId="59572"/>
    <cellStyle name="20% - アクセント 1 4 7 4" xfId="59573"/>
    <cellStyle name="20% - アクセント 1 4 8" xfId="59574"/>
    <cellStyle name="20% - アクセント 1 4 8 2" xfId="59575"/>
    <cellStyle name="20% - アクセント 1 4 9" xfId="59576"/>
    <cellStyle name="20% - アクセント 1 4 9 2" xfId="59577"/>
    <cellStyle name="20% - アクセント 1 40" xfId="59578"/>
    <cellStyle name="20% - アクセント 1 40 2" xfId="59579"/>
    <cellStyle name="20% - アクセント 1 5" xfId="59580"/>
    <cellStyle name="20% - アクセント 1 5 10" xfId="59581"/>
    <cellStyle name="20% - アクセント 1 5 11" xfId="59582"/>
    <cellStyle name="20% - アクセント 1 5 2" xfId="59583"/>
    <cellStyle name="20% - アクセント 1 5 2 2" xfId="59584"/>
    <cellStyle name="20% - アクセント 1 5 2 2 2" xfId="59585"/>
    <cellStyle name="20% - アクセント 1 5 2 2 2 2" xfId="59586"/>
    <cellStyle name="20% - アクセント 1 5 2 2 2 2 2" xfId="59587"/>
    <cellStyle name="20% - アクセント 1 5 2 2 2 3" xfId="59588"/>
    <cellStyle name="20% - アクセント 1 5 2 2 2 3 2" xfId="59589"/>
    <cellStyle name="20% - アクセント 1 5 2 2 2 4" xfId="59590"/>
    <cellStyle name="20% - アクセント 1 5 2 2 3" xfId="59591"/>
    <cellStyle name="20% - アクセント 1 5 2 2 3 2" xfId="59592"/>
    <cellStyle name="20% - アクセント 1 5 2 2 4" xfId="59593"/>
    <cellStyle name="20% - アクセント 1 5 2 2 4 2" xfId="59594"/>
    <cellStyle name="20% - アクセント 1 5 2 2 5" xfId="59595"/>
    <cellStyle name="20% - アクセント 1 5 2 3" xfId="59596"/>
    <cellStyle name="20% - アクセント 1 5 2 3 2" xfId="59597"/>
    <cellStyle name="20% - アクセント 1 5 2 3 2 2" xfId="59598"/>
    <cellStyle name="20% - アクセント 1 5 2 3 2 2 2" xfId="59599"/>
    <cellStyle name="20% - アクセント 1 5 2 3 2 3" xfId="59600"/>
    <cellStyle name="20% - アクセント 1 5 2 3 2 3 2" xfId="59601"/>
    <cellStyle name="20% - アクセント 1 5 2 3 2 4" xfId="59602"/>
    <cellStyle name="20% - アクセント 1 5 2 3 3" xfId="59603"/>
    <cellStyle name="20% - アクセント 1 5 2 3 3 2" xfId="59604"/>
    <cellStyle name="20% - アクセント 1 5 2 3 4" xfId="59605"/>
    <cellStyle name="20% - アクセント 1 5 2 3 4 2" xfId="59606"/>
    <cellStyle name="20% - アクセント 1 5 2 3 5" xfId="59607"/>
    <cellStyle name="20% - アクセント 1 5 2 4" xfId="59608"/>
    <cellStyle name="20% - アクセント 1 5 2 4 2" xfId="59609"/>
    <cellStyle name="20% - アクセント 1 5 2 4 2 2" xfId="59610"/>
    <cellStyle name="20% - アクセント 1 5 2 4 2 2 2" xfId="59611"/>
    <cellStyle name="20% - アクセント 1 5 2 4 2 3" xfId="59612"/>
    <cellStyle name="20% - アクセント 1 5 2 4 2 3 2" xfId="59613"/>
    <cellStyle name="20% - アクセント 1 5 2 4 2 4" xfId="59614"/>
    <cellStyle name="20% - アクセント 1 5 2 4 3" xfId="59615"/>
    <cellStyle name="20% - アクセント 1 5 2 4 3 2" xfId="59616"/>
    <cellStyle name="20% - アクセント 1 5 2 4 4" xfId="59617"/>
    <cellStyle name="20% - アクセント 1 5 2 4 4 2" xfId="59618"/>
    <cellStyle name="20% - アクセント 1 5 2 4 5" xfId="59619"/>
    <cellStyle name="20% - アクセント 1 5 2 5" xfId="59620"/>
    <cellStyle name="20% - アクセント 1 5 2 5 2" xfId="59621"/>
    <cellStyle name="20% - アクセント 1 5 2 5 2 2" xfId="59622"/>
    <cellStyle name="20% - アクセント 1 5 2 5 2 2 2" xfId="59623"/>
    <cellStyle name="20% - アクセント 1 5 2 5 2 3" xfId="59624"/>
    <cellStyle name="20% - アクセント 1 5 2 5 2 3 2" xfId="59625"/>
    <cellStyle name="20% - アクセント 1 5 2 5 2 4" xfId="59626"/>
    <cellStyle name="20% - アクセント 1 5 2 5 3" xfId="59627"/>
    <cellStyle name="20% - アクセント 1 5 2 5 3 2" xfId="59628"/>
    <cellStyle name="20% - アクセント 1 5 2 5 4" xfId="59629"/>
    <cellStyle name="20% - アクセント 1 5 2 5 4 2" xfId="59630"/>
    <cellStyle name="20% - アクセント 1 5 2 5 5" xfId="59631"/>
    <cellStyle name="20% - アクセント 1 5 2 6" xfId="59632"/>
    <cellStyle name="20% - アクセント 1 5 2 6 2" xfId="59633"/>
    <cellStyle name="20% - アクセント 1 5 2 6 2 2" xfId="59634"/>
    <cellStyle name="20% - アクセント 1 5 2 6 3" xfId="59635"/>
    <cellStyle name="20% - アクセント 1 5 2 6 3 2" xfId="59636"/>
    <cellStyle name="20% - アクセント 1 5 2 6 4" xfId="59637"/>
    <cellStyle name="20% - アクセント 1 5 2 7" xfId="59638"/>
    <cellStyle name="20% - アクセント 1 5 2 7 2" xfId="59639"/>
    <cellStyle name="20% - アクセント 1 5 2 8" xfId="59640"/>
    <cellStyle name="20% - アクセント 1 5 2 8 2" xfId="59641"/>
    <cellStyle name="20% - アクセント 1 5 2 9" xfId="59642"/>
    <cellStyle name="20% - アクセント 1 5 3" xfId="59643"/>
    <cellStyle name="20% - アクセント 1 5 3 2" xfId="59644"/>
    <cellStyle name="20% - アクセント 1 5 3 2 2" xfId="59645"/>
    <cellStyle name="20% - アクセント 1 5 3 2 2 2" xfId="59646"/>
    <cellStyle name="20% - アクセント 1 5 3 2 3" xfId="59647"/>
    <cellStyle name="20% - アクセント 1 5 3 2 3 2" xfId="59648"/>
    <cellStyle name="20% - アクセント 1 5 3 2 4" xfId="59649"/>
    <cellStyle name="20% - アクセント 1 5 3 3" xfId="59650"/>
    <cellStyle name="20% - アクセント 1 5 3 3 2" xfId="59651"/>
    <cellStyle name="20% - アクセント 1 5 3 4" xfId="59652"/>
    <cellStyle name="20% - アクセント 1 5 3 4 2" xfId="59653"/>
    <cellStyle name="20% - アクセント 1 5 3 5" xfId="59654"/>
    <cellStyle name="20% - アクセント 1 5 4" xfId="59655"/>
    <cellStyle name="20% - アクセント 1 5 4 2" xfId="59656"/>
    <cellStyle name="20% - アクセント 1 5 4 2 2" xfId="59657"/>
    <cellStyle name="20% - アクセント 1 5 4 2 2 2" xfId="59658"/>
    <cellStyle name="20% - アクセント 1 5 4 2 3" xfId="59659"/>
    <cellStyle name="20% - アクセント 1 5 4 2 3 2" xfId="59660"/>
    <cellStyle name="20% - アクセント 1 5 4 2 4" xfId="59661"/>
    <cellStyle name="20% - アクセント 1 5 4 3" xfId="59662"/>
    <cellStyle name="20% - アクセント 1 5 4 3 2" xfId="59663"/>
    <cellStyle name="20% - アクセント 1 5 4 4" xfId="59664"/>
    <cellStyle name="20% - アクセント 1 5 4 4 2" xfId="59665"/>
    <cellStyle name="20% - アクセント 1 5 4 5" xfId="59666"/>
    <cellStyle name="20% - アクセント 1 5 5" xfId="59667"/>
    <cellStyle name="20% - アクセント 1 5 5 2" xfId="59668"/>
    <cellStyle name="20% - アクセント 1 5 5 2 2" xfId="59669"/>
    <cellStyle name="20% - アクセント 1 5 5 2 2 2" xfId="59670"/>
    <cellStyle name="20% - アクセント 1 5 5 2 3" xfId="59671"/>
    <cellStyle name="20% - アクセント 1 5 5 2 3 2" xfId="59672"/>
    <cellStyle name="20% - アクセント 1 5 5 2 4" xfId="59673"/>
    <cellStyle name="20% - アクセント 1 5 5 3" xfId="59674"/>
    <cellStyle name="20% - アクセント 1 5 5 3 2" xfId="59675"/>
    <cellStyle name="20% - アクセント 1 5 5 4" xfId="59676"/>
    <cellStyle name="20% - アクセント 1 5 5 4 2" xfId="59677"/>
    <cellStyle name="20% - アクセント 1 5 5 5" xfId="59678"/>
    <cellStyle name="20% - アクセント 1 5 6" xfId="59679"/>
    <cellStyle name="20% - アクセント 1 5 6 2" xfId="59680"/>
    <cellStyle name="20% - アクセント 1 5 6 2 2" xfId="59681"/>
    <cellStyle name="20% - アクセント 1 5 6 2 2 2" xfId="59682"/>
    <cellStyle name="20% - アクセント 1 5 6 2 3" xfId="59683"/>
    <cellStyle name="20% - アクセント 1 5 6 2 3 2" xfId="59684"/>
    <cellStyle name="20% - アクセント 1 5 6 2 4" xfId="59685"/>
    <cellStyle name="20% - アクセント 1 5 6 3" xfId="59686"/>
    <cellStyle name="20% - アクセント 1 5 6 3 2" xfId="59687"/>
    <cellStyle name="20% - アクセント 1 5 6 4" xfId="59688"/>
    <cellStyle name="20% - アクセント 1 5 6 4 2" xfId="59689"/>
    <cellStyle name="20% - アクセント 1 5 6 5" xfId="59690"/>
    <cellStyle name="20% - アクセント 1 5 7" xfId="59691"/>
    <cellStyle name="20% - アクセント 1 5 7 2" xfId="59692"/>
    <cellStyle name="20% - アクセント 1 5 7 2 2" xfId="59693"/>
    <cellStyle name="20% - アクセント 1 5 7 3" xfId="59694"/>
    <cellStyle name="20% - アクセント 1 5 7 3 2" xfId="59695"/>
    <cellStyle name="20% - アクセント 1 5 7 4" xfId="59696"/>
    <cellStyle name="20% - アクセント 1 5 8" xfId="59697"/>
    <cellStyle name="20% - アクセント 1 5 8 2" xfId="59698"/>
    <cellStyle name="20% - アクセント 1 5 9" xfId="59699"/>
    <cellStyle name="20% - アクセント 1 5 9 2" xfId="59700"/>
    <cellStyle name="20% - アクセント 1 6" xfId="59701"/>
    <cellStyle name="20% - アクセント 1 6 2" xfId="59702"/>
    <cellStyle name="20% - アクセント 1 6 2 2" xfId="59703"/>
    <cellStyle name="20% - アクセント 1 6 2 2 2" xfId="59704"/>
    <cellStyle name="20% - アクセント 1 6 2 2 2 2" xfId="59705"/>
    <cellStyle name="20% - アクセント 1 6 2 2 3" xfId="59706"/>
    <cellStyle name="20% - アクセント 1 6 2 2 3 2" xfId="59707"/>
    <cellStyle name="20% - アクセント 1 6 2 2 4" xfId="59708"/>
    <cellStyle name="20% - アクセント 1 6 2 3" xfId="59709"/>
    <cellStyle name="20% - アクセント 1 6 2 3 2" xfId="59710"/>
    <cellStyle name="20% - アクセント 1 6 2 4" xfId="59711"/>
    <cellStyle name="20% - アクセント 1 6 2 4 2" xfId="59712"/>
    <cellStyle name="20% - アクセント 1 6 2 5" xfId="59713"/>
    <cellStyle name="20% - アクセント 1 6 3" xfId="59714"/>
    <cellStyle name="20% - アクセント 1 6 3 2" xfId="59715"/>
    <cellStyle name="20% - アクセント 1 6 3 2 2" xfId="59716"/>
    <cellStyle name="20% - アクセント 1 6 3 2 2 2" xfId="59717"/>
    <cellStyle name="20% - アクセント 1 6 3 2 3" xfId="59718"/>
    <cellStyle name="20% - アクセント 1 6 3 2 3 2" xfId="59719"/>
    <cellStyle name="20% - アクセント 1 6 3 2 4" xfId="59720"/>
    <cellStyle name="20% - アクセント 1 6 3 3" xfId="59721"/>
    <cellStyle name="20% - アクセント 1 6 3 3 2" xfId="59722"/>
    <cellStyle name="20% - アクセント 1 6 3 4" xfId="59723"/>
    <cellStyle name="20% - アクセント 1 6 3 4 2" xfId="59724"/>
    <cellStyle name="20% - アクセント 1 6 3 5" xfId="59725"/>
    <cellStyle name="20% - アクセント 1 6 4" xfId="59726"/>
    <cellStyle name="20% - アクセント 1 6 4 2" xfId="59727"/>
    <cellStyle name="20% - アクセント 1 6 4 2 2" xfId="59728"/>
    <cellStyle name="20% - アクセント 1 6 4 2 2 2" xfId="59729"/>
    <cellStyle name="20% - アクセント 1 6 4 2 3" xfId="59730"/>
    <cellStyle name="20% - アクセント 1 6 4 2 3 2" xfId="59731"/>
    <cellStyle name="20% - アクセント 1 6 4 2 4" xfId="59732"/>
    <cellStyle name="20% - アクセント 1 6 4 3" xfId="59733"/>
    <cellStyle name="20% - アクセント 1 6 4 3 2" xfId="59734"/>
    <cellStyle name="20% - アクセント 1 6 4 4" xfId="59735"/>
    <cellStyle name="20% - アクセント 1 6 4 4 2" xfId="59736"/>
    <cellStyle name="20% - アクセント 1 6 4 5" xfId="59737"/>
    <cellStyle name="20% - アクセント 1 6 5" xfId="59738"/>
    <cellStyle name="20% - アクセント 1 6 5 2" xfId="59739"/>
    <cellStyle name="20% - アクセント 1 6 5 2 2" xfId="59740"/>
    <cellStyle name="20% - アクセント 1 6 5 2 2 2" xfId="59741"/>
    <cellStyle name="20% - アクセント 1 6 5 2 3" xfId="59742"/>
    <cellStyle name="20% - アクセント 1 6 5 2 3 2" xfId="59743"/>
    <cellStyle name="20% - アクセント 1 6 5 2 4" xfId="59744"/>
    <cellStyle name="20% - アクセント 1 6 5 3" xfId="59745"/>
    <cellStyle name="20% - アクセント 1 6 5 3 2" xfId="59746"/>
    <cellStyle name="20% - アクセント 1 6 5 4" xfId="59747"/>
    <cellStyle name="20% - アクセント 1 6 5 4 2" xfId="59748"/>
    <cellStyle name="20% - アクセント 1 6 5 5" xfId="59749"/>
    <cellStyle name="20% - アクセント 1 6 6" xfId="59750"/>
    <cellStyle name="20% - アクセント 1 6 6 2" xfId="59751"/>
    <cellStyle name="20% - アクセント 1 6 6 2 2" xfId="59752"/>
    <cellStyle name="20% - アクセント 1 6 6 3" xfId="59753"/>
    <cellStyle name="20% - アクセント 1 6 6 3 2" xfId="59754"/>
    <cellStyle name="20% - アクセント 1 6 6 4" xfId="59755"/>
    <cellStyle name="20% - アクセント 1 6 7" xfId="59756"/>
    <cellStyle name="20% - アクセント 1 6 7 2" xfId="59757"/>
    <cellStyle name="20% - アクセント 1 6 8" xfId="59758"/>
    <cellStyle name="20% - アクセント 1 6 8 2" xfId="59759"/>
    <cellStyle name="20% - アクセント 1 6 9" xfId="59760"/>
    <cellStyle name="20% - アクセント 1 7" xfId="59761"/>
    <cellStyle name="20% - アクセント 1 7 2" xfId="59762"/>
    <cellStyle name="20% - アクセント 1 7 2 2" xfId="59763"/>
    <cellStyle name="20% - アクセント 1 7 2 2 2" xfId="59764"/>
    <cellStyle name="20% - アクセント 1 7 2 2 2 2" xfId="59765"/>
    <cellStyle name="20% - アクセント 1 7 2 2 3" xfId="59766"/>
    <cellStyle name="20% - アクセント 1 7 2 2 3 2" xfId="59767"/>
    <cellStyle name="20% - アクセント 1 7 2 2 4" xfId="59768"/>
    <cellStyle name="20% - アクセント 1 7 2 3" xfId="59769"/>
    <cellStyle name="20% - アクセント 1 7 2 3 2" xfId="59770"/>
    <cellStyle name="20% - アクセント 1 7 2 4" xfId="59771"/>
    <cellStyle name="20% - アクセント 1 7 2 4 2" xfId="59772"/>
    <cellStyle name="20% - アクセント 1 7 2 5" xfId="59773"/>
    <cellStyle name="20% - アクセント 1 7 3" xfId="59774"/>
    <cellStyle name="20% - アクセント 1 7 3 2" xfId="59775"/>
    <cellStyle name="20% - アクセント 1 7 3 2 2" xfId="59776"/>
    <cellStyle name="20% - アクセント 1 7 3 3" xfId="59777"/>
    <cellStyle name="20% - アクセント 1 7 3 3 2" xfId="59778"/>
    <cellStyle name="20% - アクセント 1 7 3 4" xfId="59779"/>
    <cellStyle name="20% - アクセント 1 7 4" xfId="59780"/>
    <cellStyle name="20% - アクセント 1 7 4 2" xfId="59781"/>
    <cellStyle name="20% - アクセント 1 7 5" xfId="59782"/>
    <cellStyle name="20% - アクセント 1 7 5 2" xfId="59783"/>
    <cellStyle name="20% - アクセント 1 7 6" xfId="59784"/>
    <cellStyle name="20% - アクセント 1 8" xfId="59785"/>
    <cellStyle name="20% - アクセント 1 8 2" xfId="59786"/>
    <cellStyle name="20% - アクセント 1 8 2 2" xfId="59787"/>
    <cellStyle name="20% - アクセント 1 8 2 2 2" xfId="59788"/>
    <cellStyle name="20% - アクセント 1 8 2 2 2 2" xfId="59789"/>
    <cellStyle name="20% - アクセント 1 8 2 2 3" xfId="59790"/>
    <cellStyle name="20% - アクセント 1 8 2 2 3 2" xfId="59791"/>
    <cellStyle name="20% - アクセント 1 8 2 2 4" xfId="59792"/>
    <cellStyle name="20% - アクセント 1 8 2 3" xfId="59793"/>
    <cellStyle name="20% - アクセント 1 8 2 3 2" xfId="59794"/>
    <cellStyle name="20% - アクセント 1 8 2 4" xfId="59795"/>
    <cellStyle name="20% - アクセント 1 8 2 4 2" xfId="59796"/>
    <cellStyle name="20% - アクセント 1 8 2 5" xfId="59797"/>
    <cellStyle name="20% - アクセント 1 8 3" xfId="59798"/>
    <cellStyle name="20% - アクセント 1 8 3 2" xfId="59799"/>
    <cellStyle name="20% - アクセント 1 8 3 2 2" xfId="59800"/>
    <cellStyle name="20% - アクセント 1 8 3 3" xfId="59801"/>
    <cellStyle name="20% - アクセント 1 8 3 3 2" xfId="59802"/>
    <cellStyle name="20% - アクセント 1 8 3 4" xfId="59803"/>
    <cellStyle name="20% - アクセント 1 8 4" xfId="59804"/>
    <cellStyle name="20% - アクセント 1 8 4 2" xfId="59805"/>
    <cellStyle name="20% - アクセント 1 8 5" xfId="59806"/>
    <cellStyle name="20% - アクセント 1 8 5 2" xfId="59807"/>
    <cellStyle name="20% - アクセント 1 8 6" xfId="59808"/>
    <cellStyle name="20% - アクセント 1 9" xfId="59809"/>
    <cellStyle name="20% - アクセント 1 9 2" xfId="59810"/>
    <cellStyle name="20% - アクセント 1 9 2 2" xfId="59811"/>
    <cellStyle name="20% - アクセント 1 9 2 2 2" xfId="59812"/>
    <cellStyle name="20% - アクセント 1 9 2 2 2 2" xfId="59813"/>
    <cellStyle name="20% - アクセント 1 9 2 2 3" xfId="59814"/>
    <cellStyle name="20% - アクセント 1 9 2 2 3 2" xfId="59815"/>
    <cellStyle name="20% - アクセント 1 9 2 2 4" xfId="59816"/>
    <cellStyle name="20% - アクセント 1 9 2 3" xfId="59817"/>
    <cellStyle name="20% - アクセント 1 9 2 3 2" xfId="59818"/>
    <cellStyle name="20% - アクセント 1 9 2 4" xfId="59819"/>
    <cellStyle name="20% - アクセント 1 9 2 4 2" xfId="59820"/>
    <cellStyle name="20% - アクセント 1 9 2 5" xfId="59821"/>
    <cellStyle name="20% - アクセント 1 9 3" xfId="59822"/>
    <cellStyle name="20% - アクセント 1 9 3 2" xfId="59823"/>
    <cellStyle name="20% - アクセント 1 9 3 2 2" xfId="59824"/>
    <cellStyle name="20% - アクセント 1 9 3 3" xfId="59825"/>
    <cellStyle name="20% - アクセント 1 9 3 3 2" xfId="59826"/>
    <cellStyle name="20% - アクセント 1 9 3 4" xfId="59827"/>
    <cellStyle name="20% - アクセント 1 9 4" xfId="59828"/>
    <cellStyle name="20% - アクセント 1 9 4 2" xfId="59829"/>
    <cellStyle name="20% - アクセント 1 9 5" xfId="59830"/>
    <cellStyle name="20% - アクセント 1 9 5 2" xfId="59831"/>
    <cellStyle name="20% - アクセント 1 9 6" xfId="59832"/>
    <cellStyle name="20% - アクセント 2" xfId="28" builtinId="34" customBuiltin="1"/>
    <cellStyle name="20% - アクセント 2 10" xfId="59833"/>
    <cellStyle name="20% - アクセント 2 10 2" xfId="59834"/>
    <cellStyle name="20% - アクセント 2 10 2 2" xfId="59835"/>
    <cellStyle name="20% - アクセント 2 10 2 2 2" xfId="59836"/>
    <cellStyle name="20% - アクセント 2 10 2 2 2 2" xfId="59837"/>
    <cellStyle name="20% - アクセント 2 10 2 2 3" xfId="59838"/>
    <cellStyle name="20% - アクセント 2 10 2 2 3 2" xfId="59839"/>
    <cellStyle name="20% - アクセント 2 10 2 2 4" xfId="59840"/>
    <cellStyle name="20% - アクセント 2 10 2 3" xfId="59841"/>
    <cellStyle name="20% - アクセント 2 10 2 3 2" xfId="59842"/>
    <cellStyle name="20% - アクセント 2 10 2 4" xfId="59843"/>
    <cellStyle name="20% - アクセント 2 10 2 4 2" xfId="59844"/>
    <cellStyle name="20% - アクセント 2 10 2 5" xfId="59845"/>
    <cellStyle name="20% - アクセント 2 10 3" xfId="59846"/>
    <cellStyle name="20% - アクセント 2 10 3 2" xfId="59847"/>
    <cellStyle name="20% - アクセント 2 10 3 2 2" xfId="59848"/>
    <cellStyle name="20% - アクセント 2 10 3 3" xfId="59849"/>
    <cellStyle name="20% - アクセント 2 10 3 3 2" xfId="59850"/>
    <cellStyle name="20% - アクセント 2 10 3 4" xfId="59851"/>
    <cellStyle name="20% - アクセント 2 10 4" xfId="59852"/>
    <cellStyle name="20% - アクセント 2 10 4 2" xfId="59853"/>
    <cellStyle name="20% - アクセント 2 10 5" xfId="59854"/>
    <cellStyle name="20% - アクセント 2 10 5 2" xfId="59855"/>
    <cellStyle name="20% - アクセント 2 10 6" xfId="59856"/>
    <cellStyle name="20% - アクセント 2 11" xfId="59857"/>
    <cellStyle name="20% - アクセント 2 11 2" xfId="59858"/>
    <cellStyle name="20% - アクセント 2 11 2 2" xfId="59859"/>
    <cellStyle name="20% - アクセント 2 11 2 2 2" xfId="59860"/>
    <cellStyle name="20% - アクセント 2 11 2 2 2 2" xfId="59861"/>
    <cellStyle name="20% - アクセント 2 11 2 2 3" xfId="59862"/>
    <cellStyle name="20% - アクセント 2 11 2 2 3 2" xfId="59863"/>
    <cellStyle name="20% - アクセント 2 11 2 2 4" xfId="59864"/>
    <cellStyle name="20% - アクセント 2 11 2 3" xfId="59865"/>
    <cellStyle name="20% - アクセント 2 11 2 3 2" xfId="59866"/>
    <cellStyle name="20% - アクセント 2 11 2 4" xfId="59867"/>
    <cellStyle name="20% - アクセント 2 11 2 4 2" xfId="59868"/>
    <cellStyle name="20% - アクセント 2 11 2 5" xfId="59869"/>
    <cellStyle name="20% - アクセント 2 11 3" xfId="59870"/>
    <cellStyle name="20% - アクセント 2 11 3 2" xfId="59871"/>
    <cellStyle name="20% - アクセント 2 11 3 2 2" xfId="59872"/>
    <cellStyle name="20% - アクセント 2 11 3 3" xfId="59873"/>
    <cellStyle name="20% - アクセント 2 11 3 3 2" xfId="59874"/>
    <cellStyle name="20% - アクセント 2 11 3 4" xfId="59875"/>
    <cellStyle name="20% - アクセント 2 11 4" xfId="59876"/>
    <cellStyle name="20% - アクセント 2 11 4 2" xfId="59877"/>
    <cellStyle name="20% - アクセント 2 11 5" xfId="59878"/>
    <cellStyle name="20% - アクセント 2 11 5 2" xfId="59879"/>
    <cellStyle name="20% - アクセント 2 11 6" xfId="59880"/>
    <cellStyle name="20% - アクセント 2 12" xfId="59881"/>
    <cellStyle name="20% - アクセント 2 12 2" xfId="59882"/>
    <cellStyle name="20% - アクセント 2 12 2 2" xfId="59883"/>
    <cellStyle name="20% - アクセント 2 12 2 2 2" xfId="59884"/>
    <cellStyle name="20% - アクセント 2 12 2 3" xfId="59885"/>
    <cellStyle name="20% - アクセント 2 12 2 3 2" xfId="59886"/>
    <cellStyle name="20% - アクセント 2 12 2 4" xfId="59887"/>
    <cellStyle name="20% - アクセント 2 12 3" xfId="59888"/>
    <cellStyle name="20% - アクセント 2 12 3 2" xfId="59889"/>
    <cellStyle name="20% - アクセント 2 12 4" xfId="59890"/>
    <cellStyle name="20% - アクセント 2 12 4 2" xfId="59891"/>
    <cellStyle name="20% - アクセント 2 12 5" xfId="59892"/>
    <cellStyle name="20% - アクセント 2 13" xfId="59893"/>
    <cellStyle name="20% - アクセント 2 13 2" xfId="59894"/>
    <cellStyle name="20% - アクセント 2 13 2 2" xfId="59895"/>
    <cellStyle name="20% - アクセント 2 13 2 2 2" xfId="59896"/>
    <cellStyle name="20% - アクセント 2 13 2 3" xfId="59897"/>
    <cellStyle name="20% - アクセント 2 13 2 3 2" xfId="59898"/>
    <cellStyle name="20% - アクセント 2 13 2 4" xfId="59899"/>
    <cellStyle name="20% - アクセント 2 13 3" xfId="59900"/>
    <cellStyle name="20% - アクセント 2 13 3 2" xfId="59901"/>
    <cellStyle name="20% - アクセント 2 13 4" xfId="59902"/>
    <cellStyle name="20% - アクセント 2 13 4 2" xfId="59903"/>
    <cellStyle name="20% - アクセント 2 13 5" xfId="59904"/>
    <cellStyle name="20% - アクセント 2 14" xfId="59905"/>
    <cellStyle name="20% - アクセント 2 14 2" xfId="59906"/>
    <cellStyle name="20% - アクセント 2 14 2 2" xfId="59907"/>
    <cellStyle name="20% - アクセント 2 14 2 2 2" xfId="59908"/>
    <cellStyle name="20% - アクセント 2 14 2 3" xfId="59909"/>
    <cellStyle name="20% - アクセント 2 14 2 3 2" xfId="59910"/>
    <cellStyle name="20% - アクセント 2 14 2 4" xfId="59911"/>
    <cellStyle name="20% - アクセント 2 14 3" xfId="59912"/>
    <cellStyle name="20% - アクセント 2 14 3 2" xfId="59913"/>
    <cellStyle name="20% - アクセント 2 14 4" xfId="59914"/>
    <cellStyle name="20% - アクセント 2 14 4 2" xfId="59915"/>
    <cellStyle name="20% - アクセント 2 14 5" xfId="59916"/>
    <cellStyle name="20% - アクセント 2 15" xfId="59917"/>
    <cellStyle name="20% - アクセント 2 15 2" xfId="59918"/>
    <cellStyle name="20% - アクセント 2 15 2 2" xfId="59919"/>
    <cellStyle name="20% - アクセント 2 15 2 2 2" xfId="59920"/>
    <cellStyle name="20% - アクセント 2 15 2 3" xfId="59921"/>
    <cellStyle name="20% - アクセント 2 15 2 3 2" xfId="59922"/>
    <cellStyle name="20% - アクセント 2 15 2 4" xfId="59923"/>
    <cellStyle name="20% - アクセント 2 15 3" xfId="59924"/>
    <cellStyle name="20% - アクセント 2 15 3 2" xfId="59925"/>
    <cellStyle name="20% - アクセント 2 15 4" xfId="59926"/>
    <cellStyle name="20% - アクセント 2 15 4 2" xfId="59927"/>
    <cellStyle name="20% - アクセント 2 15 5" xfId="59928"/>
    <cellStyle name="20% - アクセント 2 16" xfId="59929"/>
    <cellStyle name="20% - アクセント 2 16 2" xfId="59930"/>
    <cellStyle name="20% - アクセント 2 16 2 2" xfId="59931"/>
    <cellStyle name="20% - アクセント 2 16 2 2 2" xfId="59932"/>
    <cellStyle name="20% - アクセント 2 16 2 3" xfId="59933"/>
    <cellStyle name="20% - アクセント 2 16 2 3 2" xfId="59934"/>
    <cellStyle name="20% - アクセント 2 16 2 4" xfId="59935"/>
    <cellStyle name="20% - アクセント 2 16 3" xfId="59936"/>
    <cellStyle name="20% - アクセント 2 16 3 2" xfId="59937"/>
    <cellStyle name="20% - アクセント 2 16 4" xfId="59938"/>
    <cellStyle name="20% - アクセント 2 16 4 2" xfId="59939"/>
    <cellStyle name="20% - アクセント 2 16 5" xfId="59940"/>
    <cellStyle name="20% - アクセント 2 17" xfId="59941"/>
    <cellStyle name="20% - アクセント 2 17 2" xfId="59942"/>
    <cellStyle name="20% - アクセント 2 17 2 2" xfId="59943"/>
    <cellStyle name="20% - アクセント 2 17 2 2 2" xfId="59944"/>
    <cellStyle name="20% - アクセント 2 17 2 3" xfId="59945"/>
    <cellStyle name="20% - アクセント 2 17 2 3 2" xfId="59946"/>
    <cellStyle name="20% - アクセント 2 17 2 4" xfId="59947"/>
    <cellStyle name="20% - アクセント 2 17 3" xfId="59948"/>
    <cellStyle name="20% - アクセント 2 17 3 2" xfId="59949"/>
    <cellStyle name="20% - アクセント 2 17 4" xfId="59950"/>
    <cellStyle name="20% - アクセント 2 17 4 2" xfId="59951"/>
    <cellStyle name="20% - アクセント 2 17 5" xfId="59952"/>
    <cellStyle name="20% - アクセント 2 18" xfId="59953"/>
    <cellStyle name="20% - アクセント 2 18 2" xfId="59954"/>
    <cellStyle name="20% - アクセント 2 18 2 2" xfId="59955"/>
    <cellStyle name="20% - アクセント 2 18 2 2 2" xfId="59956"/>
    <cellStyle name="20% - アクセント 2 18 2 3" xfId="59957"/>
    <cellStyle name="20% - アクセント 2 18 2 3 2" xfId="59958"/>
    <cellStyle name="20% - アクセント 2 18 2 4" xfId="59959"/>
    <cellStyle name="20% - アクセント 2 18 3" xfId="59960"/>
    <cellStyle name="20% - アクセント 2 18 3 2" xfId="59961"/>
    <cellStyle name="20% - アクセント 2 18 4" xfId="59962"/>
    <cellStyle name="20% - アクセント 2 18 4 2" xfId="59963"/>
    <cellStyle name="20% - アクセント 2 18 5" xfId="59964"/>
    <cellStyle name="20% - アクセント 2 19" xfId="59965"/>
    <cellStyle name="20% - アクセント 2 19 2" xfId="59966"/>
    <cellStyle name="20% - アクセント 2 19 2 2" xfId="59967"/>
    <cellStyle name="20% - アクセント 2 19 2 2 2" xfId="59968"/>
    <cellStyle name="20% - アクセント 2 19 2 3" xfId="59969"/>
    <cellStyle name="20% - アクセント 2 19 2 3 2" xfId="59970"/>
    <cellStyle name="20% - アクセント 2 19 2 4" xfId="59971"/>
    <cellStyle name="20% - アクセント 2 19 3" xfId="59972"/>
    <cellStyle name="20% - アクセント 2 19 3 2" xfId="59973"/>
    <cellStyle name="20% - アクセント 2 19 4" xfId="59974"/>
    <cellStyle name="20% - アクセント 2 19 4 2" xfId="59975"/>
    <cellStyle name="20% - アクセント 2 19 5" xfId="59976"/>
    <cellStyle name="20% - アクセント 2 2" xfId="57128"/>
    <cellStyle name="20% - アクセント 2 2 10" xfId="59977"/>
    <cellStyle name="20% - アクセント 2 2 10 2" xfId="59978"/>
    <cellStyle name="20% - アクセント 2 2 10 2 2" xfId="59979"/>
    <cellStyle name="20% - アクセント 2 2 10 2 2 2" xfId="59980"/>
    <cellStyle name="20% - アクセント 2 2 10 2 2 2 2" xfId="59981"/>
    <cellStyle name="20% - アクセント 2 2 10 2 2 3" xfId="59982"/>
    <cellStyle name="20% - アクセント 2 2 10 2 2 3 2" xfId="59983"/>
    <cellStyle name="20% - アクセント 2 2 10 2 2 4" xfId="59984"/>
    <cellStyle name="20% - アクセント 2 2 10 2 3" xfId="59985"/>
    <cellStyle name="20% - アクセント 2 2 10 2 3 2" xfId="59986"/>
    <cellStyle name="20% - アクセント 2 2 10 2 4" xfId="59987"/>
    <cellStyle name="20% - アクセント 2 2 10 2 4 2" xfId="59988"/>
    <cellStyle name="20% - アクセント 2 2 10 2 5" xfId="59989"/>
    <cellStyle name="20% - アクセント 2 2 10 3" xfId="59990"/>
    <cellStyle name="20% - アクセント 2 2 10 3 2" xfId="59991"/>
    <cellStyle name="20% - アクセント 2 2 10 3 2 2" xfId="59992"/>
    <cellStyle name="20% - アクセント 2 2 10 3 3" xfId="59993"/>
    <cellStyle name="20% - アクセント 2 2 10 3 3 2" xfId="59994"/>
    <cellStyle name="20% - アクセント 2 2 10 3 4" xfId="59995"/>
    <cellStyle name="20% - アクセント 2 2 10 4" xfId="59996"/>
    <cellStyle name="20% - アクセント 2 2 10 4 2" xfId="59997"/>
    <cellStyle name="20% - アクセント 2 2 10 5" xfId="59998"/>
    <cellStyle name="20% - アクセント 2 2 10 5 2" xfId="59999"/>
    <cellStyle name="20% - アクセント 2 2 10 6" xfId="60000"/>
    <cellStyle name="20% - アクセント 2 2 11" xfId="60001"/>
    <cellStyle name="20% - アクセント 2 2 11 2" xfId="60002"/>
    <cellStyle name="20% - アクセント 2 2 11 2 2" xfId="60003"/>
    <cellStyle name="20% - アクセント 2 2 11 2 2 2" xfId="60004"/>
    <cellStyle name="20% - アクセント 2 2 11 2 3" xfId="60005"/>
    <cellStyle name="20% - アクセント 2 2 11 2 3 2" xfId="60006"/>
    <cellStyle name="20% - アクセント 2 2 11 2 4" xfId="60007"/>
    <cellStyle name="20% - アクセント 2 2 11 3" xfId="60008"/>
    <cellStyle name="20% - アクセント 2 2 11 3 2" xfId="60009"/>
    <cellStyle name="20% - アクセント 2 2 11 4" xfId="60010"/>
    <cellStyle name="20% - アクセント 2 2 11 4 2" xfId="60011"/>
    <cellStyle name="20% - アクセント 2 2 11 5" xfId="60012"/>
    <cellStyle name="20% - アクセント 2 2 12" xfId="60013"/>
    <cellStyle name="20% - アクセント 2 2 12 2" xfId="60014"/>
    <cellStyle name="20% - アクセント 2 2 12 2 2" xfId="60015"/>
    <cellStyle name="20% - アクセント 2 2 12 2 2 2" xfId="60016"/>
    <cellStyle name="20% - アクセント 2 2 12 2 3" xfId="60017"/>
    <cellStyle name="20% - アクセント 2 2 12 2 3 2" xfId="60018"/>
    <cellStyle name="20% - アクセント 2 2 12 2 4" xfId="60019"/>
    <cellStyle name="20% - アクセント 2 2 12 3" xfId="60020"/>
    <cellStyle name="20% - アクセント 2 2 12 3 2" xfId="60021"/>
    <cellStyle name="20% - アクセント 2 2 12 4" xfId="60022"/>
    <cellStyle name="20% - アクセント 2 2 12 4 2" xfId="60023"/>
    <cellStyle name="20% - アクセント 2 2 12 5" xfId="60024"/>
    <cellStyle name="20% - アクセント 2 2 13" xfId="60025"/>
    <cellStyle name="20% - アクセント 2 2 13 2" xfId="60026"/>
    <cellStyle name="20% - アクセント 2 2 13 2 2" xfId="60027"/>
    <cellStyle name="20% - アクセント 2 2 13 2 2 2" xfId="60028"/>
    <cellStyle name="20% - アクセント 2 2 13 2 3" xfId="60029"/>
    <cellStyle name="20% - アクセント 2 2 13 2 3 2" xfId="60030"/>
    <cellStyle name="20% - アクセント 2 2 13 2 4" xfId="60031"/>
    <cellStyle name="20% - アクセント 2 2 13 3" xfId="60032"/>
    <cellStyle name="20% - アクセント 2 2 13 3 2" xfId="60033"/>
    <cellStyle name="20% - アクセント 2 2 13 4" xfId="60034"/>
    <cellStyle name="20% - アクセント 2 2 13 4 2" xfId="60035"/>
    <cellStyle name="20% - アクセント 2 2 13 5" xfId="60036"/>
    <cellStyle name="20% - アクセント 2 2 14" xfId="60037"/>
    <cellStyle name="20% - アクセント 2 2 14 2" xfId="60038"/>
    <cellStyle name="20% - アクセント 2 2 14 2 2" xfId="60039"/>
    <cellStyle name="20% - アクセント 2 2 14 2 2 2" xfId="60040"/>
    <cellStyle name="20% - アクセント 2 2 14 2 3" xfId="60041"/>
    <cellStyle name="20% - アクセント 2 2 14 2 3 2" xfId="60042"/>
    <cellStyle name="20% - アクセント 2 2 14 2 4" xfId="60043"/>
    <cellStyle name="20% - アクセント 2 2 14 3" xfId="60044"/>
    <cellStyle name="20% - アクセント 2 2 14 3 2" xfId="60045"/>
    <cellStyle name="20% - アクセント 2 2 14 4" xfId="60046"/>
    <cellStyle name="20% - アクセント 2 2 14 4 2" xfId="60047"/>
    <cellStyle name="20% - アクセント 2 2 14 5" xfId="60048"/>
    <cellStyle name="20% - アクセント 2 2 15" xfId="60049"/>
    <cellStyle name="20% - アクセント 2 2 15 2" xfId="60050"/>
    <cellStyle name="20% - アクセント 2 2 15 2 2" xfId="60051"/>
    <cellStyle name="20% - アクセント 2 2 15 2 2 2" xfId="60052"/>
    <cellStyle name="20% - アクセント 2 2 15 2 3" xfId="60053"/>
    <cellStyle name="20% - アクセント 2 2 15 2 3 2" xfId="60054"/>
    <cellStyle name="20% - アクセント 2 2 15 2 4" xfId="60055"/>
    <cellStyle name="20% - アクセント 2 2 15 3" xfId="60056"/>
    <cellStyle name="20% - アクセント 2 2 15 3 2" xfId="60057"/>
    <cellStyle name="20% - アクセント 2 2 15 4" xfId="60058"/>
    <cellStyle name="20% - アクセント 2 2 15 4 2" xfId="60059"/>
    <cellStyle name="20% - アクセント 2 2 15 5" xfId="60060"/>
    <cellStyle name="20% - アクセント 2 2 16" xfId="60061"/>
    <cellStyle name="20% - アクセント 2 2 16 2" xfId="60062"/>
    <cellStyle name="20% - アクセント 2 2 16 2 2" xfId="60063"/>
    <cellStyle name="20% - アクセント 2 2 16 2 2 2" xfId="60064"/>
    <cellStyle name="20% - アクセント 2 2 16 2 3" xfId="60065"/>
    <cellStyle name="20% - アクセント 2 2 16 2 3 2" xfId="60066"/>
    <cellStyle name="20% - アクセント 2 2 16 2 4" xfId="60067"/>
    <cellStyle name="20% - アクセント 2 2 16 3" xfId="60068"/>
    <cellStyle name="20% - アクセント 2 2 16 3 2" xfId="60069"/>
    <cellStyle name="20% - アクセント 2 2 16 4" xfId="60070"/>
    <cellStyle name="20% - アクセント 2 2 16 4 2" xfId="60071"/>
    <cellStyle name="20% - アクセント 2 2 16 5" xfId="60072"/>
    <cellStyle name="20% - アクセント 2 2 17" xfId="60073"/>
    <cellStyle name="20% - アクセント 2 2 17 2" xfId="60074"/>
    <cellStyle name="20% - アクセント 2 2 17 2 2" xfId="60075"/>
    <cellStyle name="20% - アクセント 2 2 17 2 2 2" xfId="60076"/>
    <cellStyle name="20% - アクセント 2 2 17 2 3" xfId="60077"/>
    <cellStyle name="20% - アクセント 2 2 17 2 3 2" xfId="60078"/>
    <cellStyle name="20% - アクセント 2 2 17 2 4" xfId="60079"/>
    <cellStyle name="20% - アクセント 2 2 17 3" xfId="60080"/>
    <cellStyle name="20% - アクセント 2 2 17 3 2" xfId="60081"/>
    <cellStyle name="20% - アクセント 2 2 17 4" xfId="60082"/>
    <cellStyle name="20% - アクセント 2 2 17 4 2" xfId="60083"/>
    <cellStyle name="20% - アクセント 2 2 17 5" xfId="60084"/>
    <cellStyle name="20% - アクセント 2 2 18" xfId="60085"/>
    <cellStyle name="20% - アクセント 2 2 18 2" xfId="60086"/>
    <cellStyle name="20% - アクセント 2 2 18 2 2" xfId="60087"/>
    <cellStyle name="20% - アクセント 2 2 18 2 2 2" xfId="60088"/>
    <cellStyle name="20% - アクセント 2 2 18 2 3" xfId="60089"/>
    <cellStyle name="20% - アクセント 2 2 18 2 3 2" xfId="60090"/>
    <cellStyle name="20% - アクセント 2 2 18 2 4" xfId="60091"/>
    <cellStyle name="20% - アクセント 2 2 18 3" xfId="60092"/>
    <cellStyle name="20% - アクセント 2 2 18 3 2" xfId="60093"/>
    <cellStyle name="20% - アクセント 2 2 18 4" xfId="60094"/>
    <cellStyle name="20% - アクセント 2 2 18 4 2" xfId="60095"/>
    <cellStyle name="20% - アクセント 2 2 18 5" xfId="60096"/>
    <cellStyle name="20% - アクセント 2 2 19" xfId="60097"/>
    <cellStyle name="20% - アクセント 2 2 19 2" xfId="60098"/>
    <cellStyle name="20% - アクセント 2 2 19 2 2" xfId="60099"/>
    <cellStyle name="20% - アクセント 2 2 19 2 2 2" xfId="60100"/>
    <cellStyle name="20% - アクセント 2 2 19 2 3" xfId="60101"/>
    <cellStyle name="20% - アクセント 2 2 19 2 3 2" xfId="60102"/>
    <cellStyle name="20% - アクセント 2 2 19 2 4" xfId="60103"/>
    <cellStyle name="20% - アクセント 2 2 19 3" xfId="60104"/>
    <cellStyle name="20% - アクセント 2 2 19 3 2" xfId="60105"/>
    <cellStyle name="20% - アクセント 2 2 19 4" xfId="60106"/>
    <cellStyle name="20% - アクセント 2 2 19 4 2" xfId="60107"/>
    <cellStyle name="20% - アクセント 2 2 19 5" xfId="60108"/>
    <cellStyle name="20% - アクセント 2 2 2" xfId="60109"/>
    <cellStyle name="20% - アクセント 2 2 2 10" xfId="60110"/>
    <cellStyle name="20% - アクセント 2 2 2 10 2" xfId="60111"/>
    <cellStyle name="20% - アクセント 2 2 2 10 2 2" xfId="60112"/>
    <cellStyle name="20% - アクセント 2 2 2 10 2 2 2" xfId="60113"/>
    <cellStyle name="20% - アクセント 2 2 2 10 2 3" xfId="60114"/>
    <cellStyle name="20% - アクセント 2 2 2 10 2 3 2" xfId="60115"/>
    <cellStyle name="20% - アクセント 2 2 2 10 2 4" xfId="60116"/>
    <cellStyle name="20% - アクセント 2 2 2 10 3" xfId="60117"/>
    <cellStyle name="20% - アクセント 2 2 2 10 3 2" xfId="60118"/>
    <cellStyle name="20% - アクセント 2 2 2 10 4" xfId="60119"/>
    <cellStyle name="20% - アクセント 2 2 2 10 4 2" xfId="60120"/>
    <cellStyle name="20% - アクセント 2 2 2 10 5" xfId="60121"/>
    <cellStyle name="20% - アクセント 2 2 2 11" xfId="60122"/>
    <cellStyle name="20% - アクセント 2 2 2 11 2" xfId="60123"/>
    <cellStyle name="20% - アクセント 2 2 2 11 2 2" xfId="60124"/>
    <cellStyle name="20% - アクセント 2 2 2 11 2 2 2" xfId="60125"/>
    <cellStyle name="20% - アクセント 2 2 2 11 2 3" xfId="60126"/>
    <cellStyle name="20% - アクセント 2 2 2 11 2 3 2" xfId="60127"/>
    <cellStyle name="20% - アクセント 2 2 2 11 2 4" xfId="60128"/>
    <cellStyle name="20% - アクセント 2 2 2 11 3" xfId="60129"/>
    <cellStyle name="20% - アクセント 2 2 2 11 3 2" xfId="60130"/>
    <cellStyle name="20% - アクセント 2 2 2 11 4" xfId="60131"/>
    <cellStyle name="20% - アクセント 2 2 2 11 4 2" xfId="60132"/>
    <cellStyle name="20% - アクセント 2 2 2 11 5" xfId="60133"/>
    <cellStyle name="20% - アクセント 2 2 2 12" xfId="60134"/>
    <cellStyle name="20% - アクセント 2 2 2 12 2" xfId="60135"/>
    <cellStyle name="20% - アクセント 2 2 2 12 2 2" xfId="60136"/>
    <cellStyle name="20% - アクセント 2 2 2 12 2 2 2" xfId="60137"/>
    <cellStyle name="20% - アクセント 2 2 2 12 2 3" xfId="60138"/>
    <cellStyle name="20% - アクセント 2 2 2 12 2 3 2" xfId="60139"/>
    <cellStyle name="20% - アクセント 2 2 2 12 2 4" xfId="60140"/>
    <cellStyle name="20% - アクセント 2 2 2 12 3" xfId="60141"/>
    <cellStyle name="20% - アクセント 2 2 2 12 3 2" xfId="60142"/>
    <cellStyle name="20% - アクセント 2 2 2 12 4" xfId="60143"/>
    <cellStyle name="20% - アクセント 2 2 2 12 4 2" xfId="60144"/>
    <cellStyle name="20% - アクセント 2 2 2 12 5" xfId="60145"/>
    <cellStyle name="20% - アクセント 2 2 2 13" xfId="60146"/>
    <cellStyle name="20% - アクセント 2 2 2 13 2" xfId="60147"/>
    <cellStyle name="20% - アクセント 2 2 2 13 2 2" xfId="60148"/>
    <cellStyle name="20% - アクセント 2 2 2 13 2 2 2" xfId="60149"/>
    <cellStyle name="20% - アクセント 2 2 2 13 2 3" xfId="60150"/>
    <cellStyle name="20% - アクセント 2 2 2 13 2 3 2" xfId="60151"/>
    <cellStyle name="20% - アクセント 2 2 2 13 2 4" xfId="60152"/>
    <cellStyle name="20% - アクセント 2 2 2 13 3" xfId="60153"/>
    <cellStyle name="20% - アクセント 2 2 2 13 3 2" xfId="60154"/>
    <cellStyle name="20% - アクセント 2 2 2 13 4" xfId="60155"/>
    <cellStyle name="20% - アクセント 2 2 2 13 4 2" xfId="60156"/>
    <cellStyle name="20% - アクセント 2 2 2 13 5" xfId="60157"/>
    <cellStyle name="20% - アクセント 2 2 2 14" xfId="60158"/>
    <cellStyle name="20% - アクセント 2 2 2 14 2" xfId="60159"/>
    <cellStyle name="20% - アクセント 2 2 2 14 2 2" xfId="60160"/>
    <cellStyle name="20% - アクセント 2 2 2 14 2 2 2" xfId="60161"/>
    <cellStyle name="20% - アクセント 2 2 2 14 2 3" xfId="60162"/>
    <cellStyle name="20% - アクセント 2 2 2 14 2 3 2" xfId="60163"/>
    <cellStyle name="20% - アクセント 2 2 2 14 2 4" xfId="60164"/>
    <cellStyle name="20% - アクセント 2 2 2 14 3" xfId="60165"/>
    <cellStyle name="20% - アクセント 2 2 2 14 3 2" xfId="60166"/>
    <cellStyle name="20% - アクセント 2 2 2 14 4" xfId="60167"/>
    <cellStyle name="20% - アクセント 2 2 2 14 4 2" xfId="60168"/>
    <cellStyle name="20% - アクセント 2 2 2 14 5" xfId="60169"/>
    <cellStyle name="20% - アクセント 2 2 2 15" xfId="60170"/>
    <cellStyle name="20% - アクセント 2 2 2 15 2" xfId="60171"/>
    <cellStyle name="20% - アクセント 2 2 2 15 2 2" xfId="60172"/>
    <cellStyle name="20% - アクセント 2 2 2 15 2 2 2" xfId="60173"/>
    <cellStyle name="20% - アクセント 2 2 2 15 2 3" xfId="60174"/>
    <cellStyle name="20% - アクセント 2 2 2 15 2 3 2" xfId="60175"/>
    <cellStyle name="20% - アクセント 2 2 2 15 2 4" xfId="60176"/>
    <cellStyle name="20% - アクセント 2 2 2 15 3" xfId="60177"/>
    <cellStyle name="20% - アクセント 2 2 2 15 3 2" xfId="60178"/>
    <cellStyle name="20% - アクセント 2 2 2 15 4" xfId="60179"/>
    <cellStyle name="20% - アクセント 2 2 2 15 4 2" xfId="60180"/>
    <cellStyle name="20% - アクセント 2 2 2 15 5" xfId="60181"/>
    <cellStyle name="20% - アクセント 2 2 2 16" xfId="60182"/>
    <cellStyle name="20% - アクセント 2 2 2 16 2" xfId="60183"/>
    <cellStyle name="20% - アクセント 2 2 2 16 2 2" xfId="60184"/>
    <cellStyle name="20% - アクセント 2 2 2 16 2 2 2" xfId="60185"/>
    <cellStyle name="20% - アクセント 2 2 2 16 2 3" xfId="60186"/>
    <cellStyle name="20% - アクセント 2 2 2 16 2 3 2" xfId="60187"/>
    <cellStyle name="20% - アクセント 2 2 2 16 2 4" xfId="60188"/>
    <cellStyle name="20% - アクセント 2 2 2 16 3" xfId="60189"/>
    <cellStyle name="20% - アクセント 2 2 2 16 3 2" xfId="60190"/>
    <cellStyle name="20% - アクセント 2 2 2 16 4" xfId="60191"/>
    <cellStyle name="20% - アクセント 2 2 2 16 4 2" xfId="60192"/>
    <cellStyle name="20% - アクセント 2 2 2 16 5" xfId="60193"/>
    <cellStyle name="20% - アクセント 2 2 2 17" xfId="60194"/>
    <cellStyle name="20% - アクセント 2 2 2 17 2" xfId="60195"/>
    <cellStyle name="20% - アクセント 2 2 2 17 2 2" xfId="60196"/>
    <cellStyle name="20% - アクセント 2 2 2 17 2 2 2" xfId="60197"/>
    <cellStyle name="20% - アクセント 2 2 2 17 2 3" xfId="60198"/>
    <cellStyle name="20% - アクセント 2 2 2 17 2 3 2" xfId="60199"/>
    <cellStyle name="20% - アクセント 2 2 2 17 2 4" xfId="60200"/>
    <cellStyle name="20% - アクセント 2 2 2 17 3" xfId="60201"/>
    <cellStyle name="20% - アクセント 2 2 2 17 3 2" xfId="60202"/>
    <cellStyle name="20% - アクセント 2 2 2 17 4" xfId="60203"/>
    <cellStyle name="20% - アクセント 2 2 2 17 4 2" xfId="60204"/>
    <cellStyle name="20% - アクセント 2 2 2 17 5" xfId="60205"/>
    <cellStyle name="20% - アクセント 2 2 2 18" xfId="60206"/>
    <cellStyle name="20% - アクセント 2 2 2 18 2" xfId="60207"/>
    <cellStyle name="20% - アクセント 2 2 2 18 2 2" xfId="60208"/>
    <cellStyle name="20% - アクセント 2 2 2 18 2 2 2" xfId="60209"/>
    <cellStyle name="20% - アクセント 2 2 2 18 2 3" xfId="60210"/>
    <cellStyle name="20% - アクセント 2 2 2 18 2 3 2" xfId="60211"/>
    <cellStyle name="20% - アクセント 2 2 2 18 2 4" xfId="60212"/>
    <cellStyle name="20% - アクセント 2 2 2 18 3" xfId="60213"/>
    <cellStyle name="20% - アクセント 2 2 2 18 3 2" xfId="60214"/>
    <cellStyle name="20% - アクセント 2 2 2 18 4" xfId="60215"/>
    <cellStyle name="20% - アクセント 2 2 2 18 4 2" xfId="60216"/>
    <cellStyle name="20% - アクセント 2 2 2 18 5" xfId="60217"/>
    <cellStyle name="20% - アクセント 2 2 2 19" xfId="60218"/>
    <cellStyle name="20% - アクセント 2 2 2 19 2" xfId="60219"/>
    <cellStyle name="20% - アクセント 2 2 2 19 2 2" xfId="60220"/>
    <cellStyle name="20% - アクセント 2 2 2 19 2 2 2" xfId="60221"/>
    <cellStyle name="20% - アクセント 2 2 2 19 2 3" xfId="60222"/>
    <cellStyle name="20% - アクセント 2 2 2 19 2 3 2" xfId="60223"/>
    <cellStyle name="20% - アクセント 2 2 2 19 2 4" xfId="60224"/>
    <cellStyle name="20% - アクセント 2 2 2 19 3" xfId="60225"/>
    <cellStyle name="20% - アクセント 2 2 2 19 3 2" xfId="60226"/>
    <cellStyle name="20% - アクセント 2 2 2 19 4" xfId="60227"/>
    <cellStyle name="20% - アクセント 2 2 2 19 4 2" xfId="60228"/>
    <cellStyle name="20% - アクセント 2 2 2 19 5" xfId="60229"/>
    <cellStyle name="20% - アクセント 2 2 2 2" xfId="60230"/>
    <cellStyle name="20% - アクセント 2 2 2 2 10" xfId="60231"/>
    <cellStyle name="20% - アクセント 2 2 2 2 2" xfId="60232"/>
    <cellStyle name="20% - アクセント 2 2 2 2 2 2" xfId="60233"/>
    <cellStyle name="20% - アクセント 2 2 2 2 2 2 2" xfId="60234"/>
    <cellStyle name="20% - アクセント 2 2 2 2 2 2 2 2" xfId="60235"/>
    <cellStyle name="20% - アクセント 2 2 2 2 2 2 2 2 2" xfId="60236"/>
    <cellStyle name="20% - アクセント 2 2 2 2 2 2 2 3" xfId="60237"/>
    <cellStyle name="20% - アクセント 2 2 2 2 2 2 2 3 2" xfId="60238"/>
    <cellStyle name="20% - アクセント 2 2 2 2 2 2 2 4" xfId="60239"/>
    <cellStyle name="20% - アクセント 2 2 2 2 2 2 3" xfId="60240"/>
    <cellStyle name="20% - アクセント 2 2 2 2 2 2 3 2" xfId="60241"/>
    <cellStyle name="20% - アクセント 2 2 2 2 2 2 4" xfId="60242"/>
    <cellStyle name="20% - アクセント 2 2 2 2 2 2 4 2" xfId="60243"/>
    <cellStyle name="20% - アクセント 2 2 2 2 2 2 5" xfId="60244"/>
    <cellStyle name="20% - アクセント 2 2 2 2 2 3" xfId="60245"/>
    <cellStyle name="20% - アクセント 2 2 2 2 2 3 2" xfId="60246"/>
    <cellStyle name="20% - アクセント 2 2 2 2 2 3 2 2" xfId="60247"/>
    <cellStyle name="20% - アクセント 2 2 2 2 2 3 2 2 2" xfId="60248"/>
    <cellStyle name="20% - アクセント 2 2 2 2 2 3 2 3" xfId="60249"/>
    <cellStyle name="20% - アクセント 2 2 2 2 2 3 2 3 2" xfId="60250"/>
    <cellStyle name="20% - アクセント 2 2 2 2 2 3 2 4" xfId="60251"/>
    <cellStyle name="20% - アクセント 2 2 2 2 2 3 3" xfId="60252"/>
    <cellStyle name="20% - アクセント 2 2 2 2 2 3 3 2" xfId="60253"/>
    <cellStyle name="20% - アクセント 2 2 2 2 2 3 4" xfId="60254"/>
    <cellStyle name="20% - アクセント 2 2 2 2 2 3 4 2" xfId="60255"/>
    <cellStyle name="20% - アクセント 2 2 2 2 2 3 5" xfId="60256"/>
    <cellStyle name="20% - アクセント 2 2 2 2 2 4" xfId="60257"/>
    <cellStyle name="20% - アクセント 2 2 2 2 2 4 2" xfId="60258"/>
    <cellStyle name="20% - アクセント 2 2 2 2 2 4 2 2" xfId="60259"/>
    <cellStyle name="20% - アクセント 2 2 2 2 2 4 2 2 2" xfId="60260"/>
    <cellStyle name="20% - アクセント 2 2 2 2 2 4 2 3" xfId="60261"/>
    <cellStyle name="20% - アクセント 2 2 2 2 2 4 2 3 2" xfId="60262"/>
    <cellStyle name="20% - アクセント 2 2 2 2 2 4 2 4" xfId="60263"/>
    <cellStyle name="20% - アクセント 2 2 2 2 2 4 3" xfId="60264"/>
    <cellStyle name="20% - アクセント 2 2 2 2 2 4 3 2" xfId="60265"/>
    <cellStyle name="20% - アクセント 2 2 2 2 2 4 4" xfId="60266"/>
    <cellStyle name="20% - アクセント 2 2 2 2 2 4 4 2" xfId="60267"/>
    <cellStyle name="20% - アクセント 2 2 2 2 2 4 5" xfId="60268"/>
    <cellStyle name="20% - アクセント 2 2 2 2 2 5" xfId="60269"/>
    <cellStyle name="20% - アクセント 2 2 2 2 2 5 2" xfId="60270"/>
    <cellStyle name="20% - アクセント 2 2 2 2 2 5 2 2" xfId="60271"/>
    <cellStyle name="20% - アクセント 2 2 2 2 2 5 2 2 2" xfId="60272"/>
    <cellStyle name="20% - アクセント 2 2 2 2 2 5 2 3" xfId="60273"/>
    <cellStyle name="20% - アクセント 2 2 2 2 2 5 2 3 2" xfId="60274"/>
    <cellStyle name="20% - アクセント 2 2 2 2 2 5 2 4" xfId="60275"/>
    <cellStyle name="20% - アクセント 2 2 2 2 2 5 3" xfId="60276"/>
    <cellStyle name="20% - アクセント 2 2 2 2 2 5 3 2" xfId="60277"/>
    <cellStyle name="20% - アクセント 2 2 2 2 2 5 4" xfId="60278"/>
    <cellStyle name="20% - アクセント 2 2 2 2 2 5 4 2" xfId="60279"/>
    <cellStyle name="20% - アクセント 2 2 2 2 2 5 5" xfId="60280"/>
    <cellStyle name="20% - アクセント 2 2 2 2 2 6" xfId="60281"/>
    <cellStyle name="20% - アクセント 2 2 2 2 2 6 2" xfId="60282"/>
    <cellStyle name="20% - アクセント 2 2 2 2 2 6 2 2" xfId="60283"/>
    <cellStyle name="20% - アクセント 2 2 2 2 2 6 3" xfId="60284"/>
    <cellStyle name="20% - アクセント 2 2 2 2 2 6 3 2" xfId="60285"/>
    <cellStyle name="20% - アクセント 2 2 2 2 2 6 4" xfId="60286"/>
    <cellStyle name="20% - アクセント 2 2 2 2 2 7" xfId="60287"/>
    <cellStyle name="20% - アクセント 2 2 2 2 2 7 2" xfId="60288"/>
    <cellStyle name="20% - アクセント 2 2 2 2 2 8" xfId="60289"/>
    <cellStyle name="20% - アクセント 2 2 2 2 2 8 2" xfId="60290"/>
    <cellStyle name="20% - アクセント 2 2 2 2 2 9" xfId="60291"/>
    <cellStyle name="20% - アクセント 2 2 2 2 3" xfId="60292"/>
    <cellStyle name="20% - アクセント 2 2 2 2 3 2" xfId="60293"/>
    <cellStyle name="20% - アクセント 2 2 2 2 3 2 2" xfId="60294"/>
    <cellStyle name="20% - アクセント 2 2 2 2 3 2 2 2" xfId="60295"/>
    <cellStyle name="20% - アクセント 2 2 2 2 3 2 3" xfId="60296"/>
    <cellStyle name="20% - アクセント 2 2 2 2 3 2 3 2" xfId="60297"/>
    <cellStyle name="20% - アクセント 2 2 2 2 3 2 4" xfId="60298"/>
    <cellStyle name="20% - アクセント 2 2 2 2 3 3" xfId="60299"/>
    <cellStyle name="20% - アクセント 2 2 2 2 3 3 2" xfId="60300"/>
    <cellStyle name="20% - アクセント 2 2 2 2 3 4" xfId="60301"/>
    <cellStyle name="20% - アクセント 2 2 2 2 3 4 2" xfId="60302"/>
    <cellStyle name="20% - アクセント 2 2 2 2 3 5" xfId="60303"/>
    <cellStyle name="20% - アクセント 2 2 2 2 4" xfId="60304"/>
    <cellStyle name="20% - アクセント 2 2 2 2 4 2" xfId="60305"/>
    <cellStyle name="20% - アクセント 2 2 2 2 4 2 2" xfId="60306"/>
    <cellStyle name="20% - アクセント 2 2 2 2 4 2 2 2" xfId="60307"/>
    <cellStyle name="20% - アクセント 2 2 2 2 4 2 3" xfId="60308"/>
    <cellStyle name="20% - アクセント 2 2 2 2 4 2 3 2" xfId="60309"/>
    <cellStyle name="20% - アクセント 2 2 2 2 4 2 4" xfId="60310"/>
    <cellStyle name="20% - アクセント 2 2 2 2 4 3" xfId="60311"/>
    <cellStyle name="20% - アクセント 2 2 2 2 4 3 2" xfId="60312"/>
    <cellStyle name="20% - アクセント 2 2 2 2 4 4" xfId="60313"/>
    <cellStyle name="20% - アクセント 2 2 2 2 4 4 2" xfId="60314"/>
    <cellStyle name="20% - アクセント 2 2 2 2 4 5" xfId="60315"/>
    <cellStyle name="20% - アクセント 2 2 2 2 5" xfId="60316"/>
    <cellStyle name="20% - アクセント 2 2 2 2 5 2" xfId="60317"/>
    <cellStyle name="20% - アクセント 2 2 2 2 5 2 2" xfId="60318"/>
    <cellStyle name="20% - アクセント 2 2 2 2 5 2 2 2" xfId="60319"/>
    <cellStyle name="20% - アクセント 2 2 2 2 5 2 3" xfId="60320"/>
    <cellStyle name="20% - アクセント 2 2 2 2 5 2 3 2" xfId="60321"/>
    <cellStyle name="20% - アクセント 2 2 2 2 5 2 4" xfId="60322"/>
    <cellStyle name="20% - アクセント 2 2 2 2 5 3" xfId="60323"/>
    <cellStyle name="20% - アクセント 2 2 2 2 5 3 2" xfId="60324"/>
    <cellStyle name="20% - アクセント 2 2 2 2 5 4" xfId="60325"/>
    <cellStyle name="20% - アクセント 2 2 2 2 5 4 2" xfId="60326"/>
    <cellStyle name="20% - アクセント 2 2 2 2 5 5" xfId="60327"/>
    <cellStyle name="20% - アクセント 2 2 2 2 6" xfId="60328"/>
    <cellStyle name="20% - アクセント 2 2 2 2 6 2" xfId="60329"/>
    <cellStyle name="20% - アクセント 2 2 2 2 6 2 2" xfId="60330"/>
    <cellStyle name="20% - アクセント 2 2 2 2 6 2 2 2" xfId="60331"/>
    <cellStyle name="20% - アクセント 2 2 2 2 6 2 3" xfId="60332"/>
    <cellStyle name="20% - アクセント 2 2 2 2 6 2 3 2" xfId="60333"/>
    <cellStyle name="20% - アクセント 2 2 2 2 6 2 4" xfId="60334"/>
    <cellStyle name="20% - アクセント 2 2 2 2 6 3" xfId="60335"/>
    <cellStyle name="20% - アクセント 2 2 2 2 6 3 2" xfId="60336"/>
    <cellStyle name="20% - アクセント 2 2 2 2 6 4" xfId="60337"/>
    <cellStyle name="20% - アクセント 2 2 2 2 6 4 2" xfId="60338"/>
    <cellStyle name="20% - アクセント 2 2 2 2 6 5" xfId="60339"/>
    <cellStyle name="20% - アクセント 2 2 2 2 7" xfId="60340"/>
    <cellStyle name="20% - アクセント 2 2 2 2 7 2" xfId="60341"/>
    <cellStyle name="20% - アクセント 2 2 2 2 7 2 2" xfId="60342"/>
    <cellStyle name="20% - アクセント 2 2 2 2 7 3" xfId="60343"/>
    <cellStyle name="20% - アクセント 2 2 2 2 7 3 2" xfId="60344"/>
    <cellStyle name="20% - アクセント 2 2 2 2 7 4" xfId="60345"/>
    <cellStyle name="20% - アクセント 2 2 2 2 8" xfId="60346"/>
    <cellStyle name="20% - アクセント 2 2 2 2 8 2" xfId="60347"/>
    <cellStyle name="20% - アクセント 2 2 2 2 9" xfId="60348"/>
    <cellStyle name="20% - アクセント 2 2 2 2 9 2" xfId="60349"/>
    <cellStyle name="20% - アクセント 2 2 2 20" xfId="60350"/>
    <cellStyle name="20% - アクセント 2 2 2 20 2" xfId="60351"/>
    <cellStyle name="20% - アクセント 2 2 2 20 2 2" xfId="60352"/>
    <cellStyle name="20% - アクセント 2 2 2 20 2 2 2" xfId="60353"/>
    <cellStyle name="20% - アクセント 2 2 2 20 2 3" xfId="60354"/>
    <cellStyle name="20% - アクセント 2 2 2 20 2 3 2" xfId="60355"/>
    <cellStyle name="20% - アクセント 2 2 2 20 2 4" xfId="60356"/>
    <cellStyle name="20% - アクセント 2 2 2 20 3" xfId="60357"/>
    <cellStyle name="20% - アクセント 2 2 2 20 3 2" xfId="60358"/>
    <cellStyle name="20% - アクセント 2 2 2 20 4" xfId="60359"/>
    <cellStyle name="20% - アクセント 2 2 2 20 4 2" xfId="60360"/>
    <cellStyle name="20% - アクセント 2 2 2 20 5" xfId="60361"/>
    <cellStyle name="20% - アクセント 2 2 2 21" xfId="60362"/>
    <cellStyle name="20% - アクセント 2 2 2 21 2" xfId="60363"/>
    <cellStyle name="20% - アクセント 2 2 2 21 2 2" xfId="60364"/>
    <cellStyle name="20% - アクセント 2 2 2 21 2 2 2" xfId="60365"/>
    <cellStyle name="20% - アクセント 2 2 2 21 2 3" xfId="60366"/>
    <cellStyle name="20% - アクセント 2 2 2 21 2 3 2" xfId="60367"/>
    <cellStyle name="20% - アクセント 2 2 2 21 2 4" xfId="60368"/>
    <cellStyle name="20% - アクセント 2 2 2 21 3" xfId="60369"/>
    <cellStyle name="20% - アクセント 2 2 2 21 3 2" xfId="60370"/>
    <cellStyle name="20% - アクセント 2 2 2 21 4" xfId="60371"/>
    <cellStyle name="20% - アクセント 2 2 2 21 4 2" xfId="60372"/>
    <cellStyle name="20% - アクセント 2 2 2 21 5" xfId="60373"/>
    <cellStyle name="20% - アクセント 2 2 2 22" xfId="60374"/>
    <cellStyle name="20% - アクセント 2 2 2 22 2" xfId="60375"/>
    <cellStyle name="20% - アクセント 2 2 2 22 2 2" xfId="60376"/>
    <cellStyle name="20% - アクセント 2 2 2 22 2 2 2" xfId="60377"/>
    <cellStyle name="20% - アクセント 2 2 2 22 2 3" xfId="60378"/>
    <cellStyle name="20% - アクセント 2 2 2 22 2 3 2" xfId="60379"/>
    <cellStyle name="20% - アクセント 2 2 2 22 2 4" xfId="60380"/>
    <cellStyle name="20% - アクセント 2 2 2 22 3" xfId="60381"/>
    <cellStyle name="20% - アクセント 2 2 2 22 3 2" xfId="60382"/>
    <cellStyle name="20% - アクセント 2 2 2 22 4" xfId="60383"/>
    <cellStyle name="20% - アクセント 2 2 2 22 4 2" xfId="60384"/>
    <cellStyle name="20% - アクセント 2 2 2 22 5" xfId="60385"/>
    <cellStyle name="20% - アクセント 2 2 2 23" xfId="60386"/>
    <cellStyle name="20% - アクセント 2 2 2 23 2" xfId="60387"/>
    <cellStyle name="20% - アクセント 2 2 2 23 2 2" xfId="60388"/>
    <cellStyle name="20% - アクセント 2 2 2 23 2 2 2" xfId="60389"/>
    <cellStyle name="20% - アクセント 2 2 2 23 2 3" xfId="60390"/>
    <cellStyle name="20% - アクセント 2 2 2 23 2 3 2" xfId="60391"/>
    <cellStyle name="20% - アクセント 2 2 2 23 2 4" xfId="60392"/>
    <cellStyle name="20% - アクセント 2 2 2 23 3" xfId="60393"/>
    <cellStyle name="20% - アクセント 2 2 2 23 3 2" xfId="60394"/>
    <cellStyle name="20% - アクセント 2 2 2 23 4" xfId="60395"/>
    <cellStyle name="20% - アクセント 2 2 2 23 4 2" xfId="60396"/>
    <cellStyle name="20% - アクセント 2 2 2 23 5" xfId="60397"/>
    <cellStyle name="20% - アクセント 2 2 2 24" xfId="60398"/>
    <cellStyle name="20% - アクセント 2 2 2 24 2" xfId="60399"/>
    <cellStyle name="20% - アクセント 2 2 2 24 2 2" xfId="60400"/>
    <cellStyle name="20% - アクセント 2 2 2 24 2 2 2" xfId="60401"/>
    <cellStyle name="20% - アクセント 2 2 2 24 2 3" xfId="60402"/>
    <cellStyle name="20% - アクセント 2 2 2 24 2 3 2" xfId="60403"/>
    <cellStyle name="20% - アクセント 2 2 2 24 2 4" xfId="60404"/>
    <cellStyle name="20% - アクセント 2 2 2 24 3" xfId="60405"/>
    <cellStyle name="20% - アクセント 2 2 2 24 3 2" xfId="60406"/>
    <cellStyle name="20% - アクセント 2 2 2 24 4" xfId="60407"/>
    <cellStyle name="20% - アクセント 2 2 2 24 4 2" xfId="60408"/>
    <cellStyle name="20% - アクセント 2 2 2 24 5" xfId="60409"/>
    <cellStyle name="20% - アクセント 2 2 2 25" xfId="60410"/>
    <cellStyle name="20% - アクセント 2 2 2 25 2" xfId="60411"/>
    <cellStyle name="20% - アクセント 2 2 2 25 2 2" xfId="60412"/>
    <cellStyle name="20% - アクセント 2 2 2 25 2 2 2" xfId="60413"/>
    <cellStyle name="20% - アクセント 2 2 2 25 2 3" xfId="60414"/>
    <cellStyle name="20% - アクセント 2 2 2 25 2 3 2" xfId="60415"/>
    <cellStyle name="20% - アクセント 2 2 2 25 2 4" xfId="60416"/>
    <cellStyle name="20% - アクセント 2 2 2 25 3" xfId="60417"/>
    <cellStyle name="20% - アクセント 2 2 2 25 3 2" xfId="60418"/>
    <cellStyle name="20% - アクセント 2 2 2 25 4" xfId="60419"/>
    <cellStyle name="20% - アクセント 2 2 2 25 4 2" xfId="60420"/>
    <cellStyle name="20% - アクセント 2 2 2 25 5" xfId="60421"/>
    <cellStyle name="20% - アクセント 2 2 2 26" xfId="60422"/>
    <cellStyle name="20% - アクセント 2 2 2 26 2" xfId="60423"/>
    <cellStyle name="20% - アクセント 2 2 2 26 2 2" xfId="60424"/>
    <cellStyle name="20% - アクセント 2 2 2 26 2 2 2" xfId="60425"/>
    <cellStyle name="20% - アクセント 2 2 2 26 2 3" xfId="60426"/>
    <cellStyle name="20% - アクセント 2 2 2 26 2 3 2" xfId="60427"/>
    <cellStyle name="20% - アクセント 2 2 2 26 2 4" xfId="60428"/>
    <cellStyle name="20% - アクセント 2 2 2 26 3" xfId="60429"/>
    <cellStyle name="20% - アクセント 2 2 2 26 3 2" xfId="60430"/>
    <cellStyle name="20% - アクセント 2 2 2 26 4" xfId="60431"/>
    <cellStyle name="20% - アクセント 2 2 2 26 4 2" xfId="60432"/>
    <cellStyle name="20% - アクセント 2 2 2 26 5" xfId="60433"/>
    <cellStyle name="20% - アクセント 2 2 2 27" xfId="60434"/>
    <cellStyle name="20% - アクセント 2 2 2 27 2" xfId="60435"/>
    <cellStyle name="20% - アクセント 2 2 2 27 2 2" xfId="60436"/>
    <cellStyle name="20% - アクセント 2 2 2 27 2 2 2" xfId="60437"/>
    <cellStyle name="20% - アクセント 2 2 2 27 2 3" xfId="60438"/>
    <cellStyle name="20% - アクセント 2 2 2 27 2 3 2" xfId="60439"/>
    <cellStyle name="20% - アクセント 2 2 2 27 2 4" xfId="60440"/>
    <cellStyle name="20% - アクセント 2 2 2 27 3" xfId="60441"/>
    <cellStyle name="20% - アクセント 2 2 2 27 3 2" xfId="60442"/>
    <cellStyle name="20% - アクセント 2 2 2 27 4" xfId="60443"/>
    <cellStyle name="20% - アクセント 2 2 2 27 4 2" xfId="60444"/>
    <cellStyle name="20% - アクセント 2 2 2 27 5" xfId="60445"/>
    <cellStyle name="20% - アクセント 2 2 2 28" xfId="60446"/>
    <cellStyle name="20% - アクセント 2 2 2 28 2" xfId="60447"/>
    <cellStyle name="20% - アクセント 2 2 2 28 2 2" xfId="60448"/>
    <cellStyle name="20% - アクセント 2 2 2 28 3" xfId="60449"/>
    <cellStyle name="20% - アクセント 2 2 2 28 3 2" xfId="60450"/>
    <cellStyle name="20% - アクセント 2 2 2 28 4" xfId="60451"/>
    <cellStyle name="20% - アクセント 2 2 2 29" xfId="60452"/>
    <cellStyle name="20% - アクセント 2 2 2 29 2" xfId="60453"/>
    <cellStyle name="20% - アクセント 2 2 2 29 2 2" xfId="60454"/>
    <cellStyle name="20% - アクセント 2 2 2 29 3" xfId="60455"/>
    <cellStyle name="20% - アクセント 2 2 2 29 3 2" xfId="60456"/>
    <cellStyle name="20% - アクセント 2 2 2 29 4" xfId="60457"/>
    <cellStyle name="20% - アクセント 2 2 2 3" xfId="60458"/>
    <cellStyle name="20% - アクセント 2 2 2 3 10" xfId="60459"/>
    <cellStyle name="20% - アクセント 2 2 2 3 2" xfId="60460"/>
    <cellStyle name="20% - アクセント 2 2 2 3 2 2" xfId="60461"/>
    <cellStyle name="20% - アクセント 2 2 2 3 2 2 2" xfId="60462"/>
    <cellStyle name="20% - アクセント 2 2 2 3 2 2 2 2" xfId="60463"/>
    <cellStyle name="20% - アクセント 2 2 2 3 2 2 2 2 2" xfId="60464"/>
    <cellStyle name="20% - アクセント 2 2 2 3 2 2 2 3" xfId="60465"/>
    <cellStyle name="20% - アクセント 2 2 2 3 2 2 2 3 2" xfId="60466"/>
    <cellStyle name="20% - アクセント 2 2 2 3 2 2 2 4" xfId="60467"/>
    <cellStyle name="20% - アクセント 2 2 2 3 2 2 3" xfId="60468"/>
    <cellStyle name="20% - アクセント 2 2 2 3 2 2 3 2" xfId="60469"/>
    <cellStyle name="20% - アクセント 2 2 2 3 2 2 4" xfId="60470"/>
    <cellStyle name="20% - アクセント 2 2 2 3 2 2 4 2" xfId="60471"/>
    <cellStyle name="20% - アクセント 2 2 2 3 2 2 5" xfId="60472"/>
    <cellStyle name="20% - アクセント 2 2 2 3 2 3" xfId="60473"/>
    <cellStyle name="20% - アクセント 2 2 2 3 2 3 2" xfId="60474"/>
    <cellStyle name="20% - アクセント 2 2 2 3 2 3 2 2" xfId="60475"/>
    <cellStyle name="20% - アクセント 2 2 2 3 2 3 2 2 2" xfId="60476"/>
    <cellStyle name="20% - アクセント 2 2 2 3 2 3 2 3" xfId="60477"/>
    <cellStyle name="20% - アクセント 2 2 2 3 2 3 2 3 2" xfId="60478"/>
    <cellStyle name="20% - アクセント 2 2 2 3 2 3 2 4" xfId="60479"/>
    <cellStyle name="20% - アクセント 2 2 2 3 2 3 3" xfId="60480"/>
    <cellStyle name="20% - アクセント 2 2 2 3 2 3 3 2" xfId="60481"/>
    <cellStyle name="20% - アクセント 2 2 2 3 2 3 4" xfId="60482"/>
    <cellStyle name="20% - アクセント 2 2 2 3 2 3 4 2" xfId="60483"/>
    <cellStyle name="20% - アクセント 2 2 2 3 2 3 5" xfId="60484"/>
    <cellStyle name="20% - アクセント 2 2 2 3 2 4" xfId="60485"/>
    <cellStyle name="20% - アクセント 2 2 2 3 2 4 2" xfId="60486"/>
    <cellStyle name="20% - アクセント 2 2 2 3 2 4 2 2" xfId="60487"/>
    <cellStyle name="20% - アクセント 2 2 2 3 2 4 2 2 2" xfId="60488"/>
    <cellStyle name="20% - アクセント 2 2 2 3 2 4 2 3" xfId="60489"/>
    <cellStyle name="20% - アクセント 2 2 2 3 2 4 2 3 2" xfId="60490"/>
    <cellStyle name="20% - アクセント 2 2 2 3 2 4 2 4" xfId="60491"/>
    <cellStyle name="20% - アクセント 2 2 2 3 2 4 3" xfId="60492"/>
    <cellStyle name="20% - アクセント 2 2 2 3 2 4 3 2" xfId="60493"/>
    <cellStyle name="20% - アクセント 2 2 2 3 2 4 4" xfId="60494"/>
    <cellStyle name="20% - アクセント 2 2 2 3 2 4 4 2" xfId="60495"/>
    <cellStyle name="20% - アクセント 2 2 2 3 2 4 5" xfId="60496"/>
    <cellStyle name="20% - アクセント 2 2 2 3 2 5" xfId="60497"/>
    <cellStyle name="20% - アクセント 2 2 2 3 2 5 2" xfId="60498"/>
    <cellStyle name="20% - アクセント 2 2 2 3 2 5 2 2" xfId="60499"/>
    <cellStyle name="20% - アクセント 2 2 2 3 2 5 2 2 2" xfId="60500"/>
    <cellStyle name="20% - アクセント 2 2 2 3 2 5 2 3" xfId="60501"/>
    <cellStyle name="20% - アクセント 2 2 2 3 2 5 2 3 2" xfId="60502"/>
    <cellStyle name="20% - アクセント 2 2 2 3 2 5 2 4" xfId="60503"/>
    <cellStyle name="20% - アクセント 2 2 2 3 2 5 3" xfId="60504"/>
    <cellStyle name="20% - アクセント 2 2 2 3 2 5 3 2" xfId="60505"/>
    <cellStyle name="20% - アクセント 2 2 2 3 2 5 4" xfId="60506"/>
    <cellStyle name="20% - アクセント 2 2 2 3 2 5 4 2" xfId="60507"/>
    <cellStyle name="20% - アクセント 2 2 2 3 2 5 5" xfId="60508"/>
    <cellStyle name="20% - アクセント 2 2 2 3 2 6" xfId="60509"/>
    <cellStyle name="20% - アクセント 2 2 2 3 2 6 2" xfId="60510"/>
    <cellStyle name="20% - アクセント 2 2 2 3 2 6 2 2" xfId="60511"/>
    <cellStyle name="20% - アクセント 2 2 2 3 2 6 3" xfId="60512"/>
    <cellStyle name="20% - アクセント 2 2 2 3 2 6 3 2" xfId="60513"/>
    <cellStyle name="20% - アクセント 2 2 2 3 2 6 4" xfId="60514"/>
    <cellStyle name="20% - アクセント 2 2 2 3 2 7" xfId="60515"/>
    <cellStyle name="20% - アクセント 2 2 2 3 2 7 2" xfId="60516"/>
    <cellStyle name="20% - アクセント 2 2 2 3 2 8" xfId="60517"/>
    <cellStyle name="20% - アクセント 2 2 2 3 2 8 2" xfId="60518"/>
    <cellStyle name="20% - アクセント 2 2 2 3 2 9" xfId="60519"/>
    <cellStyle name="20% - アクセント 2 2 2 3 3" xfId="60520"/>
    <cellStyle name="20% - アクセント 2 2 2 3 3 2" xfId="60521"/>
    <cellStyle name="20% - アクセント 2 2 2 3 3 2 2" xfId="60522"/>
    <cellStyle name="20% - アクセント 2 2 2 3 3 2 2 2" xfId="60523"/>
    <cellStyle name="20% - アクセント 2 2 2 3 3 2 3" xfId="60524"/>
    <cellStyle name="20% - アクセント 2 2 2 3 3 2 3 2" xfId="60525"/>
    <cellStyle name="20% - アクセント 2 2 2 3 3 2 4" xfId="60526"/>
    <cellStyle name="20% - アクセント 2 2 2 3 3 3" xfId="60527"/>
    <cellStyle name="20% - アクセント 2 2 2 3 3 3 2" xfId="60528"/>
    <cellStyle name="20% - アクセント 2 2 2 3 3 4" xfId="60529"/>
    <cellStyle name="20% - アクセント 2 2 2 3 3 4 2" xfId="60530"/>
    <cellStyle name="20% - アクセント 2 2 2 3 3 5" xfId="60531"/>
    <cellStyle name="20% - アクセント 2 2 2 3 4" xfId="60532"/>
    <cellStyle name="20% - アクセント 2 2 2 3 4 2" xfId="60533"/>
    <cellStyle name="20% - アクセント 2 2 2 3 4 2 2" xfId="60534"/>
    <cellStyle name="20% - アクセント 2 2 2 3 4 2 2 2" xfId="60535"/>
    <cellStyle name="20% - アクセント 2 2 2 3 4 2 3" xfId="60536"/>
    <cellStyle name="20% - アクセント 2 2 2 3 4 2 3 2" xfId="60537"/>
    <cellStyle name="20% - アクセント 2 2 2 3 4 2 4" xfId="60538"/>
    <cellStyle name="20% - アクセント 2 2 2 3 4 3" xfId="60539"/>
    <cellStyle name="20% - アクセント 2 2 2 3 4 3 2" xfId="60540"/>
    <cellStyle name="20% - アクセント 2 2 2 3 4 4" xfId="60541"/>
    <cellStyle name="20% - アクセント 2 2 2 3 4 4 2" xfId="60542"/>
    <cellStyle name="20% - アクセント 2 2 2 3 4 5" xfId="60543"/>
    <cellStyle name="20% - アクセント 2 2 2 3 5" xfId="60544"/>
    <cellStyle name="20% - アクセント 2 2 2 3 5 2" xfId="60545"/>
    <cellStyle name="20% - アクセント 2 2 2 3 5 2 2" xfId="60546"/>
    <cellStyle name="20% - アクセント 2 2 2 3 5 2 2 2" xfId="60547"/>
    <cellStyle name="20% - アクセント 2 2 2 3 5 2 3" xfId="60548"/>
    <cellStyle name="20% - アクセント 2 2 2 3 5 2 3 2" xfId="60549"/>
    <cellStyle name="20% - アクセント 2 2 2 3 5 2 4" xfId="60550"/>
    <cellStyle name="20% - アクセント 2 2 2 3 5 3" xfId="60551"/>
    <cellStyle name="20% - アクセント 2 2 2 3 5 3 2" xfId="60552"/>
    <cellStyle name="20% - アクセント 2 2 2 3 5 4" xfId="60553"/>
    <cellStyle name="20% - アクセント 2 2 2 3 5 4 2" xfId="60554"/>
    <cellStyle name="20% - アクセント 2 2 2 3 5 5" xfId="60555"/>
    <cellStyle name="20% - アクセント 2 2 2 3 6" xfId="60556"/>
    <cellStyle name="20% - アクセント 2 2 2 3 6 2" xfId="60557"/>
    <cellStyle name="20% - アクセント 2 2 2 3 6 2 2" xfId="60558"/>
    <cellStyle name="20% - アクセント 2 2 2 3 6 2 2 2" xfId="60559"/>
    <cellStyle name="20% - アクセント 2 2 2 3 6 2 3" xfId="60560"/>
    <cellStyle name="20% - アクセント 2 2 2 3 6 2 3 2" xfId="60561"/>
    <cellStyle name="20% - アクセント 2 2 2 3 6 2 4" xfId="60562"/>
    <cellStyle name="20% - アクセント 2 2 2 3 6 3" xfId="60563"/>
    <cellStyle name="20% - アクセント 2 2 2 3 6 3 2" xfId="60564"/>
    <cellStyle name="20% - アクセント 2 2 2 3 6 4" xfId="60565"/>
    <cellStyle name="20% - アクセント 2 2 2 3 6 4 2" xfId="60566"/>
    <cellStyle name="20% - アクセント 2 2 2 3 6 5" xfId="60567"/>
    <cellStyle name="20% - アクセント 2 2 2 3 7" xfId="60568"/>
    <cellStyle name="20% - アクセント 2 2 2 3 7 2" xfId="60569"/>
    <cellStyle name="20% - アクセント 2 2 2 3 7 2 2" xfId="60570"/>
    <cellStyle name="20% - アクセント 2 2 2 3 7 3" xfId="60571"/>
    <cellStyle name="20% - アクセント 2 2 2 3 7 3 2" xfId="60572"/>
    <cellStyle name="20% - アクセント 2 2 2 3 7 4" xfId="60573"/>
    <cellStyle name="20% - アクセント 2 2 2 3 8" xfId="60574"/>
    <cellStyle name="20% - アクセント 2 2 2 3 8 2" xfId="60575"/>
    <cellStyle name="20% - アクセント 2 2 2 3 9" xfId="60576"/>
    <cellStyle name="20% - アクセント 2 2 2 3 9 2" xfId="60577"/>
    <cellStyle name="20% - アクセント 2 2 2 30" xfId="60578"/>
    <cellStyle name="20% - アクセント 2 2 2 30 2" xfId="60579"/>
    <cellStyle name="20% - アクセント 2 2 2 31" xfId="60580"/>
    <cellStyle name="20% - アクセント 2 2 2 31 2" xfId="60581"/>
    <cellStyle name="20% - アクセント 2 2 2 32" xfId="60582"/>
    <cellStyle name="20% - アクセント 2 2 2 4" xfId="60583"/>
    <cellStyle name="20% - アクセント 2 2 2 4 2" xfId="60584"/>
    <cellStyle name="20% - アクセント 2 2 2 4 2 2" xfId="60585"/>
    <cellStyle name="20% - アクセント 2 2 2 4 2 2 2" xfId="60586"/>
    <cellStyle name="20% - アクセント 2 2 2 4 2 2 2 2" xfId="60587"/>
    <cellStyle name="20% - アクセント 2 2 2 4 2 2 3" xfId="60588"/>
    <cellStyle name="20% - アクセント 2 2 2 4 2 2 3 2" xfId="60589"/>
    <cellStyle name="20% - アクセント 2 2 2 4 2 2 4" xfId="60590"/>
    <cellStyle name="20% - アクセント 2 2 2 4 2 3" xfId="60591"/>
    <cellStyle name="20% - アクセント 2 2 2 4 2 3 2" xfId="60592"/>
    <cellStyle name="20% - アクセント 2 2 2 4 2 4" xfId="60593"/>
    <cellStyle name="20% - アクセント 2 2 2 4 2 4 2" xfId="60594"/>
    <cellStyle name="20% - アクセント 2 2 2 4 2 5" xfId="60595"/>
    <cellStyle name="20% - アクセント 2 2 2 4 3" xfId="60596"/>
    <cellStyle name="20% - アクセント 2 2 2 4 3 2" xfId="60597"/>
    <cellStyle name="20% - アクセント 2 2 2 4 3 2 2" xfId="60598"/>
    <cellStyle name="20% - アクセント 2 2 2 4 3 2 2 2" xfId="60599"/>
    <cellStyle name="20% - アクセント 2 2 2 4 3 2 3" xfId="60600"/>
    <cellStyle name="20% - アクセント 2 2 2 4 3 2 3 2" xfId="60601"/>
    <cellStyle name="20% - アクセント 2 2 2 4 3 2 4" xfId="60602"/>
    <cellStyle name="20% - アクセント 2 2 2 4 3 3" xfId="60603"/>
    <cellStyle name="20% - アクセント 2 2 2 4 3 3 2" xfId="60604"/>
    <cellStyle name="20% - アクセント 2 2 2 4 3 4" xfId="60605"/>
    <cellStyle name="20% - アクセント 2 2 2 4 3 4 2" xfId="60606"/>
    <cellStyle name="20% - アクセント 2 2 2 4 3 5" xfId="60607"/>
    <cellStyle name="20% - アクセント 2 2 2 4 4" xfId="60608"/>
    <cellStyle name="20% - アクセント 2 2 2 4 4 2" xfId="60609"/>
    <cellStyle name="20% - アクセント 2 2 2 4 4 2 2" xfId="60610"/>
    <cellStyle name="20% - アクセント 2 2 2 4 4 2 2 2" xfId="60611"/>
    <cellStyle name="20% - アクセント 2 2 2 4 4 2 3" xfId="60612"/>
    <cellStyle name="20% - アクセント 2 2 2 4 4 2 3 2" xfId="60613"/>
    <cellStyle name="20% - アクセント 2 2 2 4 4 2 4" xfId="60614"/>
    <cellStyle name="20% - アクセント 2 2 2 4 4 3" xfId="60615"/>
    <cellStyle name="20% - アクセント 2 2 2 4 4 3 2" xfId="60616"/>
    <cellStyle name="20% - アクセント 2 2 2 4 4 4" xfId="60617"/>
    <cellStyle name="20% - アクセント 2 2 2 4 4 4 2" xfId="60618"/>
    <cellStyle name="20% - アクセント 2 2 2 4 4 5" xfId="60619"/>
    <cellStyle name="20% - アクセント 2 2 2 4 5" xfId="60620"/>
    <cellStyle name="20% - アクセント 2 2 2 4 5 2" xfId="60621"/>
    <cellStyle name="20% - アクセント 2 2 2 4 5 2 2" xfId="60622"/>
    <cellStyle name="20% - アクセント 2 2 2 4 5 2 2 2" xfId="60623"/>
    <cellStyle name="20% - アクセント 2 2 2 4 5 2 3" xfId="60624"/>
    <cellStyle name="20% - アクセント 2 2 2 4 5 2 3 2" xfId="60625"/>
    <cellStyle name="20% - アクセント 2 2 2 4 5 2 4" xfId="60626"/>
    <cellStyle name="20% - アクセント 2 2 2 4 5 3" xfId="60627"/>
    <cellStyle name="20% - アクセント 2 2 2 4 5 3 2" xfId="60628"/>
    <cellStyle name="20% - アクセント 2 2 2 4 5 4" xfId="60629"/>
    <cellStyle name="20% - アクセント 2 2 2 4 5 4 2" xfId="60630"/>
    <cellStyle name="20% - アクセント 2 2 2 4 5 5" xfId="60631"/>
    <cellStyle name="20% - アクセント 2 2 2 4 6" xfId="60632"/>
    <cellStyle name="20% - アクセント 2 2 2 4 6 2" xfId="60633"/>
    <cellStyle name="20% - アクセント 2 2 2 4 6 2 2" xfId="60634"/>
    <cellStyle name="20% - アクセント 2 2 2 4 6 3" xfId="60635"/>
    <cellStyle name="20% - アクセント 2 2 2 4 6 3 2" xfId="60636"/>
    <cellStyle name="20% - アクセント 2 2 2 4 6 4" xfId="60637"/>
    <cellStyle name="20% - アクセント 2 2 2 4 7" xfId="60638"/>
    <cellStyle name="20% - アクセント 2 2 2 4 7 2" xfId="60639"/>
    <cellStyle name="20% - アクセント 2 2 2 4 8" xfId="60640"/>
    <cellStyle name="20% - アクセント 2 2 2 4 8 2" xfId="60641"/>
    <cellStyle name="20% - アクセント 2 2 2 4 9" xfId="60642"/>
    <cellStyle name="20% - アクセント 2 2 2 5" xfId="60643"/>
    <cellStyle name="20% - アクセント 2 2 2 5 2" xfId="60644"/>
    <cellStyle name="20% - アクセント 2 2 2 5 2 2" xfId="60645"/>
    <cellStyle name="20% - アクセント 2 2 2 5 2 2 2" xfId="60646"/>
    <cellStyle name="20% - アクセント 2 2 2 5 2 3" xfId="60647"/>
    <cellStyle name="20% - アクセント 2 2 2 5 2 3 2" xfId="60648"/>
    <cellStyle name="20% - アクセント 2 2 2 5 2 4" xfId="60649"/>
    <cellStyle name="20% - アクセント 2 2 2 5 3" xfId="60650"/>
    <cellStyle name="20% - アクセント 2 2 2 5 3 2" xfId="60651"/>
    <cellStyle name="20% - アクセント 2 2 2 5 4" xfId="60652"/>
    <cellStyle name="20% - アクセント 2 2 2 5 4 2" xfId="60653"/>
    <cellStyle name="20% - アクセント 2 2 2 5 5" xfId="60654"/>
    <cellStyle name="20% - アクセント 2 2 2 6" xfId="60655"/>
    <cellStyle name="20% - アクセント 2 2 2 6 2" xfId="60656"/>
    <cellStyle name="20% - アクセント 2 2 2 6 2 2" xfId="60657"/>
    <cellStyle name="20% - アクセント 2 2 2 6 2 2 2" xfId="60658"/>
    <cellStyle name="20% - アクセント 2 2 2 6 2 3" xfId="60659"/>
    <cellStyle name="20% - アクセント 2 2 2 6 2 3 2" xfId="60660"/>
    <cellStyle name="20% - アクセント 2 2 2 6 2 4" xfId="60661"/>
    <cellStyle name="20% - アクセント 2 2 2 6 3" xfId="60662"/>
    <cellStyle name="20% - アクセント 2 2 2 6 3 2" xfId="60663"/>
    <cellStyle name="20% - アクセント 2 2 2 6 4" xfId="60664"/>
    <cellStyle name="20% - アクセント 2 2 2 6 4 2" xfId="60665"/>
    <cellStyle name="20% - アクセント 2 2 2 6 5" xfId="60666"/>
    <cellStyle name="20% - アクセント 2 2 2 7" xfId="60667"/>
    <cellStyle name="20% - アクセント 2 2 2 7 2" xfId="60668"/>
    <cellStyle name="20% - アクセント 2 2 2 7 2 2" xfId="60669"/>
    <cellStyle name="20% - アクセント 2 2 2 7 2 2 2" xfId="60670"/>
    <cellStyle name="20% - アクセント 2 2 2 7 2 3" xfId="60671"/>
    <cellStyle name="20% - アクセント 2 2 2 7 2 3 2" xfId="60672"/>
    <cellStyle name="20% - アクセント 2 2 2 7 2 4" xfId="60673"/>
    <cellStyle name="20% - アクセント 2 2 2 7 3" xfId="60674"/>
    <cellStyle name="20% - アクセント 2 2 2 7 3 2" xfId="60675"/>
    <cellStyle name="20% - アクセント 2 2 2 7 4" xfId="60676"/>
    <cellStyle name="20% - アクセント 2 2 2 7 4 2" xfId="60677"/>
    <cellStyle name="20% - アクセント 2 2 2 7 5" xfId="60678"/>
    <cellStyle name="20% - アクセント 2 2 2 8" xfId="60679"/>
    <cellStyle name="20% - アクセント 2 2 2 8 2" xfId="60680"/>
    <cellStyle name="20% - アクセント 2 2 2 8 2 2" xfId="60681"/>
    <cellStyle name="20% - アクセント 2 2 2 8 2 2 2" xfId="60682"/>
    <cellStyle name="20% - アクセント 2 2 2 8 2 3" xfId="60683"/>
    <cellStyle name="20% - アクセント 2 2 2 8 2 3 2" xfId="60684"/>
    <cellStyle name="20% - アクセント 2 2 2 8 2 4" xfId="60685"/>
    <cellStyle name="20% - アクセント 2 2 2 8 3" xfId="60686"/>
    <cellStyle name="20% - アクセント 2 2 2 8 3 2" xfId="60687"/>
    <cellStyle name="20% - アクセント 2 2 2 8 4" xfId="60688"/>
    <cellStyle name="20% - アクセント 2 2 2 8 4 2" xfId="60689"/>
    <cellStyle name="20% - アクセント 2 2 2 8 5" xfId="60690"/>
    <cellStyle name="20% - アクセント 2 2 2 9" xfId="60691"/>
    <cellStyle name="20% - アクセント 2 2 2 9 2" xfId="60692"/>
    <cellStyle name="20% - アクセント 2 2 2 9 2 2" xfId="60693"/>
    <cellStyle name="20% - アクセント 2 2 2 9 2 2 2" xfId="60694"/>
    <cellStyle name="20% - アクセント 2 2 2 9 2 3" xfId="60695"/>
    <cellStyle name="20% - アクセント 2 2 2 9 2 3 2" xfId="60696"/>
    <cellStyle name="20% - アクセント 2 2 2 9 2 4" xfId="60697"/>
    <cellStyle name="20% - アクセント 2 2 2 9 3" xfId="60698"/>
    <cellStyle name="20% - アクセント 2 2 2 9 3 2" xfId="60699"/>
    <cellStyle name="20% - アクセント 2 2 2 9 4" xfId="60700"/>
    <cellStyle name="20% - アクセント 2 2 2 9 4 2" xfId="60701"/>
    <cellStyle name="20% - アクセント 2 2 2 9 5" xfId="60702"/>
    <cellStyle name="20% - アクセント 2 2 20" xfId="60703"/>
    <cellStyle name="20% - アクセント 2 2 20 2" xfId="60704"/>
    <cellStyle name="20% - アクセント 2 2 20 2 2" xfId="60705"/>
    <cellStyle name="20% - アクセント 2 2 20 2 2 2" xfId="60706"/>
    <cellStyle name="20% - アクセント 2 2 20 2 3" xfId="60707"/>
    <cellStyle name="20% - アクセント 2 2 20 2 3 2" xfId="60708"/>
    <cellStyle name="20% - アクセント 2 2 20 2 4" xfId="60709"/>
    <cellStyle name="20% - アクセント 2 2 20 3" xfId="60710"/>
    <cellStyle name="20% - アクセント 2 2 20 3 2" xfId="60711"/>
    <cellStyle name="20% - アクセント 2 2 20 4" xfId="60712"/>
    <cellStyle name="20% - アクセント 2 2 20 4 2" xfId="60713"/>
    <cellStyle name="20% - アクセント 2 2 20 5" xfId="60714"/>
    <cellStyle name="20% - アクセント 2 2 21" xfId="60715"/>
    <cellStyle name="20% - アクセント 2 2 21 2" xfId="60716"/>
    <cellStyle name="20% - アクセント 2 2 21 2 2" xfId="60717"/>
    <cellStyle name="20% - アクセント 2 2 21 2 2 2" xfId="60718"/>
    <cellStyle name="20% - アクセント 2 2 21 2 3" xfId="60719"/>
    <cellStyle name="20% - アクセント 2 2 21 2 3 2" xfId="60720"/>
    <cellStyle name="20% - アクセント 2 2 21 2 4" xfId="60721"/>
    <cellStyle name="20% - アクセント 2 2 21 3" xfId="60722"/>
    <cellStyle name="20% - アクセント 2 2 21 3 2" xfId="60723"/>
    <cellStyle name="20% - アクセント 2 2 21 4" xfId="60724"/>
    <cellStyle name="20% - アクセント 2 2 21 4 2" xfId="60725"/>
    <cellStyle name="20% - アクセント 2 2 21 5" xfId="60726"/>
    <cellStyle name="20% - アクセント 2 2 22" xfId="60727"/>
    <cellStyle name="20% - アクセント 2 2 22 2" xfId="60728"/>
    <cellStyle name="20% - アクセント 2 2 22 2 2" xfId="60729"/>
    <cellStyle name="20% - アクセント 2 2 22 2 2 2" xfId="60730"/>
    <cellStyle name="20% - アクセント 2 2 22 2 3" xfId="60731"/>
    <cellStyle name="20% - アクセント 2 2 22 2 3 2" xfId="60732"/>
    <cellStyle name="20% - アクセント 2 2 22 2 4" xfId="60733"/>
    <cellStyle name="20% - アクセント 2 2 22 3" xfId="60734"/>
    <cellStyle name="20% - アクセント 2 2 22 3 2" xfId="60735"/>
    <cellStyle name="20% - アクセント 2 2 22 4" xfId="60736"/>
    <cellStyle name="20% - アクセント 2 2 22 4 2" xfId="60737"/>
    <cellStyle name="20% - アクセント 2 2 22 5" xfId="60738"/>
    <cellStyle name="20% - アクセント 2 2 23" xfId="60739"/>
    <cellStyle name="20% - アクセント 2 2 23 2" xfId="60740"/>
    <cellStyle name="20% - アクセント 2 2 23 2 2" xfId="60741"/>
    <cellStyle name="20% - アクセント 2 2 23 2 2 2" xfId="60742"/>
    <cellStyle name="20% - アクセント 2 2 23 2 3" xfId="60743"/>
    <cellStyle name="20% - アクセント 2 2 23 2 3 2" xfId="60744"/>
    <cellStyle name="20% - アクセント 2 2 23 2 4" xfId="60745"/>
    <cellStyle name="20% - アクセント 2 2 23 3" xfId="60746"/>
    <cellStyle name="20% - アクセント 2 2 23 3 2" xfId="60747"/>
    <cellStyle name="20% - アクセント 2 2 23 4" xfId="60748"/>
    <cellStyle name="20% - アクセント 2 2 23 4 2" xfId="60749"/>
    <cellStyle name="20% - アクセント 2 2 23 5" xfId="60750"/>
    <cellStyle name="20% - アクセント 2 2 24" xfId="60751"/>
    <cellStyle name="20% - アクセント 2 2 24 2" xfId="60752"/>
    <cellStyle name="20% - アクセント 2 2 24 2 2" xfId="60753"/>
    <cellStyle name="20% - アクセント 2 2 24 2 2 2" xfId="60754"/>
    <cellStyle name="20% - アクセント 2 2 24 2 3" xfId="60755"/>
    <cellStyle name="20% - アクセント 2 2 24 2 3 2" xfId="60756"/>
    <cellStyle name="20% - アクセント 2 2 24 2 4" xfId="60757"/>
    <cellStyle name="20% - アクセント 2 2 24 3" xfId="60758"/>
    <cellStyle name="20% - アクセント 2 2 24 3 2" xfId="60759"/>
    <cellStyle name="20% - アクセント 2 2 24 4" xfId="60760"/>
    <cellStyle name="20% - アクセント 2 2 24 4 2" xfId="60761"/>
    <cellStyle name="20% - アクセント 2 2 24 5" xfId="60762"/>
    <cellStyle name="20% - アクセント 2 2 25" xfId="60763"/>
    <cellStyle name="20% - アクセント 2 2 25 2" xfId="60764"/>
    <cellStyle name="20% - アクセント 2 2 25 2 2" xfId="60765"/>
    <cellStyle name="20% - アクセント 2 2 25 2 2 2" xfId="60766"/>
    <cellStyle name="20% - アクセント 2 2 25 2 3" xfId="60767"/>
    <cellStyle name="20% - アクセント 2 2 25 2 3 2" xfId="60768"/>
    <cellStyle name="20% - アクセント 2 2 25 2 4" xfId="60769"/>
    <cellStyle name="20% - アクセント 2 2 25 3" xfId="60770"/>
    <cellStyle name="20% - アクセント 2 2 25 3 2" xfId="60771"/>
    <cellStyle name="20% - アクセント 2 2 25 4" xfId="60772"/>
    <cellStyle name="20% - アクセント 2 2 25 4 2" xfId="60773"/>
    <cellStyle name="20% - アクセント 2 2 25 5" xfId="60774"/>
    <cellStyle name="20% - アクセント 2 2 26" xfId="60775"/>
    <cellStyle name="20% - アクセント 2 2 26 2" xfId="60776"/>
    <cellStyle name="20% - アクセント 2 2 26 2 2" xfId="60777"/>
    <cellStyle name="20% - アクセント 2 2 26 2 2 2" xfId="60778"/>
    <cellStyle name="20% - アクセント 2 2 26 2 3" xfId="60779"/>
    <cellStyle name="20% - アクセント 2 2 26 2 3 2" xfId="60780"/>
    <cellStyle name="20% - アクセント 2 2 26 2 4" xfId="60781"/>
    <cellStyle name="20% - アクセント 2 2 26 3" xfId="60782"/>
    <cellStyle name="20% - アクセント 2 2 26 3 2" xfId="60783"/>
    <cellStyle name="20% - アクセント 2 2 26 4" xfId="60784"/>
    <cellStyle name="20% - アクセント 2 2 26 4 2" xfId="60785"/>
    <cellStyle name="20% - アクセント 2 2 26 5" xfId="60786"/>
    <cellStyle name="20% - アクセント 2 2 27" xfId="60787"/>
    <cellStyle name="20% - アクセント 2 2 27 2" xfId="60788"/>
    <cellStyle name="20% - アクセント 2 2 27 2 2" xfId="60789"/>
    <cellStyle name="20% - アクセント 2 2 27 2 2 2" xfId="60790"/>
    <cellStyle name="20% - アクセント 2 2 27 2 3" xfId="60791"/>
    <cellStyle name="20% - アクセント 2 2 27 2 3 2" xfId="60792"/>
    <cellStyle name="20% - アクセント 2 2 27 2 4" xfId="60793"/>
    <cellStyle name="20% - アクセント 2 2 27 3" xfId="60794"/>
    <cellStyle name="20% - アクセント 2 2 27 3 2" xfId="60795"/>
    <cellStyle name="20% - アクセント 2 2 27 4" xfId="60796"/>
    <cellStyle name="20% - アクセント 2 2 27 4 2" xfId="60797"/>
    <cellStyle name="20% - アクセント 2 2 27 5" xfId="60798"/>
    <cellStyle name="20% - アクセント 2 2 28" xfId="60799"/>
    <cellStyle name="20% - アクセント 2 2 28 2" xfId="60800"/>
    <cellStyle name="20% - アクセント 2 2 28 2 2" xfId="60801"/>
    <cellStyle name="20% - アクセント 2 2 28 2 2 2" xfId="60802"/>
    <cellStyle name="20% - アクセント 2 2 28 2 3" xfId="60803"/>
    <cellStyle name="20% - アクセント 2 2 28 2 3 2" xfId="60804"/>
    <cellStyle name="20% - アクセント 2 2 28 2 4" xfId="60805"/>
    <cellStyle name="20% - アクセント 2 2 28 3" xfId="60806"/>
    <cellStyle name="20% - アクセント 2 2 28 3 2" xfId="60807"/>
    <cellStyle name="20% - アクセント 2 2 28 4" xfId="60808"/>
    <cellStyle name="20% - アクセント 2 2 28 4 2" xfId="60809"/>
    <cellStyle name="20% - アクセント 2 2 28 5" xfId="60810"/>
    <cellStyle name="20% - アクセント 2 2 29" xfId="60811"/>
    <cellStyle name="20% - アクセント 2 2 29 2" xfId="60812"/>
    <cellStyle name="20% - アクセント 2 2 29 2 2" xfId="60813"/>
    <cellStyle name="20% - アクセント 2 2 29 2 2 2" xfId="60814"/>
    <cellStyle name="20% - アクセント 2 2 29 2 3" xfId="60815"/>
    <cellStyle name="20% - アクセント 2 2 29 2 3 2" xfId="60816"/>
    <cellStyle name="20% - アクセント 2 2 29 2 4" xfId="60817"/>
    <cellStyle name="20% - アクセント 2 2 29 3" xfId="60818"/>
    <cellStyle name="20% - アクセント 2 2 29 3 2" xfId="60819"/>
    <cellStyle name="20% - アクセント 2 2 29 4" xfId="60820"/>
    <cellStyle name="20% - アクセント 2 2 29 4 2" xfId="60821"/>
    <cellStyle name="20% - アクセント 2 2 29 5" xfId="60822"/>
    <cellStyle name="20% - アクセント 2 2 3" xfId="60823"/>
    <cellStyle name="20% - アクセント 2 2 3 10" xfId="60824"/>
    <cellStyle name="20% - アクセント 2 2 3 11" xfId="60825"/>
    <cellStyle name="20% - アクセント 2 2 3 2" xfId="60826"/>
    <cellStyle name="20% - アクセント 2 2 3 2 2" xfId="60827"/>
    <cellStyle name="20% - アクセント 2 2 3 2 2 2" xfId="60828"/>
    <cellStyle name="20% - アクセント 2 2 3 2 2 2 2" xfId="60829"/>
    <cellStyle name="20% - アクセント 2 2 3 2 2 2 2 2" xfId="60830"/>
    <cellStyle name="20% - アクセント 2 2 3 2 2 2 3" xfId="60831"/>
    <cellStyle name="20% - アクセント 2 2 3 2 2 2 3 2" xfId="60832"/>
    <cellStyle name="20% - アクセント 2 2 3 2 2 2 4" xfId="60833"/>
    <cellStyle name="20% - アクセント 2 2 3 2 2 3" xfId="60834"/>
    <cellStyle name="20% - アクセント 2 2 3 2 2 3 2" xfId="60835"/>
    <cellStyle name="20% - アクセント 2 2 3 2 2 4" xfId="60836"/>
    <cellStyle name="20% - アクセント 2 2 3 2 2 4 2" xfId="60837"/>
    <cellStyle name="20% - アクセント 2 2 3 2 2 5" xfId="60838"/>
    <cellStyle name="20% - アクセント 2 2 3 2 3" xfId="60839"/>
    <cellStyle name="20% - アクセント 2 2 3 2 3 2" xfId="60840"/>
    <cellStyle name="20% - アクセント 2 2 3 2 3 2 2" xfId="60841"/>
    <cellStyle name="20% - アクセント 2 2 3 2 3 2 2 2" xfId="60842"/>
    <cellStyle name="20% - アクセント 2 2 3 2 3 2 3" xfId="60843"/>
    <cellStyle name="20% - アクセント 2 2 3 2 3 2 3 2" xfId="60844"/>
    <cellStyle name="20% - アクセント 2 2 3 2 3 2 4" xfId="60845"/>
    <cellStyle name="20% - アクセント 2 2 3 2 3 3" xfId="60846"/>
    <cellStyle name="20% - アクセント 2 2 3 2 3 3 2" xfId="60847"/>
    <cellStyle name="20% - アクセント 2 2 3 2 3 4" xfId="60848"/>
    <cellStyle name="20% - アクセント 2 2 3 2 3 4 2" xfId="60849"/>
    <cellStyle name="20% - アクセント 2 2 3 2 3 5" xfId="60850"/>
    <cellStyle name="20% - アクセント 2 2 3 2 4" xfId="60851"/>
    <cellStyle name="20% - アクセント 2 2 3 2 4 2" xfId="60852"/>
    <cellStyle name="20% - アクセント 2 2 3 2 4 2 2" xfId="60853"/>
    <cellStyle name="20% - アクセント 2 2 3 2 4 2 2 2" xfId="60854"/>
    <cellStyle name="20% - アクセント 2 2 3 2 4 2 3" xfId="60855"/>
    <cellStyle name="20% - アクセント 2 2 3 2 4 2 3 2" xfId="60856"/>
    <cellStyle name="20% - アクセント 2 2 3 2 4 2 4" xfId="60857"/>
    <cellStyle name="20% - アクセント 2 2 3 2 4 3" xfId="60858"/>
    <cellStyle name="20% - アクセント 2 2 3 2 4 3 2" xfId="60859"/>
    <cellStyle name="20% - アクセント 2 2 3 2 4 4" xfId="60860"/>
    <cellStyle name="20% - アクセント 2 2 3 2 4 4 2" xfId="60861"/>
    <cellStyle name="20% - アクセント 2 2 3 2 4 5" xfId="60862"/>
    <cellStyle name="20% - アクセント 2 2 3 2 5" xfId="60863"/>
    <cellStyle name="20% - アクセント 2 2 3 2 5 2" xfId="60864"/>
    <cellStyle name="20% - アクセント 2 2 3 2 5 2 2" xfId="60865"/>
    <cellStyle name="20% - アクセント 2 2 3 2 5 2 2 2" xfId="60866"/>
    <cellStyle name="20% - アクセント 2 2 3 2 5 2 3" xfId="60867"/>
    <cellStyle name="20% - アクセント 2 2 3 2 5 2 3 2" xfId="60868"/>
    <cellStyle name="20% - アクセント 2 2 3 2 5 2 4" xfId="60869"/>
    <cellStyle name="20% - アクセント 2 2 3 2 5 3" xfId="60870"/>
    <cellStyle name="20% - アクセント 2 2 3 2 5 3 2" xfId="60871"/>
    <cellStyle name="20% - アクセント 2 2 3 2 5 4" xfId="60872"/>
    <cellStyle name="20% - アクセント 2 2 3 2 5 4 2" xfId="60873"/>
    <cellStyle name="20% - アクセント 2 2 3 2 5 5" xfId="60874"/>
    <cellStyle name="20% - アクセント 2 2 3 2 6" xfId="60875"/>
    <cellStyle name="20% - アクセント 2 2 3 2 6 2" xfId="60876"/>
    <cellStyle name="20% - アクセント 2 2 3 2 6 2 2" xfId="60877"/>
    <cellStyle name="20% - アクセント 2 2 3 2 6 3" xfId="60878"/>
    <cellStyle name="20% - アクセント 2 2 3 2 6 3 2" xfId="60879"/>
    <cellStyle name="20% - アクセント 2 2 3 2 6 4" xfId="60880"/>
    <cellStyle name="20% - アクセント 2 2 3 2 7" xfId="60881"/>
    <cellStyle name="20% - アクセント 2 2 3 2 7 2" xfId="60882"/>
    <cellStyle name="20% - アクセント 2 2 3 2 8" xfId="60883"/>
    <cellStyle name="20% - アクセント 2 2 3 2 8 2" xfId="60884"/>
    <cellStyle name="20% - アクセント 2 2 3 2 9" xfId="60885"/>
    <cellStyle name="20% - アクセント 2 2 3 3" xfId="60886"/>
    <cellStyle name="20% - アクセント 2 2 3 3 2" xfId="60887"/>
    <cellStyle name="20% - アクセント 2 2 3 3 2 2" xfId="60888"/>
    <cellStyle name="20% - アクセント 2 2 3 3 2 2 2" xfId="60889"/>
    <cellStyle name="20% - アクセント 2 2 3 3 2 3" xfId="60890"/>
    <cellStyle name="20% - アクセント 2 2 3 3 2 3 2" xfId="60891"/>
    <cellStyle name="20% - アクセント 2 2 3 3 2 4" xfId="60892"/>
    <cellStyle name="20% - アクセント 2 2 3 3 3" xfId="60893"/>
    <cellStyle name="20% - アクセント 2 2 3 3 3 2" xfId="60894"/>
    <cellStyle name="20% - アクセント 2 2 3 3 4" xfId="60895"/>
    <cellStyle name="20% - アクセント 2 2 3 3 4 2" xfId="60896"/>
    <cellStyle name="20% - アクセント 2 2 3 3 5" xfId="60897"/>
    <cellStyle name="20% - アクセント 2 2 3 4" xfId="60898"/>
    <cellStyle name="20% - アクセント 2 2 3 4 2" xfId="60899"/>
    <cellStyle name="20% - アクセント 2 2 3 4 2 2" xfId="60900"/>
    <cellStyle name="20% - アクセント 2 2 3 4 2 2 2" xfId="60901"/>
    <cellStyle name="20% - アクセント 2 2 3 4 2 3" xfId="60902"/>
    <cellStyle name="20% - アクセント 2 2 3 4 2 3 2" xfId="60903"/>
    <cellStyle name="20% - アクセント 2 2 3 4 2 4" xfId="60904"/>
    <cellStyle name="20% - アクセント 2 2 3 4 3" xfId="60905"/>
    <cellStyle name="20% - アクセント 2 2 3 4 3 2" xfId="60906"/>
    <cellStyle name="20% - アクセント 2 2 3 4 4" xfId="60907"/>
    <cellStyle name="20% - アクセント 2 2 3 4 4 2" xfId="60908"/>
    <cellStyle name="20% - アクセント 2 2 3 4 5" xfId="60909"/>
    <cellStyle name="20% - アクセント 2 2 3 5" xfId="60910"/>
    <cellStyle name="20% - アクセント 2 2 3 5 2" xfId="60911"/>
    <cellStyle name="20% - アクセント 2 2 3 5 2 2" xfId="60912"/>
    <cellStyle name="20% - アクセント 2 2 3 5 2 2 2" xfId="60913"/>
    <cellStyle name="20% - アクセント 2 2 3 5 2 3" xfId="60914"/>
    <cellStyle name="20% - アクセント 2 2 3 5 2 3 2" xfId="60915"/>
    <cellStyle name="20% - アクセント 2 2 3 5 2 4" xfId="60916"/>
    <cellStyle name="20% - アクセント 2 2 3 5 3" xfId="60917"/>
    <cellStyle name="20% - アクセント 2 2 3 5 3 2" xfId="60918"/>
    <cellStyle name="20% - アクセント 2 2 3 5 4" xfId="60919"/>
    <cellStyle name="20% - アクセント 2 2 3 5 4 2" xfId="60920"/>
    <cellStyle name="20% - アクセント 2 2 3 5 5" xfId="60921"/>
    <cellStyle name="20% - アクセント 2 2 3 6" xfId="60922"/>
    <cellStyle name="20% - アクセント 2 2 3 6 2" xfId="60923"/>
    <cellStyle name="20% - アクセント 2 2 3 6 2 2" xfId="60924"/>
    <cellStyle name="20% - アクセント 2 2 3 6 2 2 2" xfId="60925"/>
    <cellStyle name="20% - アクセント 2 2 3 6 2 3" xfId="60926"/>
    <cellStyle name="20% - アクセント 2 2 3 6 2 3 2" xfId="60927"/>
    <cellStyle name="20% - アクセント 2 2 3 6 2 4" xfId="60928"/>
    <cellStyle name="20% - アクセント 2 2 3 6 3" xfId="60929"/>
    <cellStyle name="20% - アクセント 2 2 3 6 3 2" xfId="60930"/>
    <cellStyle name="20% - アクセント 2 2 3 6 4" xfId="60931"/>
    <cellStyle name="20% - アクセント 2 2 3 6 4 2" xfId="60932"/>
    <cellStyle name="20% - アクセント 2 2 3 6 5" xfId="60933"/>
    <cellStyle name="20% - アクセント 2 2 3 7" xfId="60934"/>
    <cellStyle name="20% - アクセント 2 2 3 7 2" xfId="60935"/>
    <cellStyle name="20% - アクセント 2 2 3 7 2 2" xfId="60936"/>
    <cellStyle name="20% - アクセント 2 2 3 7 3" xfId="60937"/>
    <cellStyle name="20% - アクセント 2 2 3 7 3 2" xfId="60938"/>
    <cellStyle name="20% - アクセント 2 2 3 7 4" xfId="60939"/>
    <cellStyle name="20% - アクセント 2 2 3 8" xfId="60940"/>
    <cellStyle name="20% - アクセント 2 2 3 8 2" xfId="60941"/>
    <cellStyle name="20% - アクセント 2 2 3 9" xfId="60942"/>
    <cellStyle name="20% - アクセント 2 2 3 9 2" xfId="60943"/>
    <cellStyle name="20% - アクセント 2 2 30" xfId="60944"/>
    <cellStyle name="20% - アクセント 2 2 30 2" xfId="60945"/>
    <cellStyle name="20% - アクセント 2 2 30 2 2" xfId="60946"/>
    <cellStyle name="20% - アクセント 2 2 30 2 2 2" xfId="60947"/>
    <cellStyle name="20% - アクセント 2 2 30 2 3" xfId="60948"/>
    <cellStyle name="20% - アクセント 2 2 30 2 3 2" xfId="60949"/>
    <cellStyle name="20% - アクセント 2 2 30 2 4" xfId="60950"/>
    <cellStyle name="20% - アクセント 2 2 30 3" xfId="60951"/>
    <cellStyle name="20% - アクセント 2 2 30 3 2" xfId="60952"/>
    <cellStyle name="20% - アクセント 2 2 30 4" xfId="60953"/>
    <cellStyle name="20% - アクセント 2 2 30 4 2" xfId="60954"/>
    <cellStyle name="20% - アクセント 2 2 30 5" xfId="60955"/>
    <cellStyle name="20% - アクセント 2 2 31" xfId="60956"/>
    <cellStyle name="20% - アクセント 2 2 31 2" xfId="60957"/>
    <cellStyle name="20% - アクセント 2 2 31 2 2" xfId="60958"/>
    <cellStyle name="20% - アクセント 2 2 31 2 2 2" xfId="60959"/>
    <cellStyle name="20% - アクセント 2 2 31 2 3" xfId="60960"/>
    <cellStyle name="20% - アクセント 2 2 31 2 3 2" xfId="60961"/>
    <cellStyle name="20% - アクセント 2 2 31 2 4" xfId="60962"/>
    <cellStyle name="20% - アクセント 2 2 31 3" xfId="60963"/>
    <cellStyle name="20% - アクセント 2 2 31 3 2" xfId="60964"/>
    <cellStyle name="20% - アクセント 2 2 31 4" xfId="60965"/>
    <cellStyle name="20% - アクセント 2 2 31 4 2" xfId="60966"/>
    <cellStyle name="20% - アクセント 2 2 31 5" xfId="60967"/>
    <cellStyle name="20% - アクセント 2 2 32" xfId="60968"/>
    <cellStyle name="20% - アクセント 2 2 32 2" xfId="60969"/>
    <cellStyle name="20% - アクセント 2 2 32 2 2" xfId="60970"/>
    <cellStyle name="20% - アクセント 2 2 32 2 2 2" xfId="60971"/>
    <cellStyle name="20% - アクセント 2 2 32 2 3" xfId="60972"/>
    <cellStyle name="20% - アクセント 2 2 32 2 3 2" xfId="60973"/>
    <cellStyle name="20% - アクセント 2 2 32 2 4" xfId="60974"/>
    <cellStyle name="20% - アクセント 2 2 32 3" xfId="60975"/>
    <cellStyle name="20% - アクセント 2 2 32 3 2" xfId="60976"/>
    <cellStyle name="20% - アクセント 2 2 32 4" xfId="60977"/>
    <cellStyle name="20% - アクセント 2 2 32 4 2" xfId="60978"/>
    <cellStyle name="20% - アクセント 2 2 32 5" xfId="60979"/>
    <cellStyle name="20% - アクセント 2 2 33" xfId="60980"/>
    <cellStyle name="20% - アクセント 2 2 33 2" xfId="60981"/>
    <cellStyle name="20% - アクセント 2 2 33 2 2" xfId="60982"/>
    <cellStyle name="20% - アクセント 2 2 33 2 2 2" xfId="60983"/>
    <cellStyle name="20% - アクセント 2 2 33 2 3" xfId="60984"/>
    <cellStyle name="20% - アクセント 2 2 33 2 3 2" xfId="60985"/>
    <cellStyle name="20% - アクセント 2 2 33 2 4" xfId="60986"/>
    <cellStyle name="20% - アクセント 2 2 33 3" xfId="60987"/>
    <cellStyle name="20% - アクセント 2 2 33 3 2" xfId="60988"/>
    <cellStyle name="20% - アクセント 2 2 33 4" xfId="60989"/>
    <cellStyle name="20% - アクセント 2 2 33 4 2" xfId="60990"/>
    <cellStyle name="20% - アクセント 2 2 33 5" xfId="60991"/>
    <cellStyle name="20% - アクセント 2 2 34" xfId="60992"/>
    <cellStyle name="20% - アクセント 2 2 34 2" xfId="60993"/>
    <cellStyle name="20% - アクセント 2 2 34 2 2" xfId="60994"/>
    <cellStyle name="20% - アクセント 2 2 34 2 2 2" xfId="60995"/>
    <cellStyle name="20% - アクセント 2 2 34 2 3" xfId="60996"/>
    <cellStyle name="20% - アクセント 2 2 34 2 3 2" xfId="60997"/>
    <cellStyle name="20% - アクセント 2 2 34 2 4" xfId="60998"/>
    <cellStyle name="20% - アクセント 2 2 34 3" xfId="60999"/>
    <cellStyle name="20% - アクセント 2 2 34 3 2" xfId="61000"/>
    <cellStyle name="20% - アクセント 2 2 34 4" xfId="61001"/>
    <cellStyle name="20% - アクセント 2 2 34 4 2" xfId="61002"/>
    <cellStyle name="20% - アクセント 2 2 34 5" xfId="61003"/>
    <cellStyle name="20% - アクセント 2 2 35" xfId="61004"/>
    <cellStyle name="20% - アクセント 2 2 35 2" xfId="61005"/>
    <cellStyle name="20% - アクセント 2 2 35 2 2" xfId="61006"/>
    <cellStyle name="20% - アクセント 2 2 35 2 2 2" xfId="61007"/>
    <cellStyle name="20% - アクセント 2 2 35 2 3" xfId="61008"/>
    <cellStyle name="20% - アクセント 2 2 35 2 3 2" xfId="61009"/>
    <cellStyle name="20% - アクセント 2 2 35 2 4" xfId="61010"/>
    <cellStyle name="20% - アクセント 2 2 35 3" xfId="61011"/>
    <cellStyle name="20% - アクセント 2 2 35 3 2" xfId="61012"/>
    <cellStyle name="20% - アクセント 2 2 35 4" xfId="61013"/>
    <cellStyle name="20% - アクセント 2 2 35 4 2" xfId="61014"/>
    <cellStyle name="20% - アクセント 2 2 35 5" xfId="61015"/>
    <cellStyle name="20% - アクセント 2 2 36" xfId="61016"/>
    <cellStyle name="20% - アクセント 2 2 36 2" xfId="61017"/>
    <cellStyle name="20% - アクセント 2 2 36 2 2" xfId="61018"/>
    <cellStyle name="20% - アクセント 2 2 36 3" xfId="61019"/>
    <cellStyle name="20% - アクセント 2 2 36 3 2" xfId="61020"/>
    <cellStyle name="20% - アクセント 2 2 36 4" xfId="61021"/>
    <cellStyle name="20% - アクセント 2 2 37" xfId="61022"/>
    <cellStyle name="20% - アクセント 2 2 37 2" xfId="61023"/>
    <cellStyle name="20% - アクセント 2 2 37 2 2" xfId="61024"/>
    <cellStyle name="20% - アクセント 2 2 37 3" xfId="61025"/>
    <cellStyle name="20% - アクセント 2 2 37 3 2" xfId="61026"/>
    <cellStyle name="20% - アクセント 2 2 37 4" xfId="61027"/>
    <cellStyle name="20% - アクセント 2 2 38" xfId="61028"/>
    <cellStyle name="20% - アクセント 2 2 38 2" xfId="61029"/>
    <cellStyle name="20% - アクセント 2 2 39" xfId="61030"/>
    <cellStyle name="20% - アクセント 2 2 39 2" xfId="61031"/>
    <cellStyle name="20% - アクセント 2 2 4" xfId="61032"/>
    <cellStyle name="20% - アクセント 2 2 4 10" xfId="61033"/>
    <cellStyle name="20% - アクセント 2 2 4 2" xfId="61034"/>
    <cellStyle name="20% - アクセント 2 2 4 2 2" xfId="61035"/>
    <cellStyle name="20% - アクセント 2 2 4 2 2 2" xfId="61036"/>
    <cellStyle name="20% - アクセント 2 2 4 2 2 2 2" xfId="61037"/>
    <cellStyle name="20% - アクセント 2 2 4 2 2 2 2 2" xfId="61038"/>
    <cellStyle name="20% - アクセント 2 2 4 2 2 2 3" xfId="61039"/>
    <cellStyle name="20% - アクセント 2 2 4 2 2 2 3 2" xfId="61040"/>
    <cellStyle name="20% - アクセント 2 2 4 2 2 2 4" xfId="61041"/>
    <cellStyle name="20% - アクセント 2 2 4 2 2 3" xfId="61042"/>
    <cellStyle name="20% - アクセント 2 2 4 2 2 3 2" xfId="61043"/>
    <cellStyle name="20% - アクセント 2 2 4 2 2 4" xfId="61044"/>
    <cellStyle name="20% - アクセント 2 2 4 2 2 4 2" xfId="61045"/>
    <cellStyle name="20% - アクセント 2 2 4 2 2 5" xfId="61046"/>
    <cellStyle name="20% - アクセント 2 2 4 2 3" xfId="61047"/>
    <cellStyle name="20% - アクセント 2 2 4 2 3 2" xfId="61048"/>
    <cellStyle name="20% - アクセント 2 2 4 2 3 2 2" xfId="61049"/>
    <cellStyle name="20% - アクセント 2 2 4 2 3 2 2 2" xfId="61050"/>
    <cellStyle name="20% - アクセント 2 2 4 2 3 2 3" xfId="61051"/>
    <cellStyle name="20% - アクセント 2 2 4 2 3 2 3 2" xfId="61052"/>
    <cellStyle name="20% - アクセント 2 2 4 2 3 2 4" xfId="61053"/>
    <cellStyle name="20% - アクセント 2 2 4 2 3 3" xfId="61054"/>
    <cellStyle name="20% - アクセント 2 2 4 2 3 3 2" xfId="61055"/>
    <cellStyle name="20% - アクセント 2 2 4 2 3 4" xfId="61056"/>
    <cellStyle name="20% - アクセント 2 2 4 2 3 4 2" xfId="61057"/>
    <cellStyle name="20% - アクセント 2 2 4 2 3 5" xfId="61058"/>
    <cellStyle name="20% - アクセント 2 2 4 2 4" xfId="61059"/>
    <cellStyle name="20% - アクセント 2 2 4 2 4 2" xfId="61060"/>
    <cellStyle name="20% - アクセント 2 2 4 2 4 2 2" xfId="61061"/>
    <cellStyle name="20% - アクセント 2 2 4 2 4 2 2 2" xfId="61062"/>
    <cellStyle name="20% - アクセント 2 2 4 2 4 2 3" xfId="61063"/>
    <cellStyle name="20% - アクセント 2 2 4 2 4 2 3 2" xfId="61064"/>
    <cellStyle name="20% - アクセント 2 2 4 2 4 2 4" xfId="61065"/>
    <cellStyle name="20% - アクセント 2 2 4 2 4 3" xfId="61066"/>
    <cellStyle name="20% - アクセント 2 2 4 2 4 3 2" xfId="61067"/>
    <cellStyle name="20% - アクセント 2 2 4 2 4 4" xfId="61068"/>
    <cellStyle name="20% - アクセント 2 2 4 2 4 4 2" xfId="61069"/>
    <cellStyle name="20% - アクセント 2 2 4 2 4 5" xfId="61070"/>
    <cellStyle name="20% - アクセント 2 2 4 2 5" xfId="61071"/>
    <cellStyle name="20% - アクセント 2 2 4 2 5 2" xfId="61072"/>
    <cellStyle name="20% - アクセント 2 2 4 2 5 2 2" xfId="61073"/>
    <cellStyle name="20% - アクセント 2 2 4 2 5 2 2 2" xfId="61074"/>
    <cellStyle name="20% - アクセント 2 2 4 2 5 2 3" xfId="61075"/>
    <cellStyle name="20% - アクセント 2 2 4 2 5 2 3 2" xfId="61076"/>
    <cellStyle name="20% - アクセント 2 2 4 2 5 2 4" xfId="61077"/>
    <cellStyle name="20% - アクセント 2 2 4 2 5 3" xfId="61078"/>
    <cellStyle name="20% - アクセント 2 2 4 2 5 3 2" xfId="61079"/>
    <cellStyle name="20% - アクセント 2 2 4 2 5 4" xfId="61080"/>
    <cellStyle name="20% - アクセント 2 2 4 2 5 4 2" xfId="61081"/>
    <cellStyle name="20% - アクセント 2 2 4 2 5 5" xfId="61082"/>
    <cellStyle name="20% - アクセント 2 2 4 2 6" xfId="61083"/>
    <cellStyle name="20% - アクセント 2 2 4 2 6 2" xfId="61084"/>
    <cellStyle name="20% - アクセント 2 2 4 2 6 2 2" xfId="61085"/>
    <cellStyle name="20% - アクセント 2 2 4 2 6 3" xfId="61086"/>
    <cellStyle name="20% - アクセント 2 2 4 2 6 3 2" xfId="61087"/>
    <cellStyle name="20% - アクセント 2 2 4 2 6 4" xfId="61088"/>
    <cellStyle name="20% - アクセント 2 2 4 2 7" xfId="61089"/>
    <cellStyle name="20% - アクセント 2 2 4 2 7 2" xfId="61090"/>
    <cellStyle name="20% - アクセント 2 2 4 2 8" xfId="61091"/>
    <cellStyle name="20% - アクセント 2 2 4 2 8 2" xfId="61092"/>
    <cellStyle name="20% - アクセント 2 2 4 2 9" xfId="61093"/>
    <cellStyle name="20% - アクセント 2 2 4 3" xfId="61094"/>
    <cellStyle name="20% - アクセント 2 2 4 3 2" xfId="61095"/>
    <cellStyle name="20% - アクセント 2 2 4 3 2 2" xfId="61096"/>
    <cellStyle name="20% - アクセント 2 2 4 3 2 2 2" xfId="61097"/>
    <cellStyle name="20% - アクセント 2 2 4 3 2 3" xfId="61098"/>
    <cellStyle name="20% - アクセント 2 2 4 3 2 3 2" xfId="61099"/>
    <cellStyle name="20% - アクセント 2 2 4 3 2 4" xfId="61100"/>
    <cellStyle name="20% - アクセント 2 2 4 3 3" xfId="61101"/>
    <cellStyle name="20% - アクセント 2 2 4 3 3 2" xfId="61102"/>
    <cellStyle name="20% - アクセント 2 2 4 3 4" xfId="61103"/>
    <cellStyle name="20% - アクセント 2 2 4 3 4 2" xfId="61104"/>
    <cellStyle name="20% - アクセント 2 2 4 3 5" xfId="61105"/>
    <cellStyle name="20% - アクセント 2 2 4 4" xfId="61106"/>
    <cellStyle name="20% - アクセント 2 2 4 4 2" xfId="61107"/>
    <cellStyle name="20% - アクセント 2 2 4 4 2 2" xfId="61108"/>
    <cellStyle name="20% - アクセント 2 2 4 4 2 2 2" xfId="61109"/>
    <cellStyle name="20% - アクセント 2 2 4 4 2 3" xfId="61110"/>
    <cellStyle name="20% - アクセント 2 2 4 4 2 3 2" xfId="61111"/>
    <cellStyle name="20% - アクセント 2 2 4 4 2 4" xfId="61112"/>
    <cellStyle name="20% - アクセント 2 2 4 4 3" xfId="61113"/>
    <cellStyle name="20% - アクセント 2 2 4 4 3 2" xfId="61114"/>
    <cellStyle name="20% - アクセント 2 2 4 4 4" xfId="61115"/>
    <cellStyle name="20% - アクセント 2 2 4 4 4 2" xfId="61116"/>
    <cellStyle name="20% - アクセント 2 2 4 4 5" xfId="61117"/>
    <cellStyle name="20% - アクセント 2 2 4 5" xfId="61118"/>
    <cellStyle name="20% - アクセント 2 2 4 5 2" xfId="61119"/>
    <cellStyle name="20% - アクセント 2 2 4 5 2 2" xfId="61120"/>
    <cellStyle name="20% - アクセント 2 2 4 5 2 2 2" xfId="61121"/>
    <cellStyle name="20% - アクセント 2 2 4 5 2 3" xfId="61122"/>
    <cellStyle name="20% - アクセント 2 2 4 5 2 3 2" xfId="61123"/>
    <cellStyle name="20% - アクセント 2 2 4 5 2 4" xfId="61124"/>
    <cellStyle name="20% - アクセント 2 2 4 5 3" xfId="61125"/>
    <cellStyle name="20% - アクセント 2 2 4 5 3 2" xfId="61126"/>
    <cellStyle name="20% - アクセント 2 2 4 5 4" xfId="61127"/>
    <cellStyle name="20% - アクセント 2 2 4 5 4 2" xfId="61128"/>
    <cellStyle name="20% - アクセント 2 2 4 5 5" xfId="61129"/>
    <cellStyle name="20% - アクセント 2 2 4 6" xfId="61130"/>
    <cellStyle name="20% - アクセント 2 2 4 6 2" xfId="61131"/>
    <cellStyle name="20% - アクセント 2 2 4 6 2 2" xfId="61132"/>
    <cellStyle name="20% - アクセント 2 2 4 6 2 2 2" xfId="61133"/>
    <cellStyle name="20% - アクセント 2 2 4 6 2 3" xfId="61134"/>
    <cellStyle name="20% - アクセント 2 2 4 6 2 3 2" xfId="61135"/>
    <cellStyle name="20% - アクセント 2 2 4 6 2 4" xfId="61136"/>
    <cellStyle name="20% - アクセント 2 2 4 6 3" xfId="61137"/>
    <cellStyle name="20% - アクセント 2 2 4 6 3 2" xfId="61138"/>
    <cellStyle name="20% - アクセント 2 2 4 6 4" xfId="61139"/>
    <cellStyle name="20% - アクセント 2 2 4 6 4 2" xfId="61140"/>
    <cellStyle name="20% - アクセント 2 2 4 6 5" xfId="61141"/>
    <cellStyle name="20% - アクセント 2 2 4 7" xfId="61142"/>
    <cellStyle name="20% - アクセント 2 2 4 7 2" xfId="61143"/>
    <cellStyle name="20% - アクセント 2 2 4 7 2 2" xfId="61144"/>
    <cellStyle name="20% - アクセント 2 2 4 7 3" xfId="61145"/>
    <cellStyle name="20% - アクセント 2 2 4 7 3 2" xfId="61146"/>
    <cellStyle name="20% - アクセント 2 2 4 7 4" xfId="61147"/>
    <cellStyle name="20% - アクセント 2 2 4 8" xfId="61148"/>
    <cellStyle name="20% - アクセント 2 2 4 8 2" xfId="61149"/>
    <cellStyle name="20% - アクセント 2 2 4 9" xfId="61150"/>
    <cellStyle name="20% - アクセント 2 2 4 9 2" xfId="61151"/>
    <cellStyle name="20% - アクセント 2 2 40" xfId="61152"/>
    <cellStyle name="20% - アクセント 2 2 5" xfId="61153"/>
    <cellStyle name="20% - アクセント 2 2 5 2" xfId="61154"/>
    <cellStyle name="20% - アクセント 2 2 5 2 2" xfId="61155"/>
    <cellStyle name="20% - アクセント 2 2 5 2 2 2" xfId="61156"/>
    <cellStyle name="20% - アクセント 2 2 5 2 2 2 2" xfId="61157"/>
    <cellStyle name="20% - アクセント 2 2 5 2 2 3" xfId="61158"/>
    <cellStyle name="20% - アクセント 2 2 5 2 2 3 2" xfId="61159"/>
    <cellStyle name="20% - アクセント 2 2 5 2 2 4" xfId="61160"/>
    <cellStyle name="20% - アクセント 2 2 5 2 3" xfId="61161"/>
    <cellStyle name="20% - アクセント 2 2 5 2 3 2" xfId="61162"/>
    <cellStyle name="20% - アクセント 2 2 5 2 4" xfId="61163"/>
    <cellStyle name="20% - アクセント 2 2 5 2 4 2" xfId="61164"/>
    <cellStyle name="20% - アクセント 2 2 5 2 5" xfId="61165"/>
    <cellStyle name="20% - アクセント 2 2 5 3" xfId="61166"/>
    <cellStyle name="20% - アクセント 2 2 5 3 2" xfId="61167"/>
    <cellStyle name="20% - アクセント 2 2 5 3 2 2" xfId="61168"/>
    <cellStyle name="20% - アクセント 2 2 5 3 2 2 2" xfId="61169"/>
    <cellStyle name="20% - アクセント 2 2 5 3 2 3" xfId="61170"/>
    <cellStyle name="20% - アクセント 2 2 5 3 2 3 2" xfId="61171"/>
    <cellStyle name="20% - アクセント 2 2 5 3 2 4" xfId="61172"/>
    <cellStyle name="20% - アクセント 2 2 5 3 3" xfId="61173"/>
    <cellStyle name="20% - アクセント 2 2 5 3 3 2" xfId="61174"/>
    <cellStyle name="20% - アクセント 2 2 5 3 4" xfId="61175"/>
    <cellStyle name="20% - アクセント 2 2 5 3 4 2" xfId="61176"/>
    <cellStyle name="20% - アクセント 2 2 5 3 5" xfId="61177"/>
    <cellStyle name="20% - アクセント 2 2 5 4" xfId="61178"/>
    <cellStyle name="20% - アクセント 2 2 5 4 2" xfId="61179"/>
    <cellStyle name="20% - アクセント 2 2 5 4 2 2" xfId="61180"/>
    <cellStyle name="20% - アクセント 2 2 5 4 2 2 2" xfId="61181"/>
    <cellStyle name="20% - アクセント 2 2 5 4 2 3" xfId="61182"/>
    <cellStyle name="20% - アクセント 2 2 5 4 2 3 2" xfId="61183"/>
    <cellStyle name="20% - アクセント 2 2 5 4 2 4" xfId="61184"/>
    <cellStyle name="20% - アクセント 2 2 5 4 3" xfId="61185"/>
    <cellStyle name="20% - アクセント 2 2 5 4 3 2" xfId="61186"/>
    <cellStyle name="20% - アクセント 2 2 5 4 4" xfId="61187"/>
    <cellStyle name="20% - アクセント 2 2 5 4 4 2" xfId="61188"/>
    <cellStyle name="20% - アクセント 2 2 5 4 5" xfId="61189"/>
    <cellStyle name="20% - アクセント 2 2 5 5" xfId="61190"/>
    <cellStyle name="20% - アクセント 2 2 5 5 2" xfId="61191"/>
    <cellStyle name="20% - アクセント 2 2 5 5 2 2" xfId="61192"/>
    <cellStyle name="20% - アクセント 2 2 5 5 2 2 2" xfId="61193"/>
    <cellStyle name="20% - アクセント 2 2 5 5 2 3" xfId="61194"/>
    <cellStyle name="20% - アクセント 2 2 5 5 2 3 2" xfId="61195"/>
    <cellStyle name="20% - アクセント 2 2 5 5 2 4" xfId="61196"/>
    <cellStyle name="20% - アクセント 2 2 5 5 3" xfId="61197"/>
    <cellStyle name="20% - アクセント 2 2 5 5 3 2" xfId="61198"/>
    <cellStyle name="20% - アクセント 2 2 5 5 4" xfId="61199"/>
    <cellStyle name="20% - アクセント 2 2 5 5 4 2" xfId="61200"/>
    <cellStyle name="20% - アクセント 2 2 5 5 5" xfId="61201"/>
    <cellStyle name="20% - アクセント 2 2 5 6" xfId="61202"/>
    <cellStyle name="20% - アクセント 2 2 5 6 2" xfId="61203"/>
    <cellStyle name="20% - アクセント 2 2 5 6 2 2" xfId="61204"/>
    <cellStyle name="20% - アクセント 2 2 5 6 3" xfId="61205"/>
    <cellStyle name="20% - アクセント 2 2 5 6 3 2" xfId="61206"/>
    <cellStyle name="20% - アクセント 2 2 5 6 4" xfId="61207"/>
    <cellStyle name="20% - アクセント 2 2 5 7" xfId="61208"/>
    <cellStyle name="20% - アクセント 2 2 5 7 2" xfId="61209"/>
    <cellStyle name="20% - アクセント 2 2 5 8" xfId="61210"/>
    <cellStyle name="20% - アクセント 2 2 5 8 2" xfId="61211"/>
    <cellStyle name="20% - アクセント 2 2 5 9" xfId="61212"/>
    <cellStyle name="20% - アクセント 2 2 6" xfId="61213"/>
    <cellStyle name="20% - アクセント 2 2 6 2" xfId="61214"/>
    <cellStyle name="20% - アクセント 2 2 6 2 2" xfId="61215"/>
    <cellStyle name="20% - アクセント 2 2 6 2 2 2" xfId="61216"/>
    <cellStyle name="20% - アクセント 2 2 6 2 2 2 2" xfId="61217"/>
    <cellStyle name="20% - アクセント 2 2 6 2 2 3" xfId="61218"/>
    <cellStyle name="20% - アクセント 2 2 6 2 2 3 2" xfId="61219"/>
    <cellStyle name="20% - アクセント 2 2 6 2 2 4" xfId="61220"/>
    <cellStyle name="20% - アクセント 2 2 6 2 3" xfId="61221"/>
    <cellStyle name="20% - アクセント 2 2 6 2 3 2" xfId="61222"/>
    <cellStyle name="20% - アクセント 2 2 6 2 4" xfId="61223"/>
    <cellStyle name="20% - アクセント 2 2 6 2 4 2" xfId="61224"/>
    <cellStyle name="20% - アクセント 2 2 6 2 5" xfId="61225"/>
    <cellStyle name="20% - アクセント 2 2 6 3" xfId="61226"/>
    <cellStyle name="20% - アクセント 2 2 6 3 2" xfId="61227"/>
    <cellStyle name="20% - アクセント 2 2 6 3 2 2" xfId="61228"/>
    <cellStyle name="20% - アクセント 2 2 6 3 3" xfId="61229"/>
    <cellStyle name="20% - アクセント 2 2 6 3 3 2" xfId="61230"/>
    <cellStyle name="20% - アクセント 2 2 6 3 4" xfId="61231"/>
    <cellStyle name="20% - アクセント 2 2 6 4" xfId="61232"/>
    <cellStyle name="20% - アクセント 2 2 6 4 2" xfId="61233"/>
    <cellStyle name="20% - アクセント 2 2 6 5" xfId="61234"/>
    <cellStyle name="20% - アクセント 2 2 6 5 2" xfId="61235"/>
    <cellStyle name="20% - アクセント 2 2 6 6" xfId="61236"/>
    <cellStyle name="20% - アクセント 2 2 7" xfId="61237"/>
    <cellStyle name="20% - アクセント 2 2 7 2" xfId="61238"/>
    <cellStyle name="20% - アクセント 2 2 7 2 2" xfId="61239"/>
    <cellStyle name="20% - アクセント 2 2 7 2 2 2" xfId="61240"/>
    <cellStyle name="20% - アクセント 2 2 7 2 2 2 2" xfId="61241"/>
    <cellStyle name="20% - アクセント 2 2 7 2 2 3" xfId="61242"/>
    <cellStyle name="20% - アクセント 2 2 7 2 2 3 2" xfId="61243"/>
    <cellStyle name="20% - アクセント 2 2 7 2 2 4" xfId="61244"/>
    <cellStyle name="20% - アクセント 2 2 7 2 3" xfId="61245"/>
    <cellStyle name="20% - アクセント 2 2 7 2 3 2" xfId="61246"/>
    <cellStyle name="20% - アクセント 2 2 7 2 4" xfId="61247"/>
    <cellStyle name="20% - アクセント 2 2 7 2 4 2" xfId="61248"/>
    <cellStyle name="20% - アクセント 2 2 7 2 5" xfId="61249"/>
    <cellStyle name="20% - アクセント 2 2 7 3" xfId="61250"/>
    <cellStyle name="20% - アクセント 2 2 7 3 2" xfId="61251"/>
    <cellStyle name="20% - アクセント 2 2 7 3 2 2" xfId="61252"/>
    <cellStyle name="20% - アクセント 2 2 7 3 3" xfId="61253"/>
    <cellStyle name="20% - アクセント 2 2 7 3 3 2" xfId="61254"/>
    <cellStyle name="20% - アクセント 2 2 7 3 4" xfId="61255"/>
    <cellStyle name="20% - アクセント 2 2 7 4" xfId="61256"/>
    <cellStyle name="20% - アクセント 2 2 7 4 2" xfId="61257"/>
    <cellStyle name="20% - アクセント 2 2 7 5" xfId="61258"/>
    <cellStyle name="20% - アクセント 2 2 7 5 2" xfId="61259"/>
    <cellStyle name="20% - アクセント 2 2 7 6" xfId="61260"/>
    <cellStyle name="20% - アクセント 2 2 8" xfId="61261"/>
    <cellStyle name="20% - アクセント 2 2 8 2" xfId="61262"/>
    <cellStyle name="20% - アクセント 2 2 8 2 2" xfId="61263"/>
    <cellStyle name="20% - アクセント 2 2 8 2 2 2" xfId="61264"/>
    <cellStyle name="20% - アクセント 2 2 8 2 2 2 2" xfId="61265"/>
    <cellStyle name="20% - アクセント 2 2 8 2 2 3" xfId="61266"/>
    <cellStyle name="20% - アクセント 2 2 8 2 2 3 2" xfId="61267"/>
    <cellStyle name="20% - アクセント 2 2 8 2 2 4" xfId="61268"/>
    <cellStyle name="20% - アクセント 2 2 8 2 3" xfId="61269"/>
    <cellStyle name="20% - アクセント 2 2 8 2 3 2" xfId="61270"/>
    <cellStyle name="20% - アクセント 2 2 8 2 4" xfId="61271"/>
    <cellStyle name="20% - アクセント 2 2 8 2 4 2" xfId="61272"/>
    <cellStyle name="20% - アクセント 2 2 8 2 5" xfId="61273"/>
    <cellStyle name="20% - アクセント 2 2 8 3" xfId="61274"/>
    <cellStyle name="20% - アクセント 2 2 8 3 2" xfId="61275"/>
    <cellStyle name="20% - アクセント 2 2 8 3 2 2" xfId="61276"/>
    <cellStyle name="20% - アクセント 2 2 8 3 3" xfId="61277"/>
    <cellStyle name="20% - アクセント 2 2 8 3 3 2" xfId="61278"/>
    <cellStyle name="20% - アクセント 2 2 8 3 4" xfId="61279"/>
    <cellStyle name="20% - アクセント 2 2 8 4" xfId="61280"/>
    <cellStyle name="20% - アクセント 2 2 8 4 2" xfId="61281"/>
    <cellStyle name="20% - アクセント 2 2 8 5" xfId="61282"/>
    <cellStyle name="20% - アクセント 2 2 8 5 2" xfId="61283"/>
    <cellStyle name="20% - アクセント 2 2 8 6" xfId="61284"/>
    <cellStyle name="20% - アクセント 2 2 9" xfId="61285"/>
    <cellStyle name="20% - アクセント 2 2 9 2" xfId="61286"/>
    <cellStyle name="20% - アクセント 2 2 9 2 2" xfId="61287"/>
    <cellStyle name="20% - アクセント 2 2 9 2 2 2" xfId="61288"/>
    <cellStyle name="20% - アクセント 2 2 9 2 2 2 2" xfId="61289"/>
    <cellStyle name="20% - アクセント 2 2 9 2 2 3" xfId="61290"/>
    <cellStyle name="20% - アクセント 2 2 9 2 2 3 2" xfId="61291"/>
    <cellStyle name="20% - アクセント 2 2 9 2 2 4" xfId="61292"/>
    <cellStyle name="20% - アクセント 2 2 9 2 3" xfId="61293"/>
    <cellStyle name="20% - アクセント 2 2 9 2 3 2" xfId="61294"/>
    <cellStyle name="20% - アクセント 2 2 9 2 4" xfId="61295"/>
    <cellStyle name="20% - アクセント 2 2 9 2 4 2" xfId="61296"/>
    <cellStyle name="20% - アクセント 2 2 9 2 5" xfId="61297"/>
    <cellStyle name="20% - アクセント 2 2 9 3" xfId="61298"/>
    <cellStyle name="20% - アクセント 2 2 9 3 2" xfId="61299"/>
    <cellStyle name="20% - アクセント 2 2 9 3 2 2" xfId="61300"/>
    <cellStyle name="20% - アクセント 2 2 9 3 3" xfId="61301"/>
    <cellStyle name="20% - アクセント 2 2 9 3 3 2" xfId="61302"/>
    <cellStyle name="20% - アクセント 2 2 9 3 4" xfId="61303"/>
    <cellStyle name="20% - アクセント 2 2 9 4" xfId="61304"/>
    <cellStyle name="20% - アクセント 2 2 9 4 2" xfId="61305"/>
    <cellStyle name="20% - アクセント 2 2 9 5" xfId="61306"/>
    <cellStyle name="20% - アクセント 2 2 9 5 2" xfId="61307"/>
    <cellStyle name="20% - アクセント 2 2 9 6" xfId="61308"/>
    <cellStyle name="20% - アクセント 2 20" xfId="61309"/>
    <cellStyle name="20% - アクセント 2 20 2" xfId="61310"/>
    <cellStyle name="20% - アクセント 2 20 2 2" xfId="61311"/>
    <cellStyle name="20% - アクセント 2 20 2 2 2" xfId="61312"/>
    <cellStyle name="20% - アクセント 2 20 2 3" xfId="61313"/>
    <cellStyle name="20% - アクセント 2 20 2 3 2" xfId="61314"/>
    <cellStyle name="20% - アクセント 2 20 2 4" xfId="61315"/>
    <cellStyle name="20% - アクセント 2 20 3" xfId="61316"/>
    <cellStyle name="20% - アクセント 2 20 3 2" xfId="61317"/>
    <cellStyle name="20% - アクセント 2 20 4" xfId="61318"/>
    <cellStyle name="20% - アクセント 2 20 4 2" xfId="61319"/>
    <cellStyle name="20% - アクセント 2 20 5" xfId="61320"/>
    <cellStyle name="20% - アクセント 2 21" xfId="61321"/>
    <cellStyle name="20% - アクセント 2 21 2" xfId="61322"/>
    <cellStyle name="20% - アクセント 2 21 2 2" xfId="61323"/>
    <cellStyle name="20% - アクセント 2 21 2 2 2" xfId="61324"/>
    <cellStyle name="20% - アクセント 2 21 2 3" xfId="61325"/>
    <cellStyle name="20% - アクセント 2 21 2 3 2" xfId="61326"/>
    <cellStyle name="20% - アクセント 2 21 2 4" xfId="61327"/>
    <cellStyle name="20% - アクセント 2 21 3" xfId="61328"/>
    <cellStyle name="20% - アクセント 2 21 3 2" xfId="61329"/>
    <cellStyle name="20% - アクセント 2 21 4" xfId="61330"/>
    <cellStyle name="20% - アクセント 2 21 4 2" xfId="61331"/>
    <cellStyle name="20% - アクセント 2 21 5" xfId="61332"/>
    <cellStyle name="20% - アクセント 2 22" xfId="61333"/>
    <cellStyle name="20% - アクセント 2 22 2" xfId="61334"/>
    <cellStyle name="20% - アクセント 2 22 2 2" xfId="61335"/>
    <cellStyle name="20% - アクセント 2 22 2 2 2" xfId="61336"/>
    <cellStyle name="20% - アクセント 2 22 2 3" xfId="61337"/>
    <cellStyle name="20% - アクセント 2 22 2 3 2" xfId="61338"/>
    <cellStyle name="20% - アクセント 2 22 2 4" xfId="61339"/>
    <cellStyle name="20% - アクセント 2 22 3" xfId="61340"/>
    <cellStyle name="20% - アクセント 2 22 3 2" xfId="61341"/>
    <cellStyle name="20% - アクセント 2 22 4" xfId="61342"/>
    <cellStyle name="20% - アクセント 2 22 4 2" xfId="61343"/>
    <cellStyle name="20% - アクセント 2 22 5" xfId="61344"/>
    <cellStyle name="20% - アクセント 2 23" xfId="61345"/>
    <cellStyle name="20% - アクセント 2 23 2" xfId="61346"/>
    <cellStyle name="20% - アクセント 2 23 2 2" xfId="61347"/>
    <cellStyle name="20% - アクセント 2 23 2 2 2" xfId="61348"/>
    <cellStyle name="20% - アクセント 2 23 2 3" xfId="61349"/>
    <cellStyle name="20% - アクセント 2 23 2 3 2" xfId="61350"/>
    <cellStyle name="20% - アクセント 2 23 2 4" xfId="61351"/>
    <cellStyle name="20% - アクセント 2 23 3" xfId="61352"/>
    <cellStyle name="20% - アクセント 2 23 3 2" xfId="61353"/>
    <cellStyle name="20% - アクセント 2 23 4" xfId="61354"/>
    <cellStyle name="20% - アクセント 2 23 4 2" xfId="61355"/>
    <cellStyle name="20% - アクセント 2 23 5" xfId="61356"/>
    <cellStyle name="20% - アクセント 2 24" xfId="61357"/>
    <cellStyle name="20% - アクセント 2 24 2" xfId="61358"/>
    <cellStyle name="20% - アクセント 2 24 2 2" xfId="61359"/>
    <cellStyle name="20% - アクセント 2 24 2 2 2" xfId="61360"/>
    <cellStyle name="20% - アクセント 2 24 2 3" xfId="61361"/>
    <cellStyle name="20% - アクセント 2 24 2 3 2" xfId="61362"/>
    <cellStyle name="20% - アクセント 2 24 2 4" xfId="61363"/>
    <cellStyle name="20% - アクセント 2 24 3" xfId="61364"/>
    <cellStyle name="20% - アクセント 2 24 3 2" xfId="61365"/>
    <cellStyle name="20% - アクセント 2 24 4" xfId="61366"/>
    <cellStyle name="20% - アクセント 2 24 4 2" xfId="61367"/>
    <cellStyle name="20% - アクセント 2 24 5" xfId="61368"/>
    <cellStyle name="20% - アクセント 2 25" xfId="61369"/>
    <cellStyle name="20% - アクセント 2 25 2" xfId="61370"/>
    <cellStyle name="20% - アクセント 2 25 2 2" xfId="61371"/>
    <cellStyle name="20% - アクセント 2 25 2 2 2" xfId="61372"/>
    <cellStyle name="20% - アクセント 2 25 2 3" xfId="61373"/>
    <cellStyle name="20% - アクセント 2 25 2 3 2" xfId="61374"/>
    <cellStyle name="20% - アクセント 2 25 2 4" xfId="61375"/>
    <cellStyle name="20% - アクセント 2 25 3" xfId="61376"/>
    <cellStyle name="20% - アクセント 2 25 3 2" xfId="61377"/>
    <cellStyle name="20% - アクセント 2 25 4" xfId="61378"/>
    <cellStyle name="20% - アクセント 2 25 4 2" xfId="61379"/>
    <cellStyle name="20% - アクセント 2 25 5" xfId="61380"/>
    <cellStyle name="20% - アクセント 2 26" xfId="61381"/>
    <cellStyle name="20% - アクセント 2 26 2" xfId="61382"/>
    <cellStyle name="20% - アクセント 2 26 2 2" xfId="61383"/>
    <cellStyle name="20% - アクセント 2 26 2 2 2" xfId="61384"/>
    <cellStyle name="20% - アクセント 2 26 2 3" xfId="61385"/>
    <cellStyle name="20% - アクセント 2 26 2 3 2" xfId="61386"/>
    <cellStyle name="20% - アクセント 2 26 2 4" xfId="61387"/>
    <cellStyle name="20% - アクセント 2 26 3" xfId="61388"/>
    <cellStyle name="20% - アクセント 2 26 3 2" xfId="61389"/>
    <cellStyle name="20% - アクセント 2 26 4" xfId="61390"/>
    <cellStyle name="20% - アクセント 2 26 4 2" xfId="61391"/>
    <cellStyle name="20% - アクセント 2 26 5" xfId="61392"/>
    <cellStyle name="20% - アクセント 2 27" xfId="61393"/>
    <cellStyle name="20% - アクセント 2 27 2" xfId="61394"/>
    <cellStyle name="20% - アクセント 2 27 2 2" xfId="61395"/>
    <cellStyle name="20% - アクセント 2 27 2 2 2" xfId="61396"/>
    <cellStyle name="20% - アクセント 2 27 2 3" xfId="61397"/>
    <cellStyle name="20% - アクセント 2 27 2 3 2" xfId="61398"/>
    <cellStyle name="20% - アクセント 2 27 2 4" xfId="61399"/>
    <cellStyle name="20% - アクセント 2 27 3" xfId="61400"/>
    <cellStyle name="20% - アクセント 2 27 3 2" xfId="61401"/>
    <cellStyle name="20% - アクセント 2 27 4" xfId="61402"/>
    <cellStyle name="20% - アクセント 2 27 4 2" xfId="61403"/>
    <cellStyle name="20% - アクセント 2 27 5" xfId="61404"/>
    <cellStyle name="20% - アクセント 2 28" xfId="61405"/>
    <cellStyle name="20% - アクセント 2 28 2" xfId="61406"/>
    <cellStyle name="20% - アクセント 2 28 2 2" xfId="61407"/>
    <cellStyle name="20% - アクセント 2 28 2 2 2" xfId="61408"/>
    <cellStyle name="20% - アクセント 2 28 2 3" xfId="61409"/>
    <cellStyle name="20% - アクセント 2 28 2 3 2" xfId="61410"/>
    <cellStyle name="20% - アクセント 2 28 2 4" xfId="61411"/>
    <cellStyle name="20% - アクセント 2 28 3" xfId="61412"/>
    <cellStyle name="20% - アクセント 2 28 3 2" xfId="61413"/>
    <cellStyle name="20% - アクセント 2 28 4" xfId="61414"/>
    <cellStyle name="20% - アクセント 2 28 4 2" xfId="61415"/>
    <cellStyle name="20% - アクセント 2 28 5" xfId="61416"/>
    <cellStyle name="20% - アクセント 2 29" xfId="61417"/>
    <cellStyle name="20% - アクセント 2 29 2" xfId="61418"/>
    <cellStyle name="20% - アクセント 2 29 2 2" xfId="61419"/>
    <cellStyle name="20% - アクセント 2 29 2 2 2" xfId="61420"/>
    <cellStyle name="20% - アクセント 2 29 2 3" xfId="61421"/>
    <cellStyle name="20% - アクセント 2 29 2 3 2" xfId="61422"/>
    <cellStyle name="20% - アクセント 2 29 2 4" xfId="61423"/>
    <cellStyle name="20% - アクセント 2 29 3" xfId="61424"/>
    <cellStyle name="20% - アクセント 2 29 3 2" xfId="61425"/>
    <cellStyle name="20% - アクセント 2 29 4" xfId="61426"/>
    <cellStyle name="20% - アクセント 2 29 4 2" xfId="61427"/>
    <cellStyle name="20% - アクセント 2 29 5" xfId="61428"/>
    <cellStyle name="20% - アクセント 2 3" xfId="61429"/>
    <cellStyle name="20% - アクセント 2 3 10" xfId="61430"/>
    <cellStyle name="20% - アクセント 2 3 10 2" xfId="61431"/>
    <cellStyle name="20% - アクセント 2 3 10 2 2" xfId="61432"/>
    <cellStyle name="20% - アクセント 2 3 10 2 2 2" xfId="61433"/>
    <cellStyle name="20% - アクセント 2 3 10 2 3" xfId="61434"/>
    <cellStyle name="20% - アクセント 2 3 10 2 3 2" xfId="61435"/>
    <cellStyle name="20% - アクセント 2 3 10 2 4" xfId="61436"/>
    <cellStyle name="20% - アクセント 2 3 10 3" xfId="61437"/>
    <cellStyle name="20% - アクセント 2 3 10 3 2" xfId="61438"/>
    <cellStyle name="20% - アクセント 2 3 10 4" xfId="61439"/>
    <cellStyle name="20% - アクセント 2 3 10 4 2" xfId="61440"/>
    <cellStyle name="20% - アクセント 2 3 10 5" xfId="61441"/>
    <cellStyle name="20% - アクセント 2 3 11" xfId="61442"/>
    <cellStyle name="20% - アクセント 2 3 11 2" xfId="61443"/>
    <cellStyle name="20% - アクセント 2 3 11 2 2" xfId="61444"/>
    <cellStyle name="20% - アクセント 2 3 11 2 2 2" xfId="61445"/>
    <cellStyle name="20% - アクセント 2 3 11 2 3" xfId="61446"/>
    <cellStyle name="20% - アクセント 2 3 11 2 3 2" xfId="61447"/>
    <cellStyle name="20% - アクセント 2 3 11 2 4" xfId="61448"/>
    <cellStyle name="20% - アクセント 2 3 11 3" xfId="61449"/>
    <cellStyle name="20% - アクセント 2 3 11 3 2" xfId="61450"/>
    <cellStyle name="20% - アクセント 2 3 11 4" xfId="61451"/>
    <cellStyle name="20% - アクセント 2 3 11 4 2" xfId="61452"/>
    <cellStyle name="20% - アクセント 2 3 11 5" xfId="61453"/>
    <cellStyle name="20% - アクセント 2 3 12" xfId="61454"/>
    <cellStyle name="20% - アクセント 2 3 12 2" xfId="61455"/>
    <cellStyle name="20% - アクセント 2 3 12 2 2" xfId="61456"/>
    <cellStyle name="20% - アクセント 2 3 12 2 2 2" xfId="61457"/>
    <cellStyle name="20% - アクセント 2 3 12 2 3" xfId="61458"/>
    <cellStyle name="20% - アクセント 2 3 12 2 3 2" xfId="61459"/>
    <cellStyle name="20% - アクセント 2 3 12 2 4" xfId="61460"/>
    <cellStyle name="20% - アクセント 2 3 12 3" xfId="61461"/>
    <cellStyle name="20% - アクセント 2 3 12 3 2" xfId="61462"/>
    <cellStyle name="20% - アクセント 2 3 12 4" xfId="61463"/>
    <cellStyle name="20% - アクセント 2 3 12 4 2" xfId="61464"/>
    <cellStyle name="20% - アクセント 2 3 12 5" xfId="61465"/>
    <cellStyle name="20% - アクセント 2 3 13" xfId="61466"/>
    <cellStyle name="20% - アクセント 2 3 13 2" xfId="61467"/>
    <cellStyle name="20% - アクセント 2 3 13 2 2" xfId="61468"/>
    <cellStyle name="20% - アクセント 2 3 13 2 2 2" xfId="61469"/>
    <cellStyle name="20% - アクセント 2 3 13 2 3" xfId="61470"/>
    <cellStyle name="20% - アクセント 2 3 13 2 3 2" xfId="61471"/>
    <cellStyle name="20% - アクセント 2 3 13 2 4" xfId="61472"/>
    <cellStyle name="20% - アクセント 2 3 13 3" xfId="61473"/>
    <cellStyle name="20% - アクセント 2 3 13 3 2" xfId="61474"/>
    <cellStyle name="20% - アクセント 2 3 13 4" xfId="61475"/>
    <cellStyle name="20% - アクセント 2 3 13 4 2" xfId="61476"/>
    <cellStyle name="20% - アクセント 2 3 13 5" xfId="61477"/>
    <cellStyle name="20% - アクセント 2 3 14" xfId="61478"/>
    <cellStyle name="20% - アクセント 2 3 14 2" xfId="61479"/>
    <cellStyle name="20% - アクセント 2 3 14 2 2" xfId="61480"/>
    <cellStyle name="20% - アクセント 2 3 14 2 2 2" xfId="61481"/>
    <cellStyle name="20% - アクセント 2 3 14 2 3" xfId="61482"/>
    <cellStyle name="20% - アクセント 2 3 14 2 3 2" xfId="61483"/>
    <cellStyle name="20% - アクセント 2 3 14 2 4" xfId="61484"/>
    <cellStyle name="20% - アクセント 2 3 14 3" xfId="61485"/>
    <cellStyle name="20% - アクセント 2 3 14 3 2" xfId="61486"/>
    <cellStyle name="20% - アクセント 2 3 14 4" xfId="61487"/>
    <cellStyle name="20% - アクセント 2 3 14 4 2" xfId="61488"/>
    <cellStyle name="20% - アクセント 2 3 14 5" xfId="61489"/>
    <cellStyle name="20% - アクセント 2 3 15" xfId="61490"/>
    <cellStyle name="20% - アクセント 2 3 15 2" xfId="61491"/>
    <cellStyle name="20% - アクセント 2 3 15 2 2" xfId="61492"/>
    <cellStyle name="20% - アクセント 2 3 15 2 2 2" xfId="61493"/>
    <cellStyle name="20% - アクセント 2 3 15 2 3" xfId="61494"/>
    <cellStyle name="20% - アクセント 2 3 15 2 3 2" xfId="61495"/>
    <cellStyle name="20% - アクセント 2 3 15 2 4" xfId="61496"/>
    <cellStyle name="20% - アクセント 2 3 15 3" xfId="61497"/>
    <cellStyle name="20% - アクセント 2 3 15 3 2" xfId="61498"/>
    <cellStyle name="20% - アクセント 2 3 15 4" xfId="61499"/>
    <cellStyle name="20% - アクセント 2 3 15 4 2" xfId="61500"/>
    <cellStyle name="20% - アクセント 2 3 15 5" xfId="61501"/>
    <cellStyle name="20% - アクセント 2 3 16" xfId="61502"/>
    <cellStyle name="20% - アクセント 2 3 16 2" xfId="61503"/>
    <cellStyle name="20% - アクセント 2 3 16 2 2" xfId="61504"/>
    <cellStyle name="20% - アクセント 2 3 16 2 2 2" xfId="61505"/>
    <cellStyle name="20% - アクセント 2 3 16 2 3" xfId="61506"/>
    <cellStyle name="20% - アクセント 2 3 16 2 3 2" xfId="61507"/>
    <cellStyle name="20% - アクセント 2 3 16 2 4" xfId="61508"/>
    <cellStyle name="20% - アクセント 2 3 16 3" xfId="61509"/>
    <cellStyle name="20% - アクセント 2 3 16 3 2" xfId="61510"/>
    <cellStyle name="20% - アクセント 2 3 16 4" xfId="61511"/>
    <cellStyle name="20% - アクセント 2 3 16 4 2" xfId="61512"/>
    <cellStyle name="20% - アクセント 2 3 16 5" xfId="61513"/>
    <cellStyle name="20% - アクセント 2 3 17" xfId="61514"/>
    <cellStyle name="20% - アクセント 2 3 17 2" xfId="61515"/>
    <cellStyle name="20% - アクセント 2 3 17 2 2" xfId="61516"/>
    <cellStyle name="20% - アクセント 2 3 17 2 2 2" xfId="61517"/>
    <cellStyle name="20% - アクセント 2 3 17 2 3" xfId="61518"/>
    <cellStyle name="20% - アクセント 2 3 17 2 3 2" xfId="61519"/>
    <cellStyle name="20% - アクセント 2 3 17 2 4" xfId="61520"/>
    <cellStyle name="20% - アクセント 2 3 17 3" xfId="61521"/>
    <cellStyle name="20% - アクセント 2 3 17 3 2" xfId="61522"/>
    <cellStyle name="20% - アクセント 2 3 17 4" xfId="61523"/>
    <cellStyle name="20% - アクセント 2 3 17 4 2" xfId="61524"/>
    <cellStyle name="20% - アクセント 2 3 17 5" xfId="61525"/>
    <cellStyle name="20% - アクセント 2 3 18" xfId="61526"/>
    <cellStyle name="20% - アクセント 2 3 18 2" xfId="61527"/>
    <cellStyle name="20% - アクセント 2 3 18 2 2" xfId="61528"/>
    <cellStyle name="20% - アクセント 2 3 18 2 2 2" xfId="61529"/>
    <cellStyle name="20% - アクセント 2 3 18 2 3" xfId="61530"/>
    <cellStyle name="20% - アクセント 2 3 18 2 3 2" xfId="61531"/>
    <cellStyle name="20% - アクセント 2 3 18 2 4" xfId="61532"/>
    <cellStyle name="20% - アクセント 2 3 18 3" xfId="61533"/>
    <cellStyle name="20% - アクセント 2 3 18 3 2" xfId="61534"/>
    <cellStyle name="20% - アクセント 2 3 18 4" xfId="61535"/>
    <cellStyle name="20% - アクセント 2 3 18 4 2" xfId="61536"/>
    <cellStyle name="20% - アクセント 2 3 18 5" xfId="61537"/>
    <cellStyle name="20% - アクセント 2 3 19" xfId="61538"/>
    <cellStyle name="20% - アクセント 2 3 19 2" xfId="61539"/>
    <cellStyle name="20% - アクセント 2 3 19 2 2" xfId="61540"/>
    <cellStyle name="20% - アクセント 2 3 19 2 2 2" xfId="61541"/>
    <cellStyle name="20% - アクセント 2 3 19 2 3" xfId="61542"/>
    <cellStyle name="20% - アクセント 2 3 19 2 3 2" xfId="61543"/>
    <cellStyle name="20% - アクセント 2 3 19 2 4" xfId="61544"/>
    <cellStyle name="20% - アクセント 2 3 19 3" xfId="61545"/>
    <cellStyle name="20% - アクセント 2 3 19 3 2" xfId="61546"/>
    <cellStyle name="20% - アクセント 2 3 19 4" xfId="61547"/>
    <cellStyle name="20% - アクセント 2 3 19 4 2" xfId="61548"/>
    <cellStyle name="20% - アクセント 2 3 19 5" xfId="61549"/>
    <cellStyle name="20% - アクセント 2 3 2" xfId="61550"/>
    <cellStyle name="20% - アクセント 2 3 2 10" xfId="61551"/>
    <cellStyle name="20% - アクセント 2 3 2 11" xfId="61552"/>
    <cellStyle name="20% - アクセント 2 3 2 2" xfId="61553"/>
    <cellStyle name="20% - アクセント 2 3 2 2 2" xfId="61554"/>
    <cellStyle name="20% - アクセント 2 3 2 2 2 2" xfId="61555"/>
    <cellStyle name="20% - アクセント 2 3 2 2 2 2 2" xfId="61556"/>
    <cellStyle name="20% - アクセント 2 3 2 2 2 2 2 2" xfId="61557"/>
    <cellStyle name="20% - アクセント 2 3 2 2 2 2 3" xfId="61558"/>
    <cellStyle name="20% - アクセント 2 3 2 2 2 2 3 2" xfId="61559"/>
    <cellStyle name="20% - アクセント 2 3 2 2 2 2 4" xfId="61560"/>
    <cellStyle name="20% - アクセント 2 3 2 2 2 3" xfId="61561"/>
    <cellStyle name="20% - アクセント 2 3 2 2 2 3 2" xfId="61562"/>
    <cellStyle name="20% - アクセント 2 3 2 2 2 4" xfId="61563"/>
    <cellStyle name="20% - アクセント 2 3 2 2 2 4 2" xfId="61564"/>
    <cellStyle name="20% - アクセント 2 3 2 2 2 5" xfId="61565"/>
    <cellStyle name="20% - アクセント 2 3 2 2 3" xfId="61566"/>
    <cellStyle name="20% - アクセント 2 3 2 2 3 2" xfId="61567"/>
    <cellStyle name="20% - アクセント 2 3 2 2 3 2 2" xfId="61568"/>
    <cellStyle name="20% - アクセント 2 3 2 2 3 2 2 2" xfId="61569"/>
    <cellStyle name="20% - アクセント 2 3 2 2 3 2 3" xfId="61570"/>
    <cellStyle name="20% - アクセント 2 3 2 2 3 2 3 2" xfId="61571"/>
    <cellStyle name="20% - アクセント 2 3 2 2 3 2 4" xfId="61572"/>
    <cellStyle name="20% - アクセント 2 3 2 2 3 3" xfId="61573"/>
    <cellStyle name="20% - アクセント 2 3 2 2 3 3 2" xfId="61574"/>
    <cellStyle name="20% - アクセント 2 3 2 2 3 4" xfId="61575"/>
    <cellStyle name="20% - アクセント 2 3 2 2 3 4 2" xfId="61576"/>
    <cellStyle name="20% - アクセント 2 3 2 2 3 5" xfId="61577"/>
    <cellStyle name="20% - アクセント 2 3 2 2 4" xfId="61578"/>
    <cellStyle name="20% - アクセント 2 3 2 2 4 2" xfId="61579"/>
    <cellStyle name="20% - アクセント 2 3 2 2 4 2 2" xfId="61580"/>
    <cellStyle name="20% - アクセント 2 3 2 2 4 2 2 2" xfId="61581"/>
    <cellStyle name="20% - アクセント 2 3 2 2 4 2 3" xfId="61582"/>
    <cellStyle name="20% - アクセント 2 3 2 2 4 2 3 2" xfId="61583"/>
    <cellStyle name="20% - アクセント 2 3 2 2 4 2 4" xfId="61584"/>
    <cellStyle name="20% - アクセント 2 3 2 2 4 3" xfId="61585"/>
    <cellStyle name="20% - アクセント 2 3 2 2 4 3 2" xfId="61586"/>
    <cellStyle name="20% - アクセント 2 3 2 2 4 4" xfId="61587"/>
    <cellStyle name="20% - アクセント 2 3 2 2 4 4 2" xfId="61588"/>
    <cellStyle name="20% - アクセント 2 3 2 2 4 5" xfId="61589"/>
    <cellStyle name="20% - アクセント 2 3 2 2 5" xfId="61590"/>
    <cellStyle name="20% - アクセント 2 3 2 2 5 2" xfId="61591"/>
    <cellStyle name="20% - アクセント 2 3 2 2 5 2 2" xfId="61592"/>
    <cellStyle name="20% - アクセント 2 3 2 2 5 2 2 2" xfId="61593"/>
    <cellStyle name="20% - アクセント 2 3 2 2 5 2 3" xfId="61594"/>
    <cellStyle name="20% - アクセント 2 3 2 2 5 2 3 2" xfId="61595"/>
    <cellStyle name="20% - アクセント 2 3 2 2 5 2 4" xfId="61596"/>
    <cellStyle name="20% - アクセント 2 3 2 2 5 3" xfId="61597"/>
    <cellStyle name="20% - アクセント 2 3 2 2 5 3 2" xfId="61598"/>
    <cellStyle name="20% - アクセント 2 3 2 2 5 4" xfId="61599"/>
    <cellStyle name="20% - アクセント 2 3 2 2 5 4 2" xfId="61600"/>
    <cellStyle name="20% - アクセント 2 3 2 2 5 5" xfId="61601"/>
    <cellStyle name="20% - アクセント 2 3 2 2 6" xfId="61602"/>
    <cellStyle name="20% - アクセント 2 3 2 2 6 2" xfId="61603"/>
    <cellStyle name="20% - アクセント 2 3 2 2 6 2 2" xfId="61604"/>
    <cellStyle name="20% - アクセント 2 3 2 2 6 3" xfId="61605"/>
    <cellStyle name="20% - アクセント 2 3 2 2 6 3 2" xfId="61606"/>
    <cellStyle name="20% - アクセント 2 3 2 2 6 4" xfId="61607"/>
    <cellStyle name="20% - アクセント 2 3 2 2 7" xfId="61608"/>
    <cellStyle name="20% - アクセント 2 3 2 2 7 2" xfId="61609"/>
    <cellStyle name="20% - アクセント 2 3 2 2 8" xfId="61610"/>
    <cellStyle name="20% - アクセント 2 3 2 2 8 2" xfId="61611"/>
    <cellStyle name="20% - アクセント 2 3 2 2 9" xfId="61612"/>
    <cellStyle name="20% - アクセント 2 3 2 3" xfId="61613"/>
    <cellStyle name="20% - アクセント 2 3 2 3 2" xfId="61614"/>
    <cellStyle name="20% - アクセント 2 3 2 3 2 2" xfId="61615"/>
    <cellStyle name="20% - アクセント 2 3 2 3 2 2 2" xfId="61616"/>
    <cellStyle name="20% - アクセント 2 3 2 3 2 3" xfId="61617"/>
    <cellStyle name="20% - アクセント 2 3 2 3 2 3 2" xfId="61618"/>
    <cellStyle name="20% - アクセント 2 3 2 3 2 4" xfId="61619"/>
    <cellStyle name="20% - アクセント 2 3 2 3 3" xfId="61620"/>
    <cellStyle name="20% - アクセント 2 3 2 3 3 2" xfId="61621"/>
    <cellStyle name="20% - アクセント 2 3 2 3 4" xfId="61622"/>
    <cellStyle name="20% - アクセント 2 3 2 3 4 2" xfId="61623"/>
    <cellStyle name="20% - アクセント 2 3 2 3 5" xfId="61624"/>
    <cellStyle name="20% - アクセント 2 3 2 4" xfId="61625"/>
    <cellStyle name="20% - アクセント 2 3 2 4 2" xfId="61626"/>
    <cellStyle name="20% - アクセント 2 3 2 4 2 2" xfId="61627"/>
    <cellStyle name="20% - アクセント 2 3 2 4 2 2 2" xfId="61628"/>
    <cellStyle name="20% - アクセント 2 3 2 4 2 3" xfId="61629"/>
    <cellStyle name="20% - アクセント 2 3 2 4 2 3 2" xfId="61630"/>
    <cellStyle name="20% - アクセント 2 3 2 4 2 4" xfId="61631"/>
    <cellStyle name="20% - アクセント 2 3 2 4 3" xfId="61632"/>
    <cellStyle name="20% - アクセント 2 3 2 4 3 2" xfId="61633"/>
    <cellStyle name="20% - アクセント 2 3 2 4 4" xfId="61634"/>
    <cellStyle name="20% - アクセント 2 3 2 4 4 2" xfId="61635"/>
    <cellStyle name="20% - アクセント 2 3 2 4 5" xfId="61636"/>
    <cellStyle name="20% - アクセント 2 3 2 5" xfId="61637"/>
    <cellStyle name="20% - アクセント 2 3 2 5 2" xfId="61638"/>
    <cellStyle name="20% - アクセント 2 3 2 5 2 2" xfId="61639"/>
    <cellStyle name="20% - アクセント 2 3 2 5 2 2 2" xfId="61640"/>
    <cellStyle name="20% - アクセント 2 3 2 5 2 3" xfId="61641"/>
    <cellStyle name="20% - アクセント 2 3 2 5 2 3 2" xfId="61642"/>
    <cellStyle name="20% - アクセント 2 3 2 5 2 4" xfId="61643"/>
    <cellStyle name="20% - アクセント 2 3 2 5 3" xfId="61644"/>
    <cellStyle name="20% - アクセント 2 3 2 5 3 2" xfId="61645"/>
    <cellStyle name="20% - アクセント 2 3 2 5 4" xfId="61646"/>
    <cellStyle name="20% - アクセント 2 3 2 5 4 2" xfId="61647"/>
    <cellStyle name="20% - アクセント 2 3 2 5 5" xfId="61648"/>
    <cellStyle name="20% - アクセント 2 3 2 6" xfId="61649"/>
    <cellStyle name="20% - アクセント 2 3 2 6 2" xfId="61650"/>
    <cellStyle name="20% - アクセント 2 3 2 6 2 2" xfId="61651"/>
    <cellStyle name="20% - アクセント 2 3 2 6 2 2 2" xfId="61652"/>
    <cellStyle name="20% - アクセント 2 3 2 6 2 3" xfId="61653"/>
    <cellStyle name="20% - アクセント 2 3 2 6 2 3 2" xfId="61654"/>
    <cellStyle name="20% - アクセント 2 3 2 6 2 4" xfId="61655"/>
    <cellStyle name="20% - アクセント 2 3 2 6 3" xfId="61656"/>
    <cellStyle name="20% - アクセント 2 3 2 6 3 2" xfId="61657"/>
    <cellStyle name="20% - アクセント 2 3 2 6 4" xfId="61658"/>
    <cellStyle name="20% - アクセント 2 3 2 6 4 2" xfId="61659"/>
    <cellStyle name="20% - アクセント 2 3 2 6 5" xfId="61660"/>
    <cellStyle name="20% - アクセント 2 3 2 7" xfId="61661"/>
    <cellStyle name="20% - アクセント 2 3 2 7 2" xfId="61662"/>
    <cellStyle name="20% - アクセント 2 3 2 7 2 2" xfId="61663"/>
    <cellStyle name="20% - アクセント 2 3 2 7 3" xfId="61664"/>
    <cellStyle name="20% - アクセント 2 3 2 7 3 2" xfId="61665"/>
    <cellStyle name="20% - アクセント 2 3 2 7 4" xfId="61666"/>
    <cellStyle name="20% - アクセント 2 3 2 8" xfId="61667"/>
    <cellStyle name="20% - アクセント 2 3 2 8 2" xfId="61668"/>
    <cellStyle name="20% - アクセント 2 3 2 9" xfId="61669"/>
    <cellStyle name="20% - アクセント 2 3 2 9 2" xfId="61670"/>
    <cellStyle name="20% - アクセント 2 3 20" xfId="61671"/>
    <cellStyle name="20% - アクセント 2 3 20 2" xfId="61672"/>
    <cellStyle name="20% - アクセント 2 3 20 2 2" xfId="61673"/>
    <cellStyle name="20% - アクセント 2 3 20 2 2 2" xfId="61674"/>
    <cellStyle name="20% - アクセント 2 3 20 2 3" xfId="61675"/>
    <cellStyle name="20% - アクセント 2 3 20 2 3 2" xfId="61676"/>
    <cellStyle name="20% - アクセント 2 3 20 2 4" xfId="61677"/>
    <cellStyle name="20% - アクセント 2 3 20 3" xfId="61678"/>
    <cellStyle name="20% - アクセント 2 3 20 3 2" xfId="61679"/>
    <cellStyle name="20% - アクセント 2 3 20 4" xfId="61680"/>
    <cellStyle name="20% - アクセント 2 3 20 4 2" xfId="61681"/>
    <cellStyle name="20% - アクセント 2 3 20 5" xfId="61682"/>
    <cellStyle name="20% - アクセント 2 3 21" xfId="61683"/>
    <cellStyle name="20% - アクセント 2 3 21 2" xfId="61684"/>
    <cellStyle name="20% - アクセント 2 3 21 2 2" xfId="61685"/>
    <cellStyle name="20% - アクセント 2 3 21 2 2 2" xfId="61686"/>
    <cellStyle name="20% - アクセント 2 3 21 2 3" xfId="61687"/>
    <cellStyle name="20% - アクセント 2 3 21 2 3 2" xfId="61688"/>
    <cellStyle name="20% - アクセント 2 3 21 2 4" xfId="61689"/>
    <cellStyle name="20% - アクセント 2 3 21 3" xfId="61690"/>
    <cellStyle name="20% - アクセント 2 3 21 3 2" xfId="61691"/>
    <cellStyle name="20% - アクセント 2 3 21 4" xfId="61692"/>
    <cellStyle name="20% - アクセント 2 3 21 4 2" xfId="61693"/>
    <cellStyle name="20% - アクセント 2 3 21 5" xfId="61694"/>
    <cellStyle name="20% - アクセント 2 3 22" xfId="61695"/>
    <cellStyle name="20% - アクセント 2 3 22 2" xfId="61696"/>
    <cellStyle name="20% - アクセント 2 3 22 2 2" xfId="61697"/>
    <cellStyle name="20% - アクセント 2 3 22 2 2 2" xfId="61698"/>
    <cellStyle name="20% - アクセント 2 3 22 2 3" xfId="61699"/>
    <cellStyle name="20% - アクセント 2 3 22 2 3 2" xfId="61700"/>
    <cellStyle name="20% - アクセント 2 3 22 2 4" xfId="61701"/>
    <cellStyle name="20% - アクセント 2 3 22 3" xfId="61702"/>
    <cellStyle name="20% - アクセント 2 3 22 3 2" xfId="61703"/>
    <cellStyle name="20% - アクセント 2 3 22 4" xfId="61704"/>
    <cellStyle name="20% - アクセント 2 3 22 4 2" xfId="61705"/>
    <cellStyle name="20% - アクセント 2 3 22 5" xfId="61706"/>
    <cellStyle name="20% - アクセント 2 3 23" xfId="61707"/>
    <cellStyle name="20% - アクセント 2 3 23 2" xfId="61708"/>
    <cellStyle name="20% - アクセント 2 3 23 2 2" xfId="61709"/>
    <cellStyle name="20% - アクセント 2 3 23 2 2 2" xfId="61710"/>
    <cellStyle name="20% - アクセント 2 3 23 2 3" xfId="61711"/>
    <cellStyle name="20% - アクセント 2 3 23 2 3 2" xfId="61712"/>
    <cellStyle name="20% - アクセント 2 3 23 2 4" xfId="61713"/>
    <cellStyle name="20% - アクセント 2 3 23 3" xfId="61714"/>
    <cellStyle name="20% - アクセント 2 3 23 3 2" xfId="61715"/>
    <cellStyle name="20% - アクセント 2 3 23 4" xfId="61716"/>
    <cellStyle name="20% - アクセント 2 3 23 4 2" xfId="61717"/>
    <cellStyle name="20% - アクセント 2 3 23 5" xfId="61718"/>
    <cellStyle name="20% - アクセント 2 3 24" xfId="61719"/>
    <cellStyle name="20% - アクセント 2 3 24 2" xfId="61720"/>
    <cellStyle name="20% - アクセント 2 3 24 2 2" xfId="61721"/>
    <cellStyle name="20% - アクセント 2 3 24 2 2 2" xfId="61722"/>
    <cellStyle name="20% - アクセント 2 3 24 2 3" xfId="61723"/>
    <cellStyle name="20% - アクセント 2 3 24 2 3 2" xfId="61724"/>
    <cellStyle name="20% - アクセント 2 3 24 2 4" xfId="61725"/>
    <cellStyle name="20% - アクセント 2 3 24 3" xfId="61726"/>
    <cellStyle name="20% - アクセント 2 3 24 3 2" xfId="61727"/>
    <cellStyle name="20% - アクセント 2 3 24 4" xfId="61728"/>
    <cellStyle name="20% - アクセント 2 3 24 4 2" xfId="61729"/>
    <cellStyle name="20% - アクセント 2 3 24 5" xfId="61730"/>
    <cellStyle name="20% - アクセント 2 3 25" xfId="61731"/>
    <cellStyle name="20% - アクセント 2 3 25 2" xfId="61732"/>
    <cellStyle name="20% - アクセント 2 3 25 2 2" xfId="61733"/>
    <cellStyle name="20% - アクセント 2 3 25 2 2 2" xfId="61734"/>
    <cellStyle name="20% - アクセント 2 3 25 2 3" xfId="61735"/>
    <cellStyle name="20% - アクセント 2 3 25 2 3 2" xfId="61736"/>
    <cellStyle name="20% - アクセント 2 3 25 2 4" xfId="61737"/>
    <cellStyle name="20% - アクセント 2 3 25 3" xfId="61738"/>
    <cellStyle name="20% - アクセント 2 3 25 3 2" xfId="61739"/>
    <cellStyle name="20% - アクセント 2 3 25 4" xfId="61740"/>
    <cellStyle name="20% - アクセント 2 3 25 4 2" xfId="61741"/>
    <cellStyle name="20% - アクセント 2 3 25 5" xfId="61742"/>
    <cellStyle name="20% - アクセント 2 3 26" xfId="61743"/>
    <cellStyle name="20% - アクセント 2 3 26 2" xfId="61744"/>
    <cellStyle name="20% - アクセント 2 3 26 2 2" xfId="61745"/>
    <cellStyle name="20% - アクセント 2 3 26 2 2 2" xfId="61746"/>
    <cellStyle name="20% - アクセント 2 3 26 2 3" xfId="61747"/>
    <cellStyle name="20% - アクセント 2 3 26 2 3 2" xfId="61748"/>
    <cellStyle name="20% - アクセント 2 3 26 2 4" xfId="61749"/>
    <cellStyle name="20% - アクセント 2 3 26 3" xfId="61750"/>
    <cellStyle name="20% - アクセント 2 3 26 3 2" xfId="61751"/>
    <cellStyle name="20% - アクセント 2 3 26 4" xfId="61752"/>
    <cellStyle name="20% - アクセント 2 3 26 4 2" xfId="61753"/>
    <cellStyle name="20% - アクセント 2 3 26 5" xfId="61754"/>
    <cellStyle name="20% - アクセント 2 3 27" xfId="61755"/>
    <cellStyle name="20% - アクセント 2 3 27 2" xfId="61756"/>
    <cellStyle name="20% - アクセント 2 3 27 2 2" xfId="61757"/>
    <cellStyle name="20% - アクセント 2 3 27 2 2 2" xfId="61758"/>
    <cellStyle name="20% - アクセント 2 3 27 2 3" xfId="61759"/>
    <cellStyle name="20% - アクセント 2 3 27 2 3 2" xfId="61760"/>
    <cellStyle name="20% - アクセント 2 3 27 2 4" xfId="61761"/>
    <cellStyle name="20% - アクセント 2 3 27 3" xfId="61762"/>
    <cellStyle name="20% - アクセント 2 3 27 3 2" xfId="61763"/>
    <cellStyle name="20% - アクセント 2 3 27 4" xfId="61764"/>
    <cellStyle name="20% - アクセント 2 3 27 4 2" xfId="61765"/>
    <cellStyle name="20% - アクセント 2 3 27 5" xfId="61766"/>
    <cellStyle name="20% - アクセント 2 3 28" xfId="61767"/>
    <cellStyle name="20% - アクセント 2 3 28 2" xfId="61768"/>
    <cellStyle name="20% - アクセント 2 3 28 2 2" xfId="61769"/>
    <cellStyle name="20% - アクセント 2 3 28 3" xfId="61770"/>
    <cellStyle name="20% - アクセント 2 3 28 3 2" xfId="61771"/>
    <cellStyle name="20% - アクセント 2 3 28 4" xfId="61772"/>
    <cellStyle name="20% - アクセント 2 3 29" xfId="61773"/>
    <cellStyle name="20% - アクセント 2 3 29 2" xfId="61774"/>
    <cellStyle name="20% - アクセント 2 3 29 2 2" xfId="61775"/>
    <cellStyle name="20% - アクセント 2 3 29 3" xfId="61776"/>
    <cellStyle name="20% - アクセント 2 3 29 3 2" xfId="61777"/>
    <cellStyle name="20% - アクセント 2 3 29 4" xfId="61778"/>
    <cellStyle name="20% - アクセント 2 3 3" xfId="61779"/>
    <cellStyle name="20% - アクセント 2 3 3 10" xfId="61780"/>
    <cellStyle name="20% - アクセント 2 3 3 2" xfId="61781"/>
    <cellStyle name="20% - アクセント 2 3 3 2 2" xfId="61782"/>
    <cellStyle name="20% - アクセント 2 3 3 2 2 2" xfId="61783"/>
    <cellStyle name="20% - アクセント 2 3 3 2 2 2 2" xfId="61784"/>
    <cellStyle name="20% - アクセント 2 3 3 2 2 2 2 2" xfId="61785"/>
    <cellStyle name="20% - アクセント 2 3 3 2 2 2 3" xfId="61786"/>
    <cellStyle name="20% - アクセント 2 3 3 2 2 2 3 2" xfId="61787"/>
    <cellStyle name="20% - アクセント 2 3 3 2 2 2 4" xfId="61788"/>
    <cellStyle name="20% - アクセント 2 3 3 2 2 3" xfId="61789"/>
    <cellStyle name="20% - アクセント 2 3 3 2 2 3 2" xfId="61790"/>
    <cellStyle name="20% - アクセント 2 3 3 2 2 4" xfId="61791"/>
    <cellStyle name="20% - アクセント 2 3 3 2 2 4 2" xfId="61792"/>
    <cellStyle name="20% - アクセント 2 3 3 2 2 5" xfId="61793"/>
    <cellStyle name="20% - アクセント 2 3 3 2 3" xfId="61794"/>
    <cellStyle name="20% - アクセント 2 3 3 2 3 2" xfId="61795"/>
    <cellStyle name="20% - アクセント 2 3 3 2 3 2 2" xfId="61796"/>
    <cellStyle name="20% - アクセント 2 3 3 2 3 2 2 2" xfId="61797"/>
    <cellStyle name="20% - アクセント 2 3 3 2 3 2 3" xfId="61798"/>
    <cellStyle name="20% - アクセント 2 3 3 2 3 2 3 2" xfId="61799"/>
    <cellStyle name="20% - アクセント 2 3 3 2 3 2 4" xfId="61800"/>
    <cellStyle name="20% - アクセント 2 3 3 2 3 3" xfId="61801"/>
    <cellStyle name="20% - アクセント 2 3 3 2 3 3 2" xfId="61802"/>
    <cellStyle name="20% - アクセント 2 3 3 2 3 4" xfId="61803"/>
    <cellStyle name="20% - アクセント 2 3 3 2 3 4 2" xfId="61804"/>
    <cellStyle name="20% - アクセント 2 3 3 2 3 5" xfId="61805"/>
    <cellStyle name="20% - アクセント 2 3 3 2 4" xfId="61806"/>
    <cellStyle name="20% - アクセント 2 3 3 2 4 2" xfId="61807"/>
    <cellStyle name="20% - アクセント 2 3 3 2 4 2 2" xfId="61808"/>
    <cellStyle name="20% - アクセント 2 3 3 2 4 2 2 2" xfId="61809"/>
    <cellStyle name="20% - アクセント 2 3 3 2 4 2 3" xfId="61810"/>
    <cellStyle name="20% - アクセント 2 3 3 2 4 2 3 2" xfId="61811"/>
    <cellStyle name="20% - アクセント 2 3 3 2 4 2 4" xfId="61812"/>
    <cellStyle name="20% - アクセント 2 3 3 2 4 3" xfId="61813"/>
    <cellStyle name="20% - アクセント 2 3 3 2 4 3 2" xfId="61814"/>
    <cellStyle name="20% - アクセント 2 3 3 2 4 4" xfId="61815"/>
    <cellStyle name="20% - アクセント 2 3 3 2 4 4 2" xfId="61816"/>
    <cellStyle name="20% - アクセント 2 3 3 2 4 5" xfId="61817"/>
    <cellStyle name="20% - アクセント 2 3 3 2 5" xfId="61818"/>
    <cellStyle name="20% - アクセント 2 3 3 2 5 2" xfId="61819"/>
    <cellStyle name="20% - アクセント 2 3 3 2 5 2 2" xfId="61820"/>
    <cellStyle name="20% - アクセント 2 3 3 2 5 2 2 2" xfId="61821"/>
    <cellStyle name="20% - アクセント 2 3 3 2 5 2 3" xfId="61822"/>
    <cellStyle name="20% - アクセント 2 3 3 2 5 2 3 2" xfId="61823"/>
    <cellStyle name="20% - アクセント 2 3 3 2 5 2 4" xfId="61824"/>
    <cellStyle name="20% - アクセント 2 3 3 2 5 3" xfId="61825"/>
    <cellStyle name="20% - アクセント 2 3 3 2 5 3 2" xfId="61826"/>
    <cellStyle name="20% - アクセント 2 3 3 2 5 4" xfId="61827"/>
    <cellStyle name="20% - アクセント 2 3 3 2 5 4 2" xfId="61828"/>
    <cellStyle name="20% - アクセント 2 3 3 2 5 5" xfId="61829"/>
    <cellStyle name="20% - アクセント 2 3 3 2 6" xfId="61830"/>
    <cellStyle name="20% - アクセント 2 3 3 2 6 2" xfId="61831"/>
    <cellStyle name="20% - アクセント 2 3 3 2 6 2 2" xfId="61832"/>
    <cellStyle name="20% - アクセント 2 3 3 2 6 3" xfId="61833"/>
    <cellStyle name="20% - アクセント 2 3 3 2 6 3 2" xfId="61834"/>
    <cellStyle name="20% - アクセント 2 3 3 2 6 4" xfId="61835"/>
    <cellStyle name="20% - アクセント 2 3 3 2 7" xfId="61836"/>
    <cellStyle name="20% - アクセント 2 3 3 2 7 2" xfId="61837"/>
    <cellStyle name="20% - アクセント 2 3 3 2 8" xfId="61838"/>
    <cellStyle name="20% - アクセント 2 3 3 2 8 2" xfId="61839"/>
    <cellStyle name="20% - アクセント 2 3 3 2 9" xfId="61840"/>
    <cellStyle name="20% - アクセント 2 3 3 3" xfId="61841"/>
    <cellStyle name="20% - アクセント 2 3 3 3 2" xfId="61842"/>
    <cellStyle name="20% - アクセント 2 3 3 3 2 2" xfId="61843"/>
    <cellStyle name="20% - アクセント 2 3 3 3 2 2 2" xfId="61844"/>
    <cellStyle name="20% - アクセント 2 3 3 3 2 3" xfId="61845"/>
    <cellStyle name="20% - アクセント 2 3 3 3 2 3 2" xfId="61846"/>
    <cellStyle name="20% - アクセント 2 3 3 3 2 4" xfId="61847"/>
    <cellStyle name="20% - アクセント 2 3 3 3 3" xfId="61848"/>
    <cellStyle name="20% - アクセント 2 3 3 3 3 2" xfId="61849"/>
    <cellStyle name="20% - アクセント 2 3 3 3 4" xfId="61850"/>
    <cellStyle name="20% - アクセント 2 3 3 3 4 2" xfId="61851"/>
    <cellStyle name="20% - アクセント 2 3 3 3 5" xfId="61852"/>
    <cellStyle name="20% - アクセント 2 3 3 4" xfId="61853"/>
    <cellStyle name="20% - アクセント 2 3 3 4 2" xfId="61854"/>
    <cellStyle name="20% - アクセント 2 3 3 4 2 2" xfId="61855"/>
    <cellStyle name="20% - アクセント 2 3 3 4 2 2 2" xfId="61856"/>
    <cellStyle name="20% - アクセント 2 3 3 4 2 3" xfId="61857"/>
    <cellStyle name="20% - アクセント 2 3 3 4 2 3 2" xfId="61858"/>
    <cellStyle name="20% - アクセント 2 3 3 4 2 4" xfId="61859"/>
    <cellStyle name="20% - アクセント 2 3 3 4 3" xfId="61860"/>
    <cellStyle name="20% - アクセント 2 3 3 4 3 2" xfId="61861"/>
    <cellStyle name="20% - アクセント 2 3 3 4 4" xfId="61862"/>
    <cellStyle name="20% - アクセント 2 3 3 4 4 2" xfId="61863"/>
    <cellStyle name="20% - アクセント 2 3 3 4 5" xfId="61864"/>
    <cellStyle name="20% - アクセント 2 3 3 5" xfId="61865"/>
    <cellStyle name="20% - アクセント 2 3 3 5 2" xfId="61866"/>
    <cellStyle name="20% - アクセント 2 3 3 5 2 2" xfId="61867"/>
    <cellStyle name="20% - アクセント 2 3 3 5 2 2 2" xfId="61868"/>
    <cellStyle name="20% - アクセント 2 3 3 5 2 3" xfId="61869"/>
    <cellStyle name="20% - アクセント 2 3 3 5 2 3 2" xfId="61870"/>
    <cellStyle name="20% - アクセント 2 3 3 5 2 4" xfId="61871"/>
    <cellStyle name="20% - アクセント 2 3 3 5 3" xfId="61872"/>
    <cellStyle name="20% - アクセント 2 3 3 5 3 2" xfId="61873"/>
    <cellStyle name="20% - アクセント 2 3 3 5 4" xfId="61874"/>
    <cellStyle name="20% - アクセント 2 3 3 5 4 2" xfId="61875"/>
    <cellStyle name="20% - アクセント 2 3 3 5 5" xfId="61876"/>
    <cellStyle name="20% - アクセント 2 3 3 6" xfId="61877"/>
    <cellStyle name="20% - アクセント 2 3 3 6 2" xfId="61878"/>
    <cellStyle name="20% - アクセント 2 3 3 6 2 2" xfId="61879"/>
    <cellStyle name="20% - アクセント 2 3 3 6 2 2 2" xfId="61880"/>
    <cellStyle name="20% - アクセント 2 3 3 6 2 3" xfId="61881"/>
    <cellStyle name="20% - アクセント 2 3 3 6 2 3 2" xfId="61882"/>
    <cellStyle name="20% - アクセント 2 3 3 6 2 4" xfId="61883"/>
    <cellStyle name="20% - アクセント 2 3 3 6 3" xfId="61884"/>
    <cellStyle name="20% - アクセント 2 3 3 6 3 2" xfId="61885"/>
    <cellStyle name="20% - アクセント 2 3 3 6 4" xfId="61886"/>
    <cellStyle name="20% - アクセント 2 3 3 6 4 2" xfId="61887"/>
    <cellStyle name="20% - アクセント 2 3 3 6 5" xfId="61888"/>
    <cellStyle name="20% - アクセント 2 3 3 7" xfId="61889"/>
    <cellStyle name="20% - アクセント 2 3 3 7 2" xfId="61890"/>
    <cellStyle name="20% - アクセント 2 3 3 7 2 2" xfId="61891"/>
    <cellStyle name="20% - アクセント 2 3 3 7 3" xfId="61892"/>
    <cellStyle name="20% - アクセント 2 3 3 7 3 2" xfId="61893"/>
    <cellStyle name="20% - アクセント 2 3 3 7 4" xfId="61894"/>
    <cellStyle name="20% - アクセント 2 3 3 8" xfId="61895"/>
    <cellStyle name="20% - アクセント 2 3 3 8 2" xfId="61896"/>
    <cellStyle name="20% - アクセント 2 3 3 9" xfId="61897"/>
    <cellStyle name="20% - アクセント 2 3 3 9 2" xfId="61898"/>
    <cellStyle name="20% - アクセント 2 3 30" xfId="61899"/>
    <cellStyle name="20% - アクセント 2 3 30 2" xfId="61900"/>
    <cellStyle name="20% - アクセント 2 3 31" xfId="61901"/>
    <cellStyle name="20% - アクセント 2 3 31 2" xfId="61902"/>
    <cellStyle name="20% - アクセント 2 3 32" xfId="61903"/>
    <cellStyle name="20% - アクセント 2 3 4" xfId="61904"/>
    <cellStyle name="20% - アクセント 2 3 4 2" xfId="61905"/>
    <cellStyle name="20% - アクセント 2 3 4 2 2" xfId="61906"/>
    <cellStyle name="20% - アクセント 2 3 4 2 2 2" xfId="61907"/>
    <cellStyle name="20% - アクセント 2 3 4 2 2 2 2" xfId="61908"/>
    <cellStyle name="20% - アクセント 2 3 4 2 2 3" xfId="61909"/>
    <cellStyle name="20% - アクセント 2 3 4 2 2 3 2" xfId="61910"/>
    <cellStyle name="20% - アクセント 2 3 4 2 2 4" xfId="61911"/>
    <cellStyle name="20% - アクセント 2 3 4 2 3" xfId="61912"/>
    <cellStyle name="20% - アクセント 2 3 4 2 3 2" xfId="61913"/>
    <cellStyle name="20% - アクセント 2 3 4 2 4" xfId="61914"/>
    <cellStyle name="20% - アクセント 2 3 4 2 4 2" xfId="61915"/>
    <cellStyle name="20% - アクセント 2 3 4 2 5" xfId="61916"/>
    <cellStyle name="20% - アクセント 2 3 4 3" xfId="61917"/>
    <cellStyle name="20% - アクセント 2 3 4 3 2" xfId="61918"/>
    <cellStyle name="20% - アクセント 2 3 4 3 2 2" xfId="61919"/>
    <cellStyle name="20% - アクセント 2 3 4 3 2 2 2" xfId="61920"/>
    <cellStyle name="20% - アクセント 2 3 4 3 2 3" xfId="61921"/>
    <cellStyle name="20% - アクセント 2 3 4 3 2 3 2" xfId="61922"/>
    <cellStyle name="20% - アクセント 2 3 4 3 2 4" xfId="61923"/>
    <cellStyle name="20% - アクセント 2 3 4 3 3" xfId="61924"/>
    <cellStyle name="20% - アクセント 2 3 4 3 3 2" xfId="61925"/>
    <cellStyle name="20% - アクセント 2 3 4 3 4" xfId="61926"/>
    <cellStyle name="20% - アクセント 2 3 4 3 4 2" xfId="61927"/>
    <cellStyle name="20% - アクセント 2 3 4 3 5" xfId="61928"/>
    <cellStyle name="20% - アクセント 2 3 4 4" xfId="61929"/>
    <cellStyle name="20% - アクセント 2 3 4 4 2" xfId="61930"/>
    <cellStyle name="20% - アクセント 2 3 4 4 2 2" xfId="61931"/>
    <cellStyle name="20% - アクセント 2 3 4 4 2 2 2" xfId="61932"/>
    <cellStyle name="20% - アクセント 2 3 4 4 2 3" xfId="61933"/>
    <cellStyle name="20% - アクセント 2 3 4 4 2 3 2" xfId="61934"/>
    <cellStyle name="20% - アクセント 2 3 4 4 2 4" xfId="61935"/>
    <cellStyle name="20% - アクセント 2 3 4 4 3" xfId="61936"/>
    <cellStyle name="20% - アクセント 2 3 4 4 3 2" xfId="61937"/>
    <cellStyle name="20% - アクセント 2 3 4 4 4" xfId="61938"/>
    <cellStyle name="20% - アクセント 2 3 4 4 4 2" xfId="61939"/>
    <cellStyle name="20% - アクセント 2 3 4 4 5" xfId="61940"/>
    <cellStyle name="20% - アクセント 2 3 4 5" xfId="61941"/>
    <cellStyle name="20% - アクセント 2 3 4 5 2" xfId="61942"/>
    <cellStyle name="20% - アクセント 2 3 4 5 2 2" xfId="61943"/>
    <cellStyle name="20% - アクセント 2 3 4 5 2 2 2" xfId="61944"/>
    <cellStyle name="20% - アクセント 2 3 4 5 2 3" xfId="61945"/>
    <cellStyle name="20% - アクセント 2 3 4 5 2 3 2" xfId="61946"/>
    <cellStyle name="20% - アクセント 2 3 4 5 2 4" xfId="61947"/>
    <cellStyle name="20% - アクセント 2 3 4 5 3" xfId="61948"/>
    <cellStyle name="20% - アクセント 2 3 4 5 3 2" xfId="61949"/>
    <cellStyle name="20% - アクセント 2 3 4 5 4" xfId="61950"/>
    <cellStyle name="20% - アクセント 2 3 4 5 4 2" xfId="61951"/>
    <cellStyle name="20% - アクセント 2 3 4 5 5" xfId="61952"/>
    <cellStyle name="20% - アクセント 2 3 4 6" xfId="61953"/>
    <cellStyle name="20% - アクセント 2 3 4 6 2" xfId="61954"/>
    <cellStyle name="20% - アクセント 2 3 4 6 2 2" xfId="61955"/>
    <cellStyle name="20% - アクセント 2 3 4 6 3" xfId="61956"/>
    <cellStyle name="20% - アクセント 2 3 4 6 3 2" xfId="61957"/>
    <cellStyle name="20% - アクセント 2 3 4 6 4" xfId="61958"/>
    <cellStyle name="20% - アクセント 2 3 4 7" xfId="61959"/>
    <cellStyle name="20% - アクセント 2 3 4 7 2" xfId="61960"/>
    <cellStyle name="20% - アクセント 2 3 4 8" xfId="61961"/>
    <cellStyle name="20% - アクセント 2 3 4 8 2" xfId="61962"/>
    <cellStyle name="20% - アクセント 2 3 4 9" xfId="61963"/>
    <cellStyle name="20% - アクセント 2 3 5" xfId="61964"/>
    <cellStyle name="20% - アクセント 2 3 5 2" xfId="61965"/>
    <cellStyle name="20% - アクセント 2 3 5 2 2" xfId="61966"/>
    <cellStyle name="20% - アクセント 2 3 5 2 2 2" xfId="61967"/>
    <cellStyle name="20% - アクセント 2 3 5 2 3" xfId="61968"/>
    <cellStyle name="20% - アクセント 2 3 5 2 3 2" xfId="61969"/>
    <cellStyle name="20% - アクセント 2 3 5 2 4" xfId="61970"/>
    <cellStyle name="20% - アクセント 2 3 5 3" xfId="61971"/>
    <cellStyle name="20% - アクセント 2 3 5 3 2" xfId="61972"/>
    <cellStyle name="20% - アクセント 2 3 5 4" xfId="61973"/>
    <cellStyle name="20% - アクセント 2 3 5 4 2" xfId="61974"/>
    <cellStyle name="20% - アクセント 2 3 5 5" xfId="61975"/>
    <cellStyle name="20% - アクセント 2 3 6" xfId="61976"/>
    <cellStyle name="20% - アクセント 2 3 6 2" xfId="61977"/>
    <cellStyle name="20% - アクセント 2 3 6 2 2" xfId="61978"/>
    <cellStyle name="20% - アクセント 2 3 6 2 2 2" xfId="61979"/>
    <cellStyle name="20% - アクセント 2 3 6 2 3" xfId="61980"/>
    <cellStyle name="20% - アクセント 2 3 6 2 3 2" xfId="61981"/>
    <cellStyle name="20% - アクセント 2 3 6 2 4" xfId="61982"/>
    <cellStyle name="20% - アクセント 2 3 6 3" xfId="61983"/>
    <cellStyle name="20% - アクセント 2 3 6 3 2" xfId="61984"/>
    <cellStyle name="20% - アクセント 2 3 6 4" xfId="61985"/>
    <cellStyle name="20% - アクセント 2 3 6 4 2" xfId="61986"/>
    <cellStyle name="20% - アクセント 2 3 6 5" xfId="61987"/>
    <cellStyle name="20% - アクセント 2 3 7" xfId="61988"/>
    <cellStyle name="20% - アクセント 2 3 7 2" xfId="61989"/>
    <cellStyle name="20% - アクセント 2 3 7 2 2" xfId="61990"/>
    <cellStyle name="20% - アクセント 2 3 7 2 2 2" xfId="61991"/>
    <cellStyle name="20% - アクセント 2 3 7 2 3" xfId="61992"/>
    <cellStyle name="20% - アクセント 2 3 7 2 3 2" xfId="61993"/>
    <cellStyle name="20% - アクセント 2 3 7 2 4" xfId="61994"/>
    <cellStyle name="20% - アクセント 2 3 7 3" xfId="61995"/>
    <cellStyle name="20% - アクセント 2 3 7 3 2" xfId="61996"/>
    <cellStyle name="20% - アクセント 2 3 7 4" xfId="61997"/>
    <cellStyle name="20% - アクセント 2 3 7 4 2" xfId="61998"/>
    <cellStyle name="20% - アクセント 2 3 7 5" xfId="61999"/>
    <cellStyle name="20% - アクセント 2 3 8" xfId="62000"/>
    <cellStyle name="20% - アクセント 2 3 8 2" xfId="62001"/>
    <cellStyle name="20% - アクセント 2 3 8 2 2" xfId="62002"/>
    <cellStyle name="20% - アクセント 2 3 8 2 2 2" xfId="62003"/>
    <cellStyle name="20% - アクセント 2 3 8 2 3" xfId="62004"/>
    <cellStyle name="20% - アクセント 2 3 8 2 3 2" xfId="62005"/>
    <cellStyle name="20% - アクセント 2 3 8 2 4" xfId="62006"/>
    <cellStyle name="20% - アクセント 2 3 8 3" xfId="62007"/>
    <cellStyle name="20% - アクセント 2 3 8 3 2" xfId="62008"/>
    <cellStyle name="20% - アクセント 2 3 8 4" xfId="62009"/>
    <cellStyle name="20% - アクセント 2 3 8 4 2" xfId="62010"/>
    <cellStyle name="20% - アクセント 2 3 8 5" xfId="62011"/>
    <cellStyle name="20% - アクセント 2 3 9" xfId="62012"/>
    <cellStyle name="20% - アクセント 2 3 9 2" xfId="62013"/>
    <cellStyle name="20% - アクセント 2 3 9 2 2" xfId="62014"/>
    <cellStyle name="20% - アクセント 2 3 9 2 2 2" xfId="62015"/>
    <cellStyle name="20% - アクセント 2 3 9 2 3" xfId="62016"/>
    <cellStyle name="20% - アクセント 2 3 9 2 3 2" xfId="62017"/>
    <cellStyle name="20% - アクセント 2 3 9 2 4" xfId="62018"/>
    <cellStyle name="20% - アクセント 2 3 9 3" xfId="62019"/>
    <cellStyle name="20% - アクセント 2 3 9 3 2" xfId="62020"/>
    <cellStyle name="20% - アクセント 2 3 9 4" xfId="62021"/>
    <cellStyle name="20% - アクセント 2 3 9 4 2" xfId="62022"/>
    <cellStyle name="20% - アクセント 2 3 9 5" xfId="62023"/>
    <cellStyle name="20% - アクセント 2 30" xfId="62024"/>
    <cellStyle name="20% - アクセント 2 30 2" xfId="62025"/>
    <cellStyle name="20% - アクセント 2 30 2 2" xfId="62026"/>
    <cellStyle name="20% - アクセント 2 30 2 2 2" xfId="62027"/>
    <cellStyle name="20% - アクセント 2 30 2 3" xfId="62028"/>
    <cellStyle name="20% - アクセント 2 30 2 3 2" xfId="62029"/>
    <cellStyle name="20% - アクセント 2 30 2 4" xfId="62030"/>
    <cellStyle name="20% - アクセント 2 30 3" xfId="62031"/>
    <cellStyle name="20% - アクセント 2 30 3 2" xfId="62032"/>
    <cellStyle name="20% - アクセント 2 30 4" xfId="62033"/>
    <cellStyle name="20% - アクセント 2 30 4 2" xfId="62034"/>
    <cellStyle name="20% - アクセント 2 30 5" xfId="62035"/>
    <cellStyle name="20% - アクセント 2 31" xfId="62036"/>
    <cellStyle name="20% - アクセント 2 31 2" xfId="62037"/>
    <cellStyle name="20% - アクセント 2 31 2 2" xfId="62038"/>
    <cellStyle name="20% - アクセント 2 31 2 2 2" xfId="62039"/>
    <cellStyle name="20% - アクセント 2 31 2 3" xfId="62040"/>
    <cellStyle name="20% - アクセント 2 31 2 3 2" xfId="62041"/>
    <cellStyle name="20% - アクセント 2 31 2 4" xfId="62042"/>
    <cellStyle name="20% - アクセント 2 31 3" xfId="62043"/>
    <cellStyle name="20% - アクセント 2 31 3 2" xfId="62044"/>
    <cellStyle name="20% - アクセント 2 31 4" xfId="62045"/>
    <cellStyle name="20% - アクセント 2 31 4 2" xfId="62046"/>
    <cellStyle name="20% - アクセント 2 31 5" xfId="62047"/>
    <cellStyle name="20% - アクセント 2 32" xfId="62048"/>
    <cellStyle name="20% - アクセント 2 32 2" xfId="62049"/>
    <cellStyle name="20% - アクセント 2 32 2 2" xfId="62050"/>
    <cellStyle name="20% - アクセント 2 32 2 2 2" xfId="62051"/>
    <cellStyle name="20% - アクセント 2 32 2 3" xfId="62052"/>
    <cellStyle name="20% - アクセント 2 32 2 3 2" xfId="62053"/>
    <cellStyle name="20% - アクセント 2 32 2 4" xfId="62054"/>
    <cellStyle name="20% - アクセント 2 32 3" xfId="62055"/>
    <cellStyle name="20% - アクセント 2 32 3 2" xfId="62056"/>
    <cellStyle name="20% - アクセント 2 32 4" xfId="62057"/>
    <cellStyle name="20% - アクセント 2 32 4 2" xfId="62058"/>
    <cellStyle name="20% - アクセント 2 32 5" xfId="62059"/>
    <cellStyle name="20% - アクセント 2 33" xfId="62060"/>
    <cellStyle name="20% - アクセント 2 33 2" xfId="62061"/>
    <cellStyle name="20% - アクセント 2 33 2 2" xfId="62062"/>
    <cellStyle name="20% - アクセント 2 33 2 2 2" xfId="62063"/>
    <cellStyle name="20% - アクセント 2 33 2 3" xfId="62064"/>
    <cellStyle name="20% - アクセント 2 33 2 3 2" xfId="62065"/>
    <cellStyle name="20% - アクセント 2 33 2 4" xfId="62066"/>
    <cellStyle name="20% - アクセント 2 33 3" xfId="62067"/>
    <cellStyle name="20% - アクセント 2 33 3 2" xfId="62068"/>
    <cellStyle name="20% - アクセント 2 33 4" xfId="62069"/>
    <cellStyle name="20% - アクセント 2 33 4 2" xfId="62070"/>
    <cellStyle name="20% - アクセント 2 33 5" xfId="62071"/>
    <cellStyle name="20% - アクセント 2 34" xfId="62072"/>
    <cellStyle name="20% - アクセント 2 34 2" xfId="62073"/>
    <cellStyle name="20% - アクセント 2 34 2 2" xfId="62074"/>
    <cellStyle name="20% - アクセント 2 34 2 2 2" xfId="62075"/>
    <cellStyle name="20% - アクセント 2 34 2 3" xfId="62076"/>
    <cellStyle name="20% - アクセント 2 34 2 3 2" xfId="62077"/>
    <cellStyle name="20% - アクセント 2 34 2 4" xfId="62078"/>
    <cellStyle name="20% - アクセント 2 34 3" xfId="62079"/>
    <cellStyle name="20% - アクセント 2 34 3 2" xfId="62080"/>
    <cellStyle name="20% - アクセント 2 34 4" xfId="62081"/>
    <cellStyle name="20% - アクセント 2 34 4 2" xfId="62082"/>
    <cellStyle name="20% - アクセント 2 34 5" xfId="62083"/>
    <cellStyle name="20% - アクセント 2 35" xfId="62084"/>
    <cellStyle name="20% - アクセント 2 35 2" xfId="62085"/>
    <cellStyle name="20% - アクセント 2 35 2 2" xfId="62086"/>
    <cellStyle name="20% - アクセント 2 35 2 2 2" xfId="62087"/>
    <cellStyle name="20% - アクセント 2 35 2 3" xfId="62088"/>
    <cellStyle name="20% - アクセント 2 35 2 3 2" xfId="62089"/>
    <cellStyle name="20% - アクセント 2 35 2 4" xfId="62090"/>
    <cellStyle name="20% - アクセント 2 35 3" xfId="62091"/>
    <cellStyle name="20% - アクセント 2 35 3 2" xfId="62092"/>
    <cellStyle name="20% - アクセント 2 35 4" xfId="62093"/>
    <cellStyle name="20% - アクセント 2 35 4 2" xfId="62094"/>
    <cellStyle name="20% - アクセント 2 35 5" xfId="62095"/>
    <cellStyle name="20% - アクセント 2 36" xfId="62096"/>
    <cellStyle name="20% - アクセント 2 36 2" xfId="62097"/>
    <cellStyle name="20% - アクセント 2 36 2 2" xfId="62098"/>
    <cellStyle name="20% - アクセント 2 36 2 2 2" xfId="62099"/>
    <cellStyle name="20% - アクセント 2 36 2 3" xfId="62100"/>
    <cellStyle name="20% - アクセント 2 36 2 3 2" xfId="62101"/>
    <cellStyle name="20% - アクセント 2 36 2 4" xfId="62102"/>
    <cellStyle name="20% - アクセント 2 36 3" xfId="62103"/>
    <cellStyle name="20% - アクセント 2 36 3 2" xfId="62104"/>
    <cellStyle name="20% - アクセント 2 36 4" xfId="62105"/>
    <cellStyle name="20% - アクセント 2 36 4 2" xfId="62106"/>
    <cellStyle name="20% - アクセント 2 36 5" xfId="62107"/>
    <cellStyle name="20% - アクセント 2 37" xfId="62108"/>
    <cellStyle name="20% - アクセント 2 37 2" xfId="62109"/>
    <cellStyle name="20% - アクセント 2 37 2 2" xfId="62110"/>
    <cellStyle name="20% - アクセント 2 37 3" xfId="62111"/>
    <cellStyle name="20% - アクセント 2 37 3 2" xfId="62112"/>
    <cellStyle name="20% - アクセント 2 37 4" xfId="62113"/>
    <cellStyle name="20% - アクセント 2 38" xfId="62114"/>
    <cellStyle name="20% - アクセント 2 38 2" xfId="62115"/>
    <cellStyle name="20% - アクセント 2 38 2 2" xfId="62116"/>
    <cellStyle name="20% - アクセント 2 38 3" xfId="62117"/>
    <cellStyle name="20% - アクセント 2 38 3 2" xfId="62118"/>
    <cellStyle name="20% - アクセント 2 38 4" xfId="62119"/>
    <cellStyle name="20% - アクセント 2 39" xfId="62120"/>
    <cellStyle name="20% - アクセント 2 39 2" xfId="62121"/>
    <cellStyle name="20% - アクセント 2 4" xfId="62122"/>
    <cellStyle name="20% - アクセント 2 4 10" xfId="62123"/>
    <cellStyle name="20% - アクセント 2 4 11" xfId="62124"/>
    <cellStyle name="20% - アクセント 2 4 2" xfId="62125"/>
    <cellStyle name="20% - アクセント 2 4 2 2" xfId="62126"/>
    <cellStyle name="20% - アクセント 2 4 2 2 2" xfId="62127"/>
    <cellStyle name="20% - アクセント 2 4 2 2 2 2" xfId="62128"/>
    <cellStyle name="20% - アクセント 2 4 2 2 2 2 2" xfId="62129"/>
    <cellStyle name="20% - アクセント 2 4 2 2 2 3" xfId="62130"/>
    <cellStyle name="20% - アクセント 2 4 2 2 2 3 2" xfId="62131"/>
    <cellStyle name="20% - アクセント 2 4 2 2 2 4" xfId="62132"/>
    <cellStyle name="20% - アクセント 2 4 2 2 3" xfId="62133"/>
    <cellStyle name="20% - アクセント 2 4 2 2 3 2" xfId="62134"/>
    <cellStyle name="20% - アクセント 2 4 2 2 4" xfId="62135"/>
    <cellStyle name="20% - アクセント 2 4 2 2 4 2" xfId="62136"/>
    <cellStyle name="20% - アクセント 2 4 2 2 5" xfId="62137"/>
    <cellStyle name="20% - アクセント 2 4 2 3" xfId="62138"/>
    <cellStyle name="20% - アクセント 2 4 2 3 2" xfId="62139"/>
    <cellStyle name="20% - アクセント 2 4 2 3 2 2" xfId="62140"/>
    <cellStyle name="20% - アクセント 2 4 2 3 2 2 2" xfId="62141"/>
    <cellStyle name="20% - アクセント 2 4 2 3 2 3" xfId="62142"/>
    <cellStyle name="20% - アクセント 2 4 2 3 2 3 2" xfId="62143"/>
    <cellStyle name="20% - アクセント 2 4 2 3 2 4" xfId="62144"/>
    <cellStyle name="20% - アクセント 2 4 2 3 3" xfId="62145"/>
    <cellStyle name="20% - アクセント 2 4 2 3 3 2" xfId="62146"/>
    <cellStyle name="20% - アクセント 2 4 2 3 4" xfId="62147"/>
    <cellStyle name="20% - アクセント 2 4 2 3 4 2" xfId="62148"/>
    <cellStyle name="20% - アクセント 2 4 2 3 5" xfId="62149"/>
    <cellStyle name="20% - アクセント 2 4 2 4" xfId="62150"/>
    <cellStyle name="20% - アクセント 2 4 2 4 2" xfId="62151"/>
    <cellStyle name="20% - アクセント 2 4 2 4 2 2" xfId="62152"/>
    <cellStyle name="20% - アクセント 2 4 2 4 2 2 2" xfId="62153"/>
    <cellStyle name="20% - アクセント 2 4 2 4 2 3" xfId="62154"/>
    <cellStyle name="20% - アクセント 2 4 2 4 2 3 2" xfId="62155"/>
    <cellStyle name="20% - アクセント 2 4 2 4 2 4" xfId="62156"/>
    <cellStyle name="20% - アクセント 2 4 2 4 3" xfId="62157"/>
    <cellStyle name="20% - アクセント 2 4 2 4 3 2" xfId="62158"/>
    <cellStyle name="20% - アクセント 2 4 2 4 4" xfId="62159"/>
    <cellStyle name="20% - アクセント 2 4 2 4 4 2" xfId="62160"/>
    <cellStyle name="20% - アクセント 2 4 2 4 5" xfId="62161"/>
    <cellStyle name="20% - アクセント 2 4 2 5" xfId="62162"/>
    <cellStyle name="20% - アクセント 2 4 2 5 2" xfId="62163"/>
    <cellStyle name="20% - アクセント 2 4 2 5 2 2" xfId="62164"/>
    <cellStyle name="20% - アクセント 2 4 2 5 2 2 2" xfId="62165"/>
    <cellStyle name="20% - アクセント 2 4 2 5 2 3" xfId="62166"/>
    <cellStyle name="20% - アクセント 2 4 2 5 2 3 2" xfId="62167"/>
    <cellStyle name="20% - アクセント 2 4 2 5 2 4" xfId="62168"/>
    <cellStyle name="20% - アクセント 2 4 2 5 3" xfId="62169"/>
    <cellStyle name="20% - アクセント 2 4 2 5 3 2" xfId="62170"/>
    <cellStyle name="20% - アクセント 2 4 2 5 4" xfId="62171"/>
    <cellStyle name="20% - アクセント 2 4 2 5 4 2" xfId="62172"/>
    <cellStyle name="20% - アクセント 2 4 2 5 5" xfId="62173"/>
    <cellStyle name="20% - アクセント 2 4 2 6" xfId="62174"/>
    <cellStyle name="20% - アクセント 2 4 2 6 2" xfId="62175"/>
    <cellStyle name="20% - アクセント 2 4 2 6 2 2" xfId="62176"/>
    <cellStyle name="20% - アクセント 2 4 2 6 3" xfId="62177"/>
    <cellStyle name="20% - アクセント 2 4 2 6 3 2" xfId="62178"/>
    <cellStyle name="20% - アクセント 2 4 2 6 4" xfId="62179"/>
    <cellStyle name="20% - アクセント 2 4 2 7" xfId="62180"/>
    <cellStyle name="20% - アクセント 2 4 2 7 2" xfId="62181"/>
    <cellStyle name="20% - アクセント 2 4 2 8" xfId="62182"/>
    <cellStyle name="20% - アクセント 2 4 2 8 2" xfId="62183"/>
    <cellStyle name="20% - アクセント 2 4 2 9" xfId="62184"/>
    <cellStyle name="20% - アクセント 2 4 3" xfId="62185"/>
    <cellStyle name="20% - アクセント 2 4 3 2" xfId="62186"/>
    <cellStyle name="20% - アクセント 2 4 3 2 2" xfId="62187"/>
    <cellStyle name="20% - アクセント 2 4 3 2 2 2" xfId="62188"/>
    <cellStyle name="20% - アクセント 2 4 3 2 3" xfId="62189"/>
    <cellStyle name="20% - アクセント 2 4 3 2 3 2" xfId="62190"/>
    <cellStyle name="20% - アクセント 2 4 3 2 4" xfId="62191"/>
    <cellStyle name="20% - アクセント 2 4 3 3" xfId="62192"/>
    <cellStyle name="20% - アクセント 2 4 3 3 2" xfId="62193"/>
    <cellStyle name="20% - アクセント 2 4 3 4" xfId="62194"/>
    <cellStyle name="20% - アクセント 2 4 3 4 2" xfId="62195"/>
    <cellStyle name="20% - アクセント 2 4 3 5" xfId="62196"/>
    <cellStyle name="20% - アクセント 2 4 4" xfId="62197"/>
    <cellStyle name="20% - アクセント 2 4 4 2" xfId="62198"/>
    <cellStyle name="20% - アクセント 2 4 4 2 2" xfId="62199"/>
    <cellStyle name="20% - アクセント 2 4 4 2 2 2" xfId="62200"/>
    <cellStyle name="20% - アクセント 2 4 4 2 3" xfId="62201"/>
    <cellStyle name="20% - アクセント 2 4 4 2 3 2" xfId="62202"/>
    <cellStyle name="20% - アクセント 2 4 4 2 4" xfId="62203"/>
    <cellStyle name="20% - アクセント 2 4 4 3" xfId="62204"/>
    <cellStyle name="20% - アクセント 2 4 4 3 2" xfId="62205"/>
    <cellStyle name="20% - アクセント 2 4 4 4" xfId="62206"/>
    <cellStyle name="20% - アクセント 2 4 4 4 2" xfId="62207"/>
    <cellStyle name="20% - アクセント 2 4 4 5" xfId="62208"/>
    <cellStyle name="20% - アクセント 2 4 5" xfId="62209"/>
    <cellStyle name="20% - アクセント 2 4 5 2" xfId="62210"/>
    <cellStyle name="20% - アクセント 2 4 5 2 2" xfId="62211"/>
    <cellStyle name="20% - アクセント 2 4 5 2 2 2" xfId="62212"/>
    <cellStyle name="20% - アクセント 2 4 5 2 3" xfId="62213"/>
    <cellStyle name="20% - アクセント 2 4 5 2 3 2" xfId="62214"/>
    <cellStyle name="20% - アクセント 2 4 5 2 4" xfId="62215"/>
    <cellStyle name="20% - アクセント 2 4 5 3" xfId="62216"/>
    <cellStyle name="20% - アクセント 2 4 5 3 2" xfId="62217"/>
    <cellStyle name="20% - アクセント 2 4 5 4" xfId="62218"/>
    <cellStyle name="20% - アクセント 2 4 5 4 2" xfId="62219"/>
    <cellStyle name="20% - アクセント 2 4 5 5" xfId="62220"/>
    <cellStyle name="20% - アクセント 2 4 6" xfId="62221"/>
    <cellStyle name="20% - アクセント 2 4 6 2" xfId="62222"/>
    <cellStyle name="20% - アクセント 2 4 6 2 2" xfId="62223"/>
    <cellStyle name="20% - アクセント 2 4 6 2 2 2" xfId="62224"/>
    <cellStyle name="20% - アクセント 2 4 6 2 3" xfId="62225"/>
    <cellStyle name="20% - アクセント 2 4 6 2 3 2" xfId="62226"/>
    <cellStyle name="20% - アクセント 2 4 6 2 4" xfId="62227"/>
    <cellStyle name="20% - アクセント 2 4 6 3" xfId="62228"/>
    <cellStyle name="20% - アクセント 2 4 6 3 2" xfId="62229"/>
    <cellStyle name="20% - アクセント 2 4 6 4" xfId="62230"/>
    <cellStyle name="20% - アクセント 2 4 6 4 2" xfId="62231"/>
    <cellStyle name="20% - アクセント 2 4 6 5" xfId="62232"/>
    <cellStyle name="20% - アクセント 2 4 7" xfId="62233"/>
    <cellStyle name="20% - アクセント 2 4 7 2" xfId="62234"/>
    <cellStyle name="20% - アクセント 2 4 7 2 2" xfId="62235"/>
    <cellStyle name="20% - アクセント 2 4 7 3" xfId="62236"/>
    <cellStyle name="20% - アクセント 2 4 7 3 2" xfId="62237"/>
    <cellStyle name="20% - アクセント 2 4 7 4" xfId="62238"/>
    <cellStyle name="20% - アクセント 2 4 8" xfId="62239"/>
    <cellStyle name="20% - アクセント 2 4 8 2" xfId="62240"/>
    <cellStyle name="20% - アクセント 2 4 9" xfId="62241"/>
    <cellStyle name="20% - アクセント 2 4 9 2" xfId="62242"/>
    <cellStyle name="20% - アクセント 2 40" xfId="62243"/>
    <cellStyle name="20% - アクセント 2 40 2" xfId="62244"/>
    <cellStyle name="20% - アクセント 2 5" xfId="62245"/>
    <cellStyle name="20% - アクセント 2 5 10" xfId="62246"/>
    <cellStyle name="20% - アクセント 2 5 11" xfId="62247"/>
    <cellStyle name="20% - アクセント 2 5 2" xfId="62248"/>
    <cellStyle name="20% - アクセント 2 5 2 2" xfId="62249"/>
    <cellStyle name="20% - アクセント 2 5 2 2 2" xfId="62250"/>
    <cellStyle name="20% - アクセント 2 5 2 2 2 2" xfId="62251"/>
    <cellStyle name="20% - アクセント 2 5 2 2 2 2 2" xfId="62252"/>
    <cellStyle name="20% - アクセント 2 5 2 2 2 3" xfId="62253"/>
    <cellStyle name="20% - アクセント 2 5 2 2 2 3 2" xfId="62254"/>
    <cellStyle name="20% - アクセント 2 5 2 2 2 4" xfId="62255"/>
    <cellStyle name="20% - アクセント 2 5 2 2 3" xfId="62256"/>
    <cellStyle name="20% - アクセント 2 5 2 2 3 2" xfId="62257"/>
    <cellStyle name="20% - アクセント 2 5 2 2 4" xfId="62258"/>
    <cellStyle name="20% - アクセント 2 5 2 2 4 2" xfId="62259"/>
    <cellStyle name="20% - アクセント 2 5 2 2 5" xfId="62260"/>
    <cellStyle name="20% - アクセント 2 5 2 3" xfId="62261"/>
    <cellStyle name="20% - アクセント 2 5 2 3 2" xfId="62262"/>
    <cellStyle name="20% - アクセント 2 5 2 3 2 2" xfId="62263"/>
    <cellStyle name="20% - アクセント 2 5 2 3 2 2 2" xfId="62264"/>
    <cellStyle name="20% - アクセント 2 5 2 3 2 3" xfId="62265"/>
    <cellStyle name="20% - アクセント 2 5 2 3 2 3 2" xfId="62266"/>
    <cellStyle name="20% - アクセント 2 5 2 3 2 4" xfId="62267"/>
    <cellStyle name="20% - アクセント 2 5 2 3 3" xfId="62268"/>
    <cellStyle name="20% - アクセント 2 5 2 3 3 2" xfId="62269"/>
    <cellStyle name="20% - アクセント 2 5 2 3 4" xfId="62270"/>
    <cellStyle name="20% - アクセント 2 5 2 3 4 2" xfId="62271"/>
    <cellStyle name="20% - アクセント 2 5 2 3 5" xfId="62272"/>
    <cellStyle name="20% - アクセント 2 5 2 4" xfId="62273"/>
    <cellStyle name="20% - アクセント 2 5 2 4 2" xfId="62274"/>
    <cellStyle name="20% - アクセント 2 5 2 4 2 2" xfId="62275"/>
    <cellStyle name="20% - アクセント 2 5 2 4 2 2 2" xfId="62276"/>
    <cellStyle name="20% - アクセント 2 5 2 4 2 3" xfId="62277"/>
    <cellStyle name="20% - アクセント 2 5 2 4 2 3 2" xfId="62278"/>
    <cellStyle name="20% - アクセント 2 5 2 4 2 4" xfId="62279"/>
    <cellStyle name="20% - アクセント 2 5 2 4 3" xfId="62280"/>
    <cellStyle name="20% - アクセント 2 5 2 4 3 2" xfId="62281"/>
    <cellStyle name="20% - アクセント 2 5 2 4 4" xfId="62282"/>
    <cellStyle name="20% - アクセント 2 5 2 4 4 2" xfId="62283"/>
    <cellStyle name="20% - アクセント 2 5 2 4 5" xfId="62284"/>
    <cellStyle name="20% - アクセント 2 5 2 5" xfId="62285"/>
    <cellStyle name="20% - アクセント 2 5 2 5 2" xfId="62286"/>
    <cellStyle name="20% - アクセント 2 5 2 5 2 2" xfId="62287"/>
    <cellStyle name="20% - アクセント 2 5 2 5 2 2 2" xfId="62288"/>
    <cellStyle name="20% - アクセント 2 5 2 5 2 3" xfId="62289"/>
    <cellStyle name="20% - アクセント 2 5 2 5 2 3 2" xfId="62290"/>
    <cellStyle name="20% - アクセント 2 5 2 5 2 4" xfId="62291"/>
    <cellStyle name="20% - アクセント 2 5 2 5 3" xfId="62292"/>
    <cellStyle name="20% - アクセント 2 5 2 5 3 2" xfId="62293"/>
    <cellStyle name="20% - アクセント 2 5 2 5 4" xfId="62294"/>
    <cellStyle name="20% - アクセント 2 5 2 5 4 2" xfId="62295"/>
    <cellStyle name="20% - アクセント 2 5 2 5 5" xfId="62296"/>
    <cellStyle name="20% - アクセント 2 5 2 6" xfId="62297"/>
    <cellStyle name="20% - アクセント 2 5 2 6 2" xfId="62298"/>
    <cellStyle name="20% - アクセント 2 5 2 6 2 2" xfId="62299"/>
    <cellStyle name="20% - アクセント 2 5 2 6 3" xfId="62300"/>
    <cellStyle name="20% - アクセント 2 5 2 6 3 2" xfId="62301"/>
    <cellStyle name="20% - アクセント 2 5 2 6 4" xfId="62302"/>
    <cellStyle name="20% - アクセント 2 5 2 7" xfId="62303"/>
    <cellStyle name="20% - アクセント 2 5 2 7 2" xfId="62304"/>
    <cellStyle name="20% - アクセント 2 5 2 8" xfId="62305"/>
    <cellStyle name="20% - アクセント 2 5 2 8 2" xfId="62306"/>
    <cellStyle name="20% - アクセント 2 5 2 9" xfId="62307"/>
    <cellStyle name="20% - アクセント 2 5 3" xfId="62308"/>
    <cellStyle name="20% - アクセント 2 5 3 2" xfId="62309"/>
    <cellStyle name="20% - アクセント 2 5 3 2 2" xfId="62310"/>
    <cellStyle name="20% - アクセント 2 5 3 2 2 2" xfId="62311"/>
    <cellStyle name="20% - アクセント 2 5 3 2 3" xfId="62312"/>
    <cellStyle name="20% - アクセント 2 5 3 2 3 2" xfId="62313"/>
    <cellStyle name="20% - アクセント 2 5 3 2 4" xfId="62314"/>
    <cellStyle name="20% - アクセント 2 5 3 3" xfId="62315"/>
    <cellStyle name="20% - アクセント 2 5 3 3 2" xfId="62316"/>
    <cellStyle name="20% - アクセント 2 5 3 4" xfId="62317"/>
    <cellStyle name="20% - アクセント 2 5 3 4 2" xfId="62318"/>
    <cellStyle name="20% - アクセント 2 5 3 5" xfId="62319"/>
    <cellStyle name="20% - アクセント 2 5 4" xfId="62320"/>
    <cellStyle name="20% - アクセント 2 5 4 2" xfId="62321"/>
    <cellStyle name="20% - アクセント 2 5 4 2 2" xfId="62322"/>
    <cellStyle name="20% - アクセント 2 5 4 2 2 2" xfId="62323"/>
    <cellStyle name="20% - アクセント 2 5 4 2 3" xfId="62324"/>
    <cellStyle name="20% - アクセント 2 5 4 2 3 2" xfId="62325"/>
    <cellStyle name="20% - アクセント 2 5 4 2 4" xfId="62326"/>
    <cellStyle name="20% - アクセント 2 5 4 3" xfId="62327"/>
    <cellStyle name="20% - アクセント 2 5 4 3 2" xfId="62328"/>
    <cellStyle name="20% - アクセント 2 5 4 4" xfId="62329"/>
    <cellStyle name="20% - アクセント 2 5 4 4 2" xfId="62330"/>
    <cellStyle name="20% - アクセント 2 5 4 5" xfId="62331"/>
    <cellStyle name="20% - アクセント 2 5 5" xfId="62332"/>
    <cellStyle name="20% - アクセント 2 5 5 2" xfId="62333"/>
    <cellStyle name="20% - アクセント 2 5 5 2 2" xfId="62334"/>
    <cellStyle name="20% - アクセント 2 5 5 2 2 2" xfId="62335"/>
    <cellStyle name="20% - アクセント 2 5 5 2 3" xfId="62336"/>
    <cellStyle name="20% - アクセント 2 5 5 2 3 2" xfId="62337"/>
    <cellStyle name="20% - アクセント 2 5 5 2 4" xfId="62338"/>
    <cellStyle name="20% - アクセント 2 5 5 3" xfId="62339"/>
    <cellStyle name="20% - アクセント 2 5 5 3 2" xfId="62340"/>
    <cellStyle name="20% - アクセント 2 5 5 4" xfId="62341"/>
    <cellStyle name="20% - アクセント 2 5 5 4 2" xfId="62342"/>
    <cellStyle name="20% - アクセント 2 5 5 5" xfId="62343"/>
    <cellStyle name="20% - アクセント 2 5 6" xfId="62344"/>
    <cellStyle name="20% - アクセント 2 5 6 2" xfId="62345"/>
    <cellStyle name="20% - アクセント 2 5 6 2 2" xfId="62346"/>
    <cellStyle name="20% - アクセント 2 5 6 2 2 2" xfId="62347"/>
    <cellStyle name="20% - アクセント 2 5 6 2 3" xfId="62348"/>
    <cellStyle name="20% - アクセント 2 5 6 2 3 2" xfId="62349"/>
    <cellStyle name="20% - アクセント 2 5 6 2 4" xfId="62350"/>
    <cellStyle name="20% - アクセント 2 5 6 3" xfId="62351"/>
    <cellStyle name="20% - アクセント 2 5 6 3 2" xfId="62352"/>
    <cellStyle name="20% - アクセント 2 5 6 4" xfId="62353"/>
    <cellStyle name="20% - アクセント 2 5 6 4 2" xfId="62354"/>
    <cellStyle name="20% - アクセント 2 5 6 5" xfId="62355"/>
    <cellStyle name="20% - アクセント 2 5 7" xfId="62356"/>
    <cellStyle name="20% - アクセント 2 5 7 2" xfId="62357"/>
    <cellStyle name="20% - アクセント 2 5 7 2 2" xfId="62358"/>
    <cellStyle name="20% - アクセント 2 5 7 3" xfId="62359"/>
    <cellStyle name="20% - アクセント 2 5 7 3 2" xfId="62360"/>
    <cellStyle name="20% - アクセント 2 5 7 4" xfId="62361"/>
    <cellStyle name="20% - アクセント 2 5 8" xfId="62362"/>
    <cellStyle name="20% - アクセント 2 5 8 2" xfId="62363"/>
    <cellStyle name="20% - アクセント 2 5 9" xfId="62364"/>
    <cellStyle name="20% - アクセント 2 5 9 2" xfId="62365"/>
    <cellStyle name="20% - アクセント 2 6" xfId="62366"/>
    <cellStyle name="20% - アクセント 2 6 2" xfId="62367"/>
    <cellStyle name="20% - アクセント 2 6 2 2" xfId="62368"/>
    <cellStyle name="20% - アクセント 2 6 2 2 2" xfId="62369"/>
    <cellStyle name="20% - アクセント 2 6 2 2 2 2" xfId="62370"/>
    <cellStyle name="20% - アクセント 2 6 2 2 3" xfId="62371"/>
    <cellStyle name="20% - アクセント 2 6 2 2 3 2" xfId="62372"/>
    <cellStyle name="20% - アクセント 2 6 2 2 4" xfId="62373"/>
    <cellStyle name="20% - アクセント 2 6 2 3" xfId="62374"/>
    <cellStyle name="20% - アクセント 2 6 2 3 2" xfId="62375"/>
    <cellStyle name="20% - アクセント 2 6 2 4" xfId="62376"/>
    <cellStyle name="20% - アクセント 2 6 2 4 2" xfId="62377"/>
    <cellStyle name="20% - アクセント 2 6 2 5" xfId="62378"/>
    <cellStyle name="20% - アクセント 2 6 3" xfId="62379"/>
    <cellStyle name="20% - アクセント 2 6 3 2" xfId="62380"/>
    <cellStyle name="20% - アクセント 2 6 3 2 2" xfId="62381"/>
    <cellStyle name="20% - アクセント 2 6 3 2 2 2" xfId="62382"/>
    <cellStyle name="20% - アクセント 2 6 3 2 3" xfId="62383"/>
    <cellStyle name="20% - アクセント 2 6 3 2 3 2" xfId="62384"/>
    <cellStyle name="20% - アクセント 2 6 3 2 4" xfId="62385"/>
    <cellStyle name="20% - アクセント 2 6 3 3" xfId="62386"/>
    <cellStyle name="20% - アクセント 2 6 3 3 2" xfId="62387"/>
    <cellStyle name="20% - アクセント 2 6 3 4" xfId="62388"/>
    <cellStyle name="20% - アクセント 2 6 3 4 2" xfId="62389"/>
    <cellStyle name="20% - アクセント 2 6 3 5" xfId="62390"/>
    <cellStyle name="20% - アクセント 2 6 4" xfId="62391"/>
    <cellStyle name="20% - アクセント 2 6 4 2" xfId="62392"/>
    <cellStyle name="20% - アクセント 2 6 4 2 2" xfId="62393"/>
    <cellStyle name="20% - アクセント 2 6 4 2 2 2" xfId="62394"/>
    <cellStyle name="20% - アクセント 2 6 4 2 3" xfId="62395"/>
    <cellStyle name="20% - アクセント 2 6 4 2 3 2" xfId="62396"/>
    <cellStyle name="20% - アクセント 2 6 4 2 4" xfId="62397"/>
    <cellStyle name="20% - アクセント 2 6 4 3" xfId="62398"/>
    <cellStyle name="20% - アクセント 2 6 4 3 2" xfId="62399"/>
    <cellStyle name="20% - アクセント 2 6 4 4" xfId="62400"/>
    <cellStyle name="20% - アクセント 2 6 4 4 2" xfId="62401"/>
    <cellStyle name="20% - アクセント 2 6 4 5" xfId="62402"/>
    <cellStyle name="20% - アクセント 2 6 5" xfId="62403"/>
    <cellStyle name="20% - アクセント 2 6 5 2" xfId="62404"/>
    <cellStyle name="20% - アクセント 2 6 5 2 2" xfId="62405"/>
    <cellStyle name="20% - アクセント 2 6 5 2 2 2" xfId="62406"/>
    <cellStyle name="20% - アクセント 2 6 5 2 3" xfId="62407"/>
    <cellStyle name="20% - アクセント 2 6 5 2 3 2" xfId="62408"/>
    <cellStyle name="20% - アクセント 2 6 5 2 4" xfId="62409"/>
    <cellStyle name="20% - アクセント 2 6 5 3" xfId="62410"/>
    <cellStyle name="20% - アクセント 2 6 5 3 2" xfId="62411"/>
    <cellStyle name="20% - アクセント 2 6 5 4" xfId="62412"/>
    <cellStyle name="20% - アクセント 2 6 5 4 2" xfId="62413"/>
    <cellStyle name="20% - アクセント 2 6 5 5" xfId="62414"/>
    <cellStyle name="20% - アクセント 2 6 6" xfId="62415"/>
    <cellStyle name="20% - アクセント 2 6 6 2" xfId="62416"/>
    <cellStyle name="20% - アクセント 2 6 6 2 2" xfId="62417"/>
    <cellStyle name="20% - アクセント 2 6 6 3" xfId="62418"/>
    <cellStyle name="20% - アクセント 2 6 6 3 2" xfId="62419"/>
    <cellStyle name="20% - アクセント 2 6 6 4" xfId="62420"/>
    <cellStyle name="20% - アクセント 2 6 7" xfId="62421"/>
    <cellStyle name="20% - アクセント 2 6 7 2" xfId="62422"/>
    <cellStyle name="20% - アクセント 2 6 8" xfId="62423"/>
    <cellStyle name="20% - アクセント 2 6 8 2" xfId="62424"/>
    <cellStyle name="20% - アクセント 2 6 9" xfId="62425"/>
    <cellStyle name="20% - アクセント 2 7" xfId="62426"/>
    <cellStyle name="20% - アクセント 2 7 2" xfId="62427"/>
    <cellStyle name="20% - アクセント 2 7 2 2" xfId="62428"/>
    <cellStyle name="20% - アクセント 2 7 2 2 2" xfId="62429"/>
    <cellStyle name="20% - アクセント 2 7 2 2 2 2" xfId="62430"/>
    <cellStyle name="20% - アクセント 2 7 2 2 3" xfId="62431"/>
    <cellStyle name="20% - アクセント 2 7 2 2 3 2" xfId="62432"/>
    <cellStyle name="20% - アクセント 2 7 2 2 4" xfId="62433"/>
    <cellStyle name="20% - アクセント 2 7 2 3" xfId="62434"/>
    <cellStyle name="20% - アクセント 2 7 2 3 2" xfId="62435"/>
    <cellStyle name="20% - アクセント 2 7 2 4" xfId="62436"/>
    <cellStyle name="20% - アクセント 2 7 2 4 2" xfId="62437"/>
    <cellStyle name="20% - アクセント 2 7 2 5" xfId="62438"/>
    <cellStyle name="20% - アクセント 2 7 3" xfId="62439"/>
    <cellStyle name="20% - アクセント 2 7 3 2" xfId="62440"/>
    <cellStyle name="20% - アクセント 2 7 3 2 2" xfId="62441"/>
    <cellStyle name="20% - アクセント 2 7 3 3" xfId="62442"/>
    <cellStyle name="20% - アクセント 2 7 3 3 2" xfId="62443"/>
    <cellStyle name="20% - アクセント 2 7 3 4" xfId="62444"/>
    <cellStyle name="20% - アクセント 2 7 4" xfId="62445"/>
    <cellStyle name="20% - アクセント 2 7 4 2" xfId="62446"/>
    <cellStyle name="20% - アクセント 2 7 5" xfId="62447"/>
    <cellStyle name="20% - アクセント 2 7 5 2" xfId="62448"/>
    <cellStyle name="20% - アクセント 2 7 6" xfId="62449"/>
    <cellStyle name="20% - アクセント 2 8" xfId="62450"/>
    <cellStyle name="20% - アクセント 2 8 2" xfId="62451"/>
    <cellStyle name="20% - アクセント 2 8 2 2" xfId="62452"/>
    <cellStyle name="20% - アクセント 2 8 2 2 2" xfId="62453"/>
    <cellStyle name="20% - アクセント 2 8 2 2 2 2" xfId="62454"/>
    <cellStyle name="20% - アクセント 2 8 2 2 3" xfId="62455"/>
    <cellStyle name="20% - アクセント 2 8 2 2 3 2" xfId="62456"/>
    <cellStyle name="20% - アクセント 2 8 2 2 4" xfId="62457"/>
    <cellStyle name="20% - アクセント 2 8 2 3" xfId="62458"/>
    <cellStyle name="20% - アクセント 2 8 2 3 2" xfId="62459"/>
    <cellStyle name="20% - アクセント 2 8 2 4" xfId="62460"/>
    <cellStyle name="20% - アクセント 2 8 2 4 2" xfId="62461"/>
    <cellStyle name="20% - アクセント 2 8 2 5" xfId="62462"/>
    <cellStyle name="20% - アクセント 2 8 3" xfId="62463"/>
    <cellStyle name="20% - アクセント 2 8 3 2" xfId="62464"/>
    <cellStyle name="20% - アクセント 2 8 3 2 2" xfId="62465"/>
    <cellStyle name="20% - アクセント 2 8 3 3" xfId="62466"/>
    <cellStyle name="20% - アクセント 2 8 3 3 2" xfId="62467"/>
    <cellStyle name="20% - アクセント 2 8 3 4" xfId="62468"/>
    <cellStyle name="20% - アクセント 2 8 4" xfId="62469"/>
    <cellStyle name="20% - アクセント 2 8 4 2" xfId="62470"/>
    <cellStyle name="20% - アクセント 2 8 5" xfId="62471"/>
    <cellStyle name="20% - アクセント 2 8 5 2" xfId="62472"/>
    <cellStyle name="20% - アクセント 2 8 6" xfId="62473"/>
    <cellStyle name="20% - アクセント 2 9" xfId="62474"/>
    <cellStyle name="20% - アクセント 2 9 2" xfId="62475"/>
    <cellStyle name="20% - アクセント 2 9 2 2" xfId="62476"/>
    <cellStyle name="20% - アクセント 2 9 2 2 2" xfId="62477"/>
    <cellStyle name="20% - アクセント 2 9 2 2 2 2" xfId="62478"/>
    <cellStyle name="20% - アクセント 2 9 2 2 3" xfId="62479"/>
    <cellStyle name="20% - アクセント 2 9 2 2 3 2" xfId="62480"/>
    <cellStyle name="20% - アクセント 2 9 2 2 4" xfId="62481"/>
    <cellStyle name="20% - アクセント 2 9 2 3" xfId="62482"/>
    <cellStyle name="20% - アクセント 2 9 2 3 2" xfId="62483"/>
    <cellStyle name="20% - アクセント 2 9 2 4" xfId="62484"/>
    <cellStyle name="20% - アクセント 2 9 2 4 2" xfId="62485"/>
    <cellStyle name="20% - アクセント 2 9 2 5" xfId="62486"/>
    <cellStyle name="20% - アクセント 2 9 3" xfId="62487"/>
    <cellStyle name="20% - アクセント 2 9 3 2" xfId="62488"/>
    <cellStyle name="20% - アクセント 2 9 3 2 2" xfId="62489"/>
    <cellStyle name="20% - アクセント 2 9 3 3" xfId="62490"/>
    <cellStyle name="20% - アクセント 2 9 3 3 2" xfId="62491"/>
    <cellStyle name="20% - アクセント 2 9 3 4" xfId="62492"/>
    <cellStyle name="20% - アクセント 2 9 4" xfId="62493"/>
    <cellStyle name="20% - アクセント 2 9 4 2" xfId="62494"/>
    <cellStyle name="20% - アクセント 2 9 5" xfId="62495"/>
    <cellStyle name="20% - アクセント 2 9 5 2" xfId="62496"/>
    <cellStyle name="20% - アクセント 2 9 6" xfId="62497"/>
    <cellStyle name="20% - アクセント 3" xfId="32" builtinId="38" customBuiltin="1"/>
    <cellStyle name="20% - アクセント 3 10" xfId="62498"/>
    <cellStyle name="20% - アクセント 3 10 2" xfId="62499"/>
    <cellStyle name="20% - アクセント 3 10 2 2" xfId="62500"/>
    <cellStyle name="20% - アクセント 3 10 2 2 2" xfId="62501"/>
    <cellStyle name="20% - アクセント 3 10 2 2 2 2" xfId="62502"/>
    <cellStyle name="20% - アクセント 3 10 2 2 3" xfId="62503"/>
    <cellStyle name="20% - アクセント 3 10 2 2 3 2" xfId="62504"/>
    <cellStyle name="20% - アクセント 3 10 2 2 4" xfId="62505"/>
    <cellStyle name="20% - アクセント 3 10 2 3" xfId="62506"/>
    <cellStyle name="20% - アクセント 3 10 2 3 2" xfId="62507"/>
    <cellStyle name="20% - アクセント 3 10 2 4" xfId="62508"/>
    <cellStyle name="20% - アクセント 3 10 2 4 2" xfId="62509"/>
    <cellStyle name="20% - アクセント 3 10 2 5" xfId="62510"/>
    <cellStyle name="20% - アクセント 3 10 3" xfId="62511"/>
    <cellStyle name="20% - アクセント 3 10 3 2" xfId="62512"/>
    <cellStyle name="20% - アクセント 3 10 3 2 2" xfId="62513"/>
    <cellStyle name="20% - アクセント 3 10 3 3" xfId="62514"/>
    <cellStyle name="20% - アクセント 3 10 3 3 2" xfId="62515"/>
    <cellStyle name="20% - アクセント 3 10 3 4" xfId="62516"/>
    <cellStyle name="20% - アクセント 3 10 4" xfId="62517"/>
    <cellStyle name="20% - アクセント 3 10 4 2" xfId="62518"/>
    <cellStyle name="20% - アクセント 3 10 5" xfId="62519"/>
    <cellStyle name="20% - アクセント 3 10 5 2" xfId="62520"/>
    <cellStyle name="20% - アクセント 3 10 6" xfId="62521"/>
    <cellStyle name="20% - アクセント 3 11" xfId="62522"/>
    <cellStyle name="20% - アクセント 3 11 2" xfId="62523"/>
    <cellStyle name="20% - アクセント 3 11 2 2" xfId="62524"/>
    <cellStyle name="20% - アクセント 3 11 2 2 2" xfId="62525"/>
    <cellStyle name="20% - アクセント 3 11 2 2 2 2" xfId="62526"/>
    <cellStyle name="20% - アクセント 3 11 2 2 3" xfId="62527"/>
    <cellStyle name="20% - アクセント 3 11 2 2 3 2" xfId="62528"/>
    <cellStyle name="20% - アクセント 3 11 2 2 4" xfId="62529"/>
    <cellStyle name="20% - アクセント 3 11 2 3" xfId="62530"/>
    <cellStyle name="20% - アクセント 3 11 2 3 2" xfId="62531"/>
    <cellStyle name="20% - アクセント 3 11 2 4" xfId="62532"/>
    <cellStyle name="20% - アクセント 3 11 2 4 2" xfId="62533"/>
    <cellStyle name="20% - アクセント 3 11 2 5" xfId="62534"/>
    <cellStyle name="20% - アクセント 3 11 3" xfId="62535"/>
    <cellStyle name="20% - アクセント 3 11 3 2" xfId="62536"/>
    <cellStyle name="20% - アクセント 3 11 3 2 2" xfId="62537"/>
    <cellStyle name="20% - アクセント 3 11 3 3" xfId="62538"/>
    <cellStyle name="20% - アクセント 3 11 3 3 2" xfId="62539"/>
    <cellStyle name="20% - アクセント 3 11 3 4" xfId="62540"/>
    <cellStyle name="20% - アクセント 3 11 4" xfId="62541"/>
    <cellStyle name="20% - アクセント 3 11 4 2" xfId="62542"/>
    <cellStyle name="20% - アクセント 3 11 5" xfId="62543"/>
    <cellStyle name="20% - アクセント 3 11 5 2" xfId="62544"/>
    <cellStyle name="20% - アクセント 3 11 6" xfId="62545"/>
    <cellStyle name="20% - アクセント 3 12" xfId="62546"/>
    <cellStyle name="20% - アクセント 3 12 2" xfId="62547"/>
    <cellStyle name="20% - アクセント 3 12 2 2" xfId="62548"/>
    <cellStyle name="20% - アクセント 3 12 2 2 2" xfId="62549"/>
    <cellStyle name="20% - アクセント 3 12 2 3" xfId="62550"/>
    <cellStyle name="20% - アクセント 3 12 2 3 2" xfId="62551"/>
    <cellStyle name="20% - アクセント 3 12 2 4" xfId="62552"/>
    <cellStyle name="20% - アクセント 3 12 3" xfId="62553"/>
    <cellStyle name="20% - アクセント 3 12 3 2" xfId="62554"/>
    <cellStyle name="20% - アクセント 3 12 4" xfId="62555"/>
    <cellStyle name="20% - アクセント 3 12 4 2" xfId="62556"/>
    <cellStyle name="20% - アクセント 3 12 5" xfId="62557"/>
    <cellStyle name="20% - アクセント 3 13" xfId="62558"/>
    <cellStyle name="20% - アクセント 3 13 2" xfId="62559"/>
    <cellStyle name="20% - アクセント 3 13 2 2" xfId="62560"/>
    <cellStyle name="20% - アクセント 3 13 2 2 2" xfId="62561"/>
    <cellStyle name="20% - アクセント 3 13 2 3" xfId="62562"/>
    <cellStyle name="20% - アクセント 3 13 2 3 2" xfId="62563"/>
    <cellStyle name="20% - アクセント 3 13 2 4" xfId="62564"/>
    <cellStyle name="20% - アクセント 3 13 3" xfId="62565"/>
    <cellStyle name="20% - アクセント 3 13 3 2" xfId="62566"/>
    <cellStyle name="20% - アクセント 3 13 4" xfId="62567"/>
    <cellStyle name="20% - アクセント 3 13 4 2" xfId="62568"/>
    <cellStyle name="20% - アクセント 3 13 5" xfId="62569"/>
    <cellStyle name="20% - アクセント 3 14" xfId="62570"/>
    <cellStyle name="20% - アクセント 3 14 2" xfId="62571"/>
    <cellStyle name="20% - アクセント 3 14 2 2" xfId="62572"/>
    <cellStyle name="20% - アクセント 3 14 2 2 2" xfId="62573"/>
    <cellStyle name="20% - アクセント 3 14 2 3" xfId="62574"/>
    <cellStyle name="20% - アクセント 3 14 2 3 2" xfId="62575"/>
    <cellStyle name="20% - アクセント 3 14 2 4" xfId="62576"/>
    <cellStyle name="20% - アクセント 3 14 3" xfId="62577"/>
    <cellStyle name="20% - アクセント 3 14 3 2" xfId="62578"/>
    <cellStyle name="20% - アクセント 3 14 4" xfId="62579"/>
    <cellStyle name="20% - アクセント 3 14 4 2" xfId="62580"/>
    <cellStyle name="20% - アクセント 3 14 5" xfId="62581"/>
    <cellStyle name="20% - アクセント 3 15" xfId="62582"/>
    <cellStyle name="20% - アクセント 3 15 2" xfId="62583"/>
    <cellStyle name="20% - アクセント 3 15 2 2" xfId="62584"/>
    <cellStyle name="20% - アクセント 3 15 2 2 2" xfId="62585"/>
    <cellStyle name="20% - アクセント 3 15 2 3" xfId="62586"/>
    <cellStyle name="20% - アクセント 3 15 2 3 2" xfId="62587"/>
    <cellStyle name="20% - アクセント 3 15 2 4" xfId="62588"/>
    <cellStyle name="20% - アクセント 3 15 3" xfId="62589"/>
    <cellStyle name="20% - アクセント 3 15 3 2" xfId="62590"/>
    <cellStyle name="20% - アクセント 3 15 4" xfId="62591"/>
    <cellStyle name="20% - アクセント 3 15 4 2" xfId="62592"/>
    <cellStyle name="20% - アクセント 3 15 5" xfId="62593"/>
    <cellStyle name="20% - アクセント 3 16" xfId="62594"/>
    <cellStyle name="20% - アクセント 3 16 2" xfId="62595"/>
    <cellStyle name="20% - アクセント 3 16 2 2" xfId="62596"/>
    <cellStyle name="20% - アクセント 3 16 2 2 2" xfId="62597"/>
    <cellStyle name="20% - アクセント 3 16 2 3" xfId="62598"/>
    <cellStyle name="20% - アクセント 3 16 2 3 2" xfId="62599"/>
    <cellStyle name="20% - アクセント 3 16 2 4" xfId="62600"/>
    <cellStyle name="20% - アクセント 3 16 3" xfId="62601"/>
    <cellStyle name="20% - アクセント 3 16 3 2" xfId="62602"/>
    <cellStyle name="20% - アクセント 3 16 4" xfId="62603"/>
    <cellStyle name="20% - アクセント 3 16 4 2" xfId="62604"/>
    <cellStyle name="20% - アクセント 3 16 5" xfId="62605"/>
    <cellStyle name="20% - アクセント 3 17" xfId="62606"/>
    <cellStyle name="20% - アクセント 3 17 2" xfId="62607"/>
    <cellStyle name="20% - アクセント 3 17 2 2" xfId="62608"/>
    <cellStyle name="20% - アクセント 3 17 2 2 2" xfId="62609"/>
    <cellStyle name="20% - アクセント 3 17 2 3" xfId="62610"/>
    <cellStyle name="20% - アクセント 3 17 2 3 2" xfId="62611"/>
    <cellStyle name="20% - アクセント 3 17 2 4" xfId="62612"/>
    <cellStyle name="20% - アクセント 3 17 3" xfId="62613"/>
    <cellStyle name="20% - アクセント 3 17 3 2" xfId="62614"/>
    <cellStyle name="20% - アクセント 3 17 4" xfId="62615"/>
    <cellStyle name="20% - アクセント 3 17 4 2" xfId="62616"/>
    <cellStyle name="20% - アクセント 3 17 5" xfId="62617"/>
    <cellStyle name="20% - アクセント 3 18" xfId="62618"/>
    <cellStyle name="20% - アクセント 3 18 2" xfId="62619"/>
    <cellStyle name="20% - アクセント 3 18 2 2" xfId="62620"/>
    <cellStyle name="20% - アクセント 3 18 2 2 2" xfId="62621"/>
    <cellStyle name="20% - アクセント 3 18 2 3" xfId="62622"/>
    <cellStyle name="20% - アクセント 3 18 2 3 2" xfId="62623"/>
    <cellStyle name="20% - アクセント 3 18 2 4" xfId="62624"/>
    <cellStyle name="20% - アクセント 3 18 3" xfId="62625"/>
    <cellStyle name="20% - アクセント 3 18 3 2" xfId="62626"/>
    <cellStyle name="20% - アクセント 3 18 4" xfId="62627"/>
    <cellStyle name="20% - アクセント 3 18 4 2" xfId="62628"/>
    <cellStyle name="20% - アクセント 3 18 5" xfId="62629"/>
    <cellStyle name="20% - アクセント 3 19" xfId="62630"/>
    <cellStyle name="20% - アクセント 3 19 2" xfId="62631"/>
    <cellStyle name="20% - アクセント 3 19 2 2" xfId="62632"/>
    <cellStyle name="20% - アクセント 3 19 2 2 2" xfId="62633"/>
    <cellStyle name="20% - アクセント 3 19 2 3" xfId="62634"/>
    <cellStyle name="20% - アクセント 3 19 2 3 2" xfId="62635"/>
    <cellStyle name="20% - アクセント 3 19 2 4" xfId="62636"/>
    <cellStyle name="20% - アクセント 3 19 3" xfId="62637"/>
    <cellStyle name="20% - アクセント 3 19 3 2" xfId="62638"/>
    <cellStyle name="20% - アクセント 3 19 4" xfId="62639"/>
    <cellStyle name="20% - アクセント 3 19 4 2" xfId="62640"/>
    <cellStyle name="20% - アクセント 3 19 5" xfId="62641"/>
    <cellStyle name="20% - アクセント 3 2" xfId="57129"/>
    <cellStyle name="20% - アクセント 3 2 10" xfId="62642"/>
    <cellStyle name="20% - アクセント 3 2 10 2" xfId="62643"/>
    <cellStyle name="20% - アクセント 3 2 10 2 2" xfId="62644"/>
    <cellStyle name="20% - アクセント 3 2 10 2 2 2" xfId="62645"/>
    <cellStyle name="20% - アクセント 3 2 10 2 2 2 2" xfId="62646"/>
    <cellStyle name="20% - アクセント 3 2 10 2 2 3" xfId="62647"/>
    <cellStyle name="20% - アクセント 3 2 10 2 2 3 2" xfId="62648"/>
    <cellStyle name="20% - アクセント 3 2 10 2 2 4" xfId="62649"/>
    <cellStyle name="20% - アクセント 3 2 10 2 3" xfId="62650"/>
    <cellStyle name="20% - アクセント 3 2 10 2 3 2" xfId="62651"/>
    <cellStyle name="20% - アクセント 3 2 10 2 4" xfId="62652"/>
    <cellStyle name="20% - アクセント 3 2 10 2 4 2" xfId="62653"/>
    <cellStyle name="20% - アクセント 3 2 10 2 5" xfId="62654"/>
    <cellStyle name="20% - アクセント 3 2 10 3" xfId="62655"/>
    <cellStyle name="20% - アクセント 3 2 10 3 2" xfId="62656"/>
    <cellStyle name="20% - アクセント 3 2 10 3 2 2" xfId="62657"/>
    <cellStyle name="20% - アクセント 3 2 10 3 3" xfId="62658"/>
    <cellStyle name="20% - アクセント 3 2 10 3 3 2" xfId="62659"/>
    <cellStyle name="20% - アクセント 3 2 10 3 4" xfId="62660"/>
    <cellStyle name="20% - アクセント 3 2 10 4" xfId="62661"/>
    <cellStyle name="20% - アクセント 3 2 10 4 2" xfId="62662"/>
    <cellStyle name="20% - アクセント 3 2 10 5" xfId="62663"/>
    <cellStyle name="20% - アクセント 3 2 10 5 2" xfId="62664"/>
    <cellStyle name="20% - アクセント 3 2 10 6" xfId="62665"/>
    <cellStyle name="20% - アクセント 3 2 11" xfId="62666"/>
    <cellStyle name="20% - アクセント 3 2 11 2" xfId="62667"/>
    <cellStyle name="20% - アクセント 3 2 11 2 2" xfId="62668"/>
    <cellStyle name="20% - アクセント 3 2 11 2 2 2" xfId="62669"/>
    <cellStyle name="20% - アクセント 3 2 11 2 3" xfId="62670"/>
    <cellStyle name="20% - アクセント 3 2 11 2 3 2" xfId="62671"/>
    <cellStyle name="20% - アクセント 3 2 11 2 4" xfId="62672"/>
    <cellStyle name="20% - アクセント 3 2 11 3" xfId="62673"/>
    <cellStyle name="20% - アクセント 3 2 11 3 2" xfId="62674"/>
    <cellStyle name="20% - アクセント 3 2 11 4" xfId="62675"/>
    <cellStyle name="20% - アクセント 3 2 11 4 2" xfId="62676"/>
    <cellStyle name="20% - アクセント 3 2 11 5" xfId="62677"/>
    <cellStyle name="20% - アクセント 3 2 12" xfId="62678"/>
    <cellStyle name="20% - アクセント 3 2 12 2" xfId="62679"/>
    <cellStyle name="20% - アクセント 3 2 12 2 2" xfId="62680"/>
    <cellStyle name="20% - アクセント 3 2 12 2 2 2" xfId="62681"/>
    <cellStyle name="20% - アクセント 3 2 12 2 3" xfId="62682"/>
    <cellStyle name="20% - アクセント 3 2 12 2 3 2" xfId="62683"/>
    <cellStyle name="20% - アクセント 3 2 12 2 4" xfId="62684"/>
    <cellStyle name="20% - アクセント 3 2 12 3" xfId="62685"/>
    <cellStyle name="20% - アクセント 3 2 12 3 2" xfId="62686"/>
    <cellStyle name="20% - アクセント 3 2 12 4" xfId="62687"/>
    <cellStyle name="20% - アクセント 3 2 12 4 2" xfId="62688"/>
    <cellStyle name="20% - アクセント 3 2 12 5" xfId="62689"/>
    <cellStyle name="20% - アクセント 3 2 13" xfId="62690"/>
    <cellStyle name="20% - アクセント 3 2 13 2" xfId="62691"/>
    <cellStyle name="20% - アクセント 3 2 13 2 2" xfId="62692"/>
    <cellStyle name="20% - アクセント 3 2 13 2 2 2" xfId="62693"/>
    <cellStyle name="20% - アクセント 3 2 13 2 3" xfId="62694"/>
    <cellStyle name="20% - アクセント 3 2 13 2 3 2" xfId="62695"/>
    <cellStyle name="20% - アクセント 3 2 13 2 4" xfId="62696"/>
    <cellStyle name="20% - アクセント 3 2 13 3" xfId="62697"/>
    <cellStyle name="20% - アクセント 3 2 13 3 2" xfId="62698"/>
    <cellStyle name="20% - アクセント 3 2 13 4" xfId="62699"/>
    <cellStyle name="20% - アクセント 3 2 13 4 2" xfId="62700"/>
    <cellStyle name="20% - アクセント 3 2 13 5" xfId="62701"/>
    <cellStyle name="20% - アクセント 3 2 14" xfId="62702"/>
    <cellStyle name="20% - アクセント 3 2 14 2" xfId="62703"/>
    <cellStyle name="20% - アクセント 3 2 14 2 2" xfId="62704"/>
    <cellStyle name="20% - アクセント 3 2 14 2 2 2" xfId="62705"/>
    <cellStyle name="20% - アクセント 3 2 14 2 3" xfId="62706"/>
    <cellStyle name="20% - アクセント 3 2 14 2 3 2" xfId="62707"/>
    <cellStyle name="20% - アクセント 3 2 14 2 4" xfId="62708"/>
    <cellStyle name="20% - アクセント 3 2 14 3" xfId="62709"/>
    <cellStyle name="20% - アクセント 3 2 14 3 2" xfId="62710"/>
    <cellStyle name="20% - アクセント 3 2 14 4" xfId="62711"/>
    <cellStyle name="20% - アクセント 3 2 14 4 2" xfId="62712"/>
    <cellStyle name="20% - アクセント 3 2 14 5" xfId="62713"/>
    <cellStyle name="20% - アクセント 3 2 15" xfId="62714"/>
    <cellStyle name="20% - アクセント 3 2 15 2" xfId="62715"/>
    <cellStyle name="20% - アクセント 3 2 15 2 2" xfId="62716"/>
    <cellStyle name="20% - アクセント 3 2 15 2 2 2" xfId="62717"/>
    <cellStyle name="20% - アクセント 3 2 15 2 3" xfId="62718"/>
    <cellStyle name="20% - アクセント 3 2 15 2 3 2" xfId="62719"/>
    <cellStyle name="20% - アクセント 3 2 15 2 4" xfId="62720"/>
    <cellStyle name="20% - アクセント 3 2 15 3" xfId="62721"/>
    <cellStyle name="20% - アクセント 3 2 15 3 2" xfId="62722"/>
    <cellStyle name="20% - アクセント 3 2 15 4" xfId="62723"/>
    <cellStyle name="20% - アクセント 3 2 15 4 2" xfId="62724"/>
    <cellStyle name="20% - アクセント 3 2 15 5" xfId="62725"/>
    <cellStyle name="20% - アクセント 3 2 16" xfId="62726"/>
    <cellStyle name="20% - アクセント 3 2 16 2" xfId="62727"/>
    <cellStyle name="20% - アクセント 3 2 16 2 2" xfId="62728"/>
    <cellStyle name="20% - アクセント 3 2 16 2 2 2" xfId="62729"/>
    <cellStyle name="20% - アクセント 3 2 16 2 3" xfId="62730"/>
    <cellStyle name="20% - アクセント 3 2 16 2 3 2" xfId="62731"/>
    <cellStyle name="20% - アクセント 3 2 16 2 4" xfId="62732"/>
    <cellStyle name="20% - アクセント 3 2 16 3" xfId="62733"/>
    <cellStyle name="20% - アクセント 3 2 16 3 2" xfId="62734"/>
    <cellStyle name="20% - アクセント 3 2 16 4" xfId="62735"/>
    <cellStyle name="20% - アクセント 3 2 16 4 2" xfId="62736"/>
    <cellStyle name="20% - アクセント 3 2 16 5" xfId="62737"/>
    <cellStyle name="20% - アクセント 3 2 17" xfId="62738"/>
    <cellStyle name="20% - アクセント 3 2 17 2" xfId="62739"/>
    <cellStyle name="20% - アクセント 3 2 17 2 2" xfId="62740"/>
    <cellStyle name="20% - アクセント 3 2 17 2 2 2" xfId="62741"/>
    <cellStyle name="20% - アクセント 3 2 17 2 3" xfId="62742"/>
    <cellStyle name="20% - アクセント 3 2 17 2 3 2" xfId="62743"/>
    <cellStyle name="20% - アクセント 3 2 17 2 4" xfId="62744"/>
    <cellStyle name="20% - アクセント 3 2 17 3" xfId="62745"/>
    <cellStyle name="20% - アクセント 3 2 17 3 2" xfId="62746"/>
    <cellStyle name="20% - アクセント 3 2 17 4" xfId="62747"/>
    <cellStyle name="20% - アクセント 3 2 17 4 2" xfId="62748"/>
    <cellStyle name="20% - アクセント 3 2 17 5" xfId="62749"/>
    <cellStyle name="20% - アクセント 3 2 18" xfId="62750"/>
    <cellStyle name="20% - アクセント 3 2 18 2" xfId="62751"/>
    <cellStyle name="20% - アクセント 3 2 18 2 2" xfId="62752"/>
    <cellStyle name="20% - アクセント 3 2 18 2 2 2" xfId="62753"/>
    <cellStyle name="20% - アクセント 3 2 18 2 3" xfId="62754"/>
    <cellStyle name="20% - アクセント 3 2 18 2 3 2" xfId="62755"/>
    <cellStyle name="20% - アクセント 3 2 18 2 4" xfId="62756"/>
    <cellStyle name="20% - アクセント 3 2 18 3" xfId="62757"/>
    <cellStyle name="20% - アクセント 3 2 18 3 2" xfId="62758"/>
    <cellStyle name="20% - アクセント 3 2 18 4" xfId="62759"/>
    <cellStyle name="20% - アクセント 3 2 18 4 2" xfId="62760"/>
    <cellStyle name="20% - アクセント 3 2 18 5" xfId="62761"/>
    <cellStyle name="20% - アクセント 3 2 19" xfId="62762"/>
    <cellStyle name="20% - アクセント 3 2 19 2" xfId="62763"/>
    <cellStyle name="20% - アクセント 3 2 19 2 2" xfId="62764"/>
    <cellStyle name="20% - アクセント 3 2 19 2 2 2" xfId="62765"/>
    <cellStyle name="20% - アクセント 3 2 19 2 3" xfId="62766"/>
    <cellStyle name="20% - アクセント 3 2 19 2 3 2" xfId="62767"/>
    <cellStyle name="20% - アクセント 3 2 19 2 4" xfId="62768"/>
    <cellStyle name="20% - アクセント 3 2 19 3" xfId="62769"/>
    <cellStyle name="20% - アクセント 3 2 19 3 2" xfId="62770"/>
    <cellStyle name="20% - アクセント 3 2 19 4" xfId="62771"/>
    <cellStyle name="20% - アクセント 3 2 19 4 2" xfId="62772"/>
    <cellStyle name="20% - アクセント 3 2 19 5" xfId="62773"/>
    <cellStyle name="20% - アクセント 3 2 2" xfId="62774"/>
    <cellStyle name="20% - アクセント 3 2 2 10" xfId="62775"/>
    <cellStyle name="20% - アクセント 3 2 2 10 2" xfId="62776"/>
    <cellStyle name="20% - アクセント 3 2 2 10 2 2" xfId="62777"/>
    <cellStyle name="20% - アクセント 3 2 2 10 2 2 2" xfId="62778"/>
    <cellStyle name="20% - アクセント 3 2 2 10 2 3" xfId="62779"/>
    <cellStyle name="20% - アクセント 3 2 2 10 2 3 2" xfId="62780"/>
    <cellStyle name="20% - アクセント 3 2 2 10 2 4" xfId="62781"/>
    <cellStyle name="20% - アクセント 3 2 2 10 3" xfId="62782"/>
    <cellStyle name="20% - アクセント 3 2 2 10 3 2" xfId="62783"/>
    <cellStyle name="20% - アクセント 3 2 2 10 4" xfId="62784"/>
    <cellStyle name="20% - アクセント 3 2 2 10 4 2" xfId="62785"/>
    <cellStyle name="20% - アクセント 3 2 2 10 5" xfId="62786"/>
    <cellStyle name="20% - アクセント 3 2 2 11" xfId="62787"/>
    <cellStyle name="20% - アクセント 3 2 2 11 2" xfId="62788"/>
    <cellStyle name="20% - アクセント 3 2 2 11 2 2" xfId="62789"/>
    <cellStyle name="20% - アクセント 3 2 2 11 2 2 2" xfId="62790"/>
    <cellStyle name="20% - アクセント 3 2 2 11 2 3" xfId="62791"/>
    <cellStyle name="20% - アクセント 3 2 2 11 2 3 2" xfId="62792"/>
    <cellStyle name="20% - アクセント 3 2 2 11 2 4" xfId="62793"/>
    <cellStyle name="20% - アクセント 3 2 2 11 3" xfId="62794"/>
    <cellStyle name="20% - アクセント 3 2 2 11 3 2" xfId="62795"/>
    <cellStyle name="20% - アクセント 3 2 2 11 4" xfId="62796"/>
    <cellStyle name="20% - アクセント 3 2 2 11 4 2" xfId="62797"/>
    <cellStyle name="20% - アクセント 3 2 2 11 5" xfId="62798"/>
    <cellStyle name="20% - アクセント 3 2 2 12" xfId="62799"/>
    <cellStyle name="20% - アクセント 3 2 2 12 2" xfId="62800"/>
    <cellStyle name="20% - アクセント 3 2 2 12 2 2" xfId="62801"/>
    <cellStyle name="20% - アクセント 3 2 2 12 2 2 2" xfId="62802"/>
    <cellStyle name="20% - アクセント 3 2 2 12 2 3" xfId="62803"/>
    <cellStyle name="20% - アクセント 3 2 2 12 2 3 2" xfId="62804"/>
    <cellStyle name="20% - アクセント 3 2 2 12 2 4" xfId="62805"/>
    <cellStyle name="20% - アクセント 3 2 2 12 3" xfId="62806"/>
    <cellStyle name="20% - アクセント 3 2 2 12 3 2" xfId="62807"/>
    <cellStyle name="20% - アクセント 3 2 2 12 4" xfId="62808"/>
    <cellStyle name="20% - アクセント 3 2 2 12 4 2" xfId="62809"/>
    <cellStyle name="20% - アクセント 3 2 2 12 5" xfId="62810"/>
    <cellStyle name="20% - アクセント 3 2 2 13" xfId="62811"/>
    <cellStyle name="20% - アクセント 3 2 2 13 2" xfId="62812"/>
    <cellStyle name="20% - アクセント 3 2 2 13 2 2" xfId="62813"/>
    <cellStyle name="20% - アクセント 3 2 2 13 2 2 2" xfId="62814"/>
    <cellStyle name="20% - アクセント 3 2 2 13 2 3" xfId="62815"/>
    <cellStyle name="20% - アクセント 3 2 2 13 2 3 2" xfId="62816"/>
    <cellStyle name="20% - アクセント 3 2 2 13 2 4" xfId="62817"/>
    <cellStyle name="20% - アクセント 3 2 2 13 3" xfId="62818"/>
    <cellStyle name="20% - アクセント 3 2 2 13 3 2" xfId="62819"/>
    <cellStyle name="20% - アクセント 3 2 2 13 4" xfId="62820"/>
    <cellStyle name="20% - アクセント 3 2 2 13 4 2" xfId="62821"/>
    <cellStyle name="20% - アクセント 3 2 2 13 5" xfId="62822"/>
    <cellStyle name="20% - アクセント 3 2 2 14" xfId="62823"/>
    <cellStyle name="20% - アクセント 3 2 2 14 2" xfId="62824"/>
    <cellStyle name="20% - アクセント 3 2 2 14 2 2" xfId="62825"/>
    <cellStyle name="20% - アクセント 3 2 2 14 2 2 2" xfId="62826"/>
    <cellStyle name="20% - アクセント 3 2 2 14 2 3" xfId="62827"/>
    <cellStyle name="20% - アクセント 3 2 2 14 2 3 2" xfId="62828"/>
    <cellStyle name="20% - アクセント 3 2 2 14 2 4" xfId="62829"/>
    <cellStyle name="20% - アクセント 3 2 2 14 3" xfId="62830"/>
    <cellStyle name="20% - アクセント 3 2 2 14 3 2" xfId="62831"/>
    <cellStyle name="20% - アクセント 3 2 2 14 4" xfId="62832"/>
    <cellStyle name="20% - アクセント 3 2 2 14 4 2" xfId="62833"/>
    <cellStyle name="20% - アクセント 3 2 2 14 5" xfId="62834"/>
    <cellStyle name="20% - アクセント 3 2 2 15" xfId="62835"/>
    <cellStyle name="20% - アクセント 3 2 2 15 2" xfId="62836"/>
    <cellStyle name="20% - アクセント 3 2 2 15 2 2" xfId="62837"/>
    <cellStyle name="20% - アクセント 3 2 2 15 2 2 2" xfId="62838"/>
    <cellStyle name="20% - アクセント 3 2 2 15 2 3" xfId="62839"/>
    <cellStyle name="20% - アクセント 3 2 2 15 2 3 2" xfId="62840"/>
    <cellStyle name="20% - アクセント 3 2 2 15 2 4" xfId="62841"/>
    <cellStyle name="20% - アクセント 3 2 2 15 3" xfId="62842"/>
    <cellStyle name="20% - アクセント 3 2 2 15 3 2" xfId="62843"/>
    <cellStyle name="20% - アクセント 3 2 2 15 4" xfId="62844"/>
    <cellStyle name="20% - アクセント 3 2 2 15 4 2" xfId="62845"/>
    <cellStyle name="20% - アクセント 3 2 2 15 5" xfId="62846"/>
    <cellStyle name="20% - アクセント 3 2 2 16" xfId="62847"/>
    <cellStyle name="20% - アクセント 3 2 2 16 2" xfId="62848"/>
    <cellStyle name="20% - アクセント 3 2 2 16 2 2" xfId="62849"/>
    <cellStyle name="20% - アクセント 3 2 2 16 2 2 2" xfId="62850"/>
    <cellStyle name="20% - アクセント 3 2 2 16 2 3" xfId="62851"/>
    <cellStyle name="20% - アクセント 3 2 2 16 2 3 2" xfId="62852"/>
    <cellStyle name="20% - アクセント 3 2 2 16 2 4" xfId="62853"/>
    <cellStyle name="20% - アクセント 3 2 2 16 3" xfId="62854"/>
    <cellStyle name="20% - アクセント 3 2 2 16 3 2" xfId="62855"/>
    <cellStyle name="20% - アクセント 3 2 2 16 4" xfId="62856"/>
    <cellStyle name="20% - アクセント 3 2 2 16 4 2" xfId="62857"/>
    <cellStyle name="20% - アクセント 3 2 2 16 5" xfId="62858"/>
    <cellStyle name="20% - アクセント 3 2 2 17" xfId="62859"/>
    <cellStyle name="20% - アクセント 3 2 2 17 2" xfId="62860"/>
    <cellStyle name="20% - アクセント 3 2 2 17 2 2" xfId="62861"/>
    <cellStyle name="20% - アクセント 3 2 2 17 2 2 2" xfId="62862"/>
    <cellStyle name="20% - アクセント 3 2 2 17 2 3" xfId="62863"/>
    <cellStyle name="20% - アクセント 3 2 2 17 2 3 2" xfId="62864"/>
    <cellStyle name="20% - アクセント 3 2 2 17 2 4" xfId="62865"/>
    <cellStyle name="20% - アクセント 3 2 2 17 3" xfId="62866"/>
    <cellStyle name="20% - アクセント 3 2 2 17 3 2" xfId="62867"/>
    <cellStyle name="20% - アクセント 3 2 2 17 4" xfId="62868"/>
    <cellStyle name="20% - アクセント 3 2 2 17 4 2" xfId="62869"/>
    <cellStyle name="20% - アクセント 3 2 2 17 5" xfId="62870"/>
    <cellStyle name="20% - アクセント 3 2 2 18" xfId="62871"/>
    <cellStyle name="20% - アクセント 3 2 2 18 2" xfId="62872"/>
    <cellStyle name="20% - アクセント 3 2 2 18 2 2" xfId="62873"/>
    <cellStyle name="20% - アクセント 3 2 2 18 2 2 2" xfId="62874"/>
    <cellStyle name="20% - アクセント 3 2 2 18 2 3" xfId="62875"/>
    <cellStyle name="20% - アクセント 3 2 2 18 2 3 2" xfId="62876"/>
    <cellStyle name="20% - アクセント 3 2 2 18 2 4" xfId="62877"/>
    <cellStyle name="20% - アクセント 3 2 2 18 3" xfId="62878"/>
    <cellStyle name="20% - アクセント 3 2 2 18 3 2" xfId="62879"/>
    <cellStyle name="20% - アクセント 3 2 2 18 4" xfId="62880"/>
    <cellStyle name="20% - アクセント 3 2 2 18 4 2" xfId="62881"/>
    <cellStyle name="20% - アクセント 3 2 2 18 5" xfId="62882"/>
    <cellStyle name="20% - アクセント 3 2 2 19" xfId="62883"/>
    <cellStyle name="20% - アクセント 3 2 2 19 2" xfId="62884"/>
    <cellStyle name="20% - アクセント 3 2 2 19 2 2" xfId="62885"/>
    <cellStyle name="20% - アクセント 3 2 2 19 2 2 2" xfId="62886"/>
    <cellStyle name="20% - アクセント 3 2 2 19 2 3" xfId="62887"/>
    <cellStyle name="20% - アクセント 3 2 2 19 2 3 2" xfId="62888"/>
    <cellStyle name="20% - アクセント 3 2 2 19 2 4" xfId="62889"/>
    <cellStyle name="20% - アクセント 3 2 2 19 3" xfId="62890"/>
    <cellStyle name="20% - アクセント 3 2 2 19 3 2" xfId="62891"/>
    <cellStyle name="20% - アクセント 3 2 2 19 4" xfId="62892"/>
    <cellStyle name="20% - アクセント 3 2 2 19 4 2" xfId="62893"/>
    <cellStyle name="20% - アクセント 3 2 2 19 5" xfId="62894"/>
    <cellStyle name="20% - アクセント 3 2 2 2" xfId="62895"/>
    <cellStyle name="20% - アクセント 3 2 2 2 10" xfId="62896"/>
    <cellStyle name="20% - アクセント 3 2 2 2 2" xfId="62897"/>
    <cellStyle name="20% - アクセント 3 2 2 2 2 2" xfId="62898"/>
    <cellStyle name="20% - アクセント 3 2 2 2 2 2 2" xfId="62899"/>
    <cellStyle name="20% - アクセント 3 2 2 2 2 2 2 2" xfId="62900"/>
    <cellStyle name="20% - アクセント 3 2 2 2 2 2 2 2 2" xfId="62901"/>
    <cellStyle name="20% - アクセント 3 2 2 2 2 2 2 3" xfId="62902"/>
    <cellStyle name="20% - アクセント 3 2 2 2 2 2 2 3 2" xfId="62903"/>
    <cellStyle name="20% - アクセント 3 2 2 2 2 2 2 4" xfId="62904"/>
    <cellStyle name="20% - アクセント 3 2 2 2 2 2 3" xfId="62905"/>
    <cellStyle name="20% - アクセント 3 2 2 2 2 2 3 2" xfId="62906"/>
    <cellStyle name="20% - アクセント 3 2 2 2 2 2 4" xfId="62907"/>
    <cellStyle name="20% - アクセント 3 2 2 2 2 2 4 2" xfId="62908"/>
    <cellStyle name="20% - アクセント 3 2 2 2 2 2 5" xfId="62909"/>
    <cellStyle name="20% - アクセント 3 2 2 2 2 3" xfId="62910"/>
    <cellStyle name="20% - アクセント 3 2 2 2 2 3 2" xfId="62911"/>
    <cellStyle name="20% - アクセント 3 2 2 2 2 3 2 2" xfId="62912"/>
    <cellStyle name="20% - アクセント 3 2 2 2 2 3 2 2 2" xfId="62913"/>
    <cellStyle name="20% - アクセント 3 2 2 2 2 3 2 3" xfId="62914"/>
    <cellStyle name="20% - アクセント 3 2 2 2 2 3 2 3 2" xfId="62915"/>
    <cellStyle name="20% - アクセント 3 2 2 2 2 3 2 4" xfId="62916"/>
    <cellStyle name="20% - アクセント 3 2 2 2 2 3 3" xfId="62917"/>
    <cellStyle name="20% - アクセント 3 2 2 2 2 3 3 2" xfId="62918"/>
    <cellStyle name="20% - アクセント 3 2 2 2 2 3 4" xfId="62919"/>
    <cellStyle name="20% - アクセント 3 2 2 2 2 3 4 2" xfId="62920"/>
    <cellStyle name="20% - アクセント 3 2 2 2 2 3 5" xfId="62921"/>
    <cellStyle name="20% - アクセント 3 2 2 2 2 4" xfId="62922"/>
    <cellStyle name="20% - アクセント 3 2 2 2 2 4 2" xfId="62923"/>
    <cellStyle name="20% - アクセント 3 2 2 2 2 4 2 2" xfId="62924"/>
    <cellStyle name="20% - アクセント 3 2 2 2 2 4 2 2 2" xfId="62925"/>
    <cellStyle name="20% - アクセント 3 2 2 2 2 4 2 3" xfId="62926"/>
    <cellStyle name="20% - アクセント 3 2 2 2 2 4 2 3 2" xfId="62927"/>
    <cellStyle name="20% - アクセント 3 2 2 2 2 4 2 4" xfId="62928"/>
    <cellStyle name="20% - アクセント 3 2 2 2 2 4 3" xfId="62929"/>
    <cellStyle name="20% - アクセント 3 2 2 2 2 4 3 2" xfId="62930"/>
    <cellStyle name="20% - アクセント 3 2 2 2 2 4 4" xfId="62931"/>
    <cellStyle name="20% - アクセント 3 2 2 2 2 4 4 2" xfId="62932"/>
    <cellStyle name="20% - アクセント 3 2 2 2 2 4 5" xfId="62933"/>
    <cellStyle name="20% - アクセント 3 2 2 2 2 5" xfId="62934"/>
    <cellStyle name="20% - アクセント 3 2 2 2 2 5 2" xfId="62935"/>
    <cellStyle name="20% - アクセント 3 2 2 2 2 5 2 2" xfId="62936"/>
    <cellStyle name="20% - アクセント 3 2 2 2 2 5 2 2 2" xfId="62937"/>
    <cellStyle name="20% - アクセント 3 2 2 2 2 5 2 3" xfId="62938"/>
    <cellStyle name="20% - アクセント 3 2 2 2 2 5 2 3 2" xfId="62939"/>
    <cellStyle name="20% - アクセント 3 2 2 2 2 5 2 4" xfId="62940"/>
    <cellStyle name="20% - アクセント 3 2 2 2 2 5 3" xfId="62941"/>
    <cellStyle name="20% - アクセント 3 2 2 2 2 5 3 2" xfId="62942"/>
    <cellStyle name="20% - アクセント 3 2 2 2 2 5 4" xfId="62943"/>
    <cellStyle name="20% - アクセント 3 2 2 2 2 5 4 2" xfId="62944"/>
    <cellStyle name="20% - アクセント 3 2 2 2 2 5 5" xfId="62945"/>
    <cellStyle name="20% - アクセント 3 2 2 2 2 6" xfId="62946"/>
    <cellStyle name="20% - アクセント 3 2 2 2 2 6 2" xfId="62947"/>
    <cellStyle name="20% - アクセント 3 2 2 2 2 6 2 2" xfId="62948"/>
    <cellStyle name="20% - アクセント 3 2 2 2 2 6 3" xfId="62949"/>
    <cellStyle name="20% - アクセント 3 2 2 2 2 6 3 2" xfId="62950"/>
    <cellStyle name="20% - アクセント 3 2 2 2 2 6 4" xfId="62951"/>
    <cellStyle name="20% - アクセント 3 2 2 2 2 7" xfId="62952"/>
    <cellStyle name="20% - アクセント 3 2 2 2 2 7 2" xfId="62953"/>
    <cellStyle name="20% - アクセント 3 2 2 2 2 8" xfId="62954"/>
    <cellStyle name="20% - アクセント 3 2 2 2 2 8 2" xfId="62955"/>
    <cellStyle name="20% - アクセント 3 2 2 2 2 9" xfId="62956"/>
    <cellStyle name="20% - アクセント 3 2 2 2 3" xfId="62957"/>
    <cellStyle name="20% - アクセント 3 2 2 2 3 2" xfId="62958"/>
    <cellStyle name="20% - アクセント 3 2 2 2 3 2 2" xfId="62959"/>
    <cellStyle name="20% - アクセント 3 2 2 2 3 2 2 2" xfId="62960"/>
    <cellStyle name="20% - アクセント 3 2 2 2 3 2 3" xfId="62961"/>
    <cellStyle name="20% - アクセント 3 2 2 2 3 2 3 2" xfId="62962"/>
    <cellStyle name="20% - アクセント 3 2 2 2 3 2 4" xfId="62963"/>
    <cellStyle name="20% - アクセント 3 2 2 2 3 3" xfId="62964"/>
    <cellStyle name="20% - アクセント 3 2 2 2 3 3 2" xfId="62965"/>
    <cellStyle name="20% - アクセント 3 2 2 2 3 4" xfId="62966"/>
    <cellStyle name="20% - アクセント 3 2 2 2 3 4 2" xfId="62967"/>
    <cellStyle name="20% - アクセント 3 2 2 2 3 5" xfId="62968"/>
    <cellStyle name="20% - アクセント 3 2 2 2 4" xfId="62969"/>
    <cellStyle name="20% - アクセント 3 2 2 2 4 2" xfId="62970"/>
    <cellStyle name="20% - アクセント 3 2 2 2 4 2 2" xfId="62971"/>
    <cellStyle name="20% - アクセント 3 2 2 2 4 2 2 2" xfId="62972"/>
    <cellStyle name="20% - アクセント 3 2 2 2 4 2 3" xfId="62973"/>
    <cellStyle name="20% - アクセント 3 2 2 2 4 2 3 2" xfId="62974"/>
    <cellStyle name="20% - アクセント 3 2 2 2 4 2 4" xfId="62975"/>
    <cellStyle name="20% - アクセント 3 2 2 2 4 3" xfId="62976"/>
    <cellStyle name="20% - アクセント 3 2 2 2 4 3 2" xfId="62977"/>
    <cellStyle name="20% - アクセント 3 2 2 2 4 4" xfId="62978"/>
    <cellStyle name="20% - アクセント 3 2 2 2 4 4 2" xfId="62979"/>
    <cellStyle name="20% - アクセント 3 2 2 2 4 5" xfId="62980"/>
    <cellStyle name="20% - アクセント 3 2 2 2 5" xfId="62981"/>
    <cellStyle name="20% - アクセント 3 2 2 2 5 2" xfId="62982"/>
    <cellStyle name="20% - アクセント 3 2 2 2 5 2 2" xfId="62983"/>
    <cellStyle name="20% - アクセント 3 2 2 2 5 2 2 2" xfId="62984"/>
    <cellStyle name="20% - アクセント 3 2 2 2 5 2 3" xfId="62985"/>
    <cellStyle name="20% - アクセント 3 2 2 2 5 2 3 2" xfId="62986"/>
    <cellStyle name="20% - アクセント 3 2 2 2 5 2 4" xfId="62987"/>
    <cellStyle name="20% - アクセント 3 2 2 2 5 3" xfId="62988"/>
    <cellStyle name="20% - アクセント 3 2 2 2 5 3 2" xfId="62989"/>
    <cellStyle name="20% - アクセント 3 2 2 2 5 4" xfId="62990"/>
    <cellStyle name="20% - アクセント 3 2 2 2 5 4 2" xfId="62991"/>
    <cellStyle name="20% - アクセント 3 2 2 2 5 5" xfId="62992"/>
    <cellStyle name="20% - アクセント 3 2 2 2 6" xfId="62993"/>
    <cellStyle name="20% - アクセント 3 2 2 2 6 2" xfId="62994"/>
    <cellStyle name="20% - アクセント 3 2 2 2 6 2 2" xfId="62995"/>
    <cellStyle name="20% - アクセント 3 2 2 2 6 2 2 2" xfId="62996"/>
    <cellStyle name="20% - アクセント 3 2 2 2 6 2 3" xfId="62997"/>
    <cellStyle name="20% - アクセント 3 2 2 2 6 2 3 2" xfId="62998"/>
    <cellStyle name="20% - アクセント 3 2 2 2 6 2 4" xfId="62999"/>
    <cellStyle name="20% - アクセント 3 2 2 2 6 3" xfId="63000"/>
    <cellStyle name="20% - アクセント 3 2 2 2 6 3 2" xfId="63001"/>
    <cellStyle name="20% - アクセント 3 2 2 2 6 4" xfId="63002"/>
    <cellStyle name="20% - アクセント 3 2 2 2 6 4 2" xfId="63003"/>
    <cellStyle name="20% - アクセント 3 2 2 2 6 5" xfId="63004"/>
    <cellStyle name="20% - アクセント 3 2 2 2 7" xfId="63005"/>
    <cellStyle name="20% - アクセント 3 2 2 2 7 2" xfId="63006"/>
    <cellStyle name="20% - アクセント 3 2 2 2 7 2 2" xfId="63007"/>
    <cellStyle name="20% - アクセント 3 2 2 2 7 3" xfId="63008"/>
    <cellStyle name="20% - アクセント 3 2 2 2 7 3 2" xfId="63009"/>
    <cellStyle name="20% - アクセント 3 2 2 2 7 4" xfId="63010"/>
    <cellStyle name="20% - アクセント 3 2 2 2 8" xfId="63011"/>
    <cellStyle name="20% - アクセント 3 2 2 2 8 2" xfId="63012"/>
    <cellStyle name="20% - アクセント 3 2 2 2 9" xfId="63013"/>
    <cellStyle name="20% - アクセント 3 2 2 2 9 2" xfId="63014"/>
    <cellStyle name="20% - アクセント 3 2 2 20" xfId="63015"/>
    <cellStyle name="20% - アクセント 3 2 2 20 2" xfId="63016"/>
    <cellStyle name="20% - アクセント 3 2 2 20 2 2" xfId="63017"/>
    <cellStyle name="20% - アクセント 3 2 2 20 2 2 2" xfId="63018"/>
    <cellStyle name="20% - アクセント 3 2 2 20 2 3" xfId="63019"/>
    <cellStyle name="20% - アクセント 3 2 2 20 2 3 2" xfId="63020"/>
    <cellStyle name="20% - アクセント 3 2 2 20 2 4" xfId="63021"/>
    <cellStyle name="20% - アクセント 3 2 2 20 3" xfId="63022"/>
    <cellStyle name="20% - アクセント 3 2 2 20 3 2" xfId="63023"/>
    <cellStyle name="20% - アクセント 3 2 2 20 4" xfId="63024"/>
    <cellStyle name="20% - アクセント 3 2 2 20 4 2" xfId="63025"/>
    <cellStyle name="20% - アクセント 3 2 2 20 5" xfId="63026"/>
    <cellStyle name="20% - アクセント 3 2 2 21" xfId="63027"/>
    <cellStyle name="20% - アクセント 3 2 2 21 2" xfId="63028"/>
    <cellStyle name="20% - アクセント 3 2 2 21 2 2" xfId="63029"/>
    <cellStyle name="20% - アクセント 3 2 2 21 2 2 2" xfId="63030"/>
    <cellStyle name="20% - アクセント 3 2 2 21 2 3" xfId="63031"/>
    <cellStyle name="20% - アクセント 3 2 2 21 2 3 2" xfId="63032"/>
    <cellStyle name="20% - アクセント 3 2 2 21 2 4" xfId="63033"/>
    <cellStyle name="20% - アクセント 3 2 2 21 3" xfId="63034"/>
    <cellStyle name="20% - アクセント 3 2 2 21 3 2" xfId="63035"/>
    <cellStyle name="20% - アクセント 3 2 2 21 4" xfId="63036"/>
    <cellStyle name="20% - アクセント 3 2 2 21 4 2" xfId="63037"/>
    <cellStyle name="20% - アクセント 3 2 2 21 5" xfId="63038"/>
    <cellStyle name="20% - アクセント 3 2 2 22" xfId="63039"/>
    <cellStyle name="20% - アクセント 3 2 2 22 2" xfId="63040"/>
    <cellStyle name="20% - アクセント 3 2 2 22 2 2" xfId="63041"/>
    <cellStyle name="20% - アクセント 3 2 2 22 2 2 2" xfId="63042"/>
    <cellStyle name="20% - アクセント 3 2 2 22 2 3" xfId="63043"/>
    <cellStyle name="20% - アクセント 3 2 2 22 2 3 2" xfId="63044"/>
    <cellStyle name="20% - アクセント 3 2 2 22 2 4" xfId="63045"/>
    <cellStyle name="20% - アクセント 3 2 2 22 3" xfId="63046"/>
    <cellStyle name="20% - アクセント 3 2 2 22 3 2" xfId="63047"/>
    <cellStyle name="20% - アクセント 3 2 2 22 4" xfId="63048"/>
    <cellStyle name="20% - アクセント 3 2 2 22 4 2" xfId="63049"/>
    <cellStyle name="20% - アクセント 3 2 2 22 5" xfId="63050"/>
    <cellStyle name="20% - アクセント 3 2 2 23" xfId="63051"/>
    <cellStyle name="20% - アクセント 3 2 2 23 2" xfId="63052"/>
    <cellStyle name="20% - アクセント 3 2 2 23 2 2" xfId="63053"/>
    <cellStyle name="20% - アクセント 3 2 2 23 2 2 2" xfId="63054"/>
    <cellStyle name="20% - アクセント 3 2 2 23 2 3" xfId="63055"/>
    <cellStyle name="20% - アクセント 3 2 2 23 2 3 2" xfId="63056"/>
    <cellStyle name="20% - アクセント 3 2 2 23 2 4" xfId="63057"/>
    <cellStyle name="20% - アクセント 3 2 2 23 3" xfId="63058"/>
    <cellStyle name="20% - アクセント 3 2 2 23 3 2" xfId="63059"/>
    <cellStyle name="20% - アクセント 3 2 2 23 4" xfId="63060"/>
    <cellStyle name="20% - アクセント 3 2 2 23 4 2" xfId="63061"/>
    <cellStyle name="20% - アクセント 3 2 2 23 5" xfId="63062"/>
    <cellStyle name="20% - アクセント 3 2 2 24" xfId="63063"/>
    <cellStyle name="20% - アクセント 3 2 2 24 2" xfId="63064"/>
    <cellStyle name="20% - アクセント 3 2 2 24 2 2" xfId="63065"/>
    <cellStyle name="20% - アクセント 3 2 2 24 2 2 2" xfId="63066"/>
    <cellStyle name="20% - アクセント 3 2 2 24 2 3" xfId="63067"/>
    <cellStyle name="20% - アクセント 3 2 2 24 2 3 2" xfId="63068"/>
    <cellStyle name="20% - アクセント 3 2 2 24 2 4" xfId="63069"/>
    <cellStyle name="20% - アクセント 3 2 2 24 3" xfId="63070"/>
    <cellStyle name="20% - アクセント 3 2 2 24 3 2" xfId="63071"/>
    <cellStyle name="20% - アクセント 3 2 2 24 4" xfId="63072"/>
    <cellStyle name="20% - アクセント 3 2 2 24 4 2" xfId="63073"/>
    <cellStyle name="20% - アクセント 3 2 2 24 5" xfId="63074"/>
    <cellStyle name="20% - アクセント 3 2 2 25" xfId="63075"/>
    <cellStyle name="20% - アクセント 3 2 2 25 2" xfId="63076"/>
    <cellStyle name="20% - アクセント 3 2 2 25 2 2" xfId="63077"/>
    <cellStyle name="20% - アクセント 3 2 2 25 2 2 2" xfId="63078"/>
    <cellStyle name="20% - アクセント 3 2 2 25 2 3" xfId="63079"/>
    <cellStyle name="20% - アクセント 3 2 2 25 2 3 2" xfId="63080"/>
    <cellStyle name="20% - アクセント 3 2 2 25 2 4" xfId="63081"/>
    <cellStyle name="20% - アクセント 3 2 2 25 3" xfId="63082"/>
    <cellStyle name="20% - アクセント 3 2 2 25 3 2" xfId="63083"/>
    <cellStyle name="20% - アクセント 3 2 2 25 4" xfId="63084"/>
    <cellStyle name="20% - アクセント 3 2 2 25 4 2" xfId="63085"/>
    <cellStyle name="20% - アクセント 3 2 2 25 5" xfId="63086"/>
    <cellStyle name="20% - アクセント 3 2 2 26" xfId="63087"/>
    <cellStyle name="20% - アクセント 3 2 2 26 2" xfId="63088"/>
    <cellStyle name="20% - アクセント 3 2 2 26 2 2" xfId="63089"/>
    <cellStyle name="20% - アクセント 3 2 2 26 2 2 2" xfId="63090"/>
    <cellStyle name="20% - アクセント 3 2 2 26 2 3" xfId="63091"/>
    <cellStyle name="20% - アクセント 3 2 2 26 2 3 2" xfId="63092"/>
    <cellStyle name="20% - アクセント 3 2 2 26 2 4" xfId="63093"/>
    <cellStyle name="20% - アクセント 3 2 2 26 3" xfId="63094"/>
    <cellStyle name="20% - アクセント 3 2 2 26 3 2" xfId="63095"/>
    <cellStyle name="20% - アクセント 3 2 2 26 4" xfId="63096"/>
    <cellStyle name="20% - アクセント 3 2 2 26 4 2" xfId="63097"/>
    <cellStyle name="20% - アクセント 3 2 2 26 5" xfId="63098"/>
    <cellStyle name="20% - アクセント 3 2 2 27" xfId="63099"/>
    <cellStyle name="20% - アクセント 3 2 2 27 2" xfId="63100"/>
    <cellStyle name="20% - アクセント 3 2 2 27 2 2" xfId="63101"/>
    <cellStyle name="20% - アクセント 3 2 2 27 2 2 2" xfId="63102"/>
    <cellStyle name="20% - アクセント 3 2 2 27 2 3" xfId="63103"/>
    <cellStyle name="20% - アクセント 3 2 2 27 2 3 2" xfId="63104"/>
    <cellStyle name="20% - アクセント 3 2 2 27 2 4" xfId="63105"/>
    <cellStyle name="20% - アクセント 3 2 2 27 3" xfId="63106"/>
    <cellStyle name="20% - アクセント 3 2 2 27 3 2" xfId="63107"/>
    <cellStyle name="20% - アクセント 3 2 2 27 4" xfId="63108"/>
    <cellStyle name="20% - アクセント 3 2 2 27 4 2" xfId="63109"/>
    <cellStyle name="20% - アクセント 3 2 2 27 5" xfId="63110"/>
    <cellStyle name="20% - アクセント 3 2 2 28" xfId="63111"/>
    <cellStyle name="20% - アクセント 3 2 2 28 2" xfId="63112"/>
    <cellStyle name="20% - アクセント 3 2 2 28 2 2" xfId="63113"/>
    <cellStyle name="20% - アクセント 3 2 2 28 3" xfId="63114"/>
    <cellStyle name="20% - アクセント 3 2 2 28 3 2" xfId="63115"/>
    <cellStyle name="20% - アクセント 3 2 2 28 4" xfId="63116"/>
    <cellStyle name="20% - アクセント 3 2 2 29" xfId="63117"/>
    <cellStyle name="20% - アクセント 3 2 2 29 2" xfId="63118"/>
    <cellStyle name="20% - アクセント 3 2 2 29 2 2" xfId="63119"/>
    <cellStyle name="20% - アクセント 3 2 2 29 3" xfId="63120"/>
    <cellStyle name="20% - アクセント 3 2 2 29 3 2" xfId="63121"/>
    <cellStyle name="20% - アクセント 3 2 2 29 4" xfId="63122"/>
    <cellStyle name="20% - アクセント 3 2 2 3" xfId="63123"/>
    <cellStyle name="20% - アクセント 3 2 2 3 10" xfId="63124"/>
    <cellStyle name="20% - アクセント 3 2 2 3 2" xfId="63125"/>
    <cellStyle name="20% - アクセント 3 2 2 3 2 2" xfId="63126"/>
    <cellStyle name="20% - アクセント 3 2 2 3 2 2 2" xfId="63127"/>
    <cellStyle name="20% - アクセント 3 2 2 3 2 2 2 2" xfId="63128"/>
    <cellStyle name="20% - アクセント 3 2 2 3 2 2 2 2 2" xfId="63129"/>
    <cellStyle name="20% - アクセント 3 2 2 3 2 2 2 3" xfId="63130"/>
    <cellStyle name="20% - アクセント 3 2 2 3 2 2 2 3 2" xfId="63131"/>
    <cellStyle name="20% - アクセント 3 2 2 3 2 2 2 4" xfId="63132"/>
    <cellStyle name="20% - アクセント 3 2 2 3 2 2 3" xfId="63133"/>
    <cellStyle name="20% - アクセント 3 2 2 3 2 2 3 2" xfId="63134"/>
    <cellStyle name="20% - アクセント 3 2 2 3 2 2 4" xfId="63135"/>
    <cellStyle name="20% - アクセント 3 2 2 3 2 2 4 2" xfId="63136"/>
    <cellStyle name="20% - アクセント 3 2 2 3 2 2 5" xfId="63137"/>
    <cellStyle name="20% - アクセント 3 2 2 3 2 3" xfId="63138"/>
    <cellStyle name="20% - アクセント 3 2 2 3 2 3 2" xfId="63139"/>
    <cellStyle name="20% - アクセント 3 2 2 3 2 3 2 2" xfId="63140"/>
    <cellStyle name="20% - アクセント 3 2 2 3 2 3 2 2 2" xfId="63141"/>
    <cellStyle name="20% - アクセント 3 2 2 3 2 3 2 3" xfId="63142"/>
    <cellStyle name="20% - アクセント 3 2 2 3 2 3 2 3 2" xfId="63143"/>
    <cellStyle name="20% - アクセント 3 2 2 3 2 3 2 4" xfId="63144"/>
    <cellStyle name="20% - アクセント 3 2 2 3 2 3 3" xfId="63145"/>
    <cellStyle name="20% - アクセント 3 2 2 3 2 3 3 2" xfId="63146"/>
    <cellStyle name="20% - アクセント 3 2 2 3 2 3 4" xfId="63147"/>
    <cellStyle name="20% - アクセント 3 2 2 3 2 3 4 2" xfId="63148"/>
    <cellStyle name="20% - アクセント 3 2 2 3 2 3 5" xfId="63149"/>
    <cellStyle name="20% - アクセント 3 2 2 3 2 4" xfId="63150"/>
    <cellStyle name="20% - アクセント 3 2 2 3 2 4 2" xfId="63151"/>
    <cellStyle name="20% - アクセント 3 2 2 3 2 4 2 2" xfId="63152"/>
    <cellStyle name="20% - アクセント 3 2 2 3 2 4 2 2 2" xfId="63153"/>
    <cellStyle name="20% - アクセント 3 2 2 3 2 4 2 3" xfId="63154"/>
    <cellStyle name="20% - アクセント 3 2 2 3 2 4 2 3 2" xfId="63155"/>
    <cellStyle name="20% - アクセント 3 2 2 3 2 4 2 4" xfId="63156"/>
    <cellStyle name="20% - アクセント 3 2 2 3 2 4 3" xfId="63157"/>
    <cellStyle name="20% - アクセント 3 2 2 3 2 4 3 2" xfId="63158"/>
    <cellStyle name="20% - アクセント 3 2 2 3 2 4 4" xfId="63159"/>
    <cellStyle name="20% - アクセント 3 2 2 3 2 4 4 2" xfId="63160"/>
    <cellStyle name="20% - アクセント 3 2 2 3 2 4 5" xfId="63161"/>
    <cellStyle name="20% - アクセント 3 2 2 3 2 5" xfId="63162"/>
    <cellStyle name="20% - アクセント 3 2 2 3 2 5 2" xfId="63163"/>
    <cellStyle name="20% - アクセント 3 2 2 3 2 5 2 2" xfId="63164"/>
    <cellStyle name="20% - アクセント 3 2 2 3 2 5 2 2 2" xfId="63165"/>
    <cellStyle name="20% - アクセント 3 2 2 3 2 5 2 3" xfId="63166"/>
    <cellStyle name="20% - アクセント 3 2 2 3 2 5 2 3 2" xfId="63167"/>
    <cellStyle name="20% - アクセント 3 2 2 3 2 5 2 4" xfId="63168"/>
    <cellStyle name="20% - アクセント 3 2 2 3 2 5 3" xfId="63169"/>
    <cellStyle name="20% - アクセント 3 2 2 3 2 5 3 2" xfId="63170"/>
    <cellStyle name="20% - アクセント 3 2 2 3 2 5 4" xfId="63171"/>
    <cellStyle name="20% - アクセント 3 2 2 3 2 5 4 2" xfId="63172"/>
    <cellStyle name="20% - アクセント 3 2 2 3 2 5 5" xfId="63173"/>
    <cellStyle name="20% - アクセント 3 2 2 3 2 6" xfId="63174"/>
    <cellStyle name="20% - アクセント 3 2 2 3 2 6 2" xfId="63175"/>
    <cellStyle name="20% - アクセント 3 2 2 3 2 6 2 2" xfId="63176"/>
    <cellStyle name="20% - アクセント 3 2 2 3 2 6 3" xfId="63177"/>
    <cellStyle name="20% - アクセント 3 2 2 3 2 6 3 2" xfId="63178"/>
    <cellStyle name="20% - アクセント 3 2 2 3 2 6 4" xfId="63179"/>
    <cellStyle name="20% - アクセント 3 2 2 3 2 7" xfId="63180"/>
    <cellStyle name="20% - アクセント 3 2 2 3 2 7 2" xfId="63181"/>
    <cellStyle name="20% - アクセント 3 2 2 3 2 8" xfId="63182"/>
    <cellStyle name="20% - アクセント 3 2 2 3 2 8 2" xfId="63183"/>
    <cellStyle name="20% - アクセント 3 2 2 3 2 9" xfId="63184"/>
    <cellStyle name="20% - アクセント 3 2 2 3 3" xfId="63185"/>
    <cellStyle name="20% - アクセント 3 2 2 3 3 2" xfId="63186"/>
    <cellStyle name="20% - アクセント 3 2 2 3 3 2 2" xfId="63187"/>
    <cellStyle name="20% - アクセント 3 2 2 3 3 2 2 2" xfId="63188"/>
    <cellStyle name="20% - アクセント 3 2 2 3 3 2 3" xfId="63189"/>
    <cellStyle name="20% - アクセント 3 2 2 3 3 2 3 2" xfId="63190"/>
    <cellStyle name="20% - アクセント 3 2 2 3 3 2 4" xfId="63191"/>
    <cellStyle name="20% - アクセント 3 2 2 3 3 3" xfId="63192"/>
    <cellStyle name="20% - アクセント 3 2 2 3 3 3 2" xfId="63193"/>
    <cellStyle name="20% - アクセント 3 2 2 3 3 4" xfId="63194"/>
    <cellStyle name="20% - アクセント 3 2 2 3 3 4 2" xfId="63195"/>
    <cellStyle name="20% - アクセント 3 2 2 3 3 5" xfId="63196"/>
    <cellStyle name="20% - アクセント 3 2 2 3 4" xfId="63197"/>
    <cellStyle name="20% - アクセント 3 2 2 3 4 2" xfId="63198"/>
    <cellStyle name="20% - アクセント 3 2 2 3 4 2 2" xfId="63199"/>
    <cellStyle name="20% - アクセント 3 2 2 3 4 2 2 2" xfId="63200"/>
    <cellStyle name="20% - アクセント 3 2 2 3 4 2 3" xfId="63201"/>
    <cellStyle name="20% - アクセント 3 2 2 3 4 2 3 2" xfId="63202"/>
    <cellStyle name="20% - アクセント 3 2 2 3 4 2 4" xfId="63203"/>
    <cellStyle name="20% - アクセント 3 2 2 3 4 3" xfId="63204"/>
    <cellStyle name="20% - アクセント 3 2 2 3 4 3 2" xfId="63205"/>
    <cellStyle name="20% - アクセント 3 2 2 3 4 4" xfId="63206"/>
    <cellStyle name="20% - アクセント 3 2 2 3 4 4 2" xfId="63207"/>
    <cellStyle name="20% - アクセント 3 2 2 3 4 5" xfId="63208"/>
    <cellStyle name="20% - アクセント 3 2 2 3 5" xfId="63209"/>
    <cellStyle name="20% - アクセント 3 2 2 3 5 2" xfId="63210"/>
    <cellStyle name="20% - アクセント 3 2 2 3 5 2 2" xfId="63211"/>
    <cellStyle name="20% - アクセント 3 2 2 3 5 2 2 2" xfId="63212"/>
    <cellStyle name="20% - アクセント 3 2 2 3 5 2 3" xfId="63213"/>
    <cellStyle name="20% - アクセント 3 2 2 3 5 2 3 2" xfId="63214"/>
    <cellStyle name="20% - アクセント 3 2 2 3 5 2 4" xfId="63215"/>
    <cellStyle name="20% - アクセント 3 2 2 3 5 3" xfId="63216"/>
    <cellStyle name="20% - アクセント 3 2 2 3 5 3 2" xfId="63217"/>
    <cellStyle name="20% - アクセント 3 2 2 3 5 4" xfId="63218"/>
    <cellStyle name="20% - アクセント 3 2 2 3 5 4 2" xfId="63219"/>
    <cellStyle name="20% - アクセント 3 2 2 3 5 5" xfId="63220"/>
    <cellStyle name="20% - アクセント 3 2 2 3 6" xfId="63221"/>
    <cellStyle name="20% - アクセント 3 2 2 3 6 2" xfId="63222"/>
    <cellStyle name="20% - アクセント 3 2 2 3 6 2 2" xfId="63223"/>
    <cellStyle name="20% - アクセント 3 2 2 3 6 2 2 2" xfId="63224"/>
    <cellStyle name="20% - アクセント 3 2 2 3 6 2 3" xfId="63225"/>
    <cellStyle name="20% - アクセント 3 2 2 3 6 2 3 2" xfId="63226"/>
    <cellStyle name="20% - アクセント 3 2 2 3 6 2 4" xfId="63227"/>
    <cellStyle name="20% - アクセント 3 2 2 3 6 3" xfId="63228"/>
    <cellStyle name="20% - アクセント 3 2 2 3 6 3 2" xfId="63229"/>
    <cellStyle name="20% - アクセント 3 2 2 3 6 4" xfId="63230"/>
    <cellStyle name="20% - アクセント 3 2 2 3 6 4 2" xfId="63231"/>
    <cellStyle name="20% - アクセント 3 2 2 3 6 5" xfId="63232"/>
    <cellStyle name="20% - アクセント 3 2 2 3 7" xfId="63233"/>
    <cellStyle name="20% - アクセント 3 2 2 3 7 2" xfId="63234"/>
    <cellStyle name="20% - アクセント 3 2 2 3 7 2 2" xfId="63235"/>
    <cellStyle name="20% - アクセント 3 2 2 3 7 3" xfId="63236"/>
    <cellStyle name="20% - アクセント 3 2 2 3 7 3 2" xfId="63237"/>
    <cellStyle name="20% - アクセント 3 2 2 3 7 4" xfId="63238"/>
    <cellStyle name="20% - アクセント 3 2 2 3 8" xfId="63239"/>
    <cellStyle name="20% - アクセント 3 2 2 3 8 2" xfId="63240"/>
    <cellStyle name="20% - アクセント 3 2 2 3 9" xfId="63241"/>
    <cellStyle name="20% - アクセント 3 2 2 3 9 2" xfId="63242"/>
    <cellStyle name="20% - アクセント 3 2 2 30" xfId="63243"/>
    <cellStyle name="20% - アクセント 3 2 2 30 2" xfId="63244"/>
    <cellStyle name="20% - アクセント 3 2 2 31" xfId="63245"/>
    <cellStyle name="20% - アクセント 3 2 2 31 2" xfId="63246"/>
    <cellStyle name="20% - アクセント 3 2 2 32" xfId="63247"/>
    <cellStyle name="20% - アクセント 3 2 2 4" xfId="63248"/>
    <cellStyle name="20% - アクセント 3 2 2 4 2" xfId="63249"/>
    <cellStyle name="20% - アクセント 3 2 2 4 2 2" xfId="63250"/>
    <cellStyle name="20% - アクセント 3 2 2 4 2 2 2" xfId="63251"/>
    <cellStyle name="20% - アクセント 3 2 2 4 2 2 2 2" xfId="63252"/>
    <cellStyle name="20% - アクセント 3 2 2 4 2 2 3" xfId="63253"/>
    <cellStyle name="20% - アクセント 3 2 2 4 2 2 3 2" xfId="63254"/>
    <cellStyle name="20% - アクセント 3 2 2 4 2 2 4" xfId="63255"/>
    <cellStyle name="20% - アクセント 3 2 2 4 2 3" xfId="63256"/>
    <cellStyle name="20% - アクセント 3 2 2 4 2 3 2" xfId="63257"/>
    <cellStyle name="20% - アクセント 3 2 2 4 2 4" xfId="63258"/>
    <cellStyle name="20% - アクセント 3 2 2 4 2 4 2" xfId="63259"/>
    <cellStyle name="20% - アクセント 3 2 2 4 2 5" xfId="63260"/>
    <cellStyle name="20% - アクセント 3 2 2 4 3" xfId="63261"/>
    <cellStyle name="20% - アクセント 3 2 2 4 3 2" xfId="63262"/>
    <cellStyle name="20% - アクセント 3 2 2 4 3 2 2" xfId="63263"/>
    <cellStyle name="20% - アクセント 3 2 2 4 3 2 2 2" xfId="63264"/>
    <cellStyle name="20% - アクセント 3 2 2 4 3 2 3" xfId="63265"/>
    <cellStyle name="20% - アクセント 3 2 2 4 3 2 3 2" xfId="63266"/>
    <cellStyle name="20% - アクセント 3 2 2 4 3 2 4" xfId="63267"/>
    <cellStyle name="20% - アクセント 3 2 2 4 3 3" xfId="63268"/>
    <cellStyle name="20% - アクセント 3 2 2 4 3 3 2" xfId="63269"/>
    <cellStyle name="20% - アクセント 3 2 2 4 3 4" xfId="63270"/>
    <cellStyle name="20% - アクセント 3 2 2 4 3 4 2" xfId="63271"/>
    <cellStyle name="20% - アクセント 3 2 2 4 3 5" xfId="63272"/>
    <cellStyle name="20% - アクセント 3 2 2 4 4" xfId="63273"/>
    <cellStyle name="20% - アクセント 3 2 2 4 4 2" xfId="63274"/>
    <cellStyle name="20% - アクセント 3 2 2 4 4 2 2" xfId="63275"/>
    <cellStyle name="20% - アクセント 3 2 2 4 4 2 2 2" xfId="63276"/>
    <cellStyle name="20% - アクセント 3 2 2 4 4 2 3" xfId="63277"/>
    <cellStyle name="20% - アクセント 3 2 2 4 4 2 3 2" xfId="63278"/>
    <cellStyle name="20% - アクセント 3 2 2 4 4 2 4" xfId="63279"/>
    <cellStyle name="20% - アクセント 3 2 2 4 4 3" xfId="63280"/>
    <cellStyle name="20% - アクセント 3 2 2 4 4 3 2" xfId="63281"/>
    <cellStyle name="20% - アクセント 3 2 2 4 4 4" xfId="63282"/>
    <cellStyle name="20% - アクセント 3 2 2 4 4 4 2" xfId="63283"/>
    <cellStyle name="20% - アクセント 3 2 2 4 4 5" xfId="63284"/>
    <cellStyle name="20% - アクセント 3 2 2 4 5" xfId="63285"/>
    <cellStyle name="20% - アクセント 3 2 2 4 5 2" xfId="63286"/>
    <cellStyle name="20% - アクセント 3 2 2 4 5 2 2" xfId="63287"/>
    <cellStyle name="20% - アクセント 3 2 2 4 5 2 2 2" xfId="63288"/>
    <cellStyle name="20% - アクセント 3 2 2 4 5 2 3" xfId="63289"/>
    <cellStyle name="20% - アクセント 3 2 2 4 5 2 3 2" xfId="63290"/>
    <cellStyle name="20% - アクセント 3 2 2 4 5 2 4" xfId="63291"/>
    <cellStyle name="20% - アクセント 3 2 2 4 5 3" xfId="63292"/>
    <cellStyle name="20% - アクセント 3 2 2 4 5 3 2" xfId="63293"/>
    <cellStyle name="20% - アクセント 3 2 2 4 5 4" xfId="63294"/>
    <cellStyle name="20% - アクセント 3 2 2 4 5 4 2" xfId="63295"/>
    <cellStyle name="20% - アクセント 3 2 2 4 5 5" xfId="63296"/>
    <cellStyle name="20% - アクセント 3 2 2 4 6" xfId="63297"/>
    <cellStyle name="20% - アクセント 3 2 2 4 6 2" xfId="63298"/>
    <cellStyle name="20% - アクセント 3 2 2 4 6 2 2" xfId="63299"/>
    <cellStyle name="20% - アクセント 3 2 2 4 6 3" xfId="63300"/>
    <cellStyle name="20% - アクセント 3 2 2 4 6 3 2" xfId="63301"/>
    <cellStyle name="20% - アクセント 3 2 2 4 6 4" xfId="63302"/>
    <cellStyle name="20% - アクセント 3 2 2 4 7" xfId="63303"/>
    <cellStyle name="20% - アクセント 3 2 2 4 7 2" xfId="63304"/>
    <cellStyle name="20% - アクセント 3 2 2 4 8" xfId="63305"/>
    <cellStyle name="20% - アクセント 3 2 2 4 8 2" xfId="63306"/>
    <cellStyle name="20% - アクセント 3 2 2 4 9" xfId="63307"/>
    <cellStyle name="20% - アクセント 3 2 2 5" xfId="63308"/>
    <cellStyle name="20% - アクセント 3 2 2 5 2" xfId="63309"/>
    <cellStyle name="20% - アクセント 3 2 2 5 2 2" xfId="63310"/>
    <cellStyle name="20% - アクセント 3 2 2 5 2 2 2" xfId="63311"/>
    <cellStyle name="20% - アクセント 3 2 2 5 2 3" xfId="63312"/>
    <cellStyle name="20% - アクセント 3 2 2 5 2 3 2" xfId="63313"/>
    <cellStyle name="20% - アクセント 3 2 2 5 2 4" xfId="63314"/>
    <cellStyle name="20% - アクセント 3 2 2 5 3" xfId="63315"/>
    <cellStyle name="20% - アクセント 3 2 2 5 3 2" xfId="63316"/>
    <cellStyle name="20% - アクセント 3 2 2 5 4" xfId="63317"/>
    <cellStyle name="20% - アクセント 3 2 2 5 4 2" xfId="63318"/>
    <cellStyle name="20% - アクセント 3 2 2 5 5" xfId="63319"/>
    <cellStyle name="20% - アクセント 3 2 2 6" xfId="63320"/>
    <cellStyle name="20% - アクセント 3 2 2 6 2" xfId="63321"/>
    <cellStyle name="20% - アクセント 3 2 2 6 2 2" xfId="63322"/>
    <cellStyle name="20% - アクセント 3 2 2 6 2 2 2" xfId="63323"/>
    <cellStyle name="20% - アクセント 3 2 2 6 2 3" xfId="63324"/>
    <cellStyle name="20% - アクセント 3 2 2 6 2 3 2" xfId="63325"/>
    <cellStyle name="20% - アクセント 3 2 2 6 2 4" xfId="63326"/>
    <cellStyle name="20% - アクセント 3 2 2 6 3" xfId="63327"/>
    <cellStyle name="20% - アクセント 3 2 2 6 3 2" xfId="63328"/>
    <cellStyle name="20% - アクセント 3 2 2 6 4" xfId="63329"/>
    <cellStyle name="20% - アクセント 3 2 2 6 4 2" xfId="63330"/>
    <cellStyle name="20% - アクセント 3 2 2 6 5" xfId="63331"/>
    <cellStyle name="20% - アクセント 3 2 2 7" xfId="63332"/>
    <cellStyle name="20% - アクセント 3 2 2 7 2" xfId="63333"/>
    <cellStyle name="20% - アクセント 3 2 2 7 2 2" xfId="63334"/>
    <cellStyle name="20% - アクセント 3 2 2 7 2 2 2" xfId="63335"/>
    <cellStyle name="20% - アクセント 3 2 2 7 2 3" xfId="63336"/>
    <cellStyle name="20% - アクセント 3 2 2 7 2 3 2" xfId="63337"/>
    <cellStyle name="20% - アクセント 3 2 2 7 2 4" xfId="63338"/>
    <cellStyle name="20% - アクセント 3 2 2 7 3" xfId="63339"/>
    <cellStyle name="20% - アクセント 3 2 2 7 3 2" xfId="63340"/>
    <cellStyle name="20% - アクセント 3 2 2 7 4" xfId="63341"/>
    <cellStyle name="20% - アクセント 3 2 2 7 4 2" xfId="63342"/>
    <cellStyle name="20% - アクセント 3 2 2 7 5" xfId="63343"/>
    <cellStyle name="20% - アクセント 3 2 2 8" xfId="63344"/>
    <cellStyle name="20% - アクセント 3 2 2 8 2" xfId="63345"/>
    <cellStyle name="20% - アクセント 3 2 2 8 2 2" xfId="63346"/>
    <cellStyle name="20% - アクセント 3 2 2 8 2 2 2" xfId="63347"/>
    <cellStyle name="20% - アクセント 3 2 2 8 2 3" xfId="63348"/>
    <cellStyle name="20% - アクセント 3 2 2 8 2 3 2" xfId="63349"/>
    <cellStyle name="20% - アクセント 3 2 2 8 2 4" xfId="63350"/>
    <cellStyle name="20% - アクセント 3 2 2 8 3" xfId="63351"/>
    <cellStyle name="20% - アクセント 3 2 2 8 3 2" xfId="63352"/>
    <cellStyle name="20% - アクセント 3 2 2 8 4" xfId="63353"/>
    <cellStyle name="20% - アクセント 3 2 2 8 4 2" xfId="63354"/>
    <cellStyle name="20% - アクセント 3 2 2 8 5" xfId="63355"/>
    <cellStyle name="20% - アクセント 3 2 2 9" xfId="63356"/>
    <cellStyle name="20% - アクセント 3 2 2 9 2" xfId="63357"/>
    <cellStyle name="20% - アクセント 3 2 2 9 2 2" xfId="63358"/>
    <cellStyle name="20% - アクセント 3 2 2 9 2 2 2" xfId="63359"/>
    <cellStyle name="20% - アクセント 3 2 2 9 2 3" xfId="63360"/>
    <cellStyle name="20% - アクセント 3 2 2 9 2 3 2" xfId="63361"/>
    <cellStyle name="20% - アクセント 3 2 2 9 2 4" xfId="63362"/>
    <cellStyle name="20% - アクセント 3 2 2 9 3" xfId="63363"/>
    <cellStyle name="20% - アクセント 3 2 2 9 3 2" xfId="63364"/>
    <cellStyle name="20% - アクセント 3 2 2 9 4" xfId="63365"/>
    <cellStyle name="20% - アクセント 3 2 2 9 4 2" xfId="63366"/>
    <cellStyle name="20% - アクセント 3 2 2 9 5" xfId="63367"/>
    <cellStyle name="20% - アクセント 3 2 20" xfId="63368"/>
    <cellStyle name="20% - アクセント 3 2 20 2" xfId="63369"/>
    <cellStyle name="20% - アクセント 3 2 20 2 2" xfId="63370"/>
    <cellStyle name="20% - アクセント 3 2 20 2 2 2" xfId="63371"/>
    <cellStyle name="20% - アクセント 3 2 20 2 3" xfId="63372"/>
    <cellStyle name="20% - アクセント 3 2 20 2 3 2" xfId="63373"/>
    <cellStyle name="20% - アクセント 3 2 20 2 4" xfId="63374"/>
    <cellStyle name="20% - アクセント 3 2 20 3" xfId="63375"/>
    <cellStyle name="20% - アクセント 3 2 20 3 2" xfId="63376"/>
    <cellStyle name="20% - アクセント 3 2 20 4" xfId="63377"/>
    <cellStyle name="20% - アクセント 3 2 20 4 2" xfId="63378"/>
    <cellStyle name="20% - アクセント 3 2 20 5" xfId="63379"/>
    <cellStyle name="20% - アクセント 3 2 21" xfId="63380"/>
    <cellStyle name="20% - アクセント 3 2 21 2" xfId="63381"/>
    <cellStyle name="20% - アクセント 3 2 21 2 2" xfId="63382"/>
    <cellStyle name="20% - アクセント 3 2 21 2 2 2" xfId="63383"/>
    <cellStyle name="20% - アクセント 3 2 21 2 3" xfId="63384"/>
    <cellStyle name="20% - アクセント 3 2 21 2 3 2" xfId="63385"/>
    <cellStyle name="20% - アクセント 3 2 21 2 4" xfId="63386"/>
    <cellStyle name="20% - アクセント 3 2 21 3" xfId="63387"/>
    <cellStyle name="20% - アクセント 3 2 21 3 2" xfId="63388"/>
    <cellStyle name="20% - アクセント 3 2 21 4" xfId="63389"/>
    <cellStyle name="20% - アクセント 3 2 21 4 2" xfId="63390"/>
    <cellStyle name="20% - アクセント 3 2 21 5" xfId="63391"/>
    <cellStyle name="20% - アクセント 3 2 22" xfId="63392"/>
    <cellStyle name="20% - アクセント 3 2 22 2" xfId="63393"/>
    <cellStyle name="20% - アクセント 3 2 22 2 2" xfId="63394"/>
    <cellStyle name="20% - アクセント 3 2 22 2 2 2" xfId="63395"/>
    <cellStyle name="20% - アクセント 3 2 22 2 3" xfId="63396"/>
    <cellStyle name="20% - アクセント 3 2 22 2 3 2" xfId="63397"/>
    <cellStyle name="20% - アクセント 3 2 22 2 4" xfId="63398"/>
    <cellStyle name="20% - アクセント 3 2 22 3" xfId="63399"/>
    <cellStyle name="20% - アクセント 3 2 22 3 2" xfId="63400"/>
    <cellStyle name="20% - アクセント 3 2 22 4" xfId="63401"/>
    <cellStyle name="20% - アクセント 3 2 22 4 2" xfId="63402"/>
    <cellStyle name="20% - アクセント 3 2 22 5" xfId="63403"/>
    <cellStyle name="20% - アクセント 3 2 23" xfId="63404"/>
    <cellStyle name="20% - アクセント 3 2 23 2" xfId="63405"/>
    <cellStyle name="20% - アクセント 3 2 23 2 2" xfId="63406"/>
    <cellStyle name="20% - アクセント 3 2 23 2 2 2" xfId="63407"/>
    <cellStyle name="20% - アクセント 3 2 23 2 3" xfId="63408"/>
    <cellStyle name="20% - アクセント 3 2 23 2 3 2" xfId="63409"/>
    <cellStyle name="20% - アクセント 3 2 23 2 4" xfId="63410"/>
    <cellStyle name="20% - アクセント 3 2 23 3" xfId="63411"/>
    <cellStyle name="20% - アクセント 3 2 23 3 2" xfId="63412"/>
    <cellStyle name="20% - アクセント 3 2 23 4" xfId="63413"/>
    <cellStyle name="20% - アクセント 3 2 23 4 2" xfId="63414"/>
    <cellStyle name="20% - アクセント 3 2 23 5" xfId="63415"/>
    <cellStyle name="20% - アクセント 3 2 24" xfId="63416"/>
    <cellStyle name="20% - アクセント 3 2 24 2" xfId="63417"/>
    <cellStyle name="20% - アクセント 3 2 24 2 2" xfId="63418"/>
    <cellStyle name="20% - アクセント 3 2 24 2 2 2" xfId="63419"/>
    <cellStyle name="20% - アクセント 3 2 24 2 3" xfId="63420"/>
    <cellStyle name="20% - アクセント 3 2 24 2 3 2" xfId="63421"/>
    <cellStyle name="20% - アクセント 3 2 24 2 4" xfId="63422"/>
    <cellStyle name="20% - アクセント 3 2 24 3" xfId="63423"/>
    <cellStyle name="20% - アクセント 3 2 24 3 2" xfId="63424"/>
    <cellStyle name="20% - アクセント 3 2 24 4" xfId="63425"/>
    <cellStyle name="20% - アクセント 3 2 24 4 2" xfId="63426"/>
    <cellStyle name="20% - アクセント 3 2 24 5" xfId="63427"/>
    <cellStyle name="20% - アクセント 3 2 25" xfId="63428"/>
    <cellStyle name="20% - アクセント 3 2 25 2" xfId="63429"/>
    <cellStyle name="20% - アクセント 3 2 25 2 2" xfId="63430"/>
    <cellStyle name="20% - アクセント 3 2 25 2 2 2" xfId="63431"/>
    <cellStyle name="20% - アクセント 3 2 25 2 3" xfId="63432"/>
    <cellStyle name="20% - アクセント 3 2 25 2 3 2" xfId="63433"/>
    <cellStyle name="20% - アクセント 3 2 25 2 4" xfId="63434"/>
    <cellStyle name="20% - アクセント 3 2 25 3" xfId="63435"/>
    <cellStyle name="20% - アクセント 3 2 25 3 2" xfId="63436"/>
    <cellStyle name="20% - アクセント 3 2 25 4" xfId="63437"/>
    <cellStyle name="20% - アクセント 3 2 25 4 2" xfId="63438"/>
    <cellStyle name="20% - アクセント 3 2 25 5" xfId="63439"/>
    <cellStyle name="20% - アクセント 3 2 26" xfId="63440"/>
    <cellStyle name="20% - アクセント 3 2 26 2" xfId="63441"/>
    <cellStyle name="20% - アクセント 3 2 26 2 2" xfId="63442"/>
    <cellStyle name="20% - アクセント 3 2 26 2 2 2" xfId="63443"/>
    <cellStyle name="20% - アクセント 3 2 26 2 3" xfId="63444"/>
    <cellStyle name="20% - アクセント 3 2 26 2 3 2" xfId="63445"/>
    <cellStyle name="20% - アクセント 3 2 26 2 4" xfId="63446"/>
    <cellStyle name="20% - アクセント 3 2 26 3" xfId="63447"/>
    <cellStyle name="20% - アクセント 3 2 26 3 2" xfId="63448"/>
    <cellStyle name="20% - アクセント 3 2 26 4" xfId="63449"/>
    <cellStyle name="20% - アクセント 3 2 26 4 2" xfId="63450"/>
    <cellStyle name="20% - アクセント 3 2 26 5" xfId="63451"/>
    <cellStyle name="20% - アクセント 3 2 27" xfId="63452"/>
    <cellStyle name="20% - アクセント 3 2 27 2" xfId="63453"/>
    <cellStyle name="20% - アクセント 3 2 27 2 2" xfId="63454"/>
    <cellStyle name="20% - アクセント 3 2 27 2 2 2" xfId="63455"/>
    <cellStyle name="20% - アクセント 3 2 27 2 3" xfId="63456"/>
    <cellStyle name="20% - アクセント 3 2 27 2 3 2" xfId="63457"/>
    <cellStyle name="20% - アクセント 3 2 27 2 4" xfId="63458"/>
    <cellStyle name="20% - アクセント 3 2 27 3" xfId="63459"/>
    <cellStyle name="20% - アクセント 3 2 27 3 2" xfId="63460"/>
    <cellStyle name="20% - アクセント 3 2 27 4" xfId="63461"/>
    <cellStyle name="20% - アクセント 3 2 27 4 2" xfId="63462"/>
    <cellStyle name="20% - アクセント 3 2 27 5" xfId="63463"/>
    <cellStyle name="20% - アクセント 3 2 28" xfId="63464"/>
    <cellStyle name="20% - アクセント 3 2 28 2" xfId="63465"/>
    <cellStyle name="20% - アクセント 3 2 28 2 2" xfId="63466"/>
    <cellStyle name="20% - アクセント 3 2 28 2 2 2" xfId="63467"/>
    <cellStyle name="20% - アクセント 3 2 28 2 3" xfId="63468"/>
    <cellStyle name="20% - アクセント 3 2 28 2 3 2" xfId="63469"/>
    <cellStyle name="20% - アクセント 3 2 28 2 4" xfId="63470"/>
    <cellStyle name="20% - アクセント 3 2 28 3" xfId="63471"/>
    <cellStyle name="20% - アクセント 3 2 28 3 2" xfId="63472"/>
    <cellStyle name="20% - アクセント 3 2 28 4" xfId="63473"/>
    <cellStyle name="20% - アクセント 3 2 28 4 2" xfId="63474"/>
    <cellStyle name="20% - アクセント 3 2 28 5" xfId="63475"/>
    <cellStyle name="20% - アクセント 3 2 29" xfId="63476"/>
    <cellStyle name="20% - アクセント 3 2 29 2" xfId="63477"/>
    <cellStyle name="20% - アクセント 3 2 29 2 2" xfId="63478"/>
    <cellStyle name="20% - アクセント 3 2 29 2 2 2" xfId="63479"/>
    <cellStyle name="20% - アクセント 3 2 29 2 3" xfId="63480"/>
    <cellStyle name="20% - アクセント 3 2 29 2 3 2" xfId="63481"/>
    <cellStyle name="20% - アクセント 3 2 29 2 4" xfId="63482"/>
    <cellStyle name="20% - アクセント 3 2 29 3" xfId="63483"/>
    <cellStyle name="20% - アクセント 3 2 29 3 2" xfId="63484"/>
    <cellStyle name="20% - アクセント 3 2 29 4" xfId="63485"/>
    <cellStyle name="20% - アクセント 3 2 29 4 2" xfId="63486"/>
    <cellStyle name="20% - アクセント 3 2 29 5" xfId="63487"/>
    <cellStyle name="20% - アクセント 3 2 3" xfId="63488"/>
    <cellStyle name="20% - アクセント 3 2 3 10" xfId="63489"/>
    <cellStyle name="20% - アクセント 3 2 3 11" xfId="63490"/>
    <cellStyle name="20% - アクセント 3 2 3 2" xfId="63491"/>
    <cellStyle name="20% - アクセント 3 2 3 2 2" xfId="63492"/>
    <cellStyle name="20% - アクセント 3 2 3 2 2 2" xfId="63493"/>
    <cellStyle name="20% - アクセント 3 2 3 2 2 2 2" xfId="63494"/>
    <cellStyle name="20% - アクセント 3 2 3 2 2 2 2 2" xfId="63495"/>
    <cellStyle name="20% - アクセント 3 2 3 2 2 2 3" xfId="63496"/>
    <cellStyle name="20% - アクセント 3 2 3 2 2 2 3 2" xfId="63497"/>
    <cellStyle name="20% - アクセント 3 2 3 2 2 2 4" xfId="63498"/>
    <cellStyle name="20% - アクセント 3 2 3 2 2 3" xfId="63499"/>
    <cellStyle name="20% - アクセント 3 2 3 2 2 3 2" xfId="63500"/>
    <cellStyle name="20% - アクセント 3 2 3 2 2 4" xfId="63501"/>
    <cellStyle name="20% - アクセント 3 2 3 2 2 4 2" xfId="63502"/>
    <cellStyle name="20% - アクセント 3 2 3 2 2 5" xfId="63503"/>
    <cellStyle name="20% - アクセント 3 2 3 2 3" xfId="63504"/>
    <cellStyle name="20% - アクセント 3 2 3 2 3 2" xfId="63505"/>
    <cellStyle name="20% - アクセント 3 2 3 2 3 2 2" xfId="63506"/>
    <cellStyle name="20% - アクセント 3 2 3 2 3 2 2 2" xfId="63507"/>
    <cellStyle name="20% - アクセント 3 2 3 2 3 2 3" xfId="63508"/>
    <cellStyle name="20% - アクセント 3 2 3 2 3 2 3 2" xfId="63509"/>
    <cellStyle name="20% - アクセント 3 2 3 2 3 2 4" xfId="63510"/>
    <cellStyle name="20% - アクセント 3 2 3 2 3 3" xfId="63511"/>
    <cellStyle name="20% - アクセント 3 2 3 2 3 3 2" xfId="63512"/>
    <cellStyle name="20% - アクセント 3 2 3 2 3 4" xfId="63513"/>
    <cellStyle name="20% - アクセント 3 2 3 2 3 4 2" xfId="63514"/>
    <cellStyle name="20% - アクセント 3 2 3 2 3 5" xfId="63515"/>
    <cellStyle name="20% - アクセント 3 2 3 2 4" xfId="63516"/>
    <cellStyle name="20% - アクセント 3 2 3 2 4 2" xfId="63517"/>
    <cellStyle name="20% - アクセント 3 2 3 2 4 2 2" xfId="63518"/>
    <cellStyle name="20% - アクセント 3 2 3 2 4 2 2 2" xfId="63519"/>
    <cellStyle name="20% - アクセント 3 2 3 2 4 2 3" xfId="63520"/>
    <cellStyle name="20% - アクセント 3 2 3 2 4 2 3 2" xfId="63521"/>
    <cellStyle name="20% - アクセント 3 2 3 2 4 2 4" xfId="63522"/>
    <cellStyle name="20% - アクセント 3 2 3 2 4 3" xfId="63523"/>
    <cellStyle name="20% - アクセント 3 2 3 2 4 3 2" xfId="63524"/>
    <cellStyle name="20% - アクセント 3 2 3 2 4 4" xfId="63525"/>
    <cellStyle name="20% - アクセント 3 2 3 2 4 4 2" xfId="63526"/>
    <cellStyle name="20% - アクセント 3 2 3 2 4 5" xfId="63527"/>
    <cellStyle name="20% - アクセント 3 2 3 2 5" xfId="63528"/>
    <cellStyle name="20% - アクセント 3 2 3 2 5 2" xfId="63529"/>
    <cellStyle name="20% - アクセント 3 2 3 2 5 2 2" xfId="63530"/>
    <cellStyle name="20% - アクセント 3 2 3 2 5 2 2 2" xfId="63531"/>
    <cellStyle name="20% - アクセント 3 2 3 2 5 2 3" xfId="63532"/>
    <cellStyle name="20% - アクセント 3 2 3 2 5 2 3 2" xfId="63533"/>
    <cellStyle name="20% - アクセント 3 2 3 2 5 2 4" xfId="63534"/>
    <cellStyle name="20% - アクセント 3 2 3 2 5 3" xfId="63535"/>
    <cellStyle name="20% - アクセント 3 2 3 2 5 3 2" xfId="63536"/>
    <cellStyle name="20% - アクセント 3 2 3 2 5 4" xfId="63537"/>
    <cellStyle name="20% - アクセント 3 2 3 2 5 4 2" xfId="63538"/>
    <cellStyle name="20% - アクセント 3 2 3 2 5 5" xfId="63539"/>
    <cellStyle name="20% - アクセント 3 2 3 2 6" xfId="63540"/>
    <cellStyle name="20% - アクセント 3 2 3 2 6 2" xfId="63541"/>
    <cellStyle name="20% - アクセント 3 2 3 2 6 2 2" xfId="63542"/>
    <cellStyle name="20% - アクセント 3 2 3 2 6 3" xfId="63543"/>
    <cellStyle name="20% - アクセント 3 2 3 2 6 3 2" xfId="63544"/>
    <cellStyle name="20% - アクセント 3 2 3 2 6 4" xfId="63545"/>
    <cellStyle name="20% - アクセント 3 2 3 2 7" xfId="63546"/>
    <cellStyle name="20% - アクセント 3 2 3 2 7 2" xfId="63547"/>
    <cellStyle name="20% - アクセント 3 2 3 2 8" xfId="63548"/>
    <cellStyle name="20% - アクセント 3 2 3 2 8 2" xfId="63549"/>
    <cellStyle name="20% - アクセント 3 2 3 2 9" xfId="63550"/>
    <cellStyle name="20% - アクセント 3 2 3 3" xfId="63551"/>
    <cellStyle name="20% - アクセント 3 2 3 3 2" xfId="63552"/>
    <cellStyle name="20% - アクセント 3 2 3 3 2 2" xfId="63553"/>
    <cellStyle name="20% - アクセント 3 2 3 3 2 2 2" xfId="63554"/>
    <cellStyle name="20% - アクセント 3 2 3 3 2 3" xfId="63555"/>
    <cellStyle name="20% - アクセント 3 2 3 3 2 3 2" xfId="63556"/>
    <cellStyle name="20% - アクセント 3 2 3 3 2 4" xfId="63557"/>
    <cellStyle name="20% - アクセント 3 2 3 3 3" xfId="63558"/>
    <cellStyle name="20% - アクセント 3 2 3 3 3 2" xfId="63559"/>
    <cellStyle name="20% - アクセント 3 2 3 3 4" xfId="63560"/>
    <cellStyle name="20% - アクセント 3 2 3 3 4 2" xfId="63561"/>
    <cellStyle name="20% - アクセント 3 2 3 3 5" xfId="63562"/>
    <cellStyle name="20% - アクセント 3 2 3 4" xfId="63563"/>
    <cellStyle name="20% - アクセント 3 2 3 4 2" xfId="63564"/>
    <cellStyle name="20% - アクセント 3 2 3 4 2 2" xfId="63565"/>
    <cellStyle name="20% - アクセント 3 2 3 4 2 2 2" xfId="63566"/>
    <cellStyle name="20% - アクセント 3 2 3 4 2 3" xfId="63567"/>
    <cellStyle name="20% - アクセント 3 2 3 4 2 3 2" xfId="63568"/>
    <cellStyle name="20% - アクセント 3 2 3 4 2 4" xfId="63569"/>
    <cellStyle name="20% - アクセント 3 2 3 4 3" xfId="63570"/>
    <cellStyle name="20% - アクセント 3 2 3 4 3 2" xfId="63571"/>
    <cellStyle name="20% - アクセント 3 2 3 4 4" xfId="63572"/>
    <cellStyle name="20% - アクセント 3 2 3 4 4 2" xfId="63573"/>
    <cellStyle name="20% - アクセント 3 2 3 4 5" xfId="63574"/>
    <cellStyle name="20% - アクセント 3 2 3 5" xfId="63575"/>
    <cellStyle name="20% - アクセント 3 2 3 5 2" xfId="63576"/>
    <cellStyle name="20% - アクセント 3 2 3 5 2 2" xfId="63577"/>
    <cellStyle name="20% - アクセント 3 2 3 5 2 2 2" xfId="63578"/>
    <cellStyle name="20% - アクセント 3 2 3 5 2 3" xfId="63579"/>
    <cellStyle name="20% - アクセント 3 2 3 5 2 3 2" xfId="63580"/>
    <cellStyle name="20% - アクセント 3 2 3 5 2 4" xfId="63581"/>
    <cellStyle name="20% - アクセント 3 2 3 5 3" xfId="63582"/>
    <cellStyle name="20% - アクセント 3 2 3 5 3 2" xfId="63583"/>
    <cellStyle name="20% - アクセント 3 2 3 5 4" xfId="63584"/>
    <cellStyle name="20% - アクセント 3 2 3 5 4 2" xfId="63585"/>
    <cellStyle name="20% - アクセント 3 2 3 5 5" xfId="63586"/>
    <cellStyle name="20% - アクセント 3 2 3 6" xfId="63587"/>
    <cellStyle name="20% - アクセント 3 2 3 6 2" xfId="63588"/>
    <cellStyle name="20% - アクセント 3 2 3 6 2 2" xfId="63589"/>
    <cellStyle name="20% - アクセント 3 2 3 6 2 2 2" xfId="63590"/>
    <cellStyle name="20% - アクセント 3 2 3 6 2 3" xfId="63591"/>
    <cellStyle name="20% - アクセント 3 2 3 6 2 3 2" xfId="63592"/>
    <cellStyle name="20% - アクセント 3 2 3 6 2 4" xfId="63593"/>
    <cellStyle name="20% - アクセント 3 2 3 6 3" xfId="63594"/>
    <cellStyle name="20% - アクセント 3 2 3 6 3 2" xfId="63595"/>
    <cellStyle name="20% - アクセント 3 2 3 6 4" xfId="63596"/>
    <cellStyle name="20% - アクセント 3 2 3 6 4 2" xfId="63597"/>
    <cellStyle name="20% - アクセント 3 2 3 6 5" xfId="63598"/>
    <cellStyle name="20% - アクセント 3 2 3 7" xfId="63599"/>
    <cellStyle name="20% - アクセント 3 2 3 7 2" xfId="63600"/>
    <cellStyle name="20% - アクセント 3 2 3 7 2 2" xfId="63601"/>
    <cellStyle name="20% - アクセント 3 2 3 7 3" xfId="63602"/>
    <cellStyle name="20% - アクセント 3 2 3 7 3 2" xfId="63603"/>
    <cellStyle name="20% - アクセント 3 2 3 7 4" xfId="63604"/>
    <cellStyle name="20% - アクセント 3 2 3 8" xfId="63605"/>
    <cellStyle name="20% - アクセント 3 2 3 8 2" xfId="63606"/>
    <cellStyle name="20% - アクセント 3 2 3 9" xfId="63607"/>
    <cellStyle name="20% - アクセント 3 2 3 9 2" xfId="63608"/>
    <cellStyle name="20% - アクセント 3 2 30" xfId="63609"/>
    <cellStyle name="20% - アクセント 3 2 30 2" xfId="63610"/>
    <cellStyle name="20% - アクセント 3 2 30 2 2" xfId="63611"/>
    <cellStyle name="20% - アクセント 3 2 30 2 2 2" xfId="63612"/>
    <cellStyle name="20% - アクセント 3 2 30 2 3" xfId="63613"/>
    <cellStyle name="20% - アクセント 3 2 30 2 3 2" xfId="63614"/>
    <cellStyle name="20% - アクセント 3 2 30 2 4" xfId="63615"/>
    <cellStyle name="20% - アクセント 3 2 30 3" xfId="63616"/>
    <cellStyle name="20% - アクセント 3 2 30 3 2" xfId="63617"/>
    <cellStyle name="20% - アクセント 3 2 30 4" xfId="63618"/>
    <cellStyle name="20% - アクセント 3 2 30 4 2" xfId="63619"/>
    <cellStyle name="20% - アクセント 3 2 30 5" xfId="63620"/>
    <cellStyle name="20% - アクセント 3 2 31" xfId="63621"/>
    <cellStyle name="20% - アクセント 3 2 31 2" xfId="63622"/>
    <cellStyle name="20% - アクセント 3 2 31 2 2" xfId="63623"/>
    <cellStyle name="20% - アクセント 3 2 31 2 2 2" xfId="63624"/>
    <cellStyle name="20% - アクセント 3 2 31 2 3" xfId="63625"/>
    <cellStyle name="20% - アクセント 3 2 31 2 3 2" xfId="63626"/>
    <cellStyle name="20% - アクセント 3 2 31 2 4" xfId="63627"/>
    <cellStyle name="20% - アクセント 3 2 31 3" xfId="63628"/>
    <cellStyle name="20% - アクセント 3 2 31 3 2" xfId="63629"/>
    <cellStyle name="20% - アクセント 3 2 31 4" xfId="63630"/>
    <cellStyle name="20% - アクセント 3 2 31 4 2" xfId="63631"/>
    <cellStyle name="20% - アクセント 3 2 31 5" xfId="63632"/>
    <cellStyle name="20% - アクセント 3 2 32" xfId="63633"/>
    <cellStyle name="20% - アクセント 3 2 32 2" xfId="63634"/>
    <cellStyle name="20% - アクセント 3 2 32 2 2" xfId="63635"/>
    <cellStyle name="20% - アクセント 3 2 32 2 2 2" xfId="63636"/>
    <cellStyle name="20% - アクセント 3 2 32 2 3" xfId="63637"/>
    <cellStyle name="20% - アクセント 3 2 32 2 3 2" xfId="63638"/>
    <cellStyle name="20% - アクセント 3 2 32 2 4" xfId="63639"/>
    <cellStyle name="20% - アクセント 3 2 32 3" xfId="63640"/>
    <cellStyle name="20% - アクセント 3 2 32 3 2" xfId="63641"/>
    <cellStyle name="20% - アクセント 3 2 32 4" xfId="63642"/>
    <cellStyle name="20% - アクセント 3 2 32 4 2" xfId="63643"/>
    <cellStyle name="20% - アクセント 3 2 32 5" xfId="63644"/>
    <cellStyle name="20% - アクセント 3 2 33" xfId="63645"/>
    <cellStyle name="20% - アクセント 3 2 33 2" xfId="63646"/>
    <cellStyle name="20% - アクセント 3 2 33 2 2" xfId="63647"/>
    <cellStyle name="20% - アクセント 3 2 33 2 2 2" xfId="63648"/>
    <cellStyle name="20% - アクセント 3 2 33 2 3" xfId="63649"/>
    <cellStyle name="20% - アクセント 3 2 33 2 3 2" xfId="63650"/>
    <cellStyle name="20% - アクセント 3 2 33 2 4" xfId="63651"/>
    <cellStyle name="20% - アクセント 3 2 33 3" xfId="63652"/>
    <cellStyle name="20% - アクセント 3 2 33 3 2" xfId="63653"/>
    <cellStyle name="20% - アクセント 3 2 33 4" xfId="63654"/>
    <cellStyle name="20% - アクセント 3 2 33 4 2" xfId="63655"/>
    <cellStyle name="20% - アクセント 3 2 33 5" xfId="63656"/>
    <cellStyle name="20% - アクセント 3 2 34" xfId="63657"/>
    <cellStyle name="20% - アクセント 3 2 34 2" xfId="63658"/>
    <cellStyle name="20% - アクセント 3 2 34 2 2" xfId="63659"/>
    <cellStyle name="20% - アクセント 3 2 34 2 2 2" xfId="63660"/>
    <cellStyle name="20% - アクセント 3 2 34 2 3" xfId="63661"/>
    <cellStyle name="20% - アクセント 3 2 34 2 3 2" xfId="63662"/>
    <cellStyle name="20% - アクセント 3 2 34 2 4" xfId="63663"/>
    <cellStyle name="20% - アクセント 3 2 34 3" xfId="63664"/>
    <cellStyle name="20% - アクセント 3 2 34 3 2" xfId="63665"/>
    <cellStyle name="20% - アクセント 3 2 34 4" xfId="63666"/>
    <cellStyle name="20% - アクセント 3 2 34 4 2" xfId="63667"/>
    <cellStyle name="20% - アクセント 3 2 34 5" xfId="63668"/>
    <cellStyle name="20% - アクセント 3 2 35" xfId="63669"/>
    <cellStyle name="20% - アクセント 3 2 35 2" xfId="63670"/>
    <cellStyle name="20% - アクセント 3 2 35 2 2" xfId="63671"/>
    <cellStyle name="20% - アクセント 3 2 35 2 2 2" xfId="63672"/>
    <cellStyle name="20% - アクセント 3 2 35 2 3" xfId="63673"/>
    <cellStyle name="20% - アクセント 3 2 35 2 3 2" xfId="63674"/>
    <cellStyle name="20% - アクセント 3 2 35 2 4" xfId="63675"/>
    <cellStyle name="20% - アクセント 3 2 35 3" xfId="63676"/>
    <cellStyle name="20% - アクセント 3 2 35 3 2" xfId="63677"/>
    <cellStyle name="20% - アクセント 3 2 35 4" xfId="63678"/>
    <cellStyle name="20% - アクセント 3 2 35 4 2" xfId="63679"/>
    <cellStyle name="20% - アクセント 3 2 35 5" xfId="63680"/>
    <cellStyle name="20% - アクセント 3 2 36" xfId="63681"/>
    <cellStyle name="20% - アクセント 3 2 36 2" xfId="63682"/>
    <cellStyle name="20% - アクセント 3 2 36 2 2" xfId="63683"/>
    <cellStyle name="20% - アクセント 3 2 36 3" xfId="63684"/>
    <cellStyle name="20% - アクセント 3 2 36 3 2" xfId="63685"/>
    <cellStyle name="20% - アクセント 3 2 36 4" xfId="63686"/>
    <cellStyle name="20% - アクセント 3 2 37" xfId="63687"/>
    <cellStyle name="20% - アクセント 3 2 37 2" xfId="63688"/>
    <cellStyle name="20% - アクセント 3 2 37 2 2" xfId="63689"/>
    <cellStyle name="20% - アクセント 3 2 37 3" xfId="63690"/>
    <cellStyle name="20% - アクセント 3 2 37 3 2" xfId="63691"/>
    <cellStyle name="20% - アクセント 3 2 37 4" xfId="63692"/>
    <cellStyle name="20% - アクセント 3 2 38" xfId="63693"/>
    <cellStyle name="20% - アクセント 3 2 38 2" xfId="63694"/>
    <cellStyle name="20% - アクセント 3 2 39" xfId="63695"/>
    <cellStyle name="20% - アクセント 3 2 39 2" xfId="63696"/>
    <cellStyle name="20% - アクセント 3 2 4" xfId="63697"/>
    <cellStyle name="20% - アクセント 3 2 4 10" xfId="63698"/>
    <cellStyle name="20% - アクセント 3 2 4 2" xfId="63699"/>
    <cellStyle name="20% - アクセント 3 2 4 2 2" xfId="63700"/>
    <cellStyle name="20% - アクセント 3 2 4 2 2 2" xfId="63701"/>
    <cellStyle name="20% - アクセント 3 2 4 2 2 2 2" xfId="63702"/>
    <cellStyle name="20% - アクセント 3 2 4 2 2 2 2 2" xfId="63703"/>
    <cellStyle name="20% - アクセント 3 2 4 2 2 2 3" xfId="63704"/>
    <cellStyle name="20% - アクセント 3 2 4 2 2 2 3 2" xfId="63705"/>
    <cellStyle name="20% - アクセント 3 2 4 2 2 2 4" xfId="63706"/>
    <cellStyle name="20% - アクセント 3 2 4 2 2 3" xfId="63707"/>
    <cellStyle name="20% - アクセント 3 2 4 2 2 3 2" xfId="63708"/>
    <cellStyle name="20% - アクセント 3 2 4 2 2 4" xfId="63709"/>
    <cellStyle name="20% - アクセント 3 2 4 2 2 4 2" xfId="63710"/>
    <cellStyle name="20% - アクセント 3 2 4 2 2 5" xfId="63711"/>
    <cellStyle name="20% - アクセント 3 2 4 2 3" xfId="63712"/>
    <cellStyle name="20% - アクセント 3 2 4 2 3 2" xfId="63713"/>
    <cellStyle name="20% - アクセント 3 2 4 2 3 2 2" xfId="63714"/>
    <cellStyle name="20% - アクセント 3 2 4 2 3 2 2 2" xfId="63715"/>
    <cellStyle name="20% - アクセント 3 2 4 2 3 2 3" xfId="63716"/>
    <cellStyle name="20% - アクセント 3 2 4 2 3 2 3 2" xfId="63717"/>
    <cellStyle name="20% - アクセント 3 2 4 2 3 2 4" xfId="63718"/>
    <cellStyle name="20% - アクセント 3 2 4 2 3 3" xfId="63719"/>
    <cellStyle name="20% - アクセント 3 2 4 2 3 3 2" xfId="63720"/>
    <cellStyle name="20% - アクセント 3 2 4 2 3 4" xfId="63721"/>
    <cellStyle name="20% - アクセント 3 2 4 2 3 4 2" xfId="63722"/>
    <cellStyle name="20% - アクセント 3 2 4 2 3 5" xfId="63723"/>
    <cellStyle name="20% - アクセント 3 2 4 2 4" xfId="63724"/>
    <cellStyle name="20% - アクセント 3 2 4 2 4 2" xfId="63725"/>
    <cellStyle name="20% - アクセント 3 2 4 2 4 2 2" xfId="63726"/>
    <cellStyle name="20% - アクセント 3 2 4 2 4 2 2 2" xfId="63727"/>
    <cellStyle name="20% - アクセント 3 2 4 2 4 2 3" xfId="63728"/>
    <cellStyle name="20% - アクセント 3 2 4 2 4 2 3 2" xfId="63729"/>
    <cellStyle name="20% - アクセント 3 2 4 2 4 2 4" xfId="63730"/>
    <cellStyle name="20% - アクセント 3 2 4 2 4 3" xfId="63731"/>
    <cellStyle name="20% - アクセント 3 2 4 2 4 3 2" xfId="63732"/>
    <cellStyle name="20% - アクセント 3 2 4 2 4 4" xfId="63733"/>
    <cellStyle name="20% - アクセント 3 2 4 2 4 4 2" xfId="63734"/>
    <cellStyle name="20% - アクセント 3 2 4 2 4 5" xfId="63735"/>
    <cellStyle name="20% - アクセント 3 2 4 2 5" xfId="63736"/>
    <cellStyle name="20% - アクセント 3 2 4 2 5 2" xfId="63737"/>
    <cellStyle name="20% - アクセント 3 2 4 2 5 2 2" xfId="63738"/>
    <cellStyle name="20% - アクセント 3 2 4 2 5 2 2 2" xfId="63739"/>
    <cellStyle name="20% - アクセント 3 2 4 2 5 2 3" xfId="63740"/>
    <cellStyle name="20% - アクセント 3 2 4 2 5 2 3 2" xfId="63741"/>
    <cellStyle name="20% - アクセント 3 2 4 2 5 2 4" xfId="63742"/>
    <cellStyle name="20% - アクセント 3 2 4 2 5 3" xfId="63743"/>
    <cellStyle name="20% - アクセント 3 2 4 2 5 3 2" xfId="63744"/>
    <cellStyle name="20% - アクセント 3 2 4 2 5 4" xfId="63745"/>
    <cellStyle name="20% - アクセント 3 2 4 2 5 4 2" xfId="63746"/>
    <cellStyle name="20% - アクセント 3 2 4 2 5 5" xfId="63747"/>
    <cellStyle name="20% - アクセント 3 2 4 2 6" xfId="63748"/>
    <cellStyle name="20% - アクセント 3 2 4 2 6 2" xfId="63749"/>
    <cellStyle name="20% - アクセント 3 2 4 2 6 2 2" xfId="63750"/>
    <cellStyle name="20% - アクセント 3 2 4 2 6 3" xfId="63751"/>
    <cellStyle name="20% - アクセント 3 2 4 2 6 3 2" xfId="63752"/>
    <cellStyle name="20% - アクセント 3 2 4 2 6 4" xfId="63753"/>
    <cellStyle name="20% - アクセント 3 2 4 2 7" xfId="63754"/>
    <cellStyle name="20% - アクセント 3 2 4 2 7 2" xfId="63755"/>
    <cellStyle name="20% - アクセント 3 2 4 2 8" xfId="63756"/>
    <cellStyle name="20% - アクセント 3 2 4 2 8 2" xfId="63757"/>
    <cellStyle name="20% - アクセント 3 2 4 2 9" xfId="63758"/>
    <cellStyle name="20% - アクセント 3 2 4 3" xfId="63759"/>
    <cellStyle name="20% - アクセント 3 2 4 3 2" xfId="63760"/>
    <cellStyle name="20% - アクセント 3 2 4 3 2 2" xfId="63761"/>
    <cellStyle name="20% - アクセント 3 2 4 3 2 2 2" xfId="63762"/>
    <cellStyle name="20% - アクセント 3 2 4 3 2 3" xfId="63763"/>
    <cellStyle name="20% - アクセント 3 2 4 3 2 3 2" xfId="63764"/>
    <cellStyle name="20% - アクセント 3 2 4 3 2 4" xfId="63765"/>
    <cellStyle name="20% - アクセント 3 2 4 3 3" xfId="63766"/>
    <cellStyle name="20% - アクセント 3 2 4 3 3 2" xfId="63767"/>
    <cellStyle name="20% - アクセント 3 2 4 3 4" xfId="63768"/>
    <cellStyle name="20% - アクセント 3 2 4 3 4 2" xfId="63769"/>
    <cellStyle name="20% - アクセント 3 2 4 3 5" xfId="63770"/>
    <cellStyle name="20% - アクセント 3 2 4 4" xfId="63771"/>
    <cellStyle name="20% - アクセント 3 2 4 4 2" xfId="63772"/>
    <cellStyle name="20% - アクセント 3 2 4 4 2 2" xfId="63773"/>
    <cellStyle name="20% - アクセント 3 2 4 4 2 2 2" xfId="63774"/>
    <cellStyle name="20% - アクセント 3 2 4 4 2 3" xfId="63775"/>
    <cellStyle name="20% - アクセント 3 2 4 4 2 3 2" xfId="63776"/>
    <cellStyle name="20% - アクセント 3 2 4 4 2 4" xfId="63777"/>
    <cellStyle name="20% - アクセント 3 2 4 4 3" xfId="63778"/>
    <cellStyle name="20% - アクセント 3 2 4 4 3 2" xfId="63779"/>
    <cellStyle name="20% - アクセント 3 2 4 4 4" xfId="63780"/>
    <cellStyle name="20% - アクセント 3 2 4 4 4 2" xfId="63781"/>
    <cellStyle name="20% - アクセント 3 2 4 4 5" xfId="63782"/>
    <cellStyle name="20% - アクセント 3 2 4 5" xfId="63783"/>
    <cellStyle name="20% - アクセント 3 2 4 5 2" xfId="63784"/>
    <cellStyle name="20% - アクセント 3 2 4 5 2 2" xfId="63785"/>
    <cellStyle name="20% - アクセント 3 2 4 5 2 2 2" xfId="63786"/>
    <cellStyle name="20% - アクセント 3 2 4 5 2 3" xfId="63787"/>
    <cellStyle name="20% - アクセント 3 2 4 5 2 3 2" xfId="63788"/>
    <cellStyle name="20% - アクセント 3 2 4 5 2 4" xfId="63789"/>
    <cellStyle name="20% - アクセント 3 2 4 5 3" xfId="63790"/>
    <cellStyle name="20% - アクセント 3 2 4 5 3 2" xfId="63791"/>
    <cellStyle name="20% - アクセント 3 2 4 5 4" xfId="63792"/>
    <cellStyle name="20% - アクセント 3 2 4 5 4 2" xfId="63793"/>
    <cellStyle name="20% - アクセント 3 2 4 5 5" xfId="63794"/>
    <cellStyle name="20% - アクセント 3 2 4 6" xfId="63795"/>
    <cellStyle name="20% - アクセント 3 2 4 6 2" xfId="63796"/>
    <cellStyle name="20% - アクセント 3 2 4 6 2 2" xfId="63797"/>
    <cellStyle name="20% - アクセント 3 2 4 6 2 2 2" xfId="63798"/>
    <cellStyle name="20% - アクセント 3 2 4 6 2 3" xfId="63799"/>
    <cellStyle name="20% - アクセント 3 2 4 6 2 3 2" xfId="63800"/>
    <cellStyle name="20% - アクセント 3 2 4 6 2 4" xfId="63801"/>
    <cellStyle name="20% - アクセント 3 2 4 6 3" xfId="63802"/>
    <cellStyle name="20% - アクセント 3 2 4 6 3 2" xfId="63803"/>
    <cellStyle name="20% - アクセント 3 2 4 6 4" xfId="63804"/>
    <cellStyle name="20% - アクセント 3 2 4 6 4 2" xfId="63805"/>
    <cellStyle name="20% - アクセント 3 2 4 6 5" xfId="63806"/>
    <cellStyle name="20% - アクセント 3 2 4 7" xfId="63807"/>
    <cellStyle name="20% - アクセント 3 2 4 7 2" xfId="63808"/>
    <cellStyle name="20% - アクセント 3 2 4 7 2 2" xfId="63809"/>
    <cellStyle name="20% - アクセント 3 2 4 7 3" xfId="63810"/>
    <cellStyle name="20% - アクセント 3 2 4 7 3 2" xfId="63811"/>
    <cellStyle name="20% - アクセント 3 2 4 7 4" xfId="63812"/>
    <cellStyle name="20% - アクセント 3 2 4 8" xfId="63813"/>
    <cellStyle name="20% - アクセント 3 2 4 8 2" xfId="63814"/>
    <cellStyle name="20% - アクセント 3 2 4 9" xfId="63815"/>
    <cellStyle name="20% - アクセント 3 2 4 9 2" xfId="63816"/>
    <cellStyle name="20% - アクセント 3 2 40" xfId="63817"/>
    <cellStyle name="20% - アクセント 3 2 5" xfId="63818"/>
    <cellStyle name="20% - アクセント 3 2 5 2" xfId="63819"/>
    <cellStyle name="20% - アクセント 3 2 5 2 2" xfId="63820"/>
    <cellStyle name="20% - アクセント 3 2 5 2 2 2" xfId="63821"/>
    <cellStyle name="20% - アクセント 3 2 5 2 2 2 2" xfId="63822"/>
    <cellStyle name="20% - アクセント 3 2 5 2 2 3" xfId="63823"/>
    <cellStyle name="20% - アクセント 3 2 5 2 2 3 2" xfId="63824"/>
    <cellStyle name="20% - アクセント 3 2 5 2 2 4" xfId="63825"/>
    <cellStyle name="20% - アクセント 3 2 5 2 3" xfId="63826"/>
    <cellStyle name="20% - アクセント 3 2 5 2 3 2" xfId="63827"/>
    <cellStyle name="20% - アクセント 3 2 5 2 4" xfId="63828"/>
    <cellStyle name="20% - アクセント 3 2 5 2 4 2" xfId="63829"/>
    <cellStyle name="20% - アクセント 3 2 5 2 5" xfId="63830"/>
    <cellStyle name="20% - アクセント 3 2 5 3" xfId="63831"/>
    <cellStyle name="20% - アクセント 3 2 5 3 2" xfId="63832"/>
    <cellStyle name="20% - アクセント 3 2 5 3 2 2" xfId="63833"/>
    <cellStyle name="20% - アクセント 3 2 5 3 2 2 2" xfId="63834"/>
    <cellStyle name="20% - アクセント 3 2 5 3 2 3" xfId="63835"/>
    <cellStyle name="20% - アクセント 3 2 5 3 2 3 2" xfId="63836"/>
    <cellStyle name="20% - アクセント 3 2 5 3 2 4" xfId="63837"/>
    <cellStyle name="20% - アクセント 3 2 5 3 3" xfId="63838"/>
    <cellStyle name="20% - アクセント 3 2 5 3 3 2" xfId="63839"/>
    <cellStyle name="20% - アクセント 3 2 5 3 4" xfId="63840"/>
    <cellStyle name="20% - アクセント 3 2 5 3 4 2" xfId="63841"/>
    <cellStyle name="20% - アクセント 3 2 5 3 5" xfId="63842"/>
    <cellStyle name="20% - アクセント 3 2 5 4" xfId="63843"/>
    <cellStyle name="20% - アクセント 3 2 5 4 2" xfId="63844"/>
    <cellStyle name="20% - アクセント 3 2 5 4 2 2" xfId="63845"/>
    <cellStyle name="20% - アクセント 3 2 5 4 2 2 2" xfId="63846"/>
    <cellStyle name="20% - アクセント 3 2 5 4 2 3" xfId="63847"/>
    <cellStyle name="20% - アクセント 3 2 5 4 2 3 2" xfId="63848"/>
    <cellStyle name="20% - アクセント 3 2 5 4 2 4" xfId="63849"/>
    <cellStyle name="20% - アクセント 3 2 5 4 3" xfId="63850"/>
    <cellStyle name="20% - アクセント 3 2 5 4 3 2" xfId="63851"/>
    <cellStyle name="20% - アクセント 3 2 5 4 4" xfId="63852"/>
    <cellStyle name="20% - アクセント 3 2 5 4 4 2" xfId="63853"/>
    <cellStyle name="20% - アクセント 3 2 5 4 5" xfId="63854"/>
    <cellStyle name="20% - アクセント 3 2 5 5" xfId="63855"/>
    <cellStyle name="20% - アクセント 3 2 5 5 2" xfId="63856"/>
    <cellStyle name="20% - アクセント 3 2 5 5 2 2" xfId="63857"/>
    <cellStyle name="20% - アクセント 3 2 5 5 2 2 2" xfId="63858"/>
    <cellStyle name="20% - アクセント 3 2 5 5 2 3" xfId="63859"/>
    <cellStyle name="20% - アクセント 3 2 5 5 2 3 2" xfId="63860"/>
    <cellStyle name="20% - アクセント 3 2 5 5 2 4" xfId="63861"/>
    <cellStyle name="20% - アクセント 3 2 5 5 3" xfId="63862"/>
    <cellStyle name="20% - アクセント 3 2 5 5 3 2" xfId="63863"/>
    <cellStyle name="20% - アクセント 3 2 5 5 4" xfId="63864"/>
    <cellStyle name="20% - アクセント 3 2 5 5 4 2" xfId="63865"/>
    <cellStyle name="20% - アクセント 3 2 5 5 5" xfId="63866"/>
    <cellStyle name="20% - アクセント 3 2 5 6" xfId="63867"/>
    <cellStyle name="20% - アクセント 3 2 5 6 2" xfId="63868"/>
    <cellStyle name="20% - アクセント 3 2 5 6 2 2" xfId="63869"/>
    <cellStyle name="20% - アクセント 3 2 5 6 3" xfId="63870"/>
    <cellStyle name="20% - アクセント 3 2 5 6 3 2" xfId="63871"/>
    <cellStyle name="20% - アクセント 3 2 5 6 4" xfId="63872"/>
    <cellStyle name="20% - アクセント 3 2 5 7" xfId="63873"/>
    <cellStyle name="20% - アクセント 3 2 5 7 2" xfId="63874"/>
    <cellStyle name="20% - アクセント 3 2 5 8" xfId="63875"/>
    <cellStyle name="20% - アクセント 3 2 5 8 2" xfId="63876"/>
    <cellStyle name="20% - アクセント 3 2 5 9" xfId="63877"/>
    <cellStyle name="20% - アクセント 3 2 6" xfId="63878"/>
    <cellStyle name="20% - アクセント 3 2 6 2" xfId="63879"/>
    <cellStyle name="20% - アクセント 3 2 6 2 2" xfId="63880"/>
    <cellStyle name="20% - アクセント 3 2 6 2 2 2" xfId="63881"/>
    <cellStyle name="20% - アクセント 3 2 6 2 2 2 2" xfId="63882"/>
    <cellStyle name="20% - アクセント 3 2 6 2 2 3" xfId="63883"/>
    <cellStyle name="20% - アクセント 3 2 6 2 2 3 2" xfId="63884"/>
    <cellStyle name="20% - アクセント 3 2 6 2 2 4" xfId="63885"/>
    <cellStyle name="20% - アクセント 3 2 6 2 3" xfId="63886"/>
    <cellStyle name="20% - アクセント 3 2 6 2 3 2" xfId="63887"/>
    <cellStyle name="20% - アクセント 3 2 6 2 4" xfId="63888"/>
    <cellStyle name="20% - アクセント 3 2 6 2 4 2" xfId="63889"/>
    <cellStyle name="20% - アクセント 3 2 6 2 5" xfId="63890"/>
    <cellStyle name="20% - アクセント 3 2 6 3" xfId="63891"/>
    <cellStyle name="20% - アクセント 3 2 6 3 2" xfId="63892"/>
    <cellStyle name="20% - アクセント 3 2 6 3 2 2" xfId="63893"/>
    <cellStyle name="20% - アクセント 3 2 6 3 3" xfId="63894"/>
    <cellStyle name="20% - アクセント 3 2 6 3 3 2" xfId="63895"/>
    <cellStyle name="20% - アクセント 3 2 6 3 4" xfId="63896"/>
    <cellStyle name="20% - アクセント 3 2 6 4" xfId="63897"/>
    <cellStyle name="20% - アクセント 3 2 6 4 2" xfId="63898"/>
    <cellStyle name="20% - アクセント 3 2 6 5" xfId="63899"/>
    <cellStyle name="20% - アクセント 3 2 6 5 2" xfId="63900"/>
    <cellStyle name="20% - アクセント 3 2 6 6" xfId="63901"/>
    <cellStyle name="20% - アクセント 3 2 7" xfId="63902"/>
    <cellStyle name="20% - アクセント 3 2 7 2" xfId="63903"/>
    <cellStyle name="20% - アクセント 3 2 7 2 2" xfId="63904"/>
    <cellStyle name="20% - アクセント 3 2 7 2 2 2" xfId="63905"/>
    <cellStyle name="20% - アクセント 3 2 7 2 2 2 2" xfId="63906"/>
    <cellStyle name="20% - アクセント 3 2 7 2 2 3" xfId="63907"/>
    <cellStyle name="20% - アクセント 3 2 7 2 2 3 2" xfId="63908"/>
    <cellStyle name="20% - アクセント 3 2 7 2 2 4" xfId="63909"/>
    <cellStyle name="20% - アクセント 3 2 7 2 3" xfId="63910"/>
    <cellStyle name="20% - アクセント 3 2 7 2 3 2" xfId="63911"/>
    <cellStyle name="20% - アクセント 3 2 7 2 4" xfId="63912"/>
    <cellStyle name="20% - アクセント 3 2 7 2 4 2" xfId="63913"/>
    <cellStyle name="20% - アクセント 3 2 7 2 5" xfId="63914"/>
    <cellStyle name="20% - アクセント 3 2 7 3" xfId="63915"/>
    <cellStyle name="20% - アクセント 3 2 7 3 2" xfId="63916"/>
    <cellStyle name="20% - アクセント 3 2 7 3 2 2" xfId="63917"/>
    <cellStyle name="20% - アクセント 3 2 7 3 3" xfId="63918"/>
    <cellStyle name="20% - アクセント 3 2 7 3 3 2" xfId="63919"/>
    <cellStyle name="20% - アクセント 3 2 7 3 4" xfId="63920"/>
    <cellStyle name="20% - アクセント 3 2 7 4" xfId="63921"/>
    <cellStyle name="20% - アクセント 3 2 7 4 2" xfId="63922"/>
    <cellStyle name="20% - アクセント 3 2 7 5" xfId="63923"/>
    <cellStyle name="20% - アクセント 3 2 7 5 2" xfId="63924"/>
    <cellStyle name="20% - アクセント 3 2 7 6" xfId="63925"/>
    <cellStyle name="20% - アクセント 3 2 8" xfId="63926"/>
    <cellStyle name="20% - アクセント 3 2 8 2" xfId="63927"/>
    <cellStyle name="20% - アクセント 3 2 8 2 2" xfId="63928"/>
    <cellStyle name="20% - アクセント 3 2 8 2 2 2" xfId="63929"/>
    <cellStyle name="20% - アクセント 3 2 8 2 2 2 2" xfId="63930"/>
    <cellStyle name="20% - アクセント 3 2 8 2 2 3" xfId="63931"/>
    <cellStyle name="20% - アクセント 3 2 8 2 2 3 2" xfId="63932"/>
    <cellStyle name="20% - アクセント 3 2 8 2 2 4" xfId="63933"/>
    <cellStyle name="20% - アクセント 3 2 8 2 3" xfId="63934"/>
    <cellStyle name="20% - アクセント 3 2 8 2 3 2" xfId="63935"/>
    <cellStyle name="20% - アクセント 3 2 8 2 4" xfId="63936"/>
    <cellStyle name="20% - アクセント 3 2 8 2 4 2" xfId="63937"/>
    <cellStyle name="20% - アクセント 3 2 8 2 5" xfId="63938"/>
    <cellStyle name="20% - アクセント 3 2 8 3" xfId="63939"/>
    <cellStyle name="20% - アクセント 3 2 8 3 2" xfId="63940"/>
    <cellStyle name="20% - アクセント 3 2 8 3 2 2" xfId="63941"/>
    <cellStyle name="20% - アクセント 3 2 8 3 3" xfId="63942"/>
    <cellStyle name="20% - アクセント 3 2 8 3 3 2" xfId="63943"/>
    <cellStyle name="20% - アクセント 3 2 8 3 4" xfId="63944"/>
    <cellStyle name="20% - アクセント 3 2 8 4" xfId="63945"/>
    <cellStyle name="20% - アクセント 3 2 8 4 2" xfId="63946"/>
    <cellStyle name="20% - アクセント 3 2 8 5" xfId="63947"/>
    <cellStyle name="20% - アクセント 3 2 8 5 2" xfId="63948"/>
    <cellStyle name="20% - アクセント 3 2 8 6" xfId="63949"/>
    <cellStyle name="20% - アクセント 3 2 9" xfId="63950"/>
    <cellStyle name="20% - アクセント 3 2 9 2" xfId="63951"/>
    <cellStyle name="20% - アクセント 3 2 9 2 2" xfId="63952"/>
    <cellStyle name="20% - アクセント 3 2 9 2 2 2" xfId="63953"/>
    <cellStyle name="20% - アクセント 3 2 9 2 2 2 2" xfId="63954"/>
    <cellStyle name="20% - アクセント 3 2 9 2 2 3" xfId="63955"/>
    <cellStyle name="20% - アクセント 3 2 9 2 2 3 2" xfId="63956"/>
    <cellStyle name="20% - アクセント 3 2 9 2 2 4" xfId="63957"/>
    <cellStyle name="20% - アクセント 3 2 9 2 3" xfId="63958"/>
    <cellStyle name="20% - アクセント 3 2 9 2 3 2" xfId="63959"/>
    <cellStyle name="20% - アクセント 3 2 9 2 4" xfId="63960"/>
    <cellStyle name="20% - アクセント 3 2 9 2 4 2" xfId="63961"/>
    <cellStyle name="20% - アクセント 3 2 9 2 5" xfId="63962"/>
    <cellStyle name="20% - アクセント 3 2 9 3" xfId="63963"/>
    <cellStyle name="20% - アクセント 3 2 9 3 2" xfId="63964"/>
    <cellStyle name="20% - アクセント 3 2 9 3 2 2" xfId="63965"/>
    <cellStyle name="20% - アクセント 3 2 9 3 3" xfId="63966"/>
    <cellStyle name="20% - アクセント 3 2 9 3 3 2" xfId="63967"/>
    <cellStyle name="20% - アクセント 3 2 9 3 4" xfId="63968"/>
    <cellStyle name="20% - アクセント 3 2 9 4" xfId="63969"/>
    <cellStyle name="20% - アクセント 3 2 9 4 2" xfId="63970"/>
    <cellStyle name="20% - アクセント 3 2 9 5" xfId="63971"/>
    <cellStyle name="20% - アクセント 3 2 9 5 2" xfId="63972"/>
    <cellStyle name="20% - アクセント 3 2 9 6" xfId="63973"/>
    <cellStyle name="20% - アクセント 3 20" xfId="63974"/>
    <cellStyle name="20% - アクセント 3 20 2" xfId="63975"/>
    <cellStyle name="20% - アクセント 3 20 2 2" xfId="63976"/>
    <cellStyle name="20% - アクセント 3 20 2 2 2" xfId="63977"/>
    <cellStyle name="20% - アクセント 3 20 2 3" xfId="63978"/>
    <cellStyle name="20% - アクセント 3 20 2 3 2" xfId="63979"/>
    <cellStyle name="20% - アクセント 3 20 2 4" xfId="63980"/>
    <cellStyle name="20% - アクセント 3 20 3" xfId="63981"/>
    <cellStyle name="20% - アクセント 3 20 3 2" xfId="63982"/>
    <cellStyle name="20% - アクセント 3 20 4" xfId="63983"/>
    <cellStyle name="20% - アクセント 3 20 4 2" xfId="63984"/>
    <cellStyle name="20% - アクセント 3 20 5" xfId="63985"/>
    <cellStyle name="20% - アクセント 3 21" xfId="63986"/>
    <cellStyle name="20% - アクセント 3 21 2" xfId="63987"/>
    <cellStyle name="20% - アクセント 3 21 2 2" xfId="63988"/>
    <cellStyle name="20% - アクセント 3 21 2 2 2" xfId="63989"/>
    <cellStyle name="20% - アクセント 3 21 2 3" xfId="63990"/>
    <cellStyle name="20% - アクセント 3 21 2 3 2" xfId="63991"/>
    <cellStyle name="20% - アクセント 3 21 2 4" xfId="63992"/>
    <cellStyle name="20% - アクセント 3 21 3" xfId="63993"/>
    <cellStyle name="20% - アクセント 3 21 3 2" xfId="63994"/>
    <cellStyle name="20% - アクセント 3 21 4" xfId="63995"/>
    <cellStyle name="20% - アクセント 3 21 4 2" xfId="63996"/>
    <cellStyle name="20% - アクセント 3 21 5" xfId="63997"/>
    <cellStyle name="20% - アクセント 3 22" xfId="63998"/>
    <cellStyle name="20% - アクセント 3 22 2" xfId="63999"/>
    <cellStyle name="20% - アクセント 3 22 2 2" xfId="64000"/>
    <cellStyle name="20% - アクセント 3 22 2 2 2" xfId="64001"/>
    <cellStyle name="20% - アクセント 3 22 2 3" xfId="64002"/>
    <cellStyle name="20% - アクセント 3 22 2 3 2" xfId="64003"/>
    <cellStyle name="20% - アクセント 3 22 2 4" xfId="64004"/>
    <cellStyle name="20% - アクセント 3 22 3" xfId="64005"/>
    <cellStyle name="20% - アクセント 3 22 3 2" xfId="64006"/>
    <cellStyle name="20% - アクセント 3 22 4" xfId="64007"/>
    <cellStyle name="20% - アクセント 3 22 4 2" xfId="64008"/>
    <cellStyle name="20% - アクセント 3 22 5" xfId="64009"/>
    <cellStyle name="20% - アクセント 3 23" xfId="64010"/>
    <cellStyle name="20% - アクセント 3 23 2" xfId="64011"/>
    <cellStyle name="20% - アクセント 3 23 2 2" xfId="64012"/>
    <cellStyle name="20% - アクセント 3 23 2 2 2" xfId="64013"/>
    <cellStyle name="20% - アクセント 3 23 2 3" xfId="64014"/>
    <cellStyle name="20% - アクセント 3 23 2 3 2" xfId="64015"/>
    <cellStyle name="20% - アクセント 3 23 2 4" xfId="64016"/>
    <cellStyle name="20% - アクセント 3 23 3" xfId="64017"/>
    <cellStyle name="20% - アクセント 3 23 3 2" xfId="64018"/>
    <cellStyle name="20% - アクセント 3 23 4" xfId="64019"/>
    <cellStyle name="20% - アクセント 3 23 4 2" xfId="64020"/>
    <cellStyle name="20% - アクセント 3 23 5" xfId="64021"/>
    <cellStyle name="20% - アクセント 3 24" xfId="64022"/>
    <cellStyle name="20% - アクセント 3 24 2" xfId="64023"/>
    <cellStyle name="20% - アクセント 3 24 2 2" xfId="64024"/>
    <cellStyle name="20% - アクセント 3 24 2 2 2" xfId="64025"/>
    <cellStyle name="20% - アクセント 3 24 2 3" xfId="64026"/>
    <cellStyle name="20% - アクセント 3 24 2 3 2" xfId="64027"/>
    <cellStyle name="20% - アクセント 3 24 2 4" xfId="64028"/>
    <cellStyle name="20% - アクセント 3 24 3" xfId="64029"/>
    <cellStyle name="20% - アクセント 3 24 3 2" xfId="64030"/>
    <cellStyle name="20% - アクセント 3 24 4" xfId="64031"/>
    <cellStyle name="20% - アクセント 3 24 4 2" xfId="64032"/>
    <cellStyle name="20% - アクセント 3 24 5" xfId="64033"/>
    <cellStyle name="20% - アクセント 3 25" xfId="64034"/>
    <cellStyle name="20% - アクセント 3 25 2" xfId="64035"/>
    <cellStyle name="20% - アクセント 3 25 2 2" xfId="64036"/>
    <cellStyle name="20% - アクセント 3 25 2 2 2" xfId="64037"/>
    <cellStyle name="20% - アクセント 3 25 2 3" xfId="64038"/>
    <cellStyle name="20% - アクセント 3 25 2 3 2" xfId="64039"/>
    <cellStyle name="20% - アクセント 3 25 2 4" xfId="64040"/>
    <cellStyle name="20% - アクセント 3 25 3" xfId="64041"/>
    <cellStyle name="20% - アクセント 3 25 3 2" xfId="64042"/>
    <cellStyle name="20% - アクセント 3 25 4" xfId="64043"/>
    <cellStyle name="20% - アクセント 3 25 4 2" xfId="64044"/>
    <cellStyle name="20% - アクセント 3 25 5" xfId="64045"/>
    <cellStyle name="20% - アクセント 3 26" xfId="64046"/>
    <cellStyle name="20% - アクセント 3 26 2" xfId="64047"/>
    <cellStyle name="20% - アクセント 3 26 2 2" xfId="64048"/>
    <cellStyle name="20% - アクセント 3 26 2 2 2" xfId="64049"/>
    <cellStyle name="20% - アクセント 3 26 2 3" xfId="64050"/>
    <cellStyle name="20% - アクセント 3 26 2 3 2" xfId="64051"/>
    <cellStyle name="20% - アクセント 3 26 2 4" xfId="64052"/>
    <cellStyle name="20% - アクセント 3 26 3" xfId="64053"/>
    <cellStyle name="20% - アクセント 3 26 3 2" xfId="64054"/>
    <cellStyle name="20% - アクセント 3 26 4" xfId="64055"/>
    <cellStyle name="20% - アクセント 3 26 4 2" xfId="64056"/>
    <cellStyle name="20% - アクセント 3 26 5" xfId="64057"/>
    <cellStyle name="20% - アクセント 3 27" xfId="64058"/>
    <cellStyle name="20% - アクセント 3 27 2" xfId="64059"/>
    <cellStyle name="20% - アクセント 3 27 2 2" xfId="64060"/>
    <cellStyle name="20% - アクセント 3 27 2 2 2" xfId="64061"/>
    <cellStyle name="20% - アクセント 3 27 2 3" xfId="64062"/>
    <cellStyle name="20% - アクセント 3 27 2 3 2" xfId="64063"/>
    <cellStyle name="20% - アクセント 3 27 2 4" xfId="64064"/>
    <cellStyle name="20% - アクセント 3 27 3" xfId="64065"/>
    <cellStyle name="20% - アクセント 3 27 3 2" xfId="64066"/>
    <cellStyle name="20% - アクセント 3 27 4" xfId="64067"/>
    <cellStyle name="20% - アクセント 3 27 4 2" xfId="64068"/>
    <cellStyle name="20% - アクセント 3 27 5" xfId="64069"/>
    <cellStyle name="20% - アクセント 3 28" xfId="64070"/>
    <cellStyle name="20% - アクセント 3 28 2" xfId="64071"/>
    <cellStyle name="20% - アクセント 3 28 2 2" xfId="64072"/>
    <cellStyle name="20% - アクセント 3 28 2 2 2" xfId="64073"/>
    <cellStyle name="20% - アクセント 3 28 2 3" xfId="64074"/>
    <cellStyle name="20% - アクセント 3 28 2 3 2" xfId="64075"/>
    <cellStyle name="20% - アクセント 3 28 2 4" xfId="64076"/>
    <cellStyle name="20% - アクセント 3 28 3" xfId="64077"/>
    <cellStyle name="20% - アクセント 3 28 3 2" xfId="64078"/>
    <cellStyle name="20% - アクセント 3 28 4" xfId="64079"/>
    <cellStyle name="20% - アクセント 3 28 4 2" xfId="64080"/>
    <cellStyle name="20% - アクセント 3 28 5" xfId="64081"/>
    <cellStyle name="20% - アクセント 3 29" xfId="64082"/>
    <cellStyle name="20% - アクセント 3 29 2" xfId="64083"/>
    <cellStyle name="20% - アクセント 3 29 2 2" xfId="64084"/>
    <cellStyle name="20% - アクセント 3 29 2 2 2" xfId="64085"/>
    <cellStyle name="20% - アクセント 3 29 2 3" xfId="64086"/>
    <cellStyle name="20% - アクセント 3 29 2 3 2" xfId="64087"/>
    <cellStyle name="20% - アクセント 3 29 2 4" xfId="64088"/>
    <cellStyle name="20% - アクセント 3 29 3" xfId="64089"/>
    <cellStyle name="20% - アクセント 3 29 3 2" xfId="64090"/>
    <cellStyle name="20% - アクセント 3 29 4" xfId="64091"/>
    <cellStyle name="20% - アクセント 3 29 4 2" xfId="64092"/>
    <cellStyle name="20% - アクセント 3 29 5" xfId="64093"/>
    <cellStyle name="20% - アクセント 3 3" xfId="64094"/>
    <cellStyle name="20% - アクセント 3 3 10" xfId="64095"/>
    <cellStyle name="20% - アクセント 3 3 10 2" xfId="64096"/>
    <cellStyle name="20% - アクセント 3 3 10 2 2" xfId="64097"/>
    <cellStyle name="20% - アクセント 3 3 10 2 2 2" xfId="64098"/>
    <cellStyle name="20% - アクセント 3 3 10 2 3" xfId="64099"/>
    <cellStyle name="20% - アクセント 3 3 10 2 3 2" xfId="64100"/>
    <cellStyle name="20% - アクセント 3 3 10 2 4" xfId="64101"/>
    <cellStyle name="20% - アクセント 3 3 10 3" xfId="64102"/>
    <cellStyle name="20% - アクセント 3 3 10 3 2" xfId="64103"/>
    <cellStyle name="20% - アクセント 3 3 10 4" xfId="64104"/>
    <cellStyle name="20% - アクセント 3 3 10 4 2" xfId="64105"/>
    <cellStyle name="20% - アクセント 3 3 10 5" xfId="64106"/>
    <cellStyle name="20% - アクセント 3 3 11" xfId="64107"/>
    <cellStyle name="20% - アクセント 3 3 11 2" xfId="64108"/>
    <cellStyle name="20% - アクセント 3 3 11 2 2" xfId="64109"/>
    <cellStyle name="20% - アクセント 3 3 11 2 2 2" xfId="64110"/>
    <cellStyle name="20% - アクセント 3 3 11 2 3" xfId="64111"/>
    <cellStyle name="20% - アクセント 3 3 11 2 3 2" xfId="64112"/>
    <cellStyle name="20% - アクセント 3 3 11 2 4" xfId="64113"/>
    <cellStyle name="20% - アクセント 3 3 11 3" xfId="64114"/>
    <cellStyle name="20% - アクセント 3 3 11 3 2" xfId="64115"/>
    <cellStyle name="20% - アクセント 3 3 11 4" xfId="64116"/>
    <cellStyle name="20% - アクセント 3 3 11 4 2" xfId="64117"/>
    <cellStyle name="20% - アクセント 3 3 11 5" xfId="64118"/>
    <cellStyle name="20% - アクセント 3 3 12" xfId="64119"/>
    <cellStyle name="20% - アクセント 3 3 12 2" xfId="64120"/>
    <cellStyle name="20% - アクセント 3 3 12 2 2" xfId="64121"/>
    <cellStyle name="20% - アクセント 3 3 12 2 2 2" xfId="64122"/>
    <cellStyle name="20% - アクセント 3 3 12 2 3" xfId="64123"/>
    <cellStyle name="20% - アクセント 3 3 12 2 3 2" xfId="64124"/>
    <cellStyle name="20% - アクセント 3 3 12 2 4" xfId="64125"/>
    <cellStyle name="20% - アクセント 3 3 12 3" xfId="64126"/>
    <cellStyle name="20% - アクセント 3 3 12 3 2" xfId="64127"/>
    <cellStyle name="20% - アクセント 3 3 12 4" xfId="64128"/>
    <cellStyle name="20% - アクセント 3 3 12 4 2" xfId="64129"/>
    <cellStyle name="20% - アクセント 3 3 12 5" xfId="64130"/>
    <cellStyle name="20% - アクセント 3 3 13" xfId="64131"/>
    <cellStyle name="20% - アクセント 3 3 13 2" xfId="64132"/>
    <cellStyle name="20% - アクセント 3 3 13 2 2" xfId="64133"/>
    <cellStyle name="20% - アクセント 3 3 13 2 2 2" xfId="64134"/>
    <cellStyle name="20% - アクセント 3 3 13 2 3" xfId="64135"/>
    <cellStyle name="20% - アクセント 3 3 13 2 3 2" xfId="64136"/>
    <cellStyle name="20% - アクセント 3 3 13 2 4" xfId="64137"/>
    <cellStyle name="20% - アクセント 3 3 13 3" xfId="64138"/>
    <cellStyle name="20% - アクセント 3 3 13 3 2" xfId="64139"/>
    <cellStyle name="20% - アクセント 3 3 13 4" xfId="64140"/>
    <cellStyle name="20% - アクセント 3 3 13 4 2" xfId="64141"/>
    <cellStyle name="20% - アクセント 3 3 13 5" xfId="64142"/>
    <cellStyle name="20% - アクセント 3 3 14" xfId="64143"/>
    <cellStyle name="20% - アクセント 3 3 14 2" xfId="64144"/>
    <cellStyle name="20% - アクセント 3 3 14 2 2" xfId="64145"/>
    <cellStyle name="20% - アクセント 3 3 14 2 2 2" xfId="64146"/>
    <cellStyle name="20% - アクセント 3 3 14 2 3" xfId="64147"/>
    <cellStyle name="20% - アクセント 3 3 14 2 3 2" xfId="64148"/>
    <cellStyle name="20% - アクセント 3 3 14 2 4" xfId="64149"/>
    <cellStyle name="20% - アクセント 3 3 14 3" xfId="64150"/>
    <cellStyle name="20% - アクセント 3 3 14 3 2" xfId="64151"/>
    <cellStyle name="20% - アクセント 3 3 14 4" xfId="64152"/>
    <cellStyle name="20% - アクセント 3 3 14 4 2" xfId="64153"/>
    <cellStyle name="20% - アクセント 3 3 14 5" xfId="64154"/>
    <cellStyle name="20% - アクセント 3 3 15" xfId="64155"/>
    <cellStyle name="20% - アクセント 3 3 15 2" xfId="64156"/>
    <cellStyle name="20% - アクセント 3 3 15 2 2" xfId="64157"/>
    <cellStyle name="20% - アクセント 3 3 15 2 2 2" xfId="64158"/>
    <cellStyle name="20% - アクセント 3 3 15 2 3" xfId="64159"/>
    <cellStyle name="20% - アクセント 3 3 15 2 3 2" xfId="64160"/>
    <cellStyle name="20% - アクセント 3 3 15 2 4" xfId="64161"/>
    <cellStyle name="20% - アクセント 3 3 15 3" xfId="64162"/>
    <cellStyle name="20% - アクセント 3 3 15 3 2" xfId="64163"/>
    <cellStyle name="20% - アクセント 3 3 15 4" xfId="64164"/>
    <cellStyle name="20% - アクセント 3 3 15 4 2" xfId="64165"/>
    <cellStyle name="20% - アクセント 3 3 15 5" xfId="64166"/>
    <cellStyle name="20% - アクセント 3 3 16" xfId="64167"/>
    <cellStyle name="20% - アクセント 3 3 16 2" xfId="64168"/>
    <cellStyle name="20% - アクセント 3 3 16 2 2" xfId="64169"/>
    <cellStyle name="20% - アクセント 3 3 16 2 2 2" xfId="64170"/>
    <cellStyle name="20% - アクセント 3 3 16 2 3" xfId="64171"/>
    <cellStyle name="20% - アクセント 3 3 16 2 3 2" xfId="64172"/>
    <cellStyle name="20% - アクセント 3 3 16 2 4" xfId="64173"/>
    <cellStyle name="20% - アクセント 3 3 16 3" xfId="64174"/>
    <cellStyle name="20% - アクセント 3 3 16 3 2" xfId="64175"/>
    <cellStyle name="20% - アクセント 3 3 16 4" xfId="64176"/>
    <cellStyle name="20% - アクセント 3 3 16 4 2" xfId="64177"/>
    <cellStyle name="20% - アクセント 3 3 16 5" xfId="64178"/>
    <cellStyle name="20% - アクセント 3 3 17" xfId="64179"/>
    <cellStyle name="20% - アクセント 3 3 17 2" xfId="64180"/>
    <cellStyle name="20% - アクセント 3 3 17 2 2" xfId="64181"/>
    <cellStyle name="20% - アクセント 3 3 17 2 2 2" xfId="64182"/>
    <cellStyle name="20% - アクセント 3 3 17 2 3" xfId="64183"/>
    <cellStyle name="20% - アクセント 3 3 17 2 3 2" xfId="64184"/>
    <cellStyle name="20% - アクセント 3 3 17 2 4" xfId="64185"/>
    <cellStyle name="20% - アクセント 3 3 17 3" xfId="64186"/>
    <cellStyle name="20% - アクセント 3 3 17 3 2" xfId="64187"/>
    <cellStyle name="20% - アクセント 3 3 17 4" xfId="64188"/>
    <cellStyle name="20% - アクセント 3 3 17 4 2" xfId="64189"/>
    <cellStyle name="20% - アクセント 3 3 17 5" xfId="64190"/>
    <cellStyle name="20% - アクセント 3 3 18" xfId="64191"/>
    <cellStyle name="20% - アクセント 3 3 18 2" xfId="64192"/>
    <cellStyle name="20% - アクセント 3 3 18 2 2" xfId="64193"/>
    <cellStyle name="20% - アクセント 3 3 18 2 2 2" xfId="64194"/>
    <cellStyle name="20% - アクセント 3 3 18 2 3" xfId="64195"/>
    <cellStyle name="20% - アクセント 3 3 18 2 3 2" xfId="64196"/>
    <cellStyle name="20% - アクセント 3 3 18 2 4" xfId="64197"/>
    <cellStyle name="20% - アクセント 3 3 18 3" xfId="64198"/>
    <cellStyle name="20% - アクセント 3 3 18 3 2" xfId="64199"/>
    <cellStyle name="20% - アクセント 3 3 18 4" xfId="64200"/>
    <cellStyle name="20% - アクセント 3 3 18 4 2" xfId="64201"/>
    <cellStyle name="20% - アクセント 3 3 18 5" xfId="64202"/>
    <cellStyle name="20% - アクセント 3 3 19" xfId="64203"/>
    <cellStyle name="20% - アクセント 3 3 19 2" xfId="64204"/>
    <cellStyle name="20% - アクセント 3 3 19 2 2" xfId="64205"/>
    <cellStyle name="20% - アクセント 3 3 19 2 2 2" xfId="64206"/>
    <cellStyle name="20% - アクセント 3 3 19 2 3" xfId="64207"/>
    <cellStyle name="20% - アクセント 3 3 19 2 3 2" xfId="64208"/>
    <cellStyle name="20% - アクセント 3 3 19 2 4" xfId="64209"/>
    <cellStyle name="20% - アクセント 3 3 19 3" xfId="64210"/>
    <cellStyle name="20% - アクセント 3 3 19 3 2" xfId="64211"/>
    <cellStyle name="20% - アクセント 3 3 19 4" xfId="64212"/>
    <cellStyle name="20% - アクセント 3 3 19 4 2" xfId="64213"/>
    <cellStyle name="20% - アクセント 3 3 19 5" xfId="64214"/>
    <cellStyle name="20% - アクセント 3 3 2" xfId="64215"/>
    <cellStyle name="20% - アクセント 3 3 2 10" xfId="64216"/>
    <cellStyle name="20% - アクセント 3 3 2 11" xfId="64217"/>
    <cellStyle name="20% - アクセント 3 3 2 2" xfId="64218"/>
    <cellStyle name="20% - アクセント 3 3 2 2 2" xfId="64219"/>
    <cellStyle name="20% - アクセント 3 3 2 2 2 2" xfId="64220"/>
    <cellStyle name="20% - アクセント 3 3 2 2 2 2 2" xfId="64221"/>
    <cellStyle name="20% - アクセント 3 3 2 2 2 2 2 2" xfId="64222"/>
    <cellStyle name="20% - アクセント 3 3 2 2 2 2 3" xfId="64223"/>
    <cellStyle name="20% - アクセント 3 3 2 2 2 2 3 2" xfId="64224"/>
    <cellStyle name="20% - アクセント 3 3 2 2 2 2 4" xfId="64225"/>
    <cellStyle name="20% - アクセント 3 3 2 2 2 3" xfId="64226"/>
    <cellStyle name="20% - アクセント 3 3 2 2 2 3 2" xfId="64227"/>
    <cellStyle name="20% - アクセント 3 3 2 2 2 4" xfId="64228"/>
    <cellStyle name="20% - アクセント 3 3 2 2 2 4 2" xfId="64229"/>
    <cellStyle name="20% - アクセント 3 3 2 2 2 5" xfId="64230"/>
    <cellStyle name="20% - アクセント 3 3 2 2 3" xfId="64231"/>
    <cellStyle name="20% - アクセント 3 3 2 2 3 2" xfId="64232"/>
    <cellStyle name="20% - アクセント 3 3 2 2 3 2 2" xfId="64233"/>
    <cellStyle name="20% - アクセント 3 3 2 2 3 2 2 2" xfId="64234"/>
    <cellStyle name="20% - アクセント 3 3 2 2 3 2 3" xfId="64235"/>
    <cellStyle name="20% - アクセント 3 3 2 2 3 2 3 2" xfId="64236"/>
    <cellStyle name="20% - アクセント 3 3 2 2 3 2 4" xfId="64237"/>
    <cellStyle name="20% - アクセント 3 3 2 2 3 3" xfId="64238"/>
    <cellStyle name="20% - アクセント 3 3 2 2 3 3 2" xfId="64239"/>
    <cellStyle name="20% - アクセント 3 3 2 2 3 4" xfId="64240"/>
    <cellStyle name="20% - アクセント 3 3 2 2 3 4 2" xfId="64241"/>
    <cellStyle name="20% - アクセント 3 3 2 2 3 5" xfId="64242"/>
    <cellStyle name="20% - アクセント 3 3 2 2 4" xfId="64243"/>
    <cellStyle name="20% - アクセント 3 3 2 2 4 2" xfId="64244"/>
    <cellStyle name="20% - アクセント 3 3 2 2 4 2 2" xfId="64245"/>
    <cellStyle name="20% - アクセント 3 3 2 2 4 2 2 2" xfId="64246"/>
    <cellStyle name="20% - アクセント 3 3 2 2 4 2 3" xfId="64247"/>
    <cellStyle name="20% - アクセント 3 3 2 2 4 2 3 2" xfId="64248"/>
    <cellStyle name="20% - アクセント 3 3 2 2 4 2 4" xfId="64249"/>
    <cellStyle name="20% - アクセント 3 3 2 2 4 3" xfId="64250"/>
    <cellStyle name="20% - アクセント 3 3 2 2 4 3 2" xfId="64251"/>
    <cellStyle name="20% - アクセント 3 3 2 2 4 4" xfId="64252"/>
    <cellStyle name="20% - アクセント 3 3 2 2 4 4 2" xfId="64253"/>
    <cellStyle name="20% - アクセント 3 3 2 2 4 5" xfId="64254"/>
    <cellStyle name="20% - アクセント 3 3 2 2 5" xfId="64255"/>
    <cellStyle name="20% - アクセント 3 3 2 2 5 2" xfId="64256"/>
    <cellStyle name="20% - アクセント 3 3 2 2 5 2 2" xfId="64257"/>
    <cellStyle name="20% - アクセント 3 3 2 2 5 2 2 2" xfId="64258"/>
    <cellStyle name="20% - アクセント 3 3 2 2 5 2 3" xfId="64259"/>
    <cellStyle name="20% - アクセント 3 3 2 2 5 2 3 2" xfId="64260"/>
    <cellStyle name="20% - アクセント 3 3 2 2 5 2 4" xfId="64261"/>
    <cellStyle name="20% - アクセント 3 3 2 2 5 3" xfId="64262"/>
    <cellStyle name="20% - アクセント 3 3 2 2 5 3 2" xfId="64263"/>
    <cellStyle name="20% - アクセント 3 3 2 2 5 4" xfId="64264"/>
    <cellStyle name="20% - アクセント 3 3 2 2 5 4 2" xfId="64265"/>
    <cellStyle name="20% - アクセント 3 3 2 2 5 5" xfId="64266"/>
    <cellStyle name="20% - アクセント 3 3 2 2 6" xfId="64267"/>
    <cellStyle name="20% - アクセント 3 3 2 2 6 2" xfId="64268"/>
    <cellStyle name="20% - アクセント 3 3 2 2 6 2 2" xfId="64269"/>
    <cellStyle name="20% - アクセント 3 3 2 2 6 3" xfId="64270"/>
    <cellStyle name="20% - アクセント 3 3 2 2 6 3 2" xfId="64271"/>
    <cellStyle name="20% - アクセント 3 3 2 2 6 4" xfId="64272"/>
    <cellStyle name="20% - アクセント 3 3 2 2 7" xfId="64273"/>
    <cellStyle name="20% - アクセント 3 3 2 2 7 2" xfId="64274"/>
    <cellStyle name="20% - アクセント 3 3 2 2 8" xfId="64275"/>
    <cellStyle name="20% - アクセント 3 3 2 2 8 2" xfId="64276"/>
    <cellStyle name="20% - アクセント 3 3 2 2 9" xfId="64277"/>
    <cellStyle name="20% - アクセント 3 3 2 3" xfId="64278"/>
    <cellStyle name="20% - アクセント 3 3 2 3 2" xfId="64279"/>
    <cellStyle name="20% - アクセント 3 3 2 3 2 2" xfId="64280"/>
    <cellStyle name="20% - アクセント 3 3 2 3 2 2 2" xfId="64281"/>
    <cellStyle name="20% - アクセント 3 3 2 3 2 3" xfId="64282"/>
    <cellStyle name="20% - アクセント 3 3 2 3 2 3 2" xfId="64283"/>
    <cellStyle name="20% - アクセント 3 3 2 3 2 4" xfId="64284"/>
    <cellStyle name="20% - アクセント 3 3 2 3 3" xfId="64285"/>
    <cellStyle name="20% - アクセント 3 3 2 3 3 2" xfId="64286"/>
    <cellStyle name="20% - アクセント 3 3 2 3 4" xfId="64287"/>
    <cellStyle name="20% - アクセント 3 3 2 3 4 2" xfId="64288"/>
    <cellStyle name="20% - アクセント 3 3 2 3 5" xfId="64289"/>
    <cellStyle name="20% - アクセント 3 3 2 4" xfId="64290"/>
    <cellStyle name="20% - アクセント 3 3 2 4 2" xfId="64291"/>
    <cellStyle name="20% - アクセント 3 3 2 4 2 2" xfId="64292"/>
    <cellStyle name="20% - アクセント 3 3 2 4 2 2 2" xfId="64293"/>
    <cellStyle name="20% - アクセント 3 3 2 4 2 3" xfId="64294"/>
    <cellStyle name="20% - アクセント 3 3 2 4 2 3 2" xfId="64295"/>
    <cellStyle name="20% - アクセント 3 3 2 4 2 4" xfId="64296"/>
    <cellStyle name="20% - アクセント 3 3 2 4 3" xfId="64297"/>
    <cellStyle name="20% - アクセント 3 3 2 4 3 2" xfId="64298"/>
    <cellStyle name="20% - アクセント 3 3 2 4 4" xfId="64299"/>
    <cellStyle name="20% - アクセント 3 3 2 4 4 2" xfId="64300"/>
    <cellStyle name="20% - アクセント 3 3 2 4 5" xfId="64301"/>
    <cellStyle name="20% - アクセント 3 3 2 5" xfId="64302"/>
    <cellStyle name="20% - アクセント 3 3 2 5 2" xfId="64303"/>
    <cellStyle name="20% - アクセント 3 3 2 5 2 2" xfId="64304"/>
    <cellStyle name="20% - アクセント 3 3 2 5 2 2 2" xfId="64305"/>
    <cellStyle name="20% - アクセント 3 3 2 5 2 3" xfId="64306"/>
    <cellStyle name="20% - アクセント 3 3 2 5 2 3 2" xfId="64307"/>
    <cellStyle name="20% - アクセント 3 3 2 5 2 4" xfId="64308"/>
    <cellStyle name="20% - アクセント 3 3 2 5 3" xfId="64309"/>
    <cellStyle name="20% - アクセント 3 3 2 5 3 2" xfId="64310"/>
    <cellStyle name="20% - アクセント 3 3 2 5 4" xfId="64311"/>
    <cellStyle name="20% - アクセント 3 3 2 5 4 2" xfId="64312"/>
    <cellStyle name="20% - アクセント 3 3 2 5 5" xfId="64313"/>
    <cellStyle name="20% - アクセント 3 3 2 6" xfId="64314"/>
    <cellStyle name="20% - アクセント 3 3 2 6 2" xfId="64315"/>
    <cellStyle name="20% - アクセント 3 3 2 6 2 2" xfId="64316"/>
    <cellStyle name="20% - アクセント 3 3 2 6 2 2 2" xfId="64317"/>
    <cellStyle name="20% - アクセント 3 3 2 6 2 3" xfId="64318"/>
    <cellStyle name="20% - アクセント 3 3 2 6 2 3 2" xfId="64319"/>
    <cellStyle name="20% - アクセント 3 3 2 6 2 4" xfId="64320"/>
    <cellStyle name="20% - アクセント 3 3 2 6 3" xfId="64321"/>
    <cellStyle name="20% - アクセント 3 3 2 6 3 2" xfId="64322"/>
    <cellStyle name="20% - アクセント 3 3 2 6 4" xfId="64323"/>
    <cellStyle name="20% - アクセント 3 3 2 6 4 2" xfId="64324"/>
    <cellStyle name="20% - アクセント 3 3 2 6 5" xfId="64325"/>
    <cellStyle name="20% - アクセント 3 3 2 7" xfId="64326"/>
    <cellStyle name="20% - アクセント 3 3 2 7 2" xfId="64327"/>
    <cellStyle name="20% - アクセント 3 3 2 7 2 2" xfId="64328"/>
    <cellStyle name="20% - アクセント 3 3 2 7 3" xfId="64329"/>
    <cellStyle name="20% - アクセント 3 3 2 7 3 2" xfId="64330"/>
    <cellStyle name="20% - アクセント 3 3 2 7 4" xfId="64331"/>
    <cellStyle name="20% - アクセント 3 3 2 8" xfId="64332"/>
    <cellStyle name="20% - アクセント 3 3 2 8 2" xfId="64333"/>
    <cellStyle name="20% - アクセント 3 3 2 9" xfId="64334"/>
    <cellStyle name="20% - アクセント 3 3 2 9 2" xfId="64335"/>
    <cellStyle name="20% - アクセント 3 3 20" xfId="64336"/>
    <cellStyle name="20% - アクセント 3 3 20 2" xfId="64337"/>
    <cellStyle name="20% - アクセント 3 3 20 2 2" xfId="64338"/>
    <cellStyle name="20% - アクセント 3 3 20 2 2 2" xfId="64339"/>
    <cellStyle name="20% - アクセント 3 3 20 2 3" xfId="64340"/>
    <cellStyle name="20% - アクセント 3 3 20 2 3 2" xfId="64341"/>
    <cellStyle name="20% - アクセント 3 3 20 2 4" xfId="64342"/>
    <cellStyle name="20% - アクセント 3 3 20 3" xfId="64343"/>
    <cellStyle name="20% - アクセント 3 3 20 3 2" xfId="64344"/>
    <cellStyle name="20% - アクセント 3 3 20 4" xfId="64345"/>
    <cellStyle name="20% - アクセント 3 3 20 4 2" xfId="64346"/>
    <cellStyle name="20% - アクセント 3 3 20 5" xfId="64347"/>
    <cellStyle name="20% - アクセント 3 3 21" xfId="64348"/>
    <cellStyle name="20% - アクセント 3 3 21 2" xfId="64349"/>
    <cellStyle name="20% - アクセント 3 3 21 2 2" xfId="64350"/>
    <cellStyle name="20% - アクセント 3 3 21 2 2 2" xfId="64351"/>
    <cellStyle name="20% - アクセント 3 3 21 2 3" xfId="64352"/>
    <cellStyle name="20% - アクセント 3 3 21 2 3 2" xfId="64353"/>
    <cellStyle name="20% - アクセント 3 3 21 2 4" xfId="64354"/>
    <cellStyle name="20% - アクセント 3 3 21 3" xfId="64355"/>
    <cellStyle name="20% - アクセント 3 3 21 3 2" xfId="64356"/>
    <cellStyle name="20% - アクセント 3 3 21 4" xfId="64357"/>
    <cellStyle name="20% - アクセント 3 3 21 4 2" xfId="64358"/>
    <cellStyle name="20% - アクセント 3 3 21 5" xfId="64359"/>
    <cellStyle name="20% - アクセント 3 3 22" xfId="64360"/>
    <cellStyle name="20% - アクセント 3 3 22 2" xfId="64361"/>
    <cellStyle name="20% - アクセント 3 3 22 2 2" xfId="64362"/>
    <cellStyle name="20% - アクセント 3 3 22 2 2 2" xfId="64363"/>
    <cellStyle name="20% - アクセント 3 3 22 2 3" xfId="64364"/>
    <cellStyle name="20% - アクセント 3 3 22 2 3 2" xfId="64365"/>
    <cellStyle name="20% - アクセント 3 3 22 2 4" xfId="64366"/>
    <cellStyle name="20% - アクセント 3 3 22 3" xfId="64367"/>
    <cellStyle name="20% - アクセント 3 3 22 3 2" xfId="64368"/>
    <cellStyle name="20% - アクセント 3 3 22 4" xfId="64369"/>
    <cellStyle name="20% - アクセント 3 3 22 4 2" xfId="64370"/>
    <cellStyle name="20% - アクセント 3 3 22 5" xfId="64371"/>
    <cellStyle name="20% - アクセント 3 3 23" xfId="64372"/>
    <cellStyle name="20% - アクセント 3 3 23 2" xfId="64373"/>
    <cellStyle name="20% - アクセント 3 3 23 2 2" xfId="64374"/>
    <cellStyle name="20% - アクセント 3 3 23 2 2 2" xfId="64375"/>
    <cellStyle name="20% - アクセント 3 3 23 2 3" xfId="64376"/>
    <cellStyle name="20% - アクセント 3 3 23 2 3 2" xfId="64377"/>
    <cellStyle name="20% - アクセント 3 3 23 2 4" xfId="64378"/>
    <cellStyle name="20% - アクセント 3 3 23 3" xfId="64379"/>
    <cellStyle name="20% - アクセント 3 3 23 3 2" xfId="64380"/>
    <cellStyle name="20% - アクセント 3 3 23 4" xfId="64381"/>
    <cellStyle name="20% - アクセント 3 3 23 4 2" xfId="64382"/>
    <cellStyle name="20% - アクセント 3 3 23 5" xfId="64383"/>
    <cellStyle name="20% - アクセント 3 3 24" xfId="64384"/>
    <cellStyle name="20% - アクセント 3 3 24 2" xfId="64385"/>
    <cellStyle name="20% - アクセント 3 3 24 2 2" xfId="64386"/>
    <cellStyle name="20% - アクセント 3 3 24 2 2 2" xfId="64387"/>
    <cellStyle name="20% - アクセント 3 3 24 2 3" xfId="64388"/>
    <cellStyle name="20% - アクセント 3 3 24 2 3 2" xfId="64389"/>
    <cellStyle name="20% - アクセント 3 3 24 2 4" xfId="64390"/>
    <cellStyle name="20% - アクセント 3 3 24 3" xfId="64391"/>
    <cellStyle name="20% - アクセント 3 3 24 3 2" xfId="64392"/>
    <cellStyle name="20% - アクセント 3 3 24 4" xfId="64393"/>
    <cellStyle name="20% - アクセント 3 3 24 4 2" xfId="64394"/>
    <cellStyle name="20% - アクセント 3 3 24 5" xfId="64395"/>
    <cellStyle name="20% - アクセント 3 3 25" xfId="64396"/>
    <cellStyle name="20% - アクセント 3 3 25 2" xfId="64397"/>
    <cellStyle name="20% - アクセント 3 3 25 2 2" xfId="64398"/>
    <cellStyle name="20% - アクセント 3 3 25 2 2 2" xfId="64399"/>
    <cellStyle name="20% - アクセント 3 3 25 2 3" xfId="64400"/>
    <cellStyle name="20% - アクセント 3 3 25 2 3 2" xfId="64401"/>
    <cellStyle name="20% - アクセント 3 3 25 2 4" xfId="64402"/>
    <cellStyle name="20% - アクセント 3 3 25 3" xfId="64403"/>
    <cellStyle name="20% - アクセント 3 3 25 3 2" xfId="64404"/>
    <cellStyle name="20% - アクセント 3 3 25 4" xfId="64405"/>
    <cellStyle name="20% - アクセント 3 3 25 4 2" xfId="64406"/>
    <cellStyle name="20% - アクセント 3 3 25 5" xfId="64407"/>
    <cellStyle name="20% - アクセント 3 3 26" xfId="64408"/>
    <cellStyle name="20% - アクセント 3 3 26 2" xfId="64409"/>
    <cellStyle name="20% - アクセント 3 3 26 2 2" xfId="64410"/>
    <cellStyle name="20% - アクセント 3 3 26 2 2 2" xfId="64411"/>
    <cellStyle name="20% - アクセント 3 3 26 2 3" xfId="64412"/>
    <cellStyle name="20% - アクセント 3 3 26 2 3 2" xfId="64413"/>
    <cellStyle name="20% - アクセント 3 3 26 2 4" xfId="64414"/>
    <cellStyle name="20% - アクセント 3 3 26 3" xfId="64415"/>
    <cellStyle name="20% - アクセント 3 3 26 3 2" xfId="64416"/>
    <cellStyle name="20% - アクセント 3 3 26 4" xfId="64417"/>
    <cellStyle name="20% - アクセント 3 3 26 4 2" xfId="64418"/>
    <cellStyle name="20% - アクセント 3 3 26 5" xfId="64419"/>
    <cellStyle name="20% - アクセント 3 3 27" xfId="64420"/>
    <cellStyle name="20% - アクセント 3 3 27 2" xfId="64421"/>
    <cellStyle name="20% - アクセント 3 3 27 2 2" xfId="64422"/>
    <cellStyle name="20% - アクセント 3 3 27 2 2 2" xfId="64423"/>
    <cellStyle name="20% - アクセント 3 3 27 2 3" xfId="64424"/>
    <cellStyle name="20% - アクセント 3 3 27 2 3 2" xfId="64425"/>
    <cellStyle name="20% - アクセント 3 3 27 2 4" xfId="64426"/>
    <cellStyle name="20% - アクセント 3 3 27 3" xfId="64427"/>
    <cellStyle name="20% - アクセント 3 3 27 3 2" xfId="64428"/>
    <cellStyle name="20% - アクセント 3 3 27 4" xfId="64429"/>
    <cellStyle name="20% - アクセント 3 3 27 4 2" xfId="64430"/>
    <cellStyle name="20% - アクセント 3 3 27 5" xfId="64431"/>
    <cellStyle name="20% - アクセント 3 3 28" xfId="64432"/>
    <cellStyle name="20% - アクセント 3 3 28 2" xfId="64433"/>
    <cellStyle name="20% - アクセント 3 3 28 2 2" xfId="64434"/>
    <cellStyle name="20% - アクセント 3 3 28 3" xfId="64435"/>
    <cellStyle name="20% - アクセント 3 3 28 3 2" xfId="64436"/>
    <cellStyle name="20% - アクセント 3 3 28 4" xfId="64437"/>
    <cellStyle name="20% - アクセント 3 3 29" xfId="64438"/>
    <cellStyle name="20% - アクセント 3 3 29 2" xfId="64439"/>
    <cellStyle name="20% - アクセント 3 3 29 2 2" xfId="64440"/>
    <cellStyle name="20% - アクセント 3 3 29 3" xfId="64441"/>
    <cellStyle name="20% - アクセント 3 3 29 3 2" xfId="64442"/>
    <cellStyle name="20% - アクセント 3 3 29 4" xfId="64443"/>
    <cellStyle name="20% - アクセント 3 3 3" xfId="64444"/>
    <cellStyle name="20% - アクセント 3 3 3 10" xfId="64445"/>
    <cellStyle name="20% - アクセント 3 3 3 2" xfId="64446"/>
    <cellStyle name="20% - アクセント 3 3 3 2 2" xfId="64447"/>
    <cellStyle name="20% - アクセント 3 3 3 2 2 2" xfId="64448"/>
    <cellStyle name="20% - アクセント 3 3 3 2 2 2 2" xfId="64449"/>
    <cellStyle name="20% - アクセント 3 3 3 2 2 2 2 2" xfId="64450"/>
    <cellStyle name="20% - アクセント 3 3 3 2 2 2 3" xfId="64451"/>
    <cellStyle name="20% - アクセント 3 3 3 2 2 2 3 2" xfId="64452"/>
    <cellStyle name="20% - アクセント 3 3 3 2 2 2 4" xfId="64453"/>
    <cellStyle name="20% - アクセント 3 3 3 2 2 3" xfId="64454"/>
    <cellStyle name="20% - アクセント 3 3 3 2 2 3 2" xfId="64455"/>
    <cellStyle name="20% - アクセント 3 3 3 2 2 4" xfId="64456"/>
    <cellStyle name="20% - アクセント 3 3 3 2 2 4 2" xfId="64457"/>
    <cellStyle name="20% - アクセント 3 3 3 2 2 5" xfId="64458"/>
    <cellStyle name="20% - アクセント 3 3 3 2 3" xfId="64459"/>
    <cellStyle name="20% - アクセント 3 3 3 2 3 2" xfId="64460"/>
    <cellStyle name="20% - アクセント 3 3 3 2 3 2 2" xfId="64461"/>
    <cellStyle name="20% - アクセント 3 3 3 2 3 2 2 2" xfId="64462"/>
    <cellStyle name="20% - アクセント 3 3 3 2 3 2 3" xfId="64463"/>
    <cellStyle name="20% - アクセント 3 3 3 2 3 2 3 2" xfId="64464"/>
    <cellStyle name="20% - アクセント 3 3 3 2 3 2 4" xfId="64465"/>
    <cellStyle name="20% - アクセント 3 3 3 2 3 3" xfId="64466"/>
    <cellStyle name="20% - アクセント 3 3 3 2 3 3 2" xfId="64467"/>
    <cellStyle name="20% - アクセント 3 3 3 2 3 4" xfId="64468"/>
    <cellStyle name="20% - アクセント 3 3 3 2 3 4 2" xfId="64469"/>
    <cellStyle name="20% - アクセント 3 3 3 2 3 5" xfId="64470"/>
    <cellStyle name="20% - アクセント 3 3 3 2 4" xfId="64471"/>
    <cellStyle name="20% - アクセント 3 3 3 2 4 2" xfId="64472"/>
    <cellStyle name="20% - アクセント 3 3 3 2 4 2 2" xfId="64473"/>
    <cellStyle name="20% - アクセント 3 3 3 2 4 2 2 2" xfId="64474"/>
    <cellStyle name="20% - アクセント 3 3 3 2 4 2 3" xfId="64475"/>
    <cellStyle name="20% - アクセント 3 3 3 2 4 2 3 2" xfId="64476"/>
    <cellStyle name="20% - アクセント 3 3 3 2 4 2 4" xfId="64477"/>
    <cellStyle name="20% - アクセント 3 3 3 2 4 3" xfId="64478"/>
    <cellStyle name="20% - アクセント 3 3 3 2 4 3 2" xfId="64479"/>
    <cellStyle name="20% - アクセント 3 3 3 2 4 4" xfId="64480"/>
    <cellStyle name="20% - アクセント 3 3 3 2 4 4 2" xfId="64481"/>
    <cellStyle name="20% - アクセント 3 3 3 2 4 5" xfId="64482"/>
    <cellStyle name="20% - アクセント 3 3 3 2 5" xfId="64483"/>
    <cellStyle name="20% - アクセント 3 3 3 2 5 2" xfId="64484"/>
    <cellStyle name="20% - アクセント 3 3 3 2 5 2 2" xfId="64485"/>
    <cellStyle name="20% - アクセント 3 3 3 2 5 2 2 2" xfId="64486"/>
    <cellStyle name="20% - アクセント 3 3 3 2 5 2 3" xfId="64487"/>
    <cellStyle name="20% - アクセント 3 3 3 2 5 2 3 2" xfId="64488"/>
    <cellStyle name="20% - アクセント 3 3 3 2 5 2 4" xfId="64489"/>
    <cellStyle name="20% - アクセント 3 3 3 2 5 3" xfId="64490"/>
    <cellStyle name="20% - アクセント 3 3 3 2 5 3 2" xfId="64491"/>
    <cellStyle name="20% - アクセント 3 3 3 2 5 4" xfId="64492"/>
    <cellStyle name="20% - アクセント 3 3 3 2 5 4 2" xfId="64493"/>
    <cellStyle name="20% - アクセント 3 3 3 2 5 5" xfId="64494"/>
    <cellStyle name="20% - アクセント 3 3 3 2 6" xfId="64495"/>
    <cellStyle name="20% - アクセント 3 3 3 2 6 2" xfId="64496"/>
    <cellStyle name="20% - アクセント 3 3 3 2 6 2 2" xfId="64497"/>
    <cellStyle name="20% - アクセント 3 3 3 2 6 3" xfId="64498"/>
    <cellStyle name="20% - アクセント 3 3 3 2 6 3 2" xfId="64499"/>
    <cellStyle name="20% - アクセント 3 3 3 2 6 4" xfId="64500"/>
    <cellStyle name="20% - アクセント 3 3 3 2 7" xfId="64501"/>
    <cellStyle name="20% - アクセント 3 3 3 2 7 2" xfId="64502"/>
    <cellStyle name="20% - アクセント 3 3 3 2 8" xfId="64503"/>
    <cellStyle name="20% - アクセント 3 3 3 2 8 2" xfId="64504"/>
    <cellStyle name="20% - アクセント 3 3 3 2 9" xfId="64505"/>
    <cellStyle name="20% - アクセント 3 3 3 3" xfId="64506"/>
    <cellStyle name="20% - アクセント 3 3 3 3 2" xfId="64507"/>
    <cellStyle name="20% - アクセント 3 3 3 3 2 2" xfId="64508"/>
    <cellStyle name="20% - アクセント 3 3 3 3 2 2 2" xfId="64509"/>
    <cellStyle name="20% - アクセント 3 3 3 3 2 3" xfId="64510"/>
    <cellStyle name="20% - アクセント 3 3 3 3 2 3 2" xfId="64511"/>
    <cellStyle name="20% - アクセント 3 3 3 3 2 4" xfId="64512"/>
    <cellStyle name="20% - アクセント 3 3 3 3 3" xfId="64513"/>
    <cellStyle name="20% - アクセント 3 3 3 3 3 2" xfId="64514"/>
    <cellStyle name="20% - アクセント 3 3 3 3 4" xfId="64515"/>
    <cellStyle name="20% - アクセント 3 3 3 3 4 2" xfId="64516"/>
    <cellStyle name="20% - アクセント 3 3 3 3 5" xfId="64517"/>
    <cellStyle name="20% - アクセント 3 3 3 4" xfId="64518"/>
    <cellStyle name="20% - アクセント 3 3 3 4 2" xfId="64519"/>
    <cellStyle name="20% - アクセント 3 3 3 4 2 2" xfId="64520"/>
    <cellStyle name="20% - アクセント 3 3 3 4 2 2 2" xfId="64521"/>
    <cellStyle name="20% - アクセント 3 3 3 4 2 3" xfId="64522"/>
    <cellStyle name="20% - アクセント 3 3 3 4 2 3 2" xfId="64523"/>
    <cellStyle name="20% - アクセント 3 3 3 4 2 4" xfId="64524"/>
    <cellStyle name="20% - アクセント 3 3 3 4 3" xfId="64525"/>
    <cellStyle name="20% - アクセント 3 3 3 4 3 2" xfId="64526"/>
    <cellStyle name="20% - アクセント 3 3 3 4 4" xfId="64527"/>
    <cellStyle name="20% - アクセント 3 3 3 4 4 2" xfId="64528"/>
    <cellStyle name="20% - アクセント 3 3 3 4 5" xfId="64529"/>
    <cellStyle name="20% - アクセント 3 3 3 5" xfId="64530"/>
    <cellStyle name="20% - アクセント 3 3 3 5 2" xfId="64531"/>
    <cellStyle name="20% - アクセント 3 3 3 5 2 2" xfId="64532"/>
    <cellStyle name="20% - アクセント 3 3 3 5 2 2 2" xfId="64533"/>
    <cellStyle name="20% - アクセント 3 3 3 5 2 3" xfId="64534"/>
    <cellStyle name="20% - アクセント 3 3 3 5 2 3 2" xfId="64535"/>
    <cellStyle name="20% - アクセント 3 3 3 5 2 4" xfId="64536"/>
    <cellStyle name="20% - アクセント 3 3 3 5 3" xfId="64537"/>
    <cellStyle name="20% - アクセント 3 3 3 5 3 2" xfId="64538"/>
    <cellStyle name="20% - アクセント 3 3 3 5 4" xfId="64539"/>
    <cellStyle name="20% - アクセント 3 3 3 5 4 2" xfId="64540"/>
    <cellStyle name="20% - アクセント 3 3 3 5 5" xfId="64541"/>
    <cellStyle name="20% - アクセント 3 3 3 6" xfId="64542"/>
    <cellStyle name="20% - アクセント 3 3 3 6 2" xfId="64543"/>
    <cellStyle name="20% - アクセント 3 3 3 6 2 2" xfId="64544"/>
    <cellStyle name="20% - アクセント 3 3 3 6 2 2 2" xfId="64545"/>
    <cellStyle name="20% - アクセント 3 3 3 6 2 3" xfId="64546"/>
    <cellStyle name="20% - アクセント 3 3 3 6 2 3 2" xfId="64547"/>
    <cellStyle name="20% - アクセント 3 3 3 6 2 4" xfId="64548"/>
    <cellStyle name="20% - アクセント 3 3 3 6 3" xfId="64549"/>
    <cellStyle name="20% - アクセント 3 3 3 6 3 2" xfId="64550"/>
    <cellStyle name="20% - アクセント 3 3 3 6 4" xfId="64551"/>
    <cellStyle name="20% - アクセント 3 3 3 6 4 2" xfId="64552"/>
    <cellStyle name="20% - アクセント 3 3 3 6 5" xfId="64553"/>
    <cellStyle name="20% - アクセント 3 3 3 7" xfId="64554"/>
    <cellStyle name="20% - アクセント 3 3 3 7 2" xfId="64555"/>
    <cellStyle name="20% - アクセント 3 3 3 7 2 2" xfId="64556"/>
    <cellStyle name="20% - アクセント 3 3 3 7 3" xfId="64557"/>
    <cellStyle name="20% - アクセント 3 3 3 7 3 2" xfId="64558"/>
    <cellStyle name="20% - アクセント 3 3 3 7 4" xfId="64559"/>
    <cellStyle name="20% - アクセント 3 3 3 8" xfId="64560"/>
    <cellStyle name="20% - アクセント 3 3 3 8 2" xfId="64561"/>
    <cellStyle name="20% - アクセント 3 3 3 9" xfId="64562"/>
    <cellStyle name="20% - アクセント 3 3 3 9 2" xfId="64563"/>
    <cellStyle name="20% - アクセント 3 3 30" xfId="64564"/>
    <cellStyle name="20% - アクセント 3 3 30 2" xfId="64565"/>
    <cellStyle name="20% - アクセント 3 3 31" xfId="64566"/>
    <cellStyle name="20% - アクセント 3 3 31 2" xfId="64567"/>
    <cellStyle name="20% - アクセント 3 3 32" xfId="64568"/>
    <cellStyle name="20% - アクセント 3 3 4" xfId="64569"/>
    <cellStyle name="20% - アクセント 3 3 4 2" xfId="64570"/>
    <cellStyle name="20% - アクセント 3 3 4 2 2" xfId="64571"/>
    <cellStyle name="20% - アクセント 3 3 4 2 2 2" xfId="64572"/>
    <cellStyle name="20% - アクセント 3 3 4 2 2 2 2" xfId="64573"/>
    <cellStyle name="20% - アクセント 3 3 4 2 2 3" xfId="64574"/>
    <cellStyle name="20% - アクセント 3 3 4 2 2 3 2" xfId="64575"/>
    <cellStyle name="20% - アクセント 3 3 4 2 2 4" xfId="64576"/>
    <cellStyle name="20% - アクセント 3 3 4 2 3" xfId="64577"/>
    <cellStyle name="20% - アクセント 3 3 4 2 3 2" xfId="64578"/>
    <cellStyle name="20% - アクセント 3 3 4 2 4" xfId="64579"/>
    <cellStyle name="20% - アクセント 3 3 4 2 4 2" xfId="64580"/>
    <cellStyle name="20% - アクセント 3 3 4 2 5" xfId="64581"/>
    <cellStyle name="20% - アクセント 3 3 4 3" xfId="64582"/>
    <cellStyle name="20% - アクセント 3 3 4 3 2" xfId="64583"/>
    <cellStyle name="20% - アクセント 3 3 4 3 2 2" xfId="64584"/>
    <cellStyle name="20% - アクセント 3 3 4 3 2 2 2" xfId="64585"/>
    <cellStyle name="20% - アクセント 3 3 4 3 2 3" xfId="64586"/>
    <cellStyle name="20% - アクセント 3 3 4 3 2 3 2" xfId="64587"/>
    <cellStyle name="20% - アクセント 3 3 4 3 2 4" xfId="64588"/>
    <cellStyle name="20% - アクセント 3 3 4 3 3" xfId="64589"/>
    <cellStyle name="20% - アクセント 3 3 4 3 3 2" xfId="64590"/>
    <cellStyle name="20% - アクセント 3 3 4 3 4" xfId="64591"/>
    <cellStyle name="20% - アクセント 3 3 4 3 4 2" xfId="64592"/>
    <cellStyle name="20% - アクセント 3 3 4 3 5" xfId="64593"/>
    <cellStyle name="20% - アクセント 3 3 4 4" xfId="64594"/>
    <cellStyle name="20% - アクセント 3 3 4 4 2" xfId="64595"/>
    <cellStyle name="20% - アクセント 3 3 4 4 2 2" xfId="64596"/>
    <cellStyle name="20% - アクセント 3 3 4 4 2 2 2" xfId="64597"/>
    <cellStyle name="20% - アクセント 3 3 4 4 2 3" xfId="64598"/>
    <cellStyle name="20% - アクセント 3 3 4 4 2 3 2" xfId="64599"/>
    <cellStyle name="20% - アクセント 3 3 4 4 2 4" xfId="64600"/>
    <cellStyle name="20% - アクセント 3 3 4 4 3" xfId="64601"/>
    <cellStyle name="20% - アクセント 3 3 4 4 3 2" xfId="64602"/>
    <cellStyle name="20% - アクセント 3 3 4 4 4" xfId="64603"/>
    <cellStyle name="20% - アクセント 3 3 4 4 4 2" xfId="64604"/>
    <cellStyle name="20% - アクセント 3 3 4 4 5" xfId="64605"/>
    <cellStyle name="20% - アクセント 3 3 4 5" xfId="64606"/>
    <cellStyle name="20% - アクセント 3 3 4 5 2" xfId="64607"/>
    <cellStyle name="20% - アクセント 3 3 4 5 2 2" xfId="64608"/>
    <cellStyle name="20% - アクセント 3 3 4 5 2 2 2" xfId="64609"/>
    <cellStyle name="20% - アクセント 3 3 4 5 2 3" xfId="64610"/>
    <cellStyle name="20% - アクセント 3 3 4 5 2 3 2" xfId="64611"/>
    <cellStyle name="20% - アクセント 3 3 4 5 2 4" xfId="64612"/>
    <cellStyle name="20% - アクセント 3 3 4 5 3" xfId="64613"/>
    <cellStyle name="20% - アクセント 3 3 4 5 3 2" xfId="64614"/>
    <cellStyle name="20% - アクセント 3 3 4 5 4" xfId="64615"/>
    <cellStyle name="20% - アクセント 3 3 4 5 4 2" xfId="64616"/>
    <cellStyle name="20% - アクセント 3 3 4 5 5" xfId="64617"/>
    <cellStyle name="20% - アクセント 3 3 4 6" xfId="64618"/>
    <cellStyle name="20% - アクセント 3 3 4 6 2" xfId="64619"/>
    <cellStyle name="20% - アクセント 3 3 4 6 2 2" xfId="64620"/>
    <cellStyle name="20% - アクセント 3 3 4 6 3" xfId="64621"/>
    <cellStyle name="20% - アクセント 3 3 4 6 3 2" xfId="64622"/>
    <cellStyle name="20% - アクセント 3 3 4 6 4" xfId="64623"/>
    <cellStyle name="20% - アクセント 3 3 4 7" xfId="64624"/>
    <cellStyle name="20% - アクセント 3 3 4 7 2" xfId="64625"/>
    <cellStyle name="20% - アクセント 3 3 4 8" xfId="64626"/>
    <cellStyle name="20% - アクセント 3 3 4 8 2" xfId="64627"/>
    <cellStyle name="20% - アクセント 3 3 4 9" xfId="64628"/>
    <cellStyle name="20% - アクセント 3 3 5" xfId="64629"/>
    <cellStyle name="20% - アクセント 3 3 5 2" xfId="64630"/>
    <cellStyle name="20% - アクセント 3 3 5 2 2" xfId="64631"/>
    <cellStyle name="20% - アクセント 3 3 5 2 2 2" xfId="64632"/>
    <cellStyle name="20% - アクセント 3 3 5 2 3" xfId="64633"/>
    <cellStyle name="20% - アクセント 3 3 5 2 3 2" xfId="64634"/>
    <cellStyle name="20% - アクセント 3 3 5 2 4" xfId="64635"/>
    <cellStyle name="20% - アクセント 3 3 5 3" xfId="64636"/>
    <cellStyle name="20% - アクセント 3 3 5 3 2" xfId="64637"/>
    <cellStyle name="20% - アクセント 3 3 5 4" xfId="64638"/>
    <cellStyle name="20% - アクセント 3 3 5 4 2" xfId="64639"/>
    <cellStyle name="20% - アクセント 3 3 5 5" xfId="64640"/>
    <cellStyle name="20% - アクセント 3 3 6" xfId="64641"/>
    <cellStyle name="20% - アクセント 3 3 6 2" xfId="64642"/>
    <cellStyle name="20% - アクセント 3 3 6 2 2" xfId="64643"/>
    <cellStyle name="20% - アクセント 4" xfId="36" builtinId="42" customBuiltin="1"/>
    <cellStyle name="20% - アクセント 4 2" xfId="57130"/>
    <cellStyle name="20% - アクセント 5" xfId="40" builtinId="46" customBuiltin="1"/>
    <cellStyle name="20% - アクセント 5 2" xfId="57131"/>
    <cellStyle name="20% - アクセント 6" xfId="44" builtinId="50" customBuiltin="1"/>
    <cellStyle name="20% - アクセント 6 2" xfId="57132"/>
    <cellStyle name="40% - アクセント 1" xfId="25" builtinId="31" customBuiltin="1"/>
    <cellStyle name="40% - アクセント 1 2" xfId="57133"/>
    <cellStyle name="40% - アクセント 2" xfId="29" builtinId="35" customBuiltin="1"/>
    <cellStyle name="40% - アクセント 2 2" xfId="57134"/>
    <cellStyle name="40% - アクセント 3" xfId="33" builtinId="39" customBuiltin="1"/>
    <cellStyle name="40% - アクセント 3 2" xfId="57135"/>
    <cellStyle name="40% - アクセント 4" xfId="37" builtinId="43" customBuiltin="1"/>
    <cellStyle name="40% - アクセント 4 2" xfId="57136"/>
    <cellStyle name="40% - アクセント 5" xfId="41" builtinId="47" customBuiltin="1"/>
    <cellStyle name="40% - アクセント 5 2" xfId="57137"/>
    <cellStyle name="40% - アクセント 6" xfId="45" builtinId="51" customBuiltin="1"/>
    <cellStyle name="40% - アクセント 6 2" xfId="57138"/>
    <cellStyle name="60% - アクセント 1" xfId="26" builtinId="32" customBuiltin="1"/>
    <cellStyle name="60% - アクセント 1 2" xfId="57139"/>
    <cellStyle name="60% - アクセント 2" xfId="30" builtinId="36" customBuiltin="1"/>
    <cellStyle name="60% - アクセント 2 2" xfId="57140"/>
    <cellStyle name="60% - アクセント 3" xfId="34" builtinId="40" customBuiltin="1"/>
    <cellStyle name="60% - アクセント 3 2" xfId="57141"/>
    <cellStyle name="60% - アクセント 4" xfId="38" builtinId="44" customBuiltin="1"/>
    <cellStyle name="60% - アクセント 4 2" xfId="57142"/>
    <cellStyle name="60% - アクセント 5" xfId="42" builtinId="48" customBuiltin="1"/>
    <cellStyle name="60% - アクセント 5 2" xfId="57143"/>
    <cellStyle name="60% - アクセント 6" xfId="46" builtinId="52" customBuiltin="1"/>
    <cellStyle name="60% - アクセント 6 2" xfId="57144"/>
    <cellStyle name="Excel Built-in Normal" xfId="2"/>
    <cellStyle name="Excel Built-in Normal 1" xfId="1248"/>
    <cellStyle name="アクセント 1" xfId="23" builtinId="29" customBuiltin="1"/>
    <cellStyle name="アクセント 1 2" xfId="57145"/>
    <cellStyle name="アクセント 2" xfId="27" builtinId="33" customBuiltin="1"/>
    <cellStyle name="アクセント 2 2" xfId="57146"/>
    <cellStyle name="アクセント 3" xfId="31" builtinId="37" customBuiltin="1"/>
    <cellStyle name="アクセント 3 2" xfId="57147"/>
    <cellStyle name="アクセント 4" xfId="35" builtinId="41" customBuiltin="1"/>
    <cellStyle name="アクセント 4 2" xfId="57148"/>
    <cellStyle name="アクセント 5" xfId="39" builtinId="45" customBuiltin="1"/>
    <cellStyle name="アクセント 5 2" xfId="57149"/>
    <cellStyle name="アクセント 6" xfId="43" builtinId="49" customBuiltin="1"/>
    <cellStyle name="アクセント 6 2" xfId="57150"/>
    <cellStyle name="タイトル" xfId="6" builtinId="15" customBuiltin="1"/>
    <cellStyle name="チェック セル" xfId="18" builtinId="23" customBuiltin="1"/>
    <cellStyle name="チェック セル 2" xfId="57151"/>
    <cellStyle name="どちらでもない" xfId="13" builtinId="28" customBuiltin="1"/>
    <cellStyle name="どちらでもない 2" xfId="57152"/>
    <cellStyle name="パーセント" xfId="67" builtinId="5"/>
    <cellStyle name="パーセント 2" xfId="1249"/>
    <cellStyle name="パーセント 2 2" xfId="57059"/>
    <cellStyle name="パーセント 2 2 2" xfId="57060"/>
    <cellStyle name="パーセント 2 3" xfId="57061"/>
    <cellStyle name="パーセント 2 3 2" xfId="57062"/>
    <cellStyle name="パーセント 2 4" xfId="57063"/>
    <cellStyle name="パーセント 3" xfId="57064"/>
    <cellStyle name="パーセント 3 2" xfId="57065"/>
    <cellStyle name="パーセント 4" xfId="57066"/>
    <cellStyle name="パーセント 4 2" xfId="57067"/>
    <cellStyle name="パーセント 5" xfId="57068"/>
    <cellStyle name="パーセント 6" xfId="57069"/>
    <cellStyle name="パーセント 7" xfId="57165"/>
    <cellStyle name="ハイパーリンク" xfId="48" builtinId="8" hidden="1"/>
    <cellStyle name="ハイパーリンク" xfId="47" builtinId="8" hidden="1"/>
    <cellStyle name="ハイパーリンク" xfId="52" builtinId="8" hidden="1"/>
    <cellStyle name="ハイパーリンク" xfId="51" builtinId="8" hidden="1"/>
    <cellStyle name="ハイパーリンク" xfId="56" builtinId="8" hidden="1"/>
    <cellStyle name="ハイパーリンク" xfId="55" builtinId="8" hidden="1"/>
    <cellStyle name="ハイパーリンク" xfId="60" builtinId="8" hidden="1"/>
    <cellStyle name="ハイパーリンク" xfId="59" builtinId="8" hidden="1"/>
    <cellStyle name="ハイパーリンク" xfId="64" builtinId="8" hidden="1"/>
    <cellStyle name="ハイパーリンク" xfId="63" builtinId="8" hidden="1"/>
    <cellStyle name="ハイパーリンク" xfId="71" builtinId="8" hidden="1"/>
    <cellStyle name="ハイパーリンク" xfId="70" builtinId="8" hidden="1"/>
    <cellStyle name="ハイパーリンク" xfId="75" builtinId="8" hidden="1"/>
    <cellStyle name="ハイパーリンク" xfId="74" builtinId="8" hidden="1"/>
    <cellStyle name="ハイパーリンク" xfId="79" builtinId="8" hidden="1"/>
    <cellStyle name="ハイパーリンク" xfId="78" builtinId="8" hidden="1"/>
    <cellStyle name="ハイパーリンク" xfId="83" builtinId="8" hidden="1"/>
    <cellStyle name="ハイパーリンク" xfId="82" builtinId="8" hidden="1"/>
    <cellStyle name="ハイパーリンク" xfId="87" builtinId="8" hidden="1"/>
    <cellStyle name="ハイパーリンク" xfId="86" builtinId="8" hidden="1"/>
    <cellStyle name="ハイパーリンク" xfId="91" builtinId="8" hidden="1"/>
    <cellStyle name="ハイパーリンク" xfId="90" builtinId="8" hidden="1"/>
    <cellStyle name="ハイパーリンク" xfId="95" builtinId="8" hidden="1"/>
    <cellStyle name="ハイパーリンク" xfId="94" builtinId="8" hidden="1"/>
    <cellStyle name="ハイパーリンク" xfId="99" builtinId="8" hidden="1"/>
    <cellStyle name="ハイパーリンク" xfId="98" builtinId="8" hidden="1"/>
    <cellStyle name="ハイパーリンク" xfId="103" builtinId="8" hidden="1"/>
    <cellStyle name="ハイパーリンク" xfId="102" builtinId="8" hidden="1"/>
    <cellStyle name="ハイパーリンク" xfId="107" builtinId="8" hidden="1"/>
    <cellStyle name="ハイパーリンク" xfId="106" builtinId="8" hidden="1"/>
    <cellStyle name="ハイパーリンク" xfId="69" builtinId="8" hidden="1"/>
    <cellStyle name="ハイパーリンク" xfId="110" builtinId="8" hidden="1"/>
    <cellStyle name="ハイパーリンク" xfId="113" builtinId="8" hidden="1"/>
    <cellStyle name="ハイパーリンク" xfId="112" builtinId="8" hidden="1"/>
    <cellStyle name="ハイパーリンク" xfId="117" builtinId="8" hidden="1"/>
    <cellStyle name="ハイパーリンク" xfId="116" builtinId="8" hidden="1"/>
    <cellStyle name="ハイパーリンク" xfId="121" builtinId="8" hidden="1"/>
    <cellStyle name="ハイパーリンク" xfId="120" builtinId="8" hidden="1"/>
    <cellStyle name="ハイパーリンク" xfId="125" builtinId="8" hidden="1"/>
    <cellStyle name="ハイパーリンク" xfId="124" builtinId="8" hidden="1"/>
    <cellStyle name="ハイパーリンク" xfId="129" builtinId="8" hidden="1"/>
    <cellStyle name="ハイパーリンク" xfId="128" builtinId="8" hidden="1"/>
    <cellStyle name="ハイパーリンク" xfId="133" builtinId="8" hidden="1"/>
    <cellStyle name="ハイパーリンク" xfId="132" builtinId="8" hidden="1"/>
    <cellStyle name="ハイパーリンク" xfId="137" builtinId="8" hidden="1"/>
    <cellStyle name="ハイパーリンク" xfId="136" builtinId="8" hidden="1"/>
    <cellStyle name="ハイパーリンク" xfId="141" builtinId="8" hidden="1"/>
    <cellStyle name="ハイパーリンク" xfId="140" builtinId="8" hidden="1"/>
    <cellStyle name="ハイパーリンク" xfId="145" builtinId="8" hidden="1"/>
    <cellStyle name="ハイパーリンク" xfId="144" builtinId="8" hidden="1"/>
    <cellStyle name="ハイパーリンク" xfId="149" builtinId="8" hidden="1"/>
    <cellStyle name="ハイパーリンク" xfId="148" builtinId="8" hidden="1"/>
    <cellStyle name="ハイパーリンク" xfId="153" builtinId="8" hidden="1"/>
    <cellStyle name="ハイパーリンク" xfId="152" builtinId="8" hidden="1"/>
    <cellStyle name="ハイパーリンク" xfId="157" builtinId="8" hidden="1"/>
    <cellStyle name="ハイパーリンク" xfId="156" builtinId="8" hidden="1"/>
    <cellStyle name="ハイパーリンク" xfId="161" builtinId="8" hidden="1"/>
    <cellStyle name="ハイパーリンク" xfId="160" builtinId="8" hidden="1"/>
    <cellStyle name="ハイパーリンク" xfId="165" builtinId="8" hidden="1"/>
    <cellStyle name="ハイパーリンク" xfId="164" builtinId="8" hidden="1"/>
    <cellStyle name="ハイパーリンク" xfId="169" builtinId="8" hidden="1"/>
    <cellStyle name="ハイパーリンク" xfId="168" builtinId="8" hidden="1"/>
    <cellStyle name="ハイパーリンク" xfId="173" builtinId="8" hidden="1"/>
    <cellStyle name="ハイパーリンク" xfId="172" builtinId="8" hidden="1"/>
    <cellStyle name="ハイパーリンク" xfId="177" builtinId="8" hidden="1"/>
    <cellStyle name="ハイパーリンク" xfId="176" builtinId="8" hidden="1"/>
    <cellStyle name="ハイパーリンク" xfId="181" builtinId="8" hidden="1"/>
    <cellStyle name="ハイパーリンク" xfId="180" builtinId="8" hidden="1"/>
    <cellStyle name="ハイパーリンク" xfId="185" builtinId="8" hidden="1"/>
    <cellStyle name="ハイパーリンク" xfId="184" builtinId="8" hidden="1"/>
    <cellStyle name="ハイパーリンク" xfId="191" builtinId="8" hidden="1"/>
    <cellStyle name="ハイパーリンク" xfId="190" builtinId="8" hidden="1"/>
    <cellStyle name="ハイパーリンク" xfId="195" builtinId="8" hidden="1"/>
    <cellStyle name="ハイパーリンク" xfId="194" builtinId="8" hidden="1"/>
    <cellStyle name="ハイパーリンク" xfId="199" builtinId="8" hidden="1"/>
    <cellStyle name="ハイパーリンク" xfId="198" builtinId="8" hidden="1"/>
    <cellStyle name="ハイパーリンク" xfId="203" builtinId="8" hidden="1"/>
    <cellStyle name="ハイパーリンク" xfId="202" builtinId="8" hidden="1"/>
    <cellStyle name="ハイパーリンク" xfId="207" builtinId="8" hidden="1"/>
    <cellStyle name="ハイパーリンク" xfId="206" builtinId="8" hidden="1"/>
    <cellStyle name="ハイパーリンク" xfId="211" builtinId="8" hidden="1"/>
    <cellStyle name="ハイパーリンク" xfId="210" builtinId="8" hidden="1"/>
    <cellStyle name="ハイパーリンク" xfId="215" builtinId="8" hidden="1"/>
    <cellStyle name="ハイパーリンク" xfId="214" builtinId="8" hidden="1"/>
    <cellStyle name="ハイパーリンク" xfId="219" builtinId="8" hidden="1"/>
    <cellStyle name="ハイパーリンク" xfId="218" builtinId="8" hidden="1"/>
    <cellStyle name="ハイパーリンク" xfId="223" builtinId="8" hidden="1"/>
    <cellStyle name="ハイパーリンク" xfId="222" builtinId="8" hidden="1"/>
    <cellStyle name="ハイパーリンク" xfId="227" builtinId="8" hidden="1"/>
    <cellStyle name="ハイパーリンク" xfId="226" builtinId="8" hidden="1"/>
    <cellStyle name="ハイパーリンク" xfId="189" builtinId="8" hidden="1"/>
    <cellStyle name="ハイパーリンク" xfId="230" builtinId="8" hidden="1"/>
    <cellStyle name="ハイパーリンク" xfId="233" builtinId="8" hidden="1"/>
    <cellStyle name="ハイパーリンク" xfId="232" builtinId="8" hidden="1"/>
    <cellStyle name="ハイパーリンク" xfId="237" builtinId="8" hidden="1"/>
    <cellStyle name="ハイパーリンク" xfId="236" builtinId="8" hidden="1"/>
    <cellStyle name="ハイパーリンク" xfId="241" builtinId="8" hidden="1"/>
    <cellStyle name="ハイパーリンク" xfId="240" builtinId="8" hidden="1"/>
    <cellStyle name="ハイパーリンク" xfId="245" builtinId="8" hidden="1"/>
    <cellStyle name="ハイパーリンク" xfId="244" builtinId="8" hidden="1"/>
    <cellStyle name="ハイパーリンク" xfId="249" builtinId="8" hidden="1"/>
    <cellStyle name="ハイパーリンク" xfId="248" builtinId="8" hidden="1"/>
    <cellStyle name="ハイパーリンク" xfId="253" builtinId="8" hidden="1"/>
    <cellStyle name="ハイパーリンク" xfId="252" builtinId="8" hidden="1"/>
    <cellStyle name="ハイパーリンク" xfId="257" builtinId="8" hidden="1"/>
    <cellStyle name="ハイパーリンク" xfId="256" builtinId="8" hidden="1"/>
    <cellStyle name="ハイパーリンク" xfId="261" builtinId="8" hidden="1"/>
    <cellStyle name="ハイパーリンク" xfId="260" builtinId="8" hidden="1"/>
    <cellStyle name="ハイパーリンク" xfId="265" builtinId="8" hidden="1"/>
    <cellStyle name="ハイパーリンク" xfId="264" builtinId="8" hidden="1"/>
    <cellStyle name="ハイパーリンク" xfId="269" builtinId="8" hidden="1"/>
    <cellStyle name="ハイパーリンク" xfId="268" builtinId="8" hidden="1"/>
    <cellStyle name="ハイパーリンク" xfId="273" builtinId="8" hidden="1"/>
    <cellStyle name="ハイパーリンク" xfId="272" builtinId="8" hidden="1"/>
    <cellStyle name="ハイパーリンク" xfId="277" builtinId="8" hidden="1"/>
    <cellStyle name="ハイパーリンク" xfId="276" builtinId="8" hidden="1"/>
    <cellStyle name="ハイパーリンク" xfId="281" builtinId="8" hidden="1"/>
    <cellStyle name="ハイパーリンク" xfId="280" builtinId="8" hidden="1"/>
    <cellStyle name="ハイパーリンク" xfId="285" builtinId="8" hidden="1"/>
    <cellStyle name="ハイパーリンク" xfId="284" builtinId="8" hidden="1"/>
    <cellStyle name="ハイパーリンク" xfId="291" builtinId="8" hidden="1"/>
    <cellStyle name="ハイパーリンク" xfId="290" builtinId="8" hidden="1"/>
    <cellStyle name="ハイパーリンク" xfId="295" builtinId="8" hidden="1"/>
    <cellStyle name="ハイパーリンク" xfId="294" builtinId="8" hidden="1"/>
    <cellStyle name="ハイパーリンク" xfId="299" builtinId="8" hidden="1"/>
    <cellStyle name="ハイパーリンク" xfId="298" builtinId="8" hidden="1"/>
    <cellStyle name="ハイパーリンク" xfId="303" builtinId="8" hidden="1"/>
    <cellStyle name="ハイパーリンク" xfId="302" builtinId="8" hidden="1"/>
    <cellStyle name="ハイパーリンク" xfId="307" builtinId="8" hidden="1"/>
    <cellStyle name="ハイパーリンク" xfId="306" builtinId="8" hidden="1"/>
    <cellStyle name="ハイパーリンク" xfId="313" builtinId="8" hidden="1"/>
    <cellStyle name="ハイパーリンク" xfId="312" builtinId="8" hidden="1"/>
    <cellStyle name="ハイパーリンク" xfId="317" builtinId="8" hidden="1"/>
    <cellStyle name="ハイパーリンク" xfId="316" builtinId="8" hidden="1"/>
    <cellStyle name="ハイパーリンク" xfId="321" builtinId="8" hidden="1"/>
    <cellStyle name="ハイパーリンク" xfId="320" builtinId="8" hidden="1"/>
    <cellStyle name="ハイパーリンク" xfId="325" builtinId="8" hidden="1"/>
    <cellStyle name="ハイパーリンク" xfId="324" builtinId="8" hidden="1"/>
    <cellStyle name="ハイパーリンク" xfId="329" builtinId="8" hidden="1"/>
    <cellStyle name="ハイパーリンク" xfId="328" builtinId="8" hidden="1"/>
    <cellStyle name="ハイパーリンク" xfId="333" builtinId="8" hidden="1"/>
    <cellStyle name="ハイパーリンク" xfId="332" builtinId="8" hidden="1"/>
    <cellStyle name="ハイパーリンク" xfId="337" builtinId="8" hidden="1"/>
    <cellStyle name="ハイパーリンク" xfId="336" builtinId="8" hidden="1"/>
    <cellStyle name="ハイパーリンク" xfId="341" builtinId="8" hidden="1"/>
    <cellStyle name="ハイパーリンク" xfId="340" builtinId="8" hidden="1"/>
    <cellStyle name="ハイパーリンク" xfId="345" builtinId="8" hidden="1"/>
    <cellStyle name="ハイパーリンク" xfId="344" builtinId="8" hidden="1"/>
    <cellStyle name="ハイパーリンク" xfId="349" builtinId="8" hidden="1"/>
    <cellStyle name="ハイパーリンク" xfId="348" builtinId="8" hidden="1"/>
    <cellStyle name="ハイパーリンク" xfId="311" builtinId="8" hidden="1"/>
    <cellStyle name="ハイパーリンク" xfId="352" builtinId="8" hidden="1"/>
    <cellStyle name="ハイパーリンク" xfId="355" builtinId="8" hidden="1"/>
    <cellStyle name="ハイパーリンク" xfId="354" builtinId="8" hidden="1"/>
    <cellStyle name="ハイパーリンク" xfId="359" builtinId="8" hidden="1"/>
    <cellStyle name="ハイパーリンク" xfId="358" builtinId="8" hidden="1"/>
    <cellStyle name="ハイパーリンク" xfId="363" builtinId="8" hidden="1"/>
    <cellStyle name="ハイパーリンク" xfId="362" builtinId="8" hidden="1"/>
    <cellStyle name="ハイパーリンク" xfId="367" builtinId="8" hidden="1"/>
    <cellStyle name="ハイパーリンク" xfId="366" builtinId="8" hidden="1"/>
    <cellStyle name="ハイパーリンク" xfId="371" builtinId="8" hidden="1"/>
    <cellStyle name="ハイパーリンク" xfId="370" builtinId="8" hidden="1"/>
    <cellStyle name="ハイパーリンク" xfId="375" builtinId="8" hidden="1"/>
    <cellStyle name="ハイパーリンク" xfId="374" builtinId="8" hidden="1"/>
    <cellStyle name="ハイパーリンク" xfId="379" builtinId="8" hidden="1"/>
    <cellStyle name="ハイパーリンク" xfId="378" builtinId="8" hidden="1"/>
    <cellStyle name="ハイパーリンク" xfId="383" builtinId="8" hidden="1"/>
    <cellStyle name="ハイパーリンク" xfId="382" builtinId="8" hidden="1"/>
    <cellStyle name="ハイパーリンク" xfId="387" builtinId="8" hidden="1"/>
    <cellStyle name="ハイパーリンク" xfId="386" builtinId="8" hidden="1"/>
    <cellStyle name="ハイパーリンク" xfId="391" builtinId="8" hidden="1"/>
    <cellStyle name="ハイパーリンク" xfId="390" builtinId="8" hidden="1"/>
    <cellStyle name="ハイパーリンク" xfId="395" builtinId="8" hidden="1"/>
    <cellStyle name="ハイパーリンク" xfId="394" builtinId="8" hidden="1"/>
    <cellStyle name="ハイパーリンク" xfId="399" builtinId="8" hidden="1"/>
    <cellStyle name="ハイパーリンク" xfId="398" builtinId="8" hidden="1"/>
    <cellStyle name="ハイパーリンク" xfId="403" builtinId="8" hidden="1"/>
    <cellStyle name="ハイパーリンク" xfId="402" builtinId="8" hidden="1"/>
    <cellStyle name="ハイパーリンク" xfId="407" builtinId="8" hidden="1"/>
    <cellStyle name="ハイパーリンク" xfId="406" builtinId="8" hidden="1"/>
    <cellStyle name="ハイパーリンク" xfId="410" builtinId="8" hidden="1"/>
    <cellStyle name="ハイパーリンク" xfId="288" builtinId="8" hidden="1"/>
    <cellStyle name="ハイパーリンク" xfId="414" builtinId="8" hidden="1"/>
    <cellStyle name="ハイパーリンク" xfId="413" builtinId="8" hidden="1"/>
    <cellStyle name="ハイパーリンク" xfId="418" builtinId="8" hidden="1"/>
    <cellStyle name="ハイパーリンク" xfId="417" builtinId="8" hidden="1"/>
    <cellStyle name="ハイパーリンク" xfId="422" builtinId="8" hidden="1"/>
    <cellStyle name="ハイパーリンク" xfId="421" builtinId="8" hidden="1"/>
    <cellStyle name="ハイパーリンク" xfId="426" builtinId="8" hidden="1"/>
    <cellStyle name="ハイパーリンク" xfId="425" builtinId="8" hidden="1"/>
    <cellStyle name="ハイパーリンク" xfId="432" builtinId="8" hidden="1"/>
    <cellStyle name="ハイパーリンク" xfId="431" builtinId="8" hidden="1"/>
    <cellStyle name="ハイパーリンク" xfId="436" builtinId="8" hidden="1"/>
    <cellStyle name="ハイパーリンク" xfId="435" builtinId="8" hidden="1"/>
    <cellStyle name="ハイパーリンク" xfId="440" builtinId="8" hidden="1"/>
    <cellStyle name="ハイパーリンク" xfId="439" builtinId="8" hidden="1"/>
    <cellStyle name="ハイパーリンク" xfId="444" builtinId="8" hidden="1"/>
    <cellStyle name="ハイパーリンク" xfId="443" builtinId="8" hidden="1"/>
    <cellStyle name="ハイパーリンク" xfId="448" builtinId="8" hidden="1"/>
    <cellStyle name="ハイパーリンク" xfId="447" builtinId="8" hidden="1"/>
    <cellStyle name="ハイパーリンク" xfId="452" builtinId="8" hidden="1"/>
    <cellStyle name="ハイパーリンク" xfId="451" builtinId="8" hidden="1"/>
    <cellStyle name="ハイパーリンク" xfId="456" builtinId="8" hidden="1"/>
    <cellStyle name="ハイパーリンク" xfId="455" builtinId="8" hidden="1"/>
    <cellStyle name="ハイパーリンク" xfId="460" builtinId="8" hidden="1"/>
    <cellStyle name="ハイパーリンク" xfId="459" builtinId="8" hidden="1"/>
    <cellStyle name="ハイパーリンク" xfId="464" builtinId="8" hidden="1"/>
    <cellStyle name="ハイパーリンク" xfId="463" builtinId="8" hidden="1"/>
    <cellStyle name="ハイパーリンク" xfId="468" builtinId="8" hidden="1"/>
    <cellStyle name="ハイパーリンク" xfId="467" builtinId="8" hidden="1"/>
    <cellStyle name="ハイパーリンク" xfId="430" builtinId="8" hidden="1"/>
    <cellStyle name="ハイパーリンク" xfId="471" builtinId="8" hidden="1"/>
    <cellStyle name="ハイパーリンク" xfId="474" builtinId="8" hidden="1"/>
    <cellStyle name="ハイパーリンク" xfId="473" builtinId="8" hidden="1"/>
    <cellStyle name="ハイパーリンク" xfId="478" builtinId="8" hidden="1"/>
    <cellStyle name="ハイパーリンク" xfId="477" builtinId="8" hidden="1"/>
    <cellStyle name="ハイパーリンク" xfId="482" builtinId="8" hidden="1"/>
    <cellStyle name="ハイパーリンク" xfId="481" builtinId="8" hidden="1"/>
    <cellStyle name="ハイパーリンク" xfId="486" builtinId="8" hidden="1"/>
    <cellStyle name="ハイパーリンク" xfId="485" builtinId="8" hidden="1"/>
    <cellStyle name="ハイパーリンク" xfId="490" builtinId="8" hidden="1"/>
    <cellStyle name="ハイパーリンク" xfId="489" builtinId="8" hidden="1"/>
    <cellStyle name="ハイパーリンク" xfId="494" builtinId="8" hidden="1"/>
    <cellStyle name="ハイパーリンク" xfId="493" builtinId="8" hidden="1"/>
    <cellStyle name="ハイパーリンク" xfId="498" builtinId="8" hidden="1"/>
    <cellStyle name="ハイパーリンク" xfId="497" builtinId="8" hidden="1"/>
    <cellStyle name="ハイパーリンク" xfId="502" builtinId="8" hidden="1"/>
    <cellStyle name="ハイパーリンク" xfId="501" builtinId="8" hidden="1"/>
    <cellStyle name="ハイパーリンク" xfId="506" builtinId="8" hidden="1"/>
    <cellStyle name="ハイパーリンク" xfId="505" builtinId="8" hidden="1"/>
    <cellStyle name="ハイパーリンク" xfId="510" builtinId="8" hidden="1"/>
    <cellStyle name="ハイパーリンク" xfId="509" builtinId="8" hidden="1"/>
    <cellStyle name="ハイパーリンク" xfId="514" builtinId="8" hidden="1"/>
    <cellStyle name="ハイパーリンク" xfId="513" builtinId="8" hidden="1"/>
    <cellStyle name="ハイパーリンク" xfId="518" builtinId="8" hidden="1"/>
    <cellStyle name="ハイパーリンク" xfId="517" builtinId="8" hidden="1"/>
    <cellStyle name="ハイパーリンク" xfId="522" builtinId="8" hidden="1"/>
    <cellStyle name="ハイパーリンク" xfId="521" builtinId="8" hidden="1"/>
    <cellStyle name="ハイパーリンク" xfId="526" builtinId="8" hidden="1"/>
    <cellStyle name="ハイパーリンク" xfId="525" builtinId="8" hidden="1"/>
    <cellStyle name="ハイパーリンク" xfId="529" builtinId="8" hidden="1"/>
    <cellStyle name="ハイパーリンク" xfId="289" builtinId="8" hidden="1"/>
    <cellStyle name="ハイパーリンク" xfId="533" builtinId="8" hidden="1"/>
    <cellStyle name="ハイパーリンク" xfId="532" builtinId="8" hidden="1"/>
    <cellStyle name="ハイパーリンク" xfId="537" builtinId="8" hidden="1"/>
    <cellStyle name="ハイパーリンク" xfId="536" builtinId="8" hidden="1"/>
    <cellStyle name="ハイパーリンク" xfId="541" builtinId="8" hidden="1"/>
    <cellStyle name="ハイパーリンク" xfId="540" builtinId="8" hidden="1"/>
    <cellStyle name="ハイパーリンク" xfId="545" builtinId="8" hidden="1"/>
    <cellStyle name="ハイパーリンク" xfId="544" builtinId="8" hidden="1"/>
    <cellStyle name="ハイパーリンク" xfId="551" builtinId="8" hidden="1"/>
    <cellStyle name="ハイパーリンク" xfId="550" builtinId="8" hidden="1"/>
    <cellStyle name="ハイパーリンク" xfId="555" builtinId="8" hidden="1"/>
    <cellStyle name="ハイパーリンク" xfId="554" builtinId="8" hidden="1"/>
    <cellStyle name="ハイパーリンク" xfId="559" builtinId="8" hidden="1"/>
    <cellStyle name="ハイパーリンク" xfId="558" builtinId="8" hidden="1"/>
    <cellStyle name="ハイパーリンク" xfId="563" builtinId="8" hidden="1"/>
    <cellStyle name="ハイパーリンク" xfId="562" builtinId="8" hidden="1"/>
    <cellStyle name="ハイパーリンク" xfId="567" builtinId="8" hidden="1"/>
    <cellStyle name="ハイパーリンク" xfId="566" builtinId="8" hidden="1"/>
    <cellStyle name="ハイパーリンク" xfId="571" builtinId="8" hidden="1"/>
    <cellStyle name="ハイパーリンク" xfId="570" builtinId="8" hidden="1"/>
    <cellStyle name="ハイパーリンク" xfId="575" builtinId="8" hidden="1"/>
    <cellStyle name="ハイパーリンク" xfId="574" builtinId="8" hidden="1"/>
    <cellStyle name="ハイパーリンク" xfId="579" builtinId="8" hidden="1"/>
    <cellStyle name="ハイパーリンク" xfId="578" builtinId="8" hidden="1"/>
    <cellStyle name="ハイパーリンク" xfId="583" builtinId="8" hidden="1"/>
    <cellStyle name="ハイパーリンク" xfId="582" builtinId="8" hidden="1"/>
    <cellStyle name="ハイパーリンク" xfId="587" builtinId="8" hidden="1"/>
    <cellStyle name="ハイパーリンク" xfId="586" builtinId="8" hidden="1"/>
    <cellStyle name="ハイパーリンク" xfId="549" builtinId="8" hidden="1"/>
    <cellStyle name="ハイパーリンク" xfId="590" builtinId="8" hidden="1"/>
    <cellStyle name="ハイパーリンク" xfId="593" builtinId="8" hidden="1"/>
    <cellStyle name="ハイパーリンク" xfId="592" builtinId="8" hidden="1"/>
    <cellStyle name="ハイパーリンク" xfId="597" builtinId="8" hidden="1"/>
    <cellStyle name="ハイパーリンク" xfId="596" builtinId="8" hidden="1"/>
    <cellStyle name="ハイパーリンク" xfId="601" builtinId="8" hidden="1"/>
    <cellStyle name="ハイパーリンク" xfId="600" builtinId="8" hidden="1"/>
    <cellStyle name="ハイパーリンク" xfId="605" builtinId="8" hidden="1"/>
    <cellStyle name="ハイパーリンク" xfId="604" builtinId="8" hidden="1"/>
    <cellStyle name="ハイパーリンク" xfId="609" builtinId="8" hidden="1"/>
    <cellStyle name="ハイパーリンク" xfId="608" builtinId="8" hidden="1"/>
    <cellStyle name="ハイパーリンク" xfId="613" builtinId="8" hidden="1"/>
    <cellStyle name="ハイパーリンク" xfId="612" builtinId="8" hidden="1"/>
    <cellStyle name="ハイパーリンク" xfId="617" builtinId="8" hidden="1"/>
    <cellStyle name="ハイパーリンク" xfId="616" builtinId="8" hidden="1"/>
    <cellStyle name="ハイパーリンク" xfId="621" builtinId="8" hidden="1"/>
    <cellStyle name="ハイパーリンク" xfId="620" builtinId="8" hidden="1"/>
    <cellStyle name="ハイパーリンク" xfId="625" builtinId="8" hidden="1"/>
    <cellStyle name="ハイパーリンク" xfId="624" builtinId="8" hidden="1"/>
    <cellStyle name="ハイパーリンク" xfId="629" builtinId="8" hidden="1"/>
    <cellStyle name="ハイパーリンク" xfId="628" builtinId="8" hidden="1"/>
    <cellStyle name="ハイパーリンク" xfId="633" builtinId="8" hidden="1"/>
    <cellStyle name="ハイパーリンク" xfId="632" builtinId="8" hidden="1"/>
    <cellStyle name="ハイパーリンク" xfId="637" builtinId="8" hidden="1"/>
    <cellStyle name="ハイパーリンク" xfId="636" builtinId="8" hidden="1"/>
    <cellStyle name="ハイパーリンク" xfId="641" builtinId="8" hidden="1"/>
    <cellStyle name="ハイパーリンク" xfId="640" builtinId="8" hidden="1"/>
    <cellStyle name="ハイパーリンク" xfId="645" builtinId="8" hidden="1"/>
    <cellStyle name="ハイパーリンク" xfId="644" builtinId="8" hidden="1"/>
    <cellStyle name="ハイパーリンク" xfId="649" builtinId="8" hidden="1"/>
    <cellStyle name="ハイパーリンク" xfId="648" builtinId="8" hidden="1"/>
    <cellStyle name="ハイパーリンク" xfId="653" builtinId="8" hidden="1"/>
    <cellStyle name="ハイパーリンク" xfId="652" builtinId="8" hidden="1"/>
    <cellStyle name="ハイパーリンク" xfId="657" builtinId="8" hidden="1"/>
    <cellStyle name="ハイパーリンク" xfId="656" builtinId="8" hidden="1"/>
    <cellStyle name="ハイパーリンク" xfId="661" builtinId="8" hidden="1"/>
    <cellStyle name="ハイパーリンク" xfId="660" builtinId="8" hidden="1"/>
    <cellStyle name="ハイパーリンク" xfId="665" builtinId="8" hidden="1"/>
    <cellStyle name="ハイパーリンク" xfId="664" builtinId="8" hidden="1"/>
    <cellStyle name="ハイパーリンク" xfId="671" builtinId="8" hidden="1"/>
    <cellStyle name="ハイパーリンク" xfId="670" builtinId="8" hidden="1"/>
    <cellStyle name="ハイパーリンク" xfId="675" builtinId="8" hidden="1"/>
    <cellStyle name="ハイパーリンク" xfId="674" builtinId="8" hidden="1"/>
    <cellStyle name="ハイパーリンク" xfId="679" builtinId="8" hidden="1"/>
    <cellStyle name="ハイパーリンク" xfId="678" builtinId="8" hidden="1"/>
    <cellStyle name="ハイパーリンク" xfId="683" builtinId="8" hidden="1"/>
    <cellStyle name="ハイパーリンク" xfId="682" builtinId="8" hidden="1"/>
    <cellStyle name="ハイパーリンク" xfId="687" builtinId="8" hidden="1"/>
    <cellStyle name="ハイパーリンク" xfId="686" builtinId="8" hidden="1"/>
    <cellStyle name="ハイパーリンク" xfId="691" builtinId="8" hidden="1"/>
    <cellStyle name="ハイパーリンク" xfId="690" builtinId="8" hidden="1"/>
    <cellStyle name="ハイパーリンク" xfId="695" builtinId="8" hidden="1"/>
    <cellStyle name="ハイパーリンク" xfId="694" builtinId="8" hidden="1"/>
    <cellStyle name="ハイパーリンク" xfId="699" builtinId="8" hidden="1"/>
    <cellStyle name="ハイパーリンク" xfId="698" builtinId="8" hidden="1"/>
    <cellStyle name="ハイパーリンク" xfId="703" builtinId="8" hidden="1"/>
    <cellStyle name="ハイパーリンク" xfId="702" builtinId="8" hidden="1"/>
    <cellStyle name="ハイパーリンク" xfId="707" builtinId="8" hidden="1"/>
    <cellStyle name="ハイパーリンク" xfId="706" builtinId="8" hidden="1"/>
    <cellStyle name="ハイパーリンク" xfId="669" builtinId="8" hidden="1"/>
    <cellStyle name="ハイパーリンク" xfId="710" builtinId="8" hidden="1"/>
    <cellStyle name="ハイパーリンク" xfId="713" builtinId="8" hidden="1"/>
    <cellStyle name="ハイパーリンク" xfId="712" builtinId="8" hidden="1"/>
    <cellStyle name="ハイパーリンク" xfId="717" builtinId="8" hidden="1"/>
    <cellStyle name="ハイパーリンク" xfId="716" builtinId="8" hidden="1"/>
    <cellStyle name="ハイパーリンク" xfId="721" builtinId="8" hidden="1"/>
    <cellStyle name="ハイパーリンク" xfId="720" builtinId="8" hidden="1"/>
    <cellStyle name="ハイパーリンク" xfId="725" builtinId="8" hidden="1"/>
    <cellStyle name="ハイパーリンク" xfId="724" builtinId="8" hidden="1"/>
    <cellStyle name="ハイパーリンク" xfId="729" builtinId="8" hidden="1"/>
    <cellStyle name="ハイパーリンク" xfId="728" builtinId="8" hidden="1"/>
    <cellStyle name="ハイパーリンク" xfId="733" builtinId="8" hidden="1"/>
    <cellStyle name="ハイパーリンク" xfId="732" builtinId="8" hidden="1"/>
    <cellStyle name="ハイパーリンク" xfId="737" builtinId="8" hidden="1"/>
    <cellStyle name="ハイパーリンク" xfId="736" builtinId="8" hidden="1"/>
    <cellStyle name="ハイパーリンク" xfId="741" builtinId="8" hidden="1"/>
    <cellStyle name="ハイパーリンク" xfId="740" builtinId="8" hidden="1"/>
    <cellStyle name="ハイパーリンク" xfId="745" builtinId="8" hidden="1"/>
    <cellStyle name="ハイパーリンク" xfId="744" builtinId="8" hidden="1"/>
    <cellStyle name="ハイパーリンク" xfId="749" builtinId="8" hidden="1"/>
    <cellStyle name="ハイパーリンク" xfId="748" builtinId="8" hidden="1"/>
    <cellStyle name="ハイパーリンク" xfId="753" builtinId="8" hidden="1"/>
    <cellStyle name="ハイパーリンク" xfId="752" builtinId="8" hidden="1"/>
    <cellStyle name="ハイパーリンク" xfId="757" builtinId="8" hidden="1"/>
    <cellStyle name="ハイパーリンク" xfId="756" builtinId="8" hidden="1"/>
    <cellStyle name="ハイパーリンク" xfId="761" builtinId="8" hidden="1"/>
    <cellStyle name="ハイパーリンク" xfId="760" builtinId="8" hidden="1"/>
    <cellStyle name="ハイパーリンク" xfId="765" builtinId="8" hidden="1"/>
    <cellStyle name="ハイパーリンク" xfId="764" builtinId="8" hidden="1"/>
    <cellStyle name="ハイパーリンク" xfId="769" builtinId="8" hidden="1"/>
    <cellStyle name="ハイパーリンク" xfId="768" builtinId="8" hidden="1"/>
    <cellStyle name="ハイパーリンク" xfId="773" builtinId="8" hidden="1"/>
    <cellStyle name="ハイパーリンク" xfId="772" builtinId="8" hidden="1"/>
    <cellStyle name="ハイパーリンク" xfId="777" builtinId="8" hidden="1"/>
    <cellStyle name="ハイパーリンク" xfId="776" builtinId="8" hidden="1"/>
    <cellStyle name="ハイパーリンク" xfId="781" builtinId="8" hidden="1"/>
    <cellStyle name="ハイパーリンク" xfId="780" builtinId="8" hidden="1"/>
    <cellStyle name="ハイパーリンク" xfId="785" builtinId="8" hidden="1"/>
    <cellStyle name="ハイパーリンク" xfId="784" builtinId="8" hidden="1"/>
    <cellStyle name="ハイパーリンク" xfId="791" builtinId="8" hidden="1"/>
    <cellStyle name="ハイパーリンク" xfId="790" builtinId="8" hidden="1"/>
    <cellStyle name="ハイパーリンク" xfId="795" builtinId="8" hidden="1"/>
    <cellStyle name="ハイパーリンク" xfId="794" builtinId="8" hidden="1"/>
    <cellStyle name="ハイパーリンク" xfId="799" builtinId="8" hidden="1"/>
    <cellStyle name="ハイパーリンク" xfId="798" builtinId="8" hidden="1"/>
    <cellStyle name="ハイパーリンク" xfId="803" builtinId="8" hidden="1"/>
    <cellStyle name="ハイパーリンク" xfId="802" builtinId="8" hidden="1"/>
    <cellStyle name="ハイパーリンク" xfId="807" builtinId="8" hidden="1"/>
    <cellStyle name="ハイパーリンク" xfId="806" builtinId="8" hidden="1"/>
    <cellStyle name="ハイパーリンク" xfId="811" builtinId="8" hidden="1"/>
    <cellStyle name="ハイパーリンク" xfId="810" builtinId="8" hidden="1"/>
    <cellStyle name="ハイパーリンク" xfId="815" builtinId="8" hidden="1"/>
    <cellStyle name="ハイパーリンク" xfId="814" builtinId="8" hidden="1"/>
    <cellStyle name="ハイパーリンク" xfId="819" builtinId="8" hidden="1"/>
    <cellStyle name="ハイパーリンク" xfId="818" builtinId="8" hidden="1"/>
    <cellStyle name="ハイパーリンク" xfId="823" builtinId="8" hidden="1"/>
    <cellStyle name="ハイパーリンク" xfId="822" builtinId="8" hidden="1"/>
    <cellStyle name="ハイパーリンク" xfId="827" builtinId="8" hidden="1"/>
    <cellStyle name="ハイパーリンク" xfId="826" builtinId="8" hidden="1"/>
    <cellStyle name="ハイパーリンク" xfId="789" builtinId="8" hidden="1"/>
    <cellStyle name="ハイパーリンク" xfId="830" builtinId="8" hidden="1"/>
    <cellStyle name="ハイパーリンク" xfId="833" builtinId="8" hidden="1"/>
    <cellStyle name="ハイパーリンク" xfId="832" builtinId="8" hidden="1"/>
    <cellStyle name="ハイパーリンク" xfId="837" builtinId="8" hidden="1"/>
    <cellStyle name="ハイパーリンク" xfId="836" builtinId="8" hidden="1"/>
    <cellStyle name="ハイパーリンク" xfId="841" builtinId="8" hidden="1"/>
    <cellStyle name="ハイパーリンク" xfId="840" builtinId="8" hidden="1"/>
    <cellStyle name="ハイパーリンク" xfId="845" builtinId="8" hidden="1"/>
    <cellStyle name="ハイパーリンク" xfId="844" builtinId="8" hidden="1"/>
    <cellStyle name="ハイパーリンク" xfId="849" builtinId="8" hidden="1"/>
    <cellStyle name="ハイパーリンク" xfId="848" builtinId="8" hidden="1"/>
    <cellStyle name="ハイパーリンク" xfId="853" builtinId="8" hidden="1"/>
    <cellStyle name="ハイパーリンク" xfId="852" builtinId="8" hidden="1"/>
    <cellStyle name="ハイパーリンク" xfId="857" builtinId="8" hidden="1"/>
    <cellStyle name="ハイパーリンク" xfId="856" builtinId="8" hidden="1"/>
    <cellStyle name="ハイパーリンク" xfId="861" builtinId="8" hidden="1"/>
    <cellStyle name="ハイパーリンク" xfId="860" builtinId="8" hidden="1"/>
    <cellStyle name="ハイパーリンク" xfId="865" builtinId="8" hidden="1"/>
    <cellStyle name="ハイパーリンク" xfId="864" builtinId="8" hidden="1"/>
    <cellStyle name="ハイパーリンク" xfId="869" builtinId="8" hidden="1"/>
    <cellStyle name="ハイパーリンク" xfId="868" builtinId="8" hidden="1"/>
    <cellStyle name="ハイパーリンク" xfId="873" builtinId="8" hidden="1"/>
    <cellStyle name="ハイパーリンク" xfId="872" builtinId="8" hidden="1"/>
    <cellStyle name="ハイパーリンク" xfId="877" builtinId="8" hidden="1"/>
    <cellStyle name="ハイパーリンク" xfId="876" builtinId="8" hidden="1"/>
    <cellStyle name="ハイパーリンク" xfId="881" builtinId="8" hidden="1"/>
    <cellStyle name="ハイパーリンク" xfId="880" builtinId="8" hidden="1"/>
    <cellStyle name="ハイパーリンク" xfId="885" builtinId="8" hidden="1"/>
    <cellStyle name="ハイパーリンク" xfId="884" builtinId="8" hidden="1"/>
    <cellStyle name="ハイパーリンク" xfId="891" builtinId="8" hidden="1"/>
    <cellStyle name="ハイパーリンク" xfId="890" builtinId="8" hidden="1"/>
    <cellStyle name="ハイパーリンク" xfId="895" builtinId="8" hidden="1"/>
    <cellStyle name="ハイパーリンク" xfId="894" builtinId="8" hidden="1"/>
    <cellStyle name="ハイパーリンク" xfId="899" builtinId="8" hidden="1"/>
    <cellStyle name="ハイパーリンク" xfId="898" builtinId="8" hidden="1"/>
    <cellStyle name="ハイパーリンク" xfId="903" builtinId="8" hidden="1"/>
    <cellStyle name="ハイパーリンク" xfId="902" builtinId="8" hidden="1"/>
    <cellStyle name="ハイパーリンク" xfId="907" builtinId="8" hidden="1"/>
    <cellStyle name="ハイパーリンク" xfId="906" builtinId="8" hidden="1"/>
    <cellStyle name="ハイパーリンク" xfId="913" builtinId="8" hidden="1"/>
    <cellStyle name="ハイパーリンク" xfId="912" builtinId="8" hidden="1"/>
    <cellStyle name="ハイパーリンク" xfId="917" builtinId="8" hidden="1"/>
    <cellStyle name="ハイパーリンク" xfId="916" builtinId="8" hidden="1"/>
    <cellStyle name="ハイパーリンク" xfId="921" builtinId="8" hidden="1"/>
    <cellStyle name="ハイパーリンク" xfId="920" builtinId="8" hidden="1"/>
    <cellStyle name="ハイパーリンク" xfId="925" builtinId="8" hidden="1"/>
    <cellStyle name="ハイパーリンク" xfId="924" builtinId="8" hidden="1"/>
    <cellStyle name="ハイパーリンク" xfId="929" builtinId="8" hidden="1"/>
    <cellStyle name="ハイパーリンク" xfId="928" builtinId="8" hidden="1"/>
    <cellStyle name="ハイパーリンク" xfId="933" builtinId="8" hidden="1"/>
    <cellStyle name="ハイパーリンク" xfId="932" builtinId="8" hidden="1"/>
    <cellStyle name="ハイパーリンク" xfId="937" builtinId="8" hidden="1"/>
    <cellStyle name="ハイパーリンク" xfId="936" builtinId="8" hidden="1"/>
    <cellStyle name="ハイパーリンク" xfId="941" builtinId="8" hidden="1"/>
    <cellStyle name="ハイパーリンク" xfId="940" builtinId="8" hidden="1"/>
    <cellStyle name="ハイパーリンク" xfId="945" builtinId="8" hidden="1"/>
    <cellStyle name="ハイパーリンク" xfId="944" builtinId="8" hidden="1"/>
    <cellStyle name="ハイパーリンク" xfId="949" builtinId="8" hidden="1"/>
    <cellStyle name="ハイパーリンク" xfId="948" builtinId="8" hidden="1"/>
    <cellStyle name="ハイパーリンク" xfId="911" builtinId="8" hidden="1"/>
    <cellStyle name="ハイパーリンク" xfId="952" builtinId="8" hidden="1"/>
    <cellStyle name="ハイパーリンク" xfId="955" builtinId="8" hidden="1"/>
    <cellStyle name="ハイパーリンク" xfId="954" builtinId="8" hidden="1"/>
    <cellStyle name="ハイパーリンク" xfId="959" builtinId="8" hidden="1"/>
    <cellStyle name="ハイパーリンク" xfId="958" builtinId="8" hidden="1"/>
    <cellStyle name="ハイパーリンク" xfId="963" builtinId="8" hidden="1"/>
    <cellStyle name="ハイパーリンク" xfId="962" builtinId="8" hidden="1"/>
    <cellStyle name="ハイパーリンク" xfId="967" builtinId="8" hidden="1"/>
    <cellStyle name="ハイパーリンク" xfId="966" builtinId="8" hidden="1"/>
    <cellStyle name="ハイパーリンク" xfId="971" builtinId="8" hidden="1"/>
    <cellStyle name="ハイパーリンク" xfId="970" builtinId="8" hidden="1"/>
    <cellStyle name="ハイパーリンク" xfId="975" builtinId="8" hidden="1"/>
    <cellStyle name="ハイパーリンク" xfId="974" builtinId="8" hidden="1"/>
    <cellStyle name="ハイパーリンク" xfId="979" builtinId="8" hidden="1"/>
    <cellStyle name="ハイパーリンク" xfId="978" builtinId="8" hidden="1"/>
    <cellStyle name="ハイパーリンク" xfId="983" builtinId="8" hidden="1"/>
    <cellStyle name="ハイパーリンク" xfId="982" builtinId="8" hidden="1"/>
    <cellStyle name="ハイパーリンク" xfId="987" builtinId="8" hidden="1"/>
    <cellStyle name="ハイパーリンク" xfId="986" builtinId="8" hidden="1"/>
    <cellStyle name="ハイパーリンク" xfId="991" builtinId="8" hidden="1"/>
    <cellStyle name="ハイパーリンク" xfId="990" builtinId="8" hidden="1"/>
    <cellStyle name="ハイパーリンク" xfId="995" builtinId="8" hidden="1"/>
    <cellStyle name="ハイパーリンク" xfId="994" builtinId="8" hidden="1"/>
    <cellStyle name="ハイパーリンク" xfId="999" builtinId="8" hidden="1"/>
    <cellStyle name="ハイパーリンク" xfId="998" builtinId="8" hidden="1"/>
    <cellStyle name="ハイパーリンク" xfId="1003" builtinId="8" hidden="1"/>
    <cellStyle name="ハイパーリンク" xfId="1002" builtinId="8" hidden="1"/>
    <cellStyle name="ハイパーリンク" xfId="1007" builtinId="8" hidden="1"/>
    <cellStyle name="ハイパーリンク" xfId="1006" builtinId="8" hidden="1"/>
    <cellStyle name="ハイパーリンク" xfId="1010" builtinId="8" hidden="1"/>
    <cellStyle name="ハイパーリンク" xfId="888" builtinId="8" hidden="1"/>
    <cellStyle name="ハイパーリンク" xfId="1014" builtinId="8" hidden="1"/>
    <cellStyle name="ハイパーリンク" xfId="1013" builtinId="8" hidden="1"/>
    <cellStyle name="ハイパーリンク" xfId="1018" builtinId="8" hidden="1"/>
    <cellStyle name="ハイパーリンク" xfId="1017" builtinId="8" hidden="1"/>
    <cellStyle name="ハイパーリンク" xfId="1022" builtinId="8" hidden="1"/>
    <cellStyle name="ハイパーリンク" xfId="1021" builtinId="8" hidden="1"/>
    <cellStyle name="ハイパーリンク" xfId="1026" builtinId="8" hidden="1"/>
    <cellStyle name="ハイパーリンク" xfId="1025" builtinId="8" hidden="1"/>
    <cellStyle name="ハイパーリンク" xfId="1032" builtinId="8" hidden="1"/>
    <cellStyle name="ハイパーリンク" xfId="1031" builtinId="8" hidden="1"/>
    <cellStyle name="ハイパーリンク" xfId="1036" builtinId="8" hidden="1"/>
    <cellStyle name="ハイパーリンク" xfId="1035" builtinId="8" hidden="1"/>
    <cellStyle name="ハイパーリンク" xfId="1040" builtinId="8" hidden="1"/>
    <cellStyle name="ハイパーリンク" xfId="1039" builtinId="8" hidden="1"/>
    <cellStyle name="ハイパーリンク" xfId="1044" builtinId="8" hidden="1"/>
    <cellStyle name="ハイパーリンク" xfId="1043" builtinId="8" hidden="1"/>
    <cellStyle name="ハイパーリンク" xfId="1048" builtinId="8" hidden="1"/>
    <cellStyle name="ハイパーリンク" xfId="1047" builtinId="8" hidden="1"/>
    <cellStyle name="ハイパーリンク" xfId="1052" builtinId="8" hidden="1"/>
    <cellStyle name="ハイパーリンク" xfId="1051" builtinId="8" hidden="1"/>
    <cellStyle name="ハイパーリンク" xfId="1056" builtinId="8" hidden="1"/>
    <cellStyle name="ハイパーリンク" xfId="1055" builtinId="8" hidden="1"/>
    <cellStyle name="ハイパーリンク" xfId="1060" builtinId="8" hidden="1"/>
    <cellStyle name="ハイパーリンク" xfId="1059" builtinId="8" hidden="1"/>
    <cellStyle name="ハイパーリンク" xfId="1064" builtinId="8" hidden="1"/>
    <cellStyle name="ハイパーリンク" xfId="1063" builtinId="8" hidden="1"/>
    <cellStyle name="ハイパーリンク" xfId="1068" builtinId="8" hidden="1"/>
    <cellStyle name="ハイパーリンク" xfId="1067" builtinId="8" hidden="1"/>
    <cellStyle name="ハイパーリンク" xfId="1030" builtinId="8" hidden="1"/>
    <cellStyle name="ハイパーリンク" xfId="1071" builtinId="8" hidden="1"/>
    <cellStyle name="ハイパーリンク" xfId="1074" builtinId="8" hidden="1"/>
    <cellStyle name="ハイパーリンク" xfId="1073" builtinId="8" hidden="1"/>
    <cellStyle name="ハイパーリンク" xfId="1078" builtinId="8" hidden="1"/>
    <cellStyle name="ハイパーリンク" xfId="1077" builtinId="8" hidden="1"/>
    <cellStyle name="ハイパーリンク" xfId="1082" builtinId="8" hidden="1"/>
    <cellStyle name="ハイパーリンク" xfId="1081" builtinId="8" hidden="1"/>
    <cellStyle name="ハイパーリンク" xfId="1086" builtinId="8" hidden="1"/>
    <cellStyle name="ハイパーリンク" xfId="1085" builtinId="8" hidden="1"/>
    <cellStyle name="ハイパーリンク" xfId="1090" builtinId="8" hidden="1"/>
    <cellStyle name="ハイパーリンク" xfId="1089" builtinId="8" hidden="1"/>
    <cellStyle name="ハイパーリンク" xfId="1094" builtinId="8" hidden="1"/>
    <cellStyle name="ハイパーリンク" xfId="1093" builtinId="8" hidden="1"/>
    <cellStyle name="ハイパーリンク" xfId="1098" builtinId="8" hidden="1"/>
    <cellStyle name="ハイパーリンク" xfId="1097" builtinId="8" hidden="1"/>
    <cellStyle name="ハイパーリンク" xfId="1102" builtinId="8" hidden="1"/>
    <cellStyle name="ハイパーリンク" xfId="1101" builtinId="8" hidden="1"/>
    <cellStyle name="ハイパーリンク" xfId="1106" builtinId="8" hidden="1"/>
    <cellStyle name="ハイパーリンク" xfId="1105" builtinId="8" hidden="1"/>
    <cellStyle name="ハイパーリンク" xfId="1110" builtinId="8" hidden="1"/>
    <cellStyle name="ハイパーリンク" xfId="1109" builtinId="8" hidden="1"/>
    <cellStyle name="ハイパーリンク" xfId="1114" builtinId="8" hidden="1"/>
    <cellStyle name="ハイパーリンク" xfId="1113" builtinId="8" hidden="1"/>
    <cellStyle name="ハイパーリンク" xfId="1118" builtinId="8" hidden="1"/>
    <cellStyle name="ハイパーリンク" xfId="1117" builtinId="8" hidden="1"/>
    <cellStyle name="ハイパーリンク" xfId="1122" builtinId="8" hidden="1"/>
    <cellStyle name="ハイパーリンク" xfId="1121" builtinId="8" hidden="1"/>
    <cellStyle name="ハイパーリンク" xfId="1126" builtinId="8" hidden="1"/>
    <cellStyle name="ハイパーリンク" xfId="1125" builtinId="8" hidden="1"/>
    <cellStyle name="ハイパーリンク" xfId="1129" builtinId="8" hidden="1"/>
    <cellStyle name="ハイパーリンク" xfId="889" builtinId="8" hidden="1"/>
    <cellStyle name="ハイパーリンク" xfId="1133" builtinId="8" hidden="1"/>
    <cellStyle name="ハイパーリンク" xfId="1132" builtinId="8" hidden="1"/>
    <cellStyle name="ハイパーリンク" xfId="1137" builtinId="8" hidden="1"/>
    <cellStyle name="ハイパーリンク" xfId="1136" builtinId="8" hidden="1"/>
    <cellStyle name="ハイパーリンク" xfId="1141" builtinId="8" hidden="1"/>
    <cellStyle name="ハイパーリンク" xfId="1140" builtinId="8" hidden="1"/>
    <cellStyle name="ハイパーリンク" xfId="1145" builtinId="8" hidden="1"/>
    <cellStyle name="ハイパーリンク" xfId="1144" builtinId="8" hidden="1"/>
    <cellStyle name="ハイパーリンク" xfId="1151" builtinId="8" hidden="1"/>
    <cellStyle name="ハイパーリンク" xfId="1150" builtinId="8" hidden="1"/>
    <cellStyle name="ハイパーリンク" xfId="1155" builtinId="8" hidden="1"/>
    <cellStyle name="ハイパーリンク" xfId="1154" builtinId="8" hidden="1"/>
    <cellStyle name="ハイパーリンク" xfId="1159" builtinId="8" hidden="1"/>
    <cellStyle name="ハイパーリンク" xfId="1158" builtinId="8" hidden="1"/>
    <cellStyle name="ハイパーリンク" xfId="1163" builtinId="8" hidden="1"/>
    <cellStyle name="ハイパーリンク" xfId="1162" builtinId="8" hidden="1"/>
    <cellStyle name="ハイパーリンク" xfId="1167" builtinId="8" hidden="1"/>
    <cellStyle name="ハイパーリンク" xfId="1166" builtinId="8" hidden="1"/>
    <cellStyle name="ハイパーリンク" xfId="1171" builtinId="8" hidden="1"/>
    <cellStyle name="ハイパーリンク" xfId="1170" builtinId="8" hidden="1"/>
    <cellStyle name="ハイパーリンク" xfId="1175" builtinId="8" hidden="1"/>
    <cellStyle name="ハイパーリンク" xfId="1174" builtinId="8" hidden="1"/>
    <cellStyle name="ハイパーリンク" xfId="1179" builtinId="8" hidden="1"/>
    <cellStyle name="ハイパーリンク" xfId="1178" builtinId="8" hidden="1"/>
    <cellStyle name="ハイパーリンク" xfId="1183" builtinId="8" hidden="1"/>
    <cellStyle name="ハイパーリンク" xfId="1182" builtinId="8" hidden="1"/>
    <cellStyle name="ハイパーリンク" xfId="1187" builtinId="8" hidden="1"/>
    <cellStyle name="ハイパーリンク" xfId="1186" builtinId="8" hidden="1"/>
    <cellStyle name="ハイパーリンク" xfId="1149" builtinId="8" hidden="1"/>
    <cellStyle name="ハイパーリンク" xfId="1190" builtinId="8" hidden="1"/>
    <cellStyle name="ハイパーリンク" xfId="1193" builtinId="8" hidden="1"/>
    <cellStyle name="ハイパーリンク" xfId="1192" builtinId="8" hidden="1"/>
    <cellStyle name="ハイパーリンク" xfId="1197" builtinId="8" hidden="1"/>
    <cellStyle name="ハイパーリンク" xfId="1196" builtinId="8" hidden="1"/>
    <cellStyle name="ハイパーリンク" xfId="1201" builtinId="8" hidden="1"/>
    <cellStyle name="ハイパーリンク" xfId="1200" builtinId="8" hidden="1"/>
    <cellStyle name="ハイパーリンク" xfId="1205" builtinId="8" hidden="1"/>
    <cellStyle name="ハイパーリンク" xfId="1204" builtinId="8" hidden="1"/>
    <cellStyle name="ハイパーリンク" xfId="1209" builtinId="8" hidden="1"/>
    <cellStyle name="ハイパーリンク" xfId="1208" builtinId="8" hidden="1"/>
    <cellStyle name="ハイパーリンク" xfId="1213" builtinId="8" hidden="1"/>
    <cellStyle name="ハイパーリンク" xfId="1212" builtinId="8" hidden="1"/>
    <cellStyle name="ハイパーリンク" xfId="1217" builtinId="8" hidden="1"/>
    <cellStyle name="ハイパーリンク" xfId="1216" builtinId="8" hidden="1"/>
    <cellStyle name="ハイパーリンク" xfId="1221" builtinId="8" hidden="1"/>
    <cellStyle name="ハイパーリンク" xfId="1220" builtinId="8" hidden="1"/>
    <cellStyle name="ハイパーリンク" xfId="1225" builtinId="8" hidden="1"/>
    <cellStyle name="ハイパーリンク" xfId="1224" builtinId="8" hidden="1"/>
    <cellStyle name="ハイパーリンク" xfId="1229" builtinId="8" hidden="1"/>
    <cellStyle name="ハイパーリンク" xfId="1228" builtinId="8" hidden="1"/>
    <cellStyle name="ハイパーリンク" xfId="1233" builtinId="8" hidden="1"/>
    <cellStyle name="ハイパーリンク" xfId="1232" builtinId="8" hidden="1"/>
    <cellStyle name="ハイパーリンク" xfId="1237" builtinId="8" hidden="1"/>
    <cellStyle name="ハイパーリンク" xfId="1236" builtinId="8" hidden="1"/>
    <cellStyle name="ハイパーリンク" xfId="1241" builtinId="8" hidden="1"/>
    <cellStyle name="ハイパーリンク" xfId="1240" builtinId="8" hidden="1"/>
    <cellStyle name="ハイパーリンク" xfId="1245" builtinId="8" hidden="1"/>
    <cellStyle name="ハイパーリンク" xfId="1244" builtinId="8" hidden="1"/>
    <cellStyle name="ハイパーリンク" xfId="1292" builtinId="8" hidden="1"/>
    <cellStyle name="ハイパーリンク" xfId="1291" builtinId="8" hidden="1"/>
    <cellStyle name="ハイパーリンク" xfId="1296" builtinId="8" hidden="1"/>
    <cellStyle name="ハイパーリンク" xfId="1295" builtinId="8" hidden="1"/>
    <cellStyle name="ハイパーリンク" xfId="1300" builtinId="8" hidden="1"/>
    <cellStyle name="ハイパーリンク" xfId="1299" builtinId="8" hidden="1"/>
    <cellStyle name="ハイパーリンク" xfId="1304" builtinId="8" hidden="1"/>
    <cellStyle name="ハイパーリンク" xfId="1303" builtinId="8" hidden="1"/>
    <cellStyle name="ハイパーリンク" xfId="1308" builtinId="8" hidden="1"/>
    <cellStyle name="ハイパーリンク" xfId="1307" builtinId="8" hidden="1"/>
    <cellStyle name="ハイパーリンク" xfId="1314" builtinId="8" hidden="1"/>
    <cellStyle name="ハイパーリンク" xfId="1313" builtinId="8" hidden="1"/>
    <cellStyle name="ハイパーリンク" xfId="1318" builtinId="8" hidden="1"/>
    <cellStyle name="ハイパーリンク" xfId="1317" builtinId="8" hidden="1"/>
    <cellStyle name="ハイパーリンク" xfId="1322" builtinId="8" hidden="1"/>
    <cellStyle name="ハイパーリンク" xfId="1321" builtinId="8" hidden="1"/>
    <cellStyle name="ハイパーリンク" xfId="1326" builtinId="8" hidden="1"/>
    <cellStyle name="ハイパーリンク" xfId="1325" builtinId="8" hidden="1"/>
    <cellStyle name="ハイパーリンク" xfId="1330" builtinId="8" hidden="1"/>
    <cellStyle name="ハイパーリンク" xfId="1329" builtinId="8" hidden="1"/>
    <cellStyle name="ハイパーリンク" xfId="1334" builtinId="8" hidden="1"/>
    <cellStyle name="ハイパーリンク" xfId="1333" builtinId="8" hidden="1"/>
    <cellStyle name="ハイパーリンク" xfId="1338" builtinId="8" hidden="1"/>
    <cellStyle name="ハイパーリンク" xfId="1337" builtinId="8" hidden="1"/>
    <cellStyle name="ハイパーリンク" xfId="1342" builtinId="8" hidden="1"/>
    <cellStyle name="ハイパーリンク" xfId="1341" builtinId="8" hidden="1"/>
    <cellStyle name="ハイパーリンク" xfId="1346" builtinId="8" hidden="1"/>
    <cellStyle name="ハイパーリンク" xfId="1345" builtinId="8" hidden="1"/>
    <cellStyle name="ハイパーリンク" xfId="1350" builtinId="8" hidden="1"/>
    <cellStyle name="ハイパーリンク" xfId="1349" builtinId="8" hidden="1"/>
    <cellStyle name="ハイパーリンク" xfId="1312" builtinId="8" hidden="1"/>
    <cellStyle name="ハイパーリンク" xfId="1353" builtinId="8" hidden="1"/>
    <cellStyle name="ハイパーリンク" xfId="1356" builtinId="8" hidden="1"/>
    <cellStyle name="ハイパーリンク" xfId="1355" builtinId="8" hidden="1"/>
    <cellStyle name="ハイパーリンク" xfId="1360" builtinId="8" hidden="1"/>
    <cellStyle name="ハイパーリンク" xfId="1359" builtinId="8" hidden="1"/>
    <cellStyle name="ハイパーリンク" xfId="1364" builtinId="8" hidden="1"/>
    <cellStyle name="ハイパーリンク" xfId="1363" builtinId="8" hidden="1"/>
    <cellStyle name="ハイパーリンク" xfId="1368" builtinId="8" hidden="1"/>
    <cellStyle name="ハイパーリンク" xfId="1367" builtinId="8" hidden="1"/>
    <cellStyle name="ハイパーリンク" xfId="1372" builtinId="8" hidden="1"/>
    <cellStyle name="ハイパーリンク" xfId="1371" builtinId="8" hidden="1"/>
    <cellStyle name="ハイパーリンク" xfId="1376" builtinId="8" hidden="1"/>
    <cellStyle name="ハイパーリンク" xfId="1375" builtinId="8" hidden="1"/>
    <cellStyle name="ハイパーリンク" xfId="1380" builtinId="8" hidden="1"/>
    <cellStyle name="ハイパーリンク" xfId="1379" builtinId="8" hidden="1"/>
    <cellStyle name="ハイパーリンク" xfId="1384" builtinId="8" hidden="1"/>
    <cellStyle name="ハイパーリンク" xfId="1383" builtinId="8" hidden="1"/>
    <cellStyle name="ハイパーリンク" xfId="1388" builtinId="8" hidden="1"/>
    <cellStyle name="ハイパーリンク" xfId="1387" builtinId="8" hidden="1"/>
    <cellStyle name="ハイパーリンク" xfId="1392" builtinId="8" hidden="1"/>
    <cellStyle name="ハイパーリンク" xfId="1391" builtinId="8" hidden="1"/>
    <cellStyle name="ハイパーリンク" xfId="1396" builtinId="8" hidden="1"/>
    <cellStyle name="ハイパーリンク" xfId="1395" builtinId="8" hidden="1"/>
    <cellStyle name="ハイパーリンク" xfId="1400" builtinId="8" hidden="1"/>
    <cellStyle name="ハイパーリンク" xfId="1399" builtinId="8" hidden="1"/>
    <cellStyle name="ハイパーリンク" xfId="1404" builtinId="8" hidden="1"/>
    <cellStyle name="ハイパーリンク" xfId="1403" builtinId="8" hidden="1"/>
    <cellStyle name="ハイパーリンク" xfId="1408" builtinId="8" hidden="1"/>
    <cellStyle name="ハイパーリンク" xfId="1407" builtinId="8" hidden="1"/>
    <cellStyle name="ハイパーリンク" xfId="1412" builtinId="8" hidden="1"/>
    <cellStyle name="ハイパーリンク" xfId="1411" builtinId="8" hidden="1"/>
    <cellStyle name="ハイパーリンク" xfId="1416" builtinId="8" hidden="1"/>
    <cellStyle name="ハイパーリンク" xfId="1415" builtinId="8" hidden="1"/>
    <cellStyle name="ハイパーリンク" xfId="1420" builtinId="8" hidden="1"/>
    <cellStyle name="ハイパーリンク" xfId="1419" builtinId="8" hidden="1"/>
    <cellStyle name="ハイパーリンク" xfId="1424" builtinId="8" hidden="1"/>
    <cellStyle name="ハイパーリンク" xfId="1423" builtinId="8" hidden="1"/>
    <cellStyle name="ハイパーリンク" xfId="1428" builtinId="8" hidden="1"/>
    <cellStyle name="ハイパーリンク" xfId="1427" builtinId="8" hidden="1"/>
    <cellStyle name="ハイパーリンク" xfId="1434" builtinId="8" hidden="1"/>
    <cellStyle name="ハイパーリンク" xfId="1433" builtinId="8" hidden="1"/>
    <cellStyle name="ハイパーリンク" xfId="1438" builtinId="8" hidden="1"/>
    <cellStyle name="ハイパーリンク" xfId="1437" builtinId="8" hidden="1"/>
    <cellStyle name="ハイパーリンク" xfId="1442" builtinId="8" hidden="1"/>
    <cellStyle name="ハイパーリンク" xfId="1441" builtinId="8" hidden="1"/>
    <cellStyle name="ハイパーリンク" xfId="1446" builtinId="8" hidden="1"/>
    <cellStyle name="ハイパーリンク" xfId="1445" builtinId="8" hidden="1"/>
    <cellStyle name="ハイパーリンク" xfId="1450" builtinId="8" hidden="1"/>
    <cellStyle name="ハイパーリンク" xfId="1449" builtinId="8" hidden="1"/>
    <cellStyle name="ハイパーリンク" xfId="1454" builtinId="8" hidden="1"/>
    <cellStyle name="ハイパーリンク" xfId="1453" builtinId="8" hidden="1"/>
    <cellStyle name="ハイパーリンク" xfId="1458" builtinId="8" hidden="1"/>
    <cellStyle name="ハイパーリンク" xfId="1457" builtinId="8" hidden="1"/>
    <cellStyle name="ハイパーリンク" xfId="1462" builtinId="8" hidden="1"/>
    <cellStyle name="ハイパーリンク" xfId="1461" builtinId="8" hidden="1"/>
    <cellStyle name="ハイパーリンク" xfId="1466" builtinId="8" hidden="1"/>
    <cellStyle name="ハイパーリンク" xfId="1465" builtinId="8" hidden="1"/>
    <cellStyle name="ハイパーリンク" xfId="1470" builtinId="8" hidden="1"/>
    <cellStyle name="ハイパーリンク" xfId="1469" builtinId="8" hidden="1"/>
    <cellStyle name="ハイパーリンク" xfId="1432" builtinId="8" hidden="1"/>
    <cellStyle name="ハイパーリンク" xfId="1473" builtinId="8" hidden="1"/>
    <cellStyle name="ハイパーリンク" xfId="1476" builtinId="8" hidden="1"/>
    <cellStyle name="ハイパーリンク" xfId="1475" builtinId="8" hidden="1"/>
    <cellStyle name="ハイパーリンク" xfId="1480" builtinId="8" hidden="1"/>
    <cellStyle name="ハイパーリンク" xfId="1479" builtinId="8" hidden="1"/>
    <cellStyle name="ハイパーリンク" xfId="1484" builtinId="8" hidden="1"/>
    <cellStyle name="ハイパーリンク" xfId="1483" builtinId="8" hidden="1"/>
    <cellStyle name="ハイパーリンク" xfId="1488" builtinId="8" hidden="1"/>
    <cellStyle name="ハイパーリンク" xfId="1487" builtinId="8" hidden="1"/>
    <cellStyle name="ハイパーリンク" xfId="1492" builtinId="8" hidden="1"/>
    <cellStyle name="ハイパーリンク" xfId="1491" builtinId="8" hidden="1"/>
    <cellStyle name="ハイパーリンク" xfId="1496" builtinId="8" hidden="1"/>
    <cellStyle name="ハイパーリンク" xfId="1495" builtinId="8" hidden="1"/>
    <cellStyle name="ハイパーリンク" xfId="1500" builtinId="8" hidden="1"/>
    <cellStyle name="ハイパーリンク" xfId="1499" builtinId="8" hidden="1"/>
    <cellStyle name="ハイパーリンク" xfId="1504" builtinId="8" hidden="1"/>
    <cellStyle name="ハイパーリンク" xfId="1503" builtinId="8" hidden="1"/>
    <cellStyle name="ハイパーリンク" xfId="1508" builtinId="8" hidden="1"/>
    <cellStyle name="ハイパーリンク" xfId="1507" builtinId="8" hidden="1"/>
    <cellStyle name="ハイパーリンク" xfId="1512" builtinId="8" hidden="1"/>
    <cellStyle name="ハイパーリンク" xfId="1511" builtinId="8" hidden="1"/>
    <cellStyle name="ハイパーリンク" xfId="1516" builtinId="8" hidden="1"/>
    <cellStyle name="ハイパーリンク" xfId="1515" builtinId="8" hidden="1"/>
    <cellStyle name="ハイパーリンク" xfId="1520" builtinId="8" hidden="1"/>
    <cellStyle name="ハイパーリンク" xfId="1519" builtinId="8" hidden="1"/>
    <cellStyle name="ハイパーリンク" xfId="1524" builtinId="8" hidden="1"/>
    <cellStyle name="ハイパーリンク" xfId="1523" builtinId="8" hidden="1"/>
    <cellStyle name="ハイパーリンク" xfId="1528" builtinId="8" hidden="1"/>
    <cellStyle name="ハイパーリンク" xfId="1527" builtinId="8" hidden="1"/>
    <cellStyle name="ハイパーリンク" xfId="1534" builtinId="8" hidden="1"/>
    <cellStyle name="ハイパーリンク" xfId="1533" builtinId="8" hidden="1"/>
    <cellStyle name="ハイパーリンク" xfId="1538" builtinId="8" hidden="1"/>
    <cellStyle name="ハイパーリンク" xfId="1537" builtinId="8" hidden="1"/>
    <cellStyle name="ハイパーリンク" xfId="1542" builtinId="8" hidden="1"/>
    <cellStyle name="ハイパーリンク" xfId="1541" builtinId="8" hidden="1"/>
    <cellStyle name="ハイパーリンク" xfId="1546" builtinId="8" hidden="1"/>
    <cellStyle name="ハイパーリンク" xfId="1545" builtinId="8" hidden="1"/>
    <cellStyle name="ハイパーリンク" xfId="1550" builtinId="8" hidden="1"/>
    <cellStyle name="ハイパーリンク" xfId="1549" builtinId="8" hidden="1"/>
    <cellStyle name="ハイパーリンク" xfId="1556" builtinId="8" hidden="1"/>
    <cellStyle name="ハイパーリンク" xfId="1555" builtinId="8" hidden="1"/>
    <cellStyle name="ハイパーリンク" xfId="1560" builtinId="8" hidden="1"/>
    <cellStyle name="ハイパーリンク" xfId="1559" builtinId="8" hidden="1"/>
    <cellStyle name="ハイパーリンク" xfId="1564" builtinId="8" hidden="1"/>
    <cellStyle name="ハイパーリンク" xfId="1563" builtinId="8" hidden="1"/>
    <cellStyle name="ハイパーリンク" xfId="1568" builtinId="8" hidden="1"/>
    <cellStyle name="ハイパーリンク" xfId="1567" builtinId="8" hidden="1"/>
    <cellStyle name="ハイパーリンク" xfId="1572" builtinId="8" hidden="1"/>
    <cellStyle name="ハイパーリンク" xfId="1571" builtinId="8" hidden="1"/>
    <cellStyle name="ハイパーリンク" xfId="1576" builtinId="8" hidden="1"/>
    <cellStyle name="ハイパーリンク" xfId="1575" builtinId="8" hidden="1"/>
    <cellStyle name="ハイパーリンク" xfId="1580" builtinId="8" hidden="1"/>
    <cellStyle name="ハイパーリンク" xfId="1579" builtinId="8" hidden="1"/>
    <cellStyle name="ハイパーリンク" xfId="1584" builtinId="8" hidden="1"/>
    <cellStyle name="ハイパーリンク" xfId="1583" builtinId="8" hidden="1"/>
    <cellStyle name="ハイパーリンク" xfId="1588" builtinId="8" hidden="1"/>
    <cellStyle name="ハイパーリンク" xfId="1587" builtinId="8" hidden="1"/>
    <cellStyle name="ハイパーリンク" xfId="1592" builtinId="8" hidden="1"/>
    <cellStyle name="ハイパーリンク" xfId="1591" builtinId="8" hidden="1"/>
    <cellStyle name="ハイパーリンク" xfId="1554" builtinId="8" hidden="1"/>
    <cellStyle name="ハイパーリンク" xfId="1595" builtinId="8" hidden="1"/>
    <cellStyle name="ハイパーリンク" xfId="1598" builtinId="8" hidden="1"/>
    <cellStyle name="ハイパーリンク" xfId="1597" builtinId="8" hidden="1"/>
    <cellStyle name="ハイパーリンク" xfId="1602" builtinId="8" hidden="1"/>
    <cellStyle name="ハイパーリンク" xfId="1601" builtinId="8" hidden="1"/>
    <cellStyle name="ハイパーリンク" xfId="1606" builtinId="8" hidden="1"/>
    <cellStyle name="ハイパーリンク" xfId="1605" builtinId="8" hidden="1"/>
    <cellStyle name="ハイパーリンク" xfId="1610" builtinId="8" hidden="1"/>
    <cellStyle name="ハイパーリンク" xfId="1609" builtinId="8" hidden="1"/>
    <cellStyle name="ハイパーリンク" xfId="1614" builtinId="8" hidden="1"/>
    <cellStyle name="ハイパーリンク" xfId="1613" builtinId="8" hidden="1"/>
    <cellStyle name="ハイパーリンク" xfId="1618" builtinId="8" hidden="1"/>
    <cellStyle name="ハイパーリンク" xfId="1617" builtinId="8" hidden="1"/>
    <cellStyle name="ハイパーリンク" xfId="1622" builtinId="8" hidden="1"/>
    <cellStyle name="ハイパーリンク" xfId="1621" builtinId="8" hidden="1"/>
    <cellStyle name="ハイパーリンク" xfId="1626" builtinId="8" hidden="1"/>
    <cellStyle name="ハイパーリンク" xfId="1625" builtinId="8" hidden="1"/>
    <cellStyle name="ハイパーリンク" xfId="1630" builtinId="8" hidden="1"/>
    <cellStyle name="ハイパーリンク" xfId="1629" builtinId="8" hidden="1"/>
    <cellStyle name="ハイパーリンク" xfId="1634" builtinId="8" hidden="1"/>
    <cellStyle name="ハイパーリンク" xfId="1633" builtinId="8" hidden="1"/>
    <cellStyle name="ハイパーリンク" xfId="1638" builtinId="8" hidden="1"/>
    <cellStyle name="ハイパーリンク" xfId="1637" builtinId="8" hidden="1"/>
    <cellStyle name="ハイパーリンク" xfId="1642" builtinId="8" hidden="1"/>
    <cellStyle name="ハイパーリンク" xfId="1641" builtinId="8" hidden="1"/>
    <cellStyle name="ハイパーリンク" xfId="1646" builtinId="8" hidden="1"/>
    <cellStyle name="ハイパーリンク" xfId="1645" builtinId="8" hidden="1"/>
    <cellStyle name="ハイパーリンク" xfId="1650" builtinId="8" hidden="1"/>
    <cellStyle name="ハイパーリンク" xfId="1649" builtinId="8" hidden="1"/>
    <cellStyle name="ハイパーリンク" xfId="1653" builtinId="8" hidden="1"/>
    <cellStyle name="ハイパーリンク" xfId="1531" builtinId="8" hidden="1"/>
    <cellStyle name="ハイパーリンク" xfId="1657" builtinId="8" hidden="1"/>
    <cellStyle name="ハイパーリンク" xfId="1656" builtinId="8" hidden="1"/>
    <cellStyle name="ハイパーリンク" xfId="1661" builtinId="8" hidden="1"/>
    <cellStyle name="ハイパーリンク" xfId="1660" builtinId="8" hidden="1"/>
    <cellStyle name="ハイパーリンク" xfId="1665" builtinId="8" hidden="1"/>
    <cellStyle name="ハイパーリンク" xfId="1664" builtinId="8" hidden="1"/>
    <cellStyle name="ハイパーリンク" xfId="1669" builtinId="8" hidden="1"/>
    <cellStyle name="ハイパーリンク" xfId="1668" builtinId="8" hidden="1"/>
    <cellStyle name="ハイパーリンク" xfId="1675" builtinId="8" hidden="1"/>
    <cellStyle name="ハイパーリンク" xfId="1674" builtinId="8" hidden="1"/>
    <cellStyle name="ハイパーリンク" xfId="1679" builtinId="8" hidden="1"/>
    <cellStyle name="ハイパーリンク" xfId="1678" builtinId="8" hidden="1"/>
    <cellStyle name="ハイパーリンク" xfId="1683" builtinId="8" hidden="1"/>
    <cellStyle name="ハイパーリンク" xfId="1682" builtinId="8" hidden="1"/>
    <cellStyle name="ハイパーリンク" xfId="1687" builtinId="8" hidden="1"/>
    <cellStyle name="ハイパーリンク" xfId="1686" builtinId="8" hidden="1"/>
    <cellStyle name="ハイパーリンク" xfId="1691" builtinId="8" hidden="1"/>
    <cellStyle name="ハイパーリンク" xfId="1690" builtinId="8" hidden="1"/>
    <cellStyle name="ハイパーリンク" xfId="1695" builtinId="8" hidden="1"/>
    <cellStyle name="ハイパーリンク" xfId="1694" builtinId="8" hidden="1"/>
    <cellStyle name="ハイパーリンク" xfId="1699" builtinId="8" hidden="1"/>
    <cellStyle name="ハイパーリンク" xfId="1698" builtinId="8" hidden="1"/>
    <cellStyle name="ハイパーリンク" xfId="1703" builtinId="8" hidden="1"/>
    <cellStyle name="ハイパーリンク" xfId="1702" builtinId="8" hidden="1"/>
    <cellStyle name="ハイパーリンク" xfId="1707" builtinId="8" hidden="1"/>
    <cellStyle name="ハイパーリンク" xfId="1706" builtinId="8" hidden="1"/>
    <cellStyle name="ハイパーリンク" xfId="1711" builtinId="8" hidden="1"/>
    <cellStyle name="ハイパーリンク" xfId="1710" builtinId="8" hidden="1"/>
    <cellStyle name="ハイパーリンク" xfId="1673" builtinId="8" hidden="1"/>
    <cellStyle name="ハイパーリンク" xfId="1714" builtinId="8" hidden="1"/>
    <cellStyle name="ハイパーリンク" xfId="1717" builtinId="8" hidden="1"/>
    <cellStyle name="ハイパーリンク" xfId="1716" builtinId="8" hidden="1"/>
    <cellStyle name="ハイパーリンク" xfId="1721" builtinId="8" hidden="1"/>
    <cellStyle name="ハイパーリンク" xfId="1720" builtinId="8" hidden="1"/>
    <cellStyle name="ハイパーリンク" xfId="1725" builtinId="8" hidden="1"/>
    <cellStyle name="ハイパーリンク" xfId="1724" builtinId="8" hidden="1"/>
    <cellStyle name="ハイパーリンク" xfId="1729" builtinId="8" hidden="1"/>
    <cellStyle name="ハイパーリンク" xfId="1728" builtinId="8" hidden="1"/>
    <cellStyle name="ハイパーリンク" xfId="1733" builtinId="8" hidden="1"/>
    <cellStyle name="ハイパーリンク" xfId="1732" builtinId="8" hidden="1"/>
    <cellStyle name="ハイパーリンク" xfId="1737" builtinId="8" hidden="1"/>
    <cellStyle name="ハイパーリンク" xfId="1736" builtinId="8" hidden="1"/>
    <cellStyle name="ハイパーリンク" xfId="1741" builtinId="8" hidden="1"/>
    <cellStyle name="ハイパーリンク" xfId="1740" builtinId="8" hidden="1"/>
    <cellStyle name="ハイパーリンク" xfId="1745" builtinId="8" hidden="1"/>
    <cellStyle name="ハイパーリンク" xfId="1744" builtinId="8" hidden="1"/>
    <cellStyle name="ハイパーリンク" xfId="1749" builtinId="8" hidden="1"/>
    <cellStyle name="ハイパーリンク" xfId="1748" builtinId="8" hidden="1"/>
    <cellStyle name="ハイパーリンク" xfId="1753" builtinId="8" hidden="1"/>
    <cellStyle name="ハイパーリンク" xfId="1752" builtinId="8" hidden="1"/>
    <cellStyle name="ハイパーリンク" xfId="1757" builtinId="8" hidden="1"/>
    <cellStyle name="ハイパーリンク" xfId="1756" builtinId="8" hidden="1"/>
    <cellStyle name="ハイパーリンク" xfId="1761" builtinId="8" hidden="1"/>
    <cellStyle name="ハイパーリンク" xfId="1760" builtinId="8" hidden="1"/>
    <cellStyle name="ハイパーリンク" xfId="1765" builtinId="8" hidden="1"/>
    <cellStyle name="ハイパーリンク" xfId="1764" builtinId="8" hidden="1"/>
    <cellStyle name="ハイパーリンク" xfId="1769" builtinId="8" hidden="1"/>
    <cellStyle name="ハイパーリンク" xfId="1768" builtinId="8" hidden="1"/>
    <cellStyle name="ハイパーリンク" xfId="1772" builtinId="8" hidden="1"/>
    <cellStyle name="ハイパーリンク" xfId="1532" builtinId="8" hidden="1"/>
    <cellStyle name="ハイパーリンク" xfId="1776" builtinId="8" hidden="1"/>
    <cellStyle name="ハイパーリンク" xfId="1775" builtinId="8" hidden="1"/>
    <cellStyle name="ハイパーリンク" xfId="1780" builtinId="8" hidden="1"/>
    <cellStyle name="ハイパーリンク" xfId="1779" builtinId="8" hidden="1"/>
    <cellStyle name="ハイパーリンク" xfId="1784" builtinId="8" hidden="1"/>
    <cellStyle name="ハイパーリンク" xfId="1783" builtinId="8" hidden="1"/>
    <cellStyle name="ハイパーリンク" xfId="1788" builtinId="8" hidden="1"/>
    <cellStyle name="ハイパーリンク" xfId="1787" builtinId="8" hidden="1"/>
    <cellStyle name="ハイパーリンク" xfId="1794" builtinId="8" hidden="1"/>
    <cellStyle name="ハイパーリンク" xfId="1793" builtinId="8" hidden="1"/>
    <cellStyle name="ハイパーリンク" xfId="1798" builtinId="8" hidden="1"/>
    <cellStyle name="ハイパーリンク" xfId="1797" builtinId="8" hidden="1"/>
    <cellStyle name="ハイパーリンク" xfId="1802" builtinId="8" hidden="1"/>
    <cellStyle name="ハイパーリンク" xfId="1801" builtinId="8" hidden="1"/>
    <cellStyle name="ハイパーリンク" xfId="1806" builtinId="8" hidden="1"/>
    <cellStyle name="ハイパーリンク" xfId="1805" builtinId="8" hidden="1"/>
    <cellStyle name="ハイパーリンク" xfId="1810" builtinId="8" hidden="1"/>
    <cellStyle name="ハイパーリンク" xfId="1809" builtinId="8" hidden="1"/>
    <cellStyle name="ハイパーリンク" xfId="1814" builtinId="8" hidden="1"/>
    <cellStyle name="ハイパーリンク" xfId="1813" builtinId="8" hidden="1"/>
    <cellStyle name="ハイパーリンク" xfId="1818" builtinId="8" hidden="1"/>
    <cellStyle name="ハイパーリンク" xfId="1817" builtinId="8" hidden="1"/>
    <cellStyle name="ハイパーリンク" xfId="1822" builtinId="8" hidden="1"/>
    <cellStyle name="ハイパーリンク" xfId="1821" builtinId="8" hidden="1"/>
    <cellStyle name="ハイパーリンク" xfId="1826" builtinId="8" hidden="1"/>
    <cellStyle name="ハイパーリンク" xfId="1825" builtinId="8" hidden="1"/>
    <cellStyle name="ハイパーリンク" xfId="1830" builtinId="8" hidden="1"/>
    <cellStyle name="ハイパーリンク" xfId="1829" builtinId="8" hidden="1"/>
    <cellStyle name="ハイパーリンク" xfId="1792" builtinId="8" hidden="1"/>
    <cellStyle name="ハイパーリンク" xfId="1833" builtinId="8" hidden="1"/>
    <cellStyle name="ハイパーリンク" xfId="1836" builtinId="8" hidden="1"/>
    <cellStyle name="ハイパーリンク" xfId="1835" builtinId="8" hidden="1"/>
    <cellStyle name="ハイパーリンク" xfId="1840" builtinId="8" hidden="1"/>
    <cellStyle name="ハイパーリンク" xfId="1839" builtinId="8" hidden="1"/>
    <cellStyle name="ハイパーリンク" xfId="1844" builtinId="8" hidden="1"/>
    <cellStyle name="ハイパーリンク" xfId="1843" builtinId="8" hidden="1"/>
    <cellStyle name="ハイパーリンク" xfId="1848" builtinId="8" hidden="1"/>
    <cellStyle name="ハイパーリンク" xfId="1847" builtinId="8" hidden="1"/>
    <cellStyle name="ハイパーリンク" xfId="1852" builtinId="8" hidden="1"/>
    <cellStyle name="ハイパーリンク" xfId="1851" builtinId="8" hidden="1"/>
    <cellStyle name="ハイパーリンク" xfId="1856" builtinId="8" hidden="1"/>
    <cellStyle name="ハイパーリンク" xfId="1855" builtinId="8" hidden="1"/>
    <cellStyle name="ハイパーリンク" xfId="1860" builtinId="8" hidden="1"/>
    <cellStyle name="ハイパーリンク" xfId="1859" builtinId="8" hidden="1"/>
    <cellStyle name="ハイパーリンク" xfId="1864" builtinId="8" hidden="1"/>
    <cellStyle name="ハイパーリンク" xfId="1863" builtinId="8" hidden="1"/>
    <cellStyle name="ハイパーリンク" xfId="1868" builtinId="8" hidden="1"/>
    <cellStyle name="ハイパーリンク" xfId="1867" builtinId="8" hidden="1"/>
    <cellStyle name="ハイパーリンク" xfId="1872" builtinId="8" hidden="1"/>
    <cellStyle name="ハイパーリンク" xfId="1871" builtinId="8" hidden="1"/>
    <cellStyle name="ハイパーリンク" xfId="1876" builtinId="8" hidden="1"/>
    <cellStyle name="ハイパーリンク" xfId="1875" builtinId="8" hidden="1"/>
    <cellStyle name="ハイパーリンク" xfId="1880" builtinId="8" hidden="1"/>
    <cellStyle name="ハイパーリンク" xfId="1879" builtinId="8" hidden="1"/>
    <cellStyle name="ハイパーリンク" xfId="1884" builtinId="8" hidden="1"/>
    <cellStyle name="ハイパーリンク" xfId="1883" builtinId="8" hidden="1"/>
    <cellStyle name="ハイパーリンク" xfId="1888" builtinId="8" hidden="1"/>
    <cellStyle name="ハイパーリンク" xfId="1887" builtinId="8" hidden="1"/>
    <cellStyle name="ハイパーリンク" xfId="1892" builtinId="8" hidden="1"/>
    <cellStyle name="ハイパーリンク" xfId="1891" builtinId="8" hidden="1"/>
    <cellStyle name="ハイパーリンク" xfId="1896" builtinId="8" hidden="1"/>
    <cellStyle name="ハイパーリンク" xfId="1895" builtinId="8" hidden="1"/>
    <cellStyle name="ハイパーリンク" xfId="1900" builtinId="8" hidden="1"/>
    <cellStyle name="ハイパーリンク" xfId="1899" builtinId="8" hidden="1"/>
    <cellStyle name="ハイパーリンク" xfId="1904" builtinId="8" hidden="1"/>
    <cellStyle name="ハイパーリンク" xfId="1903" builtinId="8" hidden="1"/>
    <cellStyle name="ハイパーリンク" xfId="1908" builtinId="8" hidden="1"/>
    <cellStyle name="ハイパーリンク" xfId="1907" builtinId="8" hidden="1"/>
    <cellStyle name="ハイパーリンク" xfId="1914" builtinId="8" hidden="1"/>
    <cellStyle name="ハイパーリンク" xfId="1913" builtinId="8" hidden="1"/>
    <cellStyle name="ハイパーリンク" xfId="1918" builtinId="8" hidden="1"/>
    <cellStyle name="ハイパーリンク" xfId="1917" builtinId="8" hidden="1"/>
    <cellStyle name="ハイパーリンク" xfId="1922" builtinId="8" hidden="1"/>
    <cellStyle name="ハイパーリンク" xfId="1921" builtinId="8" hidden="1"/>
    <cellStyle name="ハイパーリンク" xfId="1926" builtinId="8" hidden="1"/>
    <cellStyle name="ハイパーリンク" xfId="1925" builtinId="8" hidden="1"/>
    <cellStyle name="ハイパーリンク" xfId="1930" builtinId="8" hidden="1"/>
    <cellStyle name="ハイパーリンク" xfId="1929" builtinId="8" hidden="1"/>
    <cellStyle name="ハイパーリンク" xfId="1934" builtinId="8" hidden="1"/>
    <cellStyle name="ハイパーリンク" xfId="1933" builtinId="8" hidden="1"/>
    <cellStyle name="ハイパーリンク" xfId="1938" builtinId="8" hidden="1"/>
    <cellStyle name="ハイパーリンク" xfId="1937" builtinId="8" hidden="1"/>
    <cellStyle name="ハイパーリンク" xfId="1942" builtinId="8" hidden="1"/>
    <cellStyle name="ハイパーリンク" xfId="1941" builtinId="8" hidden="1"/>
    <cellStyle name="ハイパーリンク" xfId="1946" builtinId="8" hidden="1"/>
    <cellStyle name="ハイパーリンク" xfId="1945" builtinId="8" hidden="1"/>
    <cellStyle name="ハイパーリンク" xfId="1950" builtinId="8" hidden="1"/>
    <cellStyle name="ハイパーリンク" xfId="1949" builtinId="8" hidden="1"/>
    <cellStyle name="ハイパーリンク" xfId="1912" builtinId="8" hidden="1"/>
    <cellStyle name="ハイパーリンク" xfId="1953" builtinId="8" hidden="1"/>
    <cellStyle name="ハイパーリンク" xfId="1956" builtinId="8" hidden="1"/>
    <cellStyle name="ハイパーリンク" xfId="1955" builtinId="8" hidden="1"/>
    <cellStyle name="ハイパーリンク" xfId="1960" builtinId="8" hidden="1"/>
    <cellStyle name="ハイパーリンク" xfId="1959" builtinId="8" hidden="1"/>
    <cellStyle name="ハイパーリンク" xfId="1964" builtinId="8" hidden="1"/>
    <cellStyle name="ハイパーリンク" xfId="1963" builtinId="8" hidden="1"/>
    <cellStyle name="ハイパーリンク" xfId="1968" builtinId="8" hidden="1"/>
    <cellStyle name="ハイパーリンク" xfId="1967" builtinId="8" hidden="1"/>
    <cellStyle name="ハイパーリンク" xfId="1972" builtinId="8" hidden="1"/>
    <cellStyle name="ハイパーリンク" xfId="1971" builtinId="8" hidden="1"/>
    <cellStyle name="ハイパーリンク" xfId="1976" builtinId="8" hidden="1"/>
    <cellStyle name="ハイパーリンク" xfId="1975" builtinId="8" hidden="1"/>
    <cellStyle name="ハイパーリンク" xfId="1980" builtinId="8" hidden="1"/>
    <cellStyle name="ハイパーリンク" xfId="1979" builtinId="8" hidden="1"/>
    <cellStyle name="ハイパーリンク" xfId="1984" builtinId="8" hidden="1"/>
    <cellStyle name="ハイパーリンク" xfId="1983" builtinId="8" hidden="1"/>
    <cellStyle name="ハイパーリンク" xfId="1988" builtinId="8" hidden="1"/>
    <cellStyle name="ハイパーリンク" xfId="1987" builtinId="8" hidden="1"/>
    <cellStyle name="ハイパーリンク" xfId="1992" builtinId="8" hidden="1"/>
    <cellStyle name="ハイパーリンク" xfId="1991" builtinId="8" hidden="1"/>
    <cellStyle name="ハイパーリンク" xfId="1996" builtinId="8" hidden="1"/>
    <cellStyle name="ハイパーリンク" xfId="1995" builtinId="8" hidden="1"/>
    <cellStyle name="ハイパーリンク" xfId="2000" builtinId="8" hidden="1"/>
    <cellStyle name="ハイパーリンク" xfId="1999" builtinId="8" hidden="1"/>
    <cellStyle name="ハイパーリンク" xfId="2004" builtinId="8" hidden="1"/>
    <cellStyle name="ハイパーリンク" xfId="2003" builtinId="8" hidden="1"/>
    <cellStyle name="ハイパーリンク" xfId="2008" builtinId="8" hidden="1"/>
    <cellStyle name="ハイパーリンク" xfId="2007" builtinId="8" hidden="1"/>
    <cellStyle name="ハイパーリンク" xfId="2012" builtinId="8" hidden="1"/>
    <cellStyle name="ハイパーリンク" xfId="2011" builtinId="8" hidden="1"/>
    <cellStyle name="ハイパーリンク" xfId="2016" builtinId="8" hidden="1"/>
    <cellStyle name="ハイパーリンク" xfId="2015" builtinId="8" hidden="1"/>
    <cellStyle name="ハイパーリンク" xfId="2020" builtinId="8" hidden="1"/>
    <cellStyle name="ハイパーリンク" xfId="2019" builtinId="8" hidden="1"/>
    <cellStyle name="ハイパーリンク" xfId="2024" builtinId="8" hidden="1"/>
    <cellStyle name="ハイパーリンク" xfId="2023" builtinId="8" hidden="1"/>
    <cellStyle name="ハイパーリンク" xfId="2028" builtinId="8" hidden="1"/>
    <cellStyle name="ハイパーリンク" xfId="2027" builtinId="8" hidden="1"/>
    <cellStyle name="ハイパーリンク" xfId="2034" builtinId="8" hidden="1"/>
    <cellStyle name="ハイパーリンク" xfId="2033" builtinId="8" hidden="1"/>
    <cellStyle name="ハイパーリンク" xfId="2038" builtinId="8" hidden="1"/>
    <cellStyle name="ハイパーリンク" xfId="2037" builtinId="8" hidden="1"/>
    <cellStyle name="ハイパーリンク" xfId="2042" builtinId="8" hidden="1"/>
    <cellStyle name="ハイパーリンク" xfId="2041" builtinId="8" hidden="1"/>
    <cellStyle name="ハイパーリンク" xfId="2046" builtinId="8" hidden="1"/>
    <cellStyle name="ハイパーリンク" xfId="2045" builtinId="8" hidden="1"/>
    <cellStyle name="ハイパーリンク" xfId="2050" builtinId="8" hidden="1"/>
    <cellStyle name="ハイパーリンク" xfId="2049" builtinId="8" hidden="1"/>
    <cellStyle name="ハイパーリンク" xfId="2054" builtinId="8" hidden="1"/>
    <cellStyle name="ハイパーリンク" xfId="2053" builtinId="8" hidden="1"/>
    <cellStyle name="ハイパーリンク" xfId="2058" builtinId="8" hidden="1"/>
    <cellStyle name="ハイパーリンク" xfId="2057" builtinId="8" hidden="1"/>
    <cellStyle name="ハイパーリンク" xfId="2062" builtinId="8" hidden="1"/>
    <cellStyle name="ハイパーリンク" xfId="2061" builtinId="8" hidden="1"/>
    <cellStyle name="ハイパーリンク" xfId="2066" builtinId="8" hidden="1"/>
    <cellStyle name="ハイパーリンク" xfId="2065" builtinId="8" hidden="1"/>
    <cellStyle name="ハイパーリンク" xfId="2070" builtinId="8" hidden="1"/>
    <cellStyle name="ハイパーリンク" xfId="2069" builtinId="8" hidden="1"/>
    <cellStyle name="ハイパーリンク" xfId="2032" builtinId="8" hidden="1"/>
    <cellStyle name="ハイパーリンク" xfId="2073" builtinId="8" hidden="1"/>
    <cellStyle name="ハイパーリンク" xfId="2076" builtinId="8" hidden="1"/>
    <cellStyle name="ハイパーリンク" xfId="2075" builtinId="8" hidden="1"/>
    <cellStyle name="ハイパーリンク" xfId="2080" builtinId="8" hidden="1"/>
    <cellStyle name="ハイパーリンク" xfId="2079" builtinId="8" hidden="1"/>
    <cellStyle name="ハイパーリンク" xfId="2084" builtinId="8" hidden="1"/>
    <cellStyle name="ハイパーリンク" xfId="2083" builtinId="8" hidden="1"/>
    <cellStyle name="ハイパーリンク" xfId="2088" builtinId="8" hidden="1"/>
    <cellStyle name="ハイパーリンク" xfId="2087" builtinId="8" hidden="1"/>
    <cellStyle name="ハイパーリンク" xfId="2092" builtinId="8" hidden="1"/>
    <cellStyle name="ハイパーリンク" xfId="2091" builtinId="8" hidden="1"/>
    <cellStyle name="ハイパーリンク" xfId="2096" builtinId="8" hidden="1"/>
    <cellStyle name="ハイパーリンク" xfId="2095" builtinId="8" hidden="1"/>
    <cellStyle name="ハイパーリンク" xfId="2100" builtinId="8" hidden="1"/>
    <cellStyle name="ハイパーリンク" xfId="2099" builtinId="8" hidden="1"/>
    <cellStyle name="ハイパーリンク" xfId="2104" builtinId="8" hidden="1"/>
    <cellStyle name="ハイパーリンク" xfId="2103" builtinId="8" hidden="1"/>
    <cellStyle name="ハイパーリンク" xfId="2108" builtinId="8" hidden="1"/>
    <cellStyle name="ハイパーリンク" xfId="2107" builtinId="8" hidden="1"/>
    <cellStyle name="ハイパーリンク" xfId="2112" builtinId="8" hidden="1"/>
    <cellStyle name="ハイパーリンク" xfId="2111" builtinId="8" hidden="1"/>
    <cellStyle name="ハイパーリンク" xfId="2116" builtinId="8" hidden="1"/>
    <cellStyle name="ハイパーリンク" xfId="2115" builtinId="8" hidden="1"/>
    <cellStyle name="ハイパーリンク" xfId="2120" builtinId="8" hidden="1"/>
    <cellStyle name="ハイパーリンク" xfId="2119" builtinId="8" hidden="1"/>
    <cellStyle name="ハイパーリンク" xfId="2124" builtinId="8" hidden="1"/>
    <cellStyle name="ハイパーリンク" xfId="2123" builtinId="8" hidden="1"/>
    <cellStyle name="ハイパーリンク" xfId="2128" builtinId="8" hidden="1"/>
    <cellStyle name="ハイパーリンク" xfId="2127" builtinId="8" hidden="1"/>
    <cellStyle name="ハイパーリンク" xfId="2134" builtinId="8" hidden="1"/>
    <cellStyle name="ハイパーリンク" xfId="2133" builtinId="8" hidden="1"/>
    <cellStyle name="ハイパーリンク" xfId="2138" builtinId="8" hidden="1"/>
    <cellStyle name="ハイパーリンク" xfId="2137" builtinId="8" hidden="1"/>
    <cellStyle name="ハイパーリンク" xfId="2142" builtinId="8" hidden="1"/>
    <cellStyle name="ハイパーリンク" xfId="2141" builtinId="8" hidden="1"/>
    <cellStyle name="ハイパーリンク" xfId="2146" builtinId="8" hidden="1"/>
    <cellStyle name="ハイパーリンク" xfId="2145" builtinId="8" hidden="1"/>
    <cellStyle name="ハイパーリンク" xfId="2150" builtinId="8" hidden="1"/>
    <cellStyle name="ハイパーリンク" xfId="2149" builtinId="8" hidden="1"/>
    <cellStyle name="ハイパーリンク" xfId="2156" builtinId="8" hidden="1"/>
    <cellStyle name="ハイパーリンク" xfId="2155" builtinId="8" hidden="1"/>
    <cellStyle name="ハイパーリンク" xfId="2160" builtinId="8" hidden="1"/>
    <cellStyle name="ハイパーリンク" xfId="2159" builtinId="8" hidden="1"/>
    <cellStyle name="ハイパーリンク" xfId="2164" builtinId="8" hidden="1"/>
    <cellStyle name="ハイパーリンク" xfId="2163" builtinId="8" hidden="1"/>
    <cellStyle name="ハイパーリンク" xfId="2168" builtinId="8" hidden="1"/>
    <cellStyle name="ハイパーリンク" xfId="2167" builtinId="8" hidden="1"/>
    <cellStyle name="ハイパーリンク" xfId="2172" builtinId="8" hidden="1"/>
    <cellStyle name="ハイパーリンク" xfId="2171" builtinId="8" hidden="1"/>
    <cellStyle name="ハイパーリンク" xfId="2176" builtinId="8" hidden="1"/>
    <cellStyle name="ハイパーリンク" xfId="2175" builtinId="8" hidden="1"/>
    <cellStyle name="ハイパーリンク" xfId="2180" builtinId="8" hidden="1"/>
    <cellStyle name="ハイパーリンク" xfId="2179" builtinId="8" hidden="1"/>
    <cellStyle name="ハイパーリンク" xfId="2184" builtinId="8" hidden="1"/>
    <cellStyle name="ハイパーリンク" xfId="2183" builtinId="8" hidden="1"/>
    <cellStyle name="ハイパーリンク" xfId="2188" builtinId="8" hidden="1"/>
    <cellStyle name="ハイパーリンク" xfId="2187" builtinId="8" hidden="1"/>
    <cellStyle name="ハイパーリンク" xfId="2192" builtinId="8" hidden="1"/>
    <cellStyle name="ハイパーリンク" xfId="2191" builtinId="8" hidden="1"/>
    <cellStyle name="ハイパーリンク" xfId="2154" builtinId="8" hidden="1"/>
    <cellStyle name="ハイパーリンク" xfId="2195" builtinId="8" hidden="1"/>
    <cellStyle name="ハイパーリンク" xfId="2198" builtinId="8" hidden="1"/>
    <cellStyle name="ハイパーリンク" xfId="2197" builtinId="8" hidden="1"/>
    <cellStyle name="ハイパーリンク" xfId="2202" builtinId="8" hidden="1"/>
    <cellStyle name="ハイパーリンク" xfId="2201" builtinId="8" hidden="1"/>
    <cellStyle name="ハイパーリンク" xfId="2206" builtinId="8" hidden="1"/>
    <cellStyle name="ハイパーリンク" xfId="2205" builtinId="8" hidden="1"/>
    <cellStyle name="ハイパーリンク" xfId="2210" builtinId="8" hidden="1"/>
    <cellStyle name="ハイパーリンク" xfId="2209" builtinId="8" hidden="1"/>
    <cellStyle name="ハイパーリンク" xfId="2214" builtinId="8" hidden="1"/>
    <cellStyle name="ハイパーリンク" xfId="2213" builtinId="8" hidden="1"/>
    <cellStyle name="ハイパーリンク" xfId="2218" builtinId="8" hidden="1"/>
    <cellStyle name="ハイパーリンク" xfId="2217" builtinId="8" hidden="1"/>
    <cellStyle name="ハイパーリンク" xfId="2222" builtinId="8" hidden="1"/>
    <cellStyle name="ハイパーリンク" xfId="2221" builtinId="8" hidden="1"/>
    <cellStyle name="ハイパーリンク" xfId="2226" builtinId="8" hidden="1"/>
    <cellStyle name="ハイパーリンク" xfId="2225" builtinId="8" hidden="1"/>
    <cellStyle name="ハイパーリンク" xfId="2230" builtinId="8" hidden="1"/>
    <cellStyle name="ハイパーリンク" xfId="2229" builtinId="8" hidden="1"/>
    <cellStyle name="ハイパーリンク" xfId="2234" builtinId="8" hidden="1"/>
    <cellStyle name="ハイパーリンク" xfId="2233" builtinId="8" hidden="1"/>
    <cellStyle name="ハイパーリンク" xfId="2238" builtinId="8" hidden="1"/>
    <cellStyle name="ハイパーリンク" xfId="2237" builtinId="8" hidden="1"/>
    <cellStyle name="ハイパーリンク" xfId="2242" builtinId="8" hidden="1"/>
    <cellStyle name="ハイパーリンク" xfId="2241" builtinId="8" hidden="1"/>
    <cellStyle name="ハイパーリンク" xfId="2246" builtinId="8" hidden="1"/>
    <cellStyle name="ハイパーリンク" xfId="2245" builtinId="8" hidden="1"/>
    <cellStyle name="ハイパーリンク" xfId="2250" builtinId="8" hidden="1"/>
    <cellStyle name="ハイパーリンク" xfId="2249" builtinId="8" hidden="1"/>
    <cellStyle name="ハイパーリンク" xfId="2253" builtinId="8" hidden="1"/>
    <cellStyle name="ハイパーリンク" xfId="2131" builtinId="8" hidden="1"/>
    <cellStyle name="ハイパーリンク" xfId="2257" builtinId="8" hidden="1"/>
    <cellStyle name="ハイパーリンク" xfId="2256" builtinId="8" hidden="1"/>
    <cellStyle name="ハイパーリンク" xfId="2261" builtinId="8" hidden="1"/>
    <cellStyle name="ハイパーリンク" xfId="2260" builtinId="8" hidden="1"/>
    <cellStyle name="ハイパーリンク" xfId="2265" builtinId="8" hidden="1"/>
    <cellStyle name="ハイパーリンク" xfId="2264" builtinId="8" hidden="1"/>
    <cellStyle name="ハイパーリンク" xfId="2269" builtinId="8" hidden="1"/>
    <cellStyle name="ハイパーリンク" xfId="2268" builtinId="8" hidden="1"/>
    <cellStyle name="ハイパーリンク" xfId="2275" builtinId="8" hidden="1"/>
    <cellStyle name="ハイパーリンク" xfId="2274" builtinId="8" hidden="1"/>
    <cellStyle name="ハイパーリンク" xfId="2279" builtinId="8" hidden="1"/>
    <cellStyle name="ハイパーリンク" xfId="2278" builtinId="8" hidden="1"/>
    <cellStyle name="ハイパーリンク" xfId="2283" builtinId="8" hidden="1"/>
    <cellStyle name="ハイパーリンク" xfId="2282" builtinId="8" hidden="1"/>
    <cellStyle name="ハイパーリンク" xfId="2287" builtinId="8" hidden="1"/>
    <cellStyle name="ハイパーリンク" xfId="2286" builtinId="8" hidden="1"/>
    <cellStyle name="ハイパーリンク" xfId="2291" builtinId="8" hidden="1"/>
    <cellStyle name="ハイパーリンク" xfId="2290" builtinId="8" hidden="1"/>
    <cellStyle name="ハイパーリンク" xfId="2295" builtinId="8" hidden="1"/>
    <cellStyle name="ハイパーリンク" xfId="2294" builtinId="8" hidden="1"/>
    <cellStyle name="ハイパーリンク" xfId="2299" builtinId="8" hidden="1"/>
    <cellStyle name="ハイパーリンク" xfId="2298" builtinId="8" hidden="1"/>
    <cellStyle name="ハイパーリンク" xfId="2303" builtinId="8" hidden="1"/>
    <cellStyle name="ハイパーリンク" xfId="2302" builtinId="8" hidden="1"/>
    <cellStyle name="ハイパーリンク" xfId="2307" builtinId="8" hidden="1"/>
    <cellStyle name="ハイパーリンク" xfId="2306" builtinId="8" hidden="1"/>
    <cellStyle name="ハイパーリンク" xfId="2311" builtinId="8" hidden="1"/>
    <cellStyle name="ハイパーリンク" xfId="2310" builtinId="8" hidden="1"/>
    <cellStyle name="ハイパーリンク" xfId="2273" builtinId="8" hidden="1"/>
    <cellStyle name="ハイパーリンク" xfId="2314" builtinId="8" hidden="1"/>
    <cellStyle name="ハイパーリンク" xfId="2317" builtinId="8" hidden="1"/>
    <cellStyle name="ハイパーリンク" xfId="2316" builtinId="8" hidden="1"/>
    <cellStyle name="ハイパーリンク" xfId="2321" builtinId="8" hidden="1"/>
    <cellStyle name="ハイパーリンク" xfId="2320" builtinId="8" hidden="1"/>
    <cellStyle name="ハイパーリンク" xfId="2325" builtinId="8" hidden="1"/>
    <cellStyle name="ハイパーリンク" xfId="2324" builtinId="8" hidden="1"/>
    <cellStyle name="ハイパーリンク" xfId="2329" builtinId="8" hidden="1"/>
    <cellStyle name="ハイパーリンク" xfId="2328" builtinId="8" hidden="1"/>
    <cellStyle name="ハイパーリンク" xfId="2333" builtinId="8" hidden="1"/>
    <cellStyle name="ハイパーリンク" xfId="2332" builtinId="8" hidden="1"/>
    <cellStyle name="ハイパーリンク" xfId="2337" builtinId="8" hidden="1"/>
    <cellStyle name="ハイパーリンク" xfId="2336" builtinId="8" hidden="1"/>
    <cellStyle name="ハイパーリンク" xfId="2341" builtinId="8" hidden="1"/>
    <cellStyle name="ハイパーリンク" xfId="2340" builtinId="8" hidden="1"/>
    <cellStyle name="ハイパーリンク" xfId="2345" builtinId="8" hidden="1"/>
    <cellStyle name="ハイパーリンク" xfId="2344" builtinId="8" hidden="1"/>
    <cellStyle name="ハイパーリンク" xfId="2349" builtinId="8" hidden="1"/>
    <cellStyle name="ハイパーリンク" xfId="2348" builtinId="8" hidden="1"/>
    <cellStyle name="ハイパーリンク" xfId="2353" builtinId="8" hidden="1"/>
    <cellStyle name="ハイパーリンク" xfId="2352" builtinId="8" hidden="1"/>
    <cellStyle name="ハイパーリンク" xfId="2357" builtinId="8" hidden="1"/>
    <cellStyle name="ハイパーリンク" xfId="2356" builtinId="8" hidden="1"/>
    <cellStyle name="ハイパーリンク" xfId="2361" builtinId="8" hidden="1"/>
    <cellStyle name="ハイパーリンク" xfId="2360" builtinId="8" hidden="1"/>
    <cellStyle name="ハイパーリンク" xfId="2365" builtinId="8" hidden="1"/>
    <cellStyle name="ハイパーリンク" xfId="2364" builtinId="8" hidden="1"/>
    <cellStyle name="ハイパーリンク" xfId="2369" builtinId="8" hidden="1"/>
    <cellStyle name="ハイパーリンク" xfId="2368" builtinId="8" hidden="1"/>
    <cellStyle name="ハイパーリンク" xfId="2372" builtinId="8" hidden="1"/>
    <cellStyle name="ハイパーリンク" xfId="2132" builtinId="8" hidden="1"/>
    <cellStyle name="ハイパーリンク" xfId="2376" builtinId="8" hidden="1"/>
    <cellStyle name="ハイパーリンク" xfId="2375" builtinId="8" hidden="1"/>
    <cellStyle name="ハイパーリンク" xfId="2380" builtinId="8" hidden="1"/>
    <cellStyle name="ハイパーリンク" xfId="2379" builtinId="8" hidden="1"/>
    <cellStyle name="ハイパーリンク" xfId="2384" builtinId="8" hidden="1"/>
    <cellStyle name="ハイパーリンク" xfId="2383" builtinId="8" hidden="1"/>
    <cellStyle name="ハイパーリンク" xfId="2388" builtinId="8" hidden="1"/>
    <cellStyle name="ハイパーリンク" xfId="2387" builtinId="8" hidden="1"/>
    <cellStyle name="ハイパーリンク" xfId="2394" builtinId="8" hidden="1"/>
    <cellStyle name="ハイパーリンク" xfId="2393" builtinId="8" hidden="1"/>
    <cellStyle name="ハイパーリンク" xfId="2398" builtinId="8" hidden="1"/>
    <cellStyle name="ハイパーリンク" xfId="2397" builtinId="8" hidden="1"/>
    <cellStyle name="ハイパーリンク" xfId="2402" builtinId="8" hidden="1"/>
    <cellStyle name="ハイパーリンク" xfId="2401" builtinId="8" hidden="1"/>
    <cellStyle name="ハイパーリンク" xfId="2406" builtinId="8" hidden="1"/>
    <cellStyle name="ハイパーリンク" xfId="2405" builtinId="8" hidden="1"/>
    <cellStyle name="ハイパーリンク" xfId="2410" builtinId="8" hidden="1"/>
    <cellStyle name="ハイパーリンク" xfId="2409" builtinId="8" hidden="1"/>
    <cellStyle name="ハイパーリンク" xfId="2414" builtinId="8" hidden="1"/>
    <cellStyle name="ハイパーリンク" xfId="2413" builtinId="8" hidden="1"/>
    <cellStyle name="ハイパーリンク" xfId="2418" builtinId="8" hidden="1"/>
    <cellStyle name="ハイパーリンク" xfId="2417" builtinId="8" hidden="1"/>
    <cellStyle name="ハイパーリンク" xfId="2422" builtinId="8" hidden="1"/>
    <cellStyle name="ハイパーリンク" xfId="2421" builtinId="8" hidden="1"/>
    <cellStyle name="ハイパーリンク" xfId="2426" builtinId="8" hidden="1"/>
    <cellStyle name="ハイパーリンク" xfId="2425" builtinId="8" hidden="1"/>
    <cellStyle name="ハイパーリンク" xfId="2430" builtinId="8" hidden="1"/>
    <cellStyle name="ハイパーリンク" xfId="2429" builtinId="8" hidden="1"/>
    <cellStyle name="ハイパーリンク" xfId="2392" builtinId="8" hidden="1"/>
    <cellStyle name="ハイパーリンク" xfId="2433" builtinId="8" hidden="1"/>
    <cellStyle name="ハイパーリンク" xfId="2436" builtinId="8" hidden="1"/>
    <cellStyle name="ハイパーリンク" xfId="2435" builtinId="8" hidden="1"/>
    <cellStyle name="ハイパーリンク" xfId="2440" builtinId="8" hidden="1"/>
    <cellStyle name="ハイパーリンク" xfId="2439" builtinId="8" hidden="1"/>
    <cellStyle name="ハイパーリンク" xfId="2444" builtinId="8" hidden="1"/>
    <cellStyle name="ハイパーリンク" xfId="2443" builtinId="8" hidden="1"/>
    <cellStyle name="ハイパーリンク" xfId="2448" builtinId="8" hidden="1"/>
    <cellStyle name="ハイパーリンク" xfId="2447" builtinId="8" hidden="1"/>
    <cellStyle name="ハイパーリンク" xfId="2452" builtinId="8" hidden="1"/>
    <cellStyle name="ハイパーリンク" xfId="2451" builtinId="8" hidden="1"/>
    <cellStyle name="ハイパーリンク" xfId="2456" builtinId="8" hidden="1"/>
    <cellStyle name="ハイパーリンク" xfId="2455" builtinId="8" hidden="1"/>
    <cellStyle name="ハイパーリンク" xfId="2460" builtinId="8" hidden="1"/>
    <cellStyle name="ハイパーリンク" xfId="2459" builtinId="8" hidden="1"/>
    <cellStyle name="ハイパーリンク" xfId="2464" builtinId="8" hidden="1"/>
    <cellStyle name="ハイパーリンク" xfId="2463" builtinId="8" hidden="1"/>
    <cellStyle name="ハイパーリンク" xfId="2468" builtinId="8" hidden="1"/>
    <cellStyle name="ハイパーリンク" xfId="2467" builtinId="8" hidden="1"/>
    <cellStyle name="ハイパーリンク" xfId="2472" builtinId="8" hidden="1"/>
    <cellStyle name="ハイパーリンク" xfId="2471" builtinId="8" hidden="1"/>
    <cellStyle name="ハイパーリンク" xfId="2476" builtinId="8" hidden="1"/>
    <cellStyle name="ハイパーリンク" xfId="2475" builtinId="8" hidden="1"/>
    <cellStyle name="ハイパーリンク" xfId="2480" builtinId="8" hidden="1"/>
    <cellStyle name="ハイパーリンク" xfId="2479" builtinId="8" hidden="1"/>
    <cellStyle name="ハイパーリンク" xfId="2484" builtinId="8" hidden="1"/>
    <cellStyle name="ハイパーリンク" xfId="2483" builtinId="8" hidden="1"/>
    <cellStyle name="ハイパーリンク" xfId="2488" builtinId="8" hidden="1"/>
    <cellStyle name="ハイパーリンク" xfId="2487" builtinId="8" hidden="1"/>
    <cellStyle name="ハイパーリンク" xfId="1274" builtinId="8" hidden="1"/>
    <cellStyle name="ハイパーリンク" xfId="1277" builtinId="8" hidden="1"/>
    <cellStyle name="ハイパーリンク" xfId="1280" builtinId="8" hidden="1"/>
    <cellStyle name="ハイパーリンク" xfId="1283" builtinId="8" hidden="1"/>
    <cellStyle name="ハイパーリンク" xfId="2497" builtinId="8" hidden="1"/>
    <cellStyle name="ハイパーリンク" xfId="1270" builtinId="8" hidden="1"/>
    <cellStyle name="ハイパーリンク" xfId="2501" builtinId="8" hidden="1"/>
    <cellStyle name="ハイパーリンク" xfId="2500" builtinId="8" hidden="1"/>
    <cellStyle name="ハイパーリンク" xfId="2505" builtinId="8" hidden="1"/>
    <cellStyle name="ハイパーリンク" xfId="2504" builtinId="8" hidden="1"/>
    <cellStyle name="ハイパーリンク" xfId="2511" builtinId="8" hidden="1"/>
    <cellStyle name="ハイパーリンク" xfId="2510" builtinId="8" hidden="1"/>
    <cellStyle name="ハイパーリンク" xfId="2515" builtinId="8" hidden="1"/>
    <cellStyle name="ハイパーリンク" xfId="2514" builtinId="8" hidden="1"/>
    <cellStyle name="ハイパーリンク" xfId="2519" builtinId="8" hidden="1"/>
    <cellStyle name="ハイパーリンク" xfId="2518" builtinId="8" hidden="1"/>
    <cellStyle name="ハイパーリンク" xfId="2523" builtinId="8" hidden="1"/>
    <cellStyle name="ハイパーリンク" xfId="2522" builtinId="8" hidden="1"/>
    <cellStyle name="ハイパーリンク" xfId="2527" builtinId="8" hidden="1"/>
    <cellStyle name="ハイパーリンク" xfId="2526" builtinId="8" hidden="1"/>
    <cellStyle name="ハイパーリンク" xfId="2531" builtinId="8" hidden="1"/>
    <cellStyle name="ハイパーリンク" xfId="2530" builtinId="8" hidden="1"/>
    <cellStyle name="ハイパーリンク" xfId="2535" builtinId="8" hidden="1"/>
    <cellStyle name="ハイパーリンク" xfId="2534" builtinId="8" hidden="1"/>
    <cellStyle name="ハイパーリンク" xfId="2539" builtinId="8" hidden="1"/>
    <cellStyle name="ハイパーリンク" xfId="2538" builtinId="8" hidden="1"/>
    <cellStyle name="ハイパーリンク" xfId="2543" builtinId="8" hidden="1"/>
    <cellStyle name="ハイパーリンク" xfId="2542" builtinId="8" hidden="1"/>
    <cellStyle name="ハイパーリンク" xfId="2547" builtinId="8" hidden="1"/>
    <cellStyle name="ハイパーリンク" xfId="2546" builtinId="8" hidden="1"/>
    <cellStyle name="ハイパーリンク" xfId="2509" builtinId="8" hidden="1"/>
    <cellStyle name="ハイパーリンク" xfId="2550" builtinId="8" hidden="1"/>
    <cellStyle name="ハイパーリンク" xfId="2553" builtinId="8" hidden="1"/>
    <cellStyle name="ハイパーリンク" xfId="2552" builtinId="8" hidden="1"/>
    <cellStyle name="ハイパーリンク" xfId="2557" builtinId="8" hidden="1"/>
    <cellStyle name="ハイパーリンク" xfId="2556" builtinId="8" hidden="1"/>
    <cellStyle name="ハイパーリンク" xfId="2561" builtinId="8" hidden="1"/>
    <cellStyle name="ハイパーリンク" xfId="2560" builtinId="8" hidden="1"/>
    <cellStyle name="ハイパーリンク" xfId="2565" builtinId="8" hidden="1"/>
    <cellStyle name="ハイパーリンク" xfId="2564" builtinId="8" hidden="1"/>
    <cellStyle name="ハイパーリンク" xfId="2569" builtinId="8" hidden="1"/>
    <cellStyle name="ハイパーリンク" xfId="2568" builtinId="8" hidden="1"/>
    <cellStyle name="ハイパーリンク" xfId="2573" builtinId="8" hidden="1"/>
    <cellStyle name="ハイパーリンク" xfId="2572" builtinId="8" hidden="1"/>
    <cellStyle name="ハイパーリンク" xfId="2577" builtinId="8" hidden="1"/>
    <cellStyle name="ハイパーリンク" xfId="2576" builtinId="8" hidden="1"/>
    <cellStyle name="ハイパーリンク" xfId="2581" builtinId="8" hidden="1"/>
    <cellStyle name="ハイパーリンク" xfId="2580" builtinId="8" hidden="1"/>
    <cellStyle name="ハイパーリンク" xfId="2585" builtinId="8" hidden="1"/>
    <cellStyle name="ハイパーリンク" xfId="2584" builtinId="8" hidden="1"/>
    <cellStyle name="ハイパーリンク" xfId="2589" builtinId="8" hidden="1"/>
    <cellStyle name="ハイパーリンク" xfId="2588" builtinId="8" hidden="1"/>
    <cellStyle name="ハイパーリンク" xfId="2593" builtinId="8" hidden="1"/>
    <cellStyle name="ハイパーリンク" xfId="2592" builtinId="8" hidden="1"/>
    <cellStyle name="ハイパーリンク" xfId="2597" builtinId="8" hidden="1"/>
    <cellStyle name="ハイパーリンク" xfId="2596" builtinId="8" hidden="1"/>
    <cellStyle name="ハイパーリンク" xfId="2601" builtinId="8" hidden="1"/>
    <cellStyle name="ハイパーリンク" xfId="2600" builtinId="8" hidden="1"/>
    <cellStyle name="ハイパーリンク" xfId="2605" builtinId="8" hidden="1"/>
    <cellStyle name="ハイパーリンク" xfId="2604" builtinId="8" hidden="1"/>
    <cellStyle name="ハイパーリンク" xfId="2609" builtinId="8" hidden="1"/>
    <cellStyle name="ハイパーリンク" xfId="2608" builtinId="8" hidden="1"/>
    <cellStyle name="ハイパーリンク" xfId="2613" builtinId="8" hidden="1"/>
    <cellStyle name="ハイパーリンク" xfId="2612" builtinId="8" hidden="1"/>
    <cellStyle name="ハイパーリンク" xfId="2617" builtinId="8" hidden="1"/>
    <cellStyle name="ハイパーリンク" xfId="2616" builtinId="8" hidden="1"/>
    <cellStyle name="ハイパーリンク" xfId="2621" builtinId="8" hidden="1"/>
    <cellStyle name="ハイパーリンク" xfId="2620" builtinId="8" hidden="1"/>
    <cellStyle name="ハイパーリンク" xfId="2625" builtinId="8" hidden="1"/>
    <cellStyle name="ハイパーリンク" xfId="2624" builtinId="8" hidden="1"/>
    <cellStyle name="ハイパーリンク" xfId="2631" builtinId="8" hidden="1"/>
    <cellStyle name="ハイパーリンク" xfId="2630" builtinId="8" hidden="1"/>
    <cellStyle name="ハイパーリンク" xfId="2635" builtinId="8" hidden="1"/>
    <cellStyle name="ハイパーリンク" xfId="2634" builtinId="8" hidden="1"/>
    <cellStyle name="ハイパーリンク" xfId="2639" builtinId="8" hidden="1"/>
    <cellStyle name="ハイパーリンク" xfId="2638" builtinId="8" hidden="1"/>
    <cellStyle name="ハイパーリンク" xfId="2643" builtinId="8" hidden="1"/>
    <cellStyle name="ハイパーリンク" xfId="2642" builtinId="8" hidden="1"/>
    <cellStyle name="ハイパーリンク" xfId="2647" builtinId="8" hidden="1"/>
    <cellStyle name="ハイパーリンク" xfId="2646" builtinId="8" hidden="1"/>
    <cellStyle name="ハイパーリンク" xfId="2651" builtinId="8" hidden="1"/>
    <cellStyle name="ハイパーリンク" xfId="2650" builtinId="8" hidden="1"/>
    <cellStyle name="ハイパーリンク" xfId="2655" builtinId="8" hidden="1"/>
    <cellStyle name="ハイパーリンク" xfId="2654" builtinId="8" hidden="1"/>
    <cellStyle name="ハイパーリンク" xfId="2659" builtinId="8" hidden="1"/>
    <cellStyle name="ハイパーリンク" xfId="2658" builtinId="8" hidden="1"/>
    <cellStyle name="ハイパーリンク" xfId="2663" builtinId="8" hidden="1"/>
    <cellStyle name="ハイパーリンク" xfId="2662" builtinId="8" hidden="1"/>
    <cellStyle name="ハイパーリンク" xfId="2667" builtinId="8" hidden="1"/>
    <cellStyle name="ハイパーリンク" xfId="2666" builtinId="8" hidden="1"/>
    <cellStyle name="ハイパーリンク" xfId="2629" builtinId="8" hidden="1"/>
    <cellStyle name="ハイパーリンク" xfId="2670" builtinId="8" hidden="1"/>
    <cellStyle name="ハイパーリンク" xfId="2673" builtinId="8" hidden="1"/>
    <cellStyle name="ハイパーリンク" xfId="2672" builtinId="8" hidden="1"/>
    <cellStyle name="ハイパーリンク" xfId="2677" builtinId="8" hidden="1"/>
    <cellStyle name="ハイパーリンク" xfId="2676" builtinId="8" hidden="1"/>
    <cellStyle name="ハイパーリンク" xfId="2681" builtinId="8" hidden="1"/>
    <cellStyle name="ハイパーリンク" xfId="2680" builtinId="8" hidden="1"/>
    <cellStyle name="ハイパーリンク" xfId="2685" builtinId="8" hidden="1"/>
    <cellStyle name="ハイパーリンク" xfId="2684" builtinId="8" hidden="1"/>
    <cellStyle name="ハイパーリンク" xfId="2689" builtinId="8" hidden="1"/>
    <cellStyle name="ハイパーリンク" xfId="2688" builtinId="8" hidden="1"/>
    <cellStyle name="ハイパーリンク" xfId="2693" builtinId="8" hidden="1"/>
    <cellStyle name="ハイパーリンク" xfId="2692" builtinId="8" hidden="1"/>
    <cellStyle name="ハイパーリンク" xfId="2697" builtinId="8" hidden="1"/>
    <cellStyle name="ハイパーリンク" xfId="2696" builtinId="8" hidden="1"/>
    <cellStyle name="ハイパーリンク" xfId="2701" builtinId="8" hidden="1"/>
    <cellStyle name="ハイパーリンク" xfId="2700" builtinId="8" hidden="1"/>
    <cellStyle name="ハイパーリンク" xfId="2705" builtinId="8" hidden="1"/>
    <cellStyle name="ハイパーリンク" xfId="2704" builtinId="8" hidden="1"/>
    <cellStyle name="ハイパーリンク" xfId="2709" builtinId="8" hidden="1"/>
    <cellStyle name="ハイパーリンク" xfId="2708" builtinId="8" hidden="1"/>
    <cellStyle name="ハイパーリンク" xfId="2713" builtinId="8" hidden="1"/>
    <cellStyle name="ハイパーリンク" xfId="2712" builtinId="8" hidden="1"/>
    <cellStyle name="ハイパーリンク" xfId="2717" builtinId="8" hidden="1"/>
    <cellStyle name="ハイパーリンク" xfId="2716" builtinId="8" hidden="1"/>
    <cellStyle name="ハイパーリンク" xfId="2721" builtinId="8" hidden="1"/>
    <cellStyle name="ハイパーリンク" xfId="2720" builtinId="8" hidden="1"/>
    <cellStyle name="ハイパーリンク" xfId="2725" builtinId="8" hidden="1"/>
    <cellStyle name="ハイパーリンク" xfId="2724" builtinId="8" hidden="1"/>
    <cellStyle name="ハイパーリンク" xfId="2731" builtinId="8" hidden="1"/>
    <cellStyle name="ハイパーリンク" xfId="2730" builtinId="8" hidden="1"/>
    <cellStyle name="ハイパーリンク" xfId="2735" builtinId="8" hidden="1"/>
    <cellStyle name="ハイパーリンク" xfId="2734" builtinId="8" hidden="1"/>
    <cellStyle name="ハイパーリンク" xfId="2739" builtinId="8" hidden="1"/>
    <cellStyle name="ハイパーリンク" xfId="2738" builtinId="8" hidden="1"/>
    <cellStyle name="ハイパーリンク" xfId="2743" builtinId="8" hidden="1"/>
    <cellStyle name="ハイパーリンク" xfId="2742" builtinId="8" hidden="1"/>
    <cellStyle name="ハイパーリンク" xfId="2747" builtinId="8" hidden="1"/>
    <cellStyle name="ハイパーリンク" xfId="2746" builtinId="8" hidden="1"/>
    <cellStyle name="ハイパーリンク" xfId="2753" builtinId="8" hidden="1"/>
    <cellStyle name="ハイパーリンク" xfId="2752" builtinId="8" hidden="1"/>
    <cellStyle name="ハイパーリンク" xfId="2757" builtinId="8" hidden="1"/>
    <cellStyle name="ハイパーリンク" xfId="2756" builtinId="8" hidden="1"/>
    <cellStyle name="ハイパーリンク" xfId="2761" builtinId="8" hidden="1"/>
    <cellStyle name="ハイパーリンク" xfId="2760" builtinId="8" hidden="1"/>
    <cellStyle name="ハイパーリンク" xfId="2765" builtinId="8" hidden="1"/>
    <cellStyle name="ハイパーリンク" xfId="2764" builtinId="8" hidden="1"/>
    <cellStyle name="ハイパーリンク" xfId="2769" builtinId="8" hidden="1"/>
    <cellStyle name="ハイパーリンク" xfId="2768" builtinId="8" hidden="1"/>
    <cellStyle name="ハイパーリンク" xfId="2773" builtinId="8" hidden="1"/>
    <cellStyle name="ハイパーリンク" xfId="2772" builtinId="8" hidden="1"/>
    <cellStyle name="ハイパーリンク" xfId="2777" builtinId="8" hidden="1"/>
    <cellStyle name="ハイパーリンク" xfId="2776" builtinId="8" hidden="1"/>
    <cellStyle name="ハイパーリンク" xfId="2781" builtinId="8" hidden="1"/>
    <cellStyle name="ハイパーリンク" xfId="2780" builtinId="8" hidden="1"/>
    <cellStyle name="ハイパーリンク" xfId="2785" builtinId="8" hidden="1"/>
    <cellStyle name="ハイパーリンク" xfId="2784" builtinId="8" hidden="1"/>
    <cellStyle name="ハイパーリンク" xfId="2789" builtinId="8" hidden="1"/>
    <cellStyle name="ハイパーリンク" xfId="2788" builtinId="8" hidden="1"/>
    <cellStyle name="ハイパーリンク" xfId="2751" builtinId="8" hidden="1"/>
    <cellStyle name="ハイパーリンク" xfId="2792" builtinId="8" hidden="1"/>
    <cellStyle name="ハイパーリンク" xfId="2795" builtinId="8" hidden="1"/>
    <cellStyle name="ハイパーリンク" xfId="2794" builtinId="8" hidden="1"/>
    <cellStyle name="ハイパーリンク" xfId="2799" builtinId="8" hidden="1"/>
    <cellStyle name="ハイパーリンク" xfId="2798" builtinId="8" hidden="1"/>
    <cellStyle name="ハイパーリンク" xfId="2803" builtinId="8" hidden="1"/>
    <cellStyle name="ハイパーリンク" xfId="2802" builtinId="8" hidden="1"/>
    <cellStyle name="ハイパーリンク" xfId="2807" builtinId="8" hidden="1"/>
    <cellStyle name="ハイパーリンク" xfId="2806" builtinId="8" hidden="1"/>
    <cellStyle name="ハイパーリンク" xfId="2811" builtinId="8" hidden="1"/>
    <cellStyle name="ハイパーリンク" xfId="2810" builtinId="8" hidden="1"/>
    <cellStyle name="ハイパーリンク" xfId="2815" builtinId="8" hidden="1"/>
    <cellStyle name="ハイパーリンク" xfId="2814" builtinId="8" hidden="1"/>
    <cellStyle name="ハイパーリンク" xfId="2819" builtinId="8" hidden="1"/>
    <cellStyle name="ハイパーリンク" xfId="2818" builtinId="8" hidden="1"/>
    <cellStyle name="ハイパーリンク" xfId="2823" builtinId="8" hidden="1"/>
    <cellStyle name="ハイパーリンク" xfId="2822" builtinId="8" hidden="1"/>
    <cellStyle name="ハイパーリンク" xfId="2827" builtinId="8" hidden="1"/>
    <cellStyle name="ハイパーリンク" xfId="2826" builtinId="8" hidden="1"/>
    <cellStyle name="ハイパーリンク" xfId="2831" builtinId="8" hidden="1"/>
    <cellStyle name="ハイパーリンク" xfId="2830" builtinId="8" hidden="1"/>
    <cellStyle name="ハイパーリンク" xfId="2835" builtinId="8" hidden="1"/>
    <cellStyle name="ハイパーリンク" xfId="2834" builtinId="8" hidden="1"/>
    <cellStyle name="ハイパーリンク" xfId="2839" builtinId="8" hidden="1"/>
    <cellStyle name="ハイパーリンク" xfId="2838" builtinId="8" hidden="1"/>
    <cellStyle name="ハイパーリンク" xfId="2843" builtinId="8" hidden="1"/>
    <cellStyle name="ハイパーリンク" xfId="2842" builtinId="8" hidden="1"/>
    <cellStyle name="ハイパーリンク" xfId="2847" builtinId="8" hidden="1"/>
    <cellStyle name="ハイパーリンク" xfId="2846" builtinId="8" hidden="1"/>
    <cellStyle name="ハイパーリンク" xfId="2850" builtinId="8" hidden="1"/>
    <cellStyle name="ハイパーリンク" xfId="2728" builtinId="8" hidden="1"/>
    <cellStyle name="ハイパーリンク" xfId="2854" builtinId="8" hidden="1"/>
    <cellStyle name="ハイパーリンク" xfId="2853" builtinId="8" hidden="1"/>
    <cellStyle name="ハイパーリンク" xfId="2858" builtinId="8" hidden="1"/>
    <cellStyle name="ハイパーリンク" xfId="2857" builtinId="8" hidden="1"/>
    <cellStyle name="ハイパーリンク" xfId="2862" builtinId="8" hidden="1"/>
    <cellStyle name="ハイパーリンク" xfId="2861" builtinId="8" hidden="1"/>
    <cellStyle name="ハイパーリンク" xfId="2866" builtinId="8" hidden="1"/>
    <cellStyle name="ハイパーリンク" xfId="2865" builtinId="8" hidden="1"/>
    <cellStyle name="ハイパーリンク" xfId="2872" builtinId="8" hidden="1"/>
    <cellStyle name="ハイパーリンク" xfId="2871" builtinId="8" hidden="1"/>
    <cellStyle name="ハイパーリンク" xfId="2876" builtinId="8" hidden="1"/>
    <cellStyle name="ハイパーリンク" xfId="2875" builtinId="8" hidden="1"/>
    <cellStyle name="ハイパーリンク" xfId="2880" builtinId="8" hidden="1"/>
    <cellStyle name="ハイパーリンク" xfId="2879" builtinId="8" hidden="1"/>
    <cellStyle name="ハイパーリンク" xfId="2884" builtinId="8" hidden="1"/>
    <cellStyle name="ハイパーリンク" xfId="2883" builtinId="8" hidden="1"/>
    <cellStyle name="ハイパーリンク" xfId="2888" builtinId="8" hidden="1"/>
    <cellStyle name="ハイパーリンク" xfId="2887" builtinId="8" hidden="1"/>
    <cellStyle name="ハイパーリンク" xfId="2892" builtinId="8" hidden="1"/>
    <cellStyle name="ハイパーリンク" xfId="2891" builtinId="8" hidden="1"/>
    <cellStyle name="ハイパーリンク" xfId="2896" builtinId="8" hidden="1"/>
    <cellStyle name="ハイパーリンク" xfId="2895" builtinId="8" hidden="1"/>
    <cellStyle name="ハイパーリンク" xfId="2900" builtinId="8" hidden="1"/>
    <cellStyle name="ハイパーリンク" xfId="2899" builtinId="8" hidden="1"/>
    <cellStyle name="ハイパーリンク" xfId="2904" builtinId="8" hidden="1"/>
    <cellStyle name="ハイパーリンク" xfId="2903" builtinId="8" hidden="1"/>
    <cellStyle name="ハイパーリンク" xfId="2908" builtinId="8" hidden="1"/>
    <cellStyle name="ハイパーリンク" xfId="2907" builtinId="8" hidden="1"/>
    <cellStyle name="ハイパーリンク" xfId="2870" builtinId="8" hidden="1"/>
    <cellStyle name="ハイパーリンク" xfId="2911" builtinId="8" hidden="1"/>
    <cellStyle name="ハイパーリンク" xfId="2914" builtinId="8" hidden="1"/>
    <cellStyle name="ハイパーリンク" xfId="2913" builtinId="8" hidden="1"/>
    <cellStyle name="ハイパーリンク" xfId="2918" builtinId="8" hidden="1"/>
    <cellStyle name="ハイパーリンク" xfId="2917" builtinId="8" hidden="1"/>
    <cellStyle name="ハイパーリンク" xfId="2922" builtinId="8" hidden="1"/>
    <cellStyle name="ハイパーリンク" xfId="2921" builtinId="8" hidden="1"/>
    <cellStyle name="ハイパーリンク" xfId="2926" builtinId="8" hidden="1"/>
    <cellStyle name="ハイパーリンク" xfId="2925" builtinId="8" hidden="1"/>
    <cellStyle name="ハイパーリンク" xfId="2930" builtinId="8" hidden="1"/>
    <cellStyle name="ハイパーリンク" xfId="2929" builtinId="8" hidden="1"/>
    <cellStyle name="ハイパーリンク" xfId="2934" builtinId="8" hidden="1"/>
    <cellStyle name="ハイパーリンク" xfId="2933" builtinId="8" hidden="1"/>
    <cellStyle name="ハイパーリンク" xfId="2938" builtinId="8" hidden="1"/>
    <cellStyle name="ハイパーリンク" xfId="2937" builtinId="8" hidden="1"/>
    <cellStyle name="ハイパーリンク" xfId="2942" builtinId="8" hidden="1"/>
    <cellStyle name="ハイパーリンク" xfId="2941" builtinId="8" hidden="1"/>
    <cellStyle name="ハイパーリンク" xfId="2946" builtinId="8" hidden="1"/>
    <cellStyle name="ハイパーリンク" xfId="2945" builtinId="8" hidden="1"/>
    <cellStyle name="ハイパーリンク" xfId="2950" builtinId="8" hidden="1"/>
    <cellStyle name="ハイパーリンク" xfId="2949" builtinId="8" hidden="1"/>
    <cellStyle name="ハイパーリンク" xfId="2954" builtinId="8" hidden="1"/>
    <cellStyle name="ハイパーリンク" xfId="2953" builtinId="8" hidden="1"/>
    <cellStyle name="ハイパーリンク" xfId="2958" builtinId="8" hidden="1"/>
    <cellStyle name="ハイパーリンク" xfId="2957" builtinId="8" hidden="1"/>
    <cellStyle name="ハイパーリンク" xfId="2962" builtinId="8" hidden="1"/>
    <cellStyle name="ハイパーリンク" xfId="2961" builtinId="8" hidden="1"/>
    <cellStyle name="ハイパーリンク" xfId="2966" builtinId="8" hidden="1"/>
    <cellStyle name="ハイパーリンク" xfId="2965" builtinId="8" hidden="1"/>
    <cellStyle name="ハイパーリンク" xfId="2969" builtinId="8" hidden="1"/>
    <cellStyle name="ハイパーリンク" xfId="2729" builtinId="8" hidden="1"/>
    <cellStyle name="ハイパーリンク" xfId="2973" builtinId="8" hidden="1"/>
    <cellStyle name="ハイパーリンク" xfId="2972" builtinId="8" hidden="1"/>
    <cellStyle name="ハイパーリンク" xfId="2977" builtinId="8" hidden="1"/>
    <cellStyle name="ハイパーリンク" xfId="2976" builtinId="8" hidden="1"/>
    <cellStyle name="ハイパーリンク" xfId="2981" builtinId="8" hidden="1"/>
    <cellStyle name="ハイパーリンク" xfId="2980" builtinId="8" hidden="1"/>
    <cellStyle name="ハイパーリンク" xfId="2985" builtinId="8" hidden="1"/>
    <cellStyle name="ハイパーリンク" xfId="2984" builtinId="8" hidden="1"/>
    <cellStyle name="ハイパーリンク" xfId="2991" builtinId="8" hidden="1"/>
    <cellStyle name="ハイパーリンク" xfId="2990" builtinId="8" hidden="1"/>
    <cellStyle name="ハイパーリンク" xfId="2995" builtinId="8" hidden="1"/>
    <cellStyle name="ハイパーリンク" xfId="2994" builtinId="8" hidden="1"/>
    <cellStyle name="ハイパーリンク" xfId="2999" builtinId="8" hidden="1"/>
    <cellStyle name="ハイパーリンク" xfId="2998" builtinId="8" hidden="1"/>
    <cellStyle name="ハイパーリンク" xfId="3003" builtinId="8" hidden="1"/>
    <cellStyle name="ハイパーリンク" xfId="3002" builtinId="8" hidden="1"/>
    <cellStyle name="ハイパーリンク" xfId="3007" builtinId="8" hidden="1"/>
    <cellStyle name="ハイパーリンク" xfId="3006" builtinId="8" hidden="1"/>
    <cellStyle name="ハイパーリンク" xfId="3011" builtinId="8" hidden="1"/>
    <cellStyle name="ハイパーリンク" xfId="3010" builtinId="8" hidden="1"/>
    <cellStyle name="ハイパーリンク" xfId="3015" builtinId="8" hidden="1"/>
    <cellStyle name="ハイパーリンク" xfId="3014" builtinId="8" hidden="1"/>
    <cellStyle name="ハイパーリンク" xfId="3019" builtinId="8" hidden="1"/>
    <cellStyle name="ハイパーリンク" xfId="3018" builtinId="8" hidden="1"/>
    <cellStyle name="ハイパーリンク" xfId="3023" builtinId="8" hidden="1"/>
    <cellStyle name="ハイパーリンク" xfId="3022" builtinId="8" hidden="1"/>
    <cellStyle name="ハイパーリンク" xfId="3027" builtinId="8" hidden="1"/>
    <cellStyle name="ハイパーリンク" xfId="3026" builtinId="8" hidden="1"/>
    <cellStyle name="ハイパーリンク" xfId="2989" builtinId="8" hidden="1"/>
    <cellStyle name="ハイパーリンク" xfId="3030" builtinId="8" hidden="1"/>
    <cellStyle name="ハイパーリンク" xfId="3033" builtinId="8" hidden="1"/>
    <cellStyle name="ハイパーリンク" xfId="3032" builtinId="8" hidden="1"/>
    <cellStyle name="ハイパーリンク" xfId="3037" builtinId="8" hidden="1"/>
    <cellStyle name="ハイパーリンク" xfId="3036" builtinId="8" hidden="1"/>
    <cellStyle name="ハイパーリンク" xfId="3041" builtinId="8" hidden="1"/>
    <cellStyle name="ハイパーリンク" xfId="3040" builtinId="8" hidden="1"/>
    <cellStyle name="ハイパーリンク" xfId="3045" builtinId="8" hidden="1"/>
    <cellStyle name="ハイパーリンク" xfId="3044" builtinId="8" hidden="1"/>
    <cellStyle name="ハイパーリンク" xfId="3049" builtinId="8" hidden="1"/>
    <cellStyle name="ハイパーリンク" xfId="3048" builtinId="8" hidden="1"/>
    <cellStyle name="ハイパーリンク" xfId="3053" builtinId="8" hidden="1"/>
    <cellStyle name="ハイパーリンク" xfId="3052" builtinId="8" hidden="1"/>
    <cellStyle name="ハイパーリンク" xfId="3057" builtinId="8" hidden="1"/>
    <cellStyle name="ハイパーリンク" xfId="3056" builtinId="8" hidden="1"/>
    <cellStyle name="ハイパーリンク" xfId="3061" builtinId="8" hidden="1"/>
    <cellStyle name="ハイパーリンク" xfId="3060" builtinId="8" hidden="1"/>
    <cellStyle name="ハイパーリンク" xfId="3065" builtinId="8" hidden="1"/>
    <cellStyle name="ハイパーリンク" xfId="3064" builtinId="8" hidden="1"/>
    <cellStyle name="ハイパーリンク" xfId="3069" builtinId="8" hidden="1"/>
    <cellStyle name="ハイパーリンク" xfId="3068" builtinId="8" hidden="1"/>
    <cellStyle name="ハイパーリンク" xfId="3073" builtinId="8" hidden="1"/>
    <cellStyle name="ハイパーリンク" xfId="3072" builtinId="8" hidden="1"/>
    <cellStyle name="ハイパーリンク" xfId="3077" builtinId="8" hidden="1"/>
    <cellStyle name="ハイパーリンク" xfId="3076" builtinId="8" hidden="1"/>
    <cellStyle name="ハイパーリンク" xfId="3081" builtinId="8" hidden="1"/>
    <cellStyle name="ハイパーリンク" xfId="3080" builtinId="8" hidden="1"/>
    <cellStyle name="ハイパーリンク" xfId="3085" builtinId="8" hidden="1"/>
    <cellStyle name="ハイパーリンク" xfId="3084" builtinId="8" hidden="1"/>
    <cellStyle name="ハイパーリンク" xfId="3089" builtinId="8" hidden="1"/>
    <cellStyle name="ハイパーリンク" xfId="3088" builtinId="8" hidden="1"/>
    <cellStyle name="ハイパーリンク" xfId="3093" builtinId="8" hidden="1"/>
    <cellStyle name="ハイパーリンク" xfId="3092" builtinId="8" hidden="1"/>
    <cellStyle name="ハイパーリンク" xfId="3097" builtinId="8" hidden="1"/>
    <cellStyle name="ハイパーリンク" xfId="3096" builtinId="8" hidden="1"/>
    <cellStyle name="ハイパーリンク" xfId="3101" builtinId="8" hidden="1"/>
    <cellStyle name="ハイパーリンク" xfId="3100" builtinId="8" hidden="1"/>
    <cellStyle name="ハイパーリンク" xfId="3105" builtinId="8" hidden="1"/>
    <cellStyle name="ハイパーリンク" xfId="3104" builtinId="8" hidden="1"/>
    <cellStyle name="ハイパーリンク" xfId="3111" builtinId="8" hidden="1"/>
    <cellStyle name="ハイパーリンク" xfId="3110" builtinId="8" hidden="1"/>
    <cellStyle name="ハイパーリンク" xfId="3115" builtinId="8" hidden="1"/>
    <cellStyle name="ハイパーリンク" xfId="3114" builtinId="8" hidden="1"/>
    <cellStyle name="ハイパーリンク" xfId="3119" builtinId="8" hidden="1"/>
    <cellStyle name="ハイパーリンク" xfId="3118" builtinId="8" hidden="1"/>
    <cellStyle name="ハイパーリンク" xfId="3123" builtinId="8" hidden="1"/>
    <cellStyle name="ハイパーリンク" xfId="3122" builtinId="8" hidden="1"/>
    <cellStyle name="ハイパーリンク" xfId="3127" builtinId="8" hidden="1"/>
    <cellStyle name="ハイパーリンク" xfId="3126" builtinId="8" hidden="1"/>
    <cellStyle name="ハイパーリンク" xfId="3131" builtinId="8" hidden="1"/>
    <cellStyle name="ハイパーリンク" xfId="3130" builtinId="8" hidden="1"/>
    <cellStyle name="ハイパーリンク" xfId="3135" builtinId="8" hidden="1"/>
    <cellStyle name="ハイパーリンク" xfId="3134" builtinId="8" hidden="1"/>
    <cellStyle name="ハイパーリンク" xfId="3139" builtinId="8" hidden="1"/>
    <cellStyle name="ハイパーリンク" xfId="3138" builtinId="8" hidden="1"/>
    <cellStyle name="ハイパーリンク" xfId="3143" builtinId="8" hidden="1"/>
    <cellStyle name="ハイパーリンク" xfId="3142" builtinId="8" hidden="1"/>
    <cellStyle name="ハイパーリンク" xfId="3147" builtinId="8" hidden="1"/>
    <cellStyle name="ハイパーリンク" xfId="3146" builtinId="8" hidden="1"/>
    <cellStyle name="ハイパーリンク" xfId="3109" builtinId="8" hidden="1"/>
    <cellStyle name="ハイパーリンク" xfId="3150" builtinId="8" hidden="1"/>
    <cellStyle name="ハイパーリンク" xfId="3153" builtinId="8" hidden="1"/>
    <cellStyle name="ハイパーリンク" xfId="3152" builtinId="8" hidden="1"/>
    <cellStyle name="ハイパーリンク" xfId="3157" builtinId="8" hidden="1"/>
    <cellStyle name="ハイパーリンク" xfId="3156" builtinId="8" hidden="1"/>
    <cellStyle name="ハイパーリンク" xfId="3161" builtinId="8" hidden="1"/>
    <cellStyle name="ハイパーリンク" xfId="3160" builtinId="8" hidden="1"/>
    <cellStyle name="ハイパーリンク" xfId="3165" builtinId="8" hidden="1"/>
    <cellStyle name="ハイパーリンク" xfId="3164" builtinId="8" hidden="1"/>
    <cellStyle name="ハイパーリンク" xfId="3169" builtinId="8" hidden="1"/>
    <cellStyle name="ハイパーリンク" xfId="3168" builtinId="8" hidden="1"/>
    <cellStyle name="ハイパーリンク" xfId="3173" builtinId="8" hidden="1"/>
    <cellStyle name="ハイパーリンク" xfId="3172" builtinId="8" hidden="1"/>
    <cellStyle name="ハイパーリンク" xfId="3177" builtinId="8" hidden="1"/>
    <cellStyle name="ハイパーリンク" xfId="3176" builtinId="8" hidden="1"/>
    <cellStyle name="ハイパーリンク" xfId="3181" builtinId="8" hidden="1"/>
    <cellStyle name="ハイパーリンク" xfId="3180" builtinId="8" hidden="1"/>
    <cellStyle name="ハイパーリンク" xfId="3185" builtinId="8" hidden="1"/>
    <cellStyle name="ハイパーリンク" xfId="3184" builtinId="8" hidden="1"/>
    <cellStyle name="ハイパーリンク" xfId="3189" builtinId="8" hidden="1"/>
    <cellStyle name="ハイパーリンク" xfId="3188" builtinId="8" hidden="1"/>
    <cellStyle name="ハイパーリンク" xfId="3193" builtinId="8" hidden="1"/>
    <cellStyle name="ハイパーリンク" xfId="3192" builtinId="8" hidden="1"/>
    <cellStyle name="ハイパーリンク" xfId="3197" builtinId="8" hidden="1"/>
    <cellStyle name="ハイパーリンク" xfId="3196" builtinId="8" hidden="1"/>
    <cellStyle name="ハイパーリンク" xfId="3201" builtinId="8" hidden="1"/>
    <cellStyle name="ハイパーリンク" xfId="3200" builtinId="8" hidden="1"/>
    <cellStyle name="ハイパーリンク" xfId="3205" builtinId="8" hidden="1"/>
    <cellStyle name="ハイパーリンク" xfId="3204" builtinId="8" hidden="1"/>
    <cellStyle name="ハイパーリンク" xfId="3209" builtinId="8" hidden="1"/>
    <cellStyle name="ハイパーリンク" xfId="3208" builtinId="8" hidden="1"/>
    <cellStyle name="ハイパーリンク" xfId="3213" builtinId="8" hidden="1"/>
    <cellStyle name="ハイパーリンク" xfId="3212" builtinId="8" hidden="1"/>
    <cellStyle name="ハイパーリンク" xfId="3217" builtinId="8" hidden="1"/>
    <cellStyle name="ハイパーリンク" xfId="3216" builtinId="8" hidden="1"/>
    <cellStyle name="ハイパーリンク" xfId="3221" builtinId="8" hidden="1"/>
    <cellStyle name="ハイパーリンク" xfId="3220" builtinId="8" hidden="1"/>
    <cellStyle name="ハイパーリンク" xfId="3225" builtinId="8" hidden="1"/>
    <cellStyle name="ハイパーリンク" xfId="3224" builtinId="8" hidden="1"/>
    <cellStyle name="ハイパーリンク" xfId="3231" builtinId="8" hidden="1"/>
    <cellStyle name="ハイパーリンク" xfId="3230" builtinId="8" hidden="1"/>
    <cellStyle name="ハイパーリンク" xfId="3235" builtinId="8" hidden="1"/>
    <cellStyle name="ハイパーリンク" xfId="3234" builtinId="8" hidden="1"/>
    <cellStyle name="ハイパーリンク" xfId="3239" builtinId="8" hidden="1"/>
    <cellStyle name="ハイパーリンク" xfId="3238" builtinId="8" hidden="1"/>
    <cellStyle name="ハイパーリンク" xfId="3243" builtinId="8" hidden="1"/>
    <cellStyle name="ハイパーリンク" xfId="3242" builtinId="8" hidden="1"/>
    <cellStyle name="ハイパーリンク" xfId="3247" builtinId="8" hidden="1"/>
    <cellStyle name="ハイパーリンク" xfId="3246" builtinId="8" hidden="1"/>
    <cellStyle name="ハイパーリンク" xfId="3251" builtinId="8" hidden="1"/>
    <cellStyle name="ハイパーリンク" xfId="3250" builtinId="8" hidden="1"/>
    <cellStyle name="ハイパーリンク" xfId="3255" builtinId="8" hidden="1"/>
    <cellStyle name="ハイパーリンク" xfId="3254" builtinId="8" hidden="1"/>
    <cellStyle name="ハイパーリンク" xfId="3259" builtinId="8" hidden="1"/>
    <cellStyle name="ハイパーリンク" xfId="3258" builtinId="8" hidden="1"/>
    <cellStyle name="ハイパーリンク" xfId="3263" builtinId="8" hidden="1"/>
    <cellStyle name="ハイパーリンク" xfId="3262" builtinId="8" hidden="1"/>
    <cellStyle name="ハイパーリンク" xfId="3267" builtinId="8" hidden="1"/>
    <cellStyle name="ハイパーリンク" xfId="3266" builtinId="8" hidden="1"/>
    <cellStyle name="ハイパーリンク" xfId="3229" builtinId="8" hidden="1"/>
    <cellStyle name="ハイパーリンク" xfId="3270" builtinId="8" hidden="1"/>
    <cellStyle name="ハイパーリンク" xfId="3273" builtinId="8" hidden="1"/>
    <cellStyle name="ハイパーリンク" xfId="3272" builtinId="8" hidden="1"/>
    <cellStyle name="ハイパーリンク" xfId="3277" builtinId="8" hidden="1"/>
    <cellStyle name="ハイパーリンク" xfId="3276" builtinId="8" hidden="1"/>
    <cellStyle name="ハイパーリンク" xfId="3281" builtinId="8" hidden="1"/>
    <cellStyle name="ハイパーリンク" xfId="3280" builtinId="8" hidden="1"/>
    <cellStyle name="ハイパーリンク" xfId="3285" builtinId="8" hidden="1"/>
    <cellStyle name="ハイパーリンク" xfId="3284" builtinId="8" hidden="1"/>
    <cellStyle name="ハイパーリンク" xfId="3289" builtinId="8" hidden="1"/>
    <cellStyle name="ハイパーリンク" xfId="3288" builtinId="8" hidden="1"/>
    <cellStyle name="ハイパーリンク" xfId="3293" builtinId="8" hidden="1"/>
    <cellStyle name="ハイパーリンク" xfId="3292" builtinId="8" hidden="1"/>
    <cellStyle name="ハイパーリンク" xfId="3297" builtinId="8" hidden="1"/>
    <cellStyle name="ハイパーリンク" xfId="3296" builtinId="8" hidden="1"/>
    <cellStyle name="ハイパーリンク" xfId="3301" builtinId="8" hidden="1"/>
    <cellStyle name="ハイパーリンク" xfId="3300" builtinId="8" hidden="1"/>
    <cellStyle name="ハイパーリンク" xfId="3305" builtinId="8" hidden="1"/>
    <cellStyle name="ハイパーリンク" xfId="3304" builtinId="8" hidden="1"/>
    <cellStyle name="ハイパーリンク" xfId="3309" builtinId="8" hidden="1"/>
    <cellStyle name="ハイパーリンク" xfId="3308" builtinId="8" hidden="1"/>
    <cellStyle name="ハイパーリンク" xfId="3313" builtinId="8" hidden="1"/>
    <cellStyle name="ハイパーリンク" xfId="3312" builtinId="8" hidden="1"/>
    <cellStyle name="ハイパーリンク" xfId="3317" builtinId="8" hidden="1"/>
    <cellStyle name="ハイパーリンク" xfId="3316" builtinId="8" hidden="1"/>
    <cellStyle name="ハイパーリンク" xfId="3321" builtinId="8" hidden="1"/>
    <cellStyle name="ハイパーリンク" xfId="3320" builtinId="8" hidden="1"/>
    <cellStyle name="ハイパーリンク" xfId="3325" builtinId="8" hidden="1"/>
    <cellStyle name="ハイパーリンク" xfId="3324" builtinId="8" hidden="1"/>
    <cellStyle name="ハイパーリンク" xfId="3331" builtinId="8" hidden="1"/>
    <cellStyle name="ハイパーリンク" xfId="3330" builtinId="8" hidden="1"/>
    <cellStyle name="ハイパーリンク" xfId="3335" builtinId="8" hidden="1"/>
    <cellStyle name="ハイパーリンク" xfId="3334" builtinId="8" hidden="1"/>
    <cellStyle name="ハイパーリンク" xfId="3339" builtinId="8" hidden="1"/>
    <cellStyle name="ハイパーリンク" xfId="3338" builtinId="8" hidden="1"/>
    <cellStyle name="ハイパーリンク" xfId="3343" builtinId="8" hidden="1"/>
    <cellStyle name="ハイパーリンク" xfId="3342" builtinId="8" hidden="1"/>
    <cellStyle name="ハイパーリンク" xfId="3347" builtinId="8" hidden="1"/>
    <cellStyle name="ハイパーリンク" xfId="3346" builtinId="8" hidden="1"/>
    <cellStyle name="ハイパーリンク" xfId="3353" builtinId="8" hidden="1"/>
    <cellStyle name="ハイパーリンク" xfId="3352" builtinId="8" hidden="1"/>
    <cellStyle name="ハイパーリンク" xfId="3357" builtinId="8" hidden="1"/>
    <cellStyle name="ハイパーリンク" xfId="3356" builtinId="8" hidden="1"/>
    <cellStyle name="ハイパーリンク" xfId="3361" builtinId="8" hidden="1"/>
    <cellStyle name="ハイパーリンク" xfId="3360" builtinId="8" hidden="1"/>
    <cellStyle name="ハイパーリンク" xfId="3365" builtinId="8" hidden="1"/>
    <cellStyle name="ハイパーリンク" xfId="3364" builtinId="8" hidden="1"/>
    <cellStyle name="ハイパーリンク" xfId="3369" builtinId="8" hidden="1"/>
    <cellStyle name="ハイパーリンク" xfId="3368" builtinId="8" hidden="1"/>
    <cellStyle name="ハイパーリンク" xfId="3373" builtinId="8" hidden="1"/>
    <cellStyle name="ハイパーリンク" xfId="3372" builtinId="8" hidden="1"/>
    <cellStyle name="ハイパーリンク" xfId="3377" builtinId="8" hidden="1"/>
    <cellStyle name="ハイパーリンク" xfId="3376" builtinId="8" hidden="1"/>
    <cellStyle name="ハイパーリンク" xfId="3381" builtinId="8" hidden="1"/>
    <cellStyle name="ハイパーリンク" xfId="3380" builtinId="8" hidden="1"/>
    <cellStyle name="ハイパーリンク" xfId="3385" builtinId="8" hidden="1"/>
    <cellStyle name="ハイパーリンク" xfId="3384" builtinId="8" hidden="1"/>
    <cellStyle name="ハイパーリンク" xfId="3389" builtinId="8" hidden="1"/>
    <cellStyle name="ハイパーリンク" xfId="3388" builtinId="8" hidden="1"/>
    <cellStyle name="ハイパーリンク" xfId="3351" builtinId="8" hidden="1"/>
    <cellStyle name="ハイパーリンク" xfId="3392" builtinId="8" hidden="1"/>
    <cellStyle name="ハイパーリンク" xfId="3395" builtinId="8" hidden="1"/>
    <cellStyle name="ハイパーリンク" xfId="3394" builtinId="8" hidden="1"/>
    <cellStyle name="ハイパーリンク" xfId="3399" builtinId="8" hidden="1"/>
    <cellStyle name="ハイパーリンク" xfId="3398" builtinId="8" hidden="1"/>
    <cellStyle name="ハイパーリンク" xfId="3403" builtinId="8" hidden="1"/>
    <cellStyle name="ハイパーリンク" xfId="3402" builtinId="8" hidden="1"/>
    <cellStyle name="ハイパーリンク" xfId="3407" builtinId="8" hidden="1"/>
    <cellStyle name="ハイパーリンク" xfId="3406" builtinId="8" hidden="1"/>
    <cellStyle name="ハイパーリンク" xfId="3411" builtinId="8" hidden="1"/>
    <cellStyle name="ハイパーリンク" xfId="3410" builtinId="8" hidden="1"/>
    <cellStyle name="ハイパーリンク" xfId="3415" builtinId="8" hidden="1"/>
    <cellStyle name="ハイパーリンク" xfId="3414" builtinId="8" hidden="1"/>
    <cellStyle name="ハイパーリンク" xfId="3419" builtinId="8" hidden="1"/>
    <cellStyle name="ハイパーリンク" xfId="3418" builtinId="8" hidden="1"/>
    <cellStyle name="ハイパーリンク" xfId="3423" builtinId="8" hidden="1"/>
    <cellStyle name="ハイパーリンク" xfId="3422" builtinId="8" hidden="1"/>
    <cellStyle name="ハイパーリンク" xfId="3427" builtinId="8" hidden="1"/>
    <cellStyle name="ハイパーリンク" xfId="3426" builtinId="8" hidden="1"/>
    <cellStyle name="ハイパーリンク" xfId="3431" builtinId="8" hidden="1"/>
    <cellStyle name="ハイパーリンク" xfId="3430" builtinId="8" hidden="1"/>
    <cellStyle name="ハイパーリンク" xfId="3435" builtinId="8" hidden="1"/>
    <cellStyle name="ハイパーリンク" xfId="3434" builtinId="8" hidden="1"/>
    <cellStyle name="ハイパーリンク" xfId="3439" builtinId="8" hidden="1"/>
    <cellStyle name="ハイパーリンク" xfId="3438" builtinId="8" hidden="1"/>
    <cellStyle name="ハイパーリンク" xfId="3443" builtinId="8" hidden="1"/>
    <cellStyle name="ハイパーリンク" xfId="3442" builtinId="8" hidden="1"/>
    <cellStyle name="ハイパーリンク" xfId="3447" builtinId="8" hidden="1"/>
    <cellStyle name="ハイパーリンク" xfId="3446" builtinId="8" hidden="1"/>
    <cellStyle name="ハイパーリンク" xfId="3450" builtinId="8" hidden="1"/>
    <cellStyle name="ハイパーリンク" xfId="3328" builtinId="8" hidden="1"/>
    <cellStyle name="ハイパーリンク" xfId="3454" builtinId="8" hidden="1"/>
    <cellStyle name="ハイパーリンク" xfId="3453" builtinId="8" hidden="1"/>
    <cellStyle name="ハイパーリンク" xfId="3458" builtinId="8" hidden="1"/>
    <cellStyle name="ハイパーリンク" xfId="3457" builtinId="8" hidden="1"/>
    <cellStyle name="ハイパーリンク" xfId="3462" builtinId="8" hidden="1"/>
    <cellStyle name="ハイパーリンク" xfId="3461" builtinId="8" hidden="1"/>
    <cellStyle name="ハイパーリンク" xfId="3466" builtinId="8" hidden="1"/>
    <cellStyle name="ハイパーリンク" xfId="3465" builtinId="8" hidden="1"/>
    <cellStyle name="ハイパーリンク" xfId="3472" builtinId="8" hidden="1"/>
    <cellStyle name="ハイパーリンク" xfId="3471" builtinId="8" hidden="1"/>
    <cellStyle name="ハイパーリンク" xfId="3476" builtinId="8" hidden="1"/>
    <cellStyle name="ハイパーリンク" xfId="3475" builtinId="8" hidden="1"/>
    <cellStyle name="ハイパーリンク" xfId="3480" builtinId="8" hidden="1"/>
    <cellStyle name="ハイパーリンク" xfId="3479" builtinId="8" hidden="1"/>
    <cellStyle name="ハイパーリンク" xfId="3484" builtinId="8" hidden="1"/>
    <cellStyle name="ハイパーリンク" xfId="3483" builtinId="8" hidden="1"/>
    <cellStyle name="ハイパーリンク" xfId="3488" builtinId="8" hidden="1"/>
    <cellStyle name="ハイパーリンク" xfId="3487" builtinId="8" hidden="1"/>
    <cellStyle name="ハイパーリンク" xfId="3492" builtinId="8" hidden="1"/>
    <cellStyle name="ハイパーリンク" xfId="3491" builtinId="8" hidden="1"/>
    <cellStyle name="ハイパーリンク" xfId="3496" builtinId="8" hidden="1"/>
    <cellStyle name="ハイパーリンク" xfId="3495" builtinId="8" hidden="1"/>
    <cellStyle name="ハイパーリンク" xfId="3500" builtinId="8" hidden="1"/>
    <cellStyle name="ハイパーリンク" xfId="3499" builtinId="8" hidden="1"/>
    <cellStyle name="ハイパーリンク" xfId="3504" builtinId="8" hidden="1"/>
    <cellStyle name="ハイパーリンク" xfId="3503" builtinId="8" hidden="1"/>
    <cellStyle name="ハイパーリンク" xfId="3508" builtinId="8" hidden="1"/>
    <cellStyle name="ハイパーリンク" xfId="3507" builtinId="8" hidden="1"/>
    <cellStyle name="ハイパーリンク" xfId="3470" builtinId="8" hidden="1"/>
    <cellStyle name="ハイパーリンク" xfId="3511" builtinId="8" hidden="1"/>
    <cellStyle name="ハイパーリンク" xfId="3514" builtinId="8" hidden="1"/>
    <cellStyle name="ハイパーリンク" xfId="3513" builtinId="8" hidden="1"/>
    <cellStyle name="ハイパーリンク" xfId="3518" builtinId="8" hidden="1"/>
    <cellStyle name="ハイパーリンク" xfId="3517" builtinId="8" hidden="1"/>
    <cellStyle name="ハイパーリンク" xfId="3522" builtinId="8" hidden="1"/>
    <cellStyle name="ハイパーリンク" xfId="3521" builtinId="8" hidden="1"/>
    <cellStyle name="ハイパーリンク" xfId="3526" builtinId="8" hidden="1"/>
    <cellStyle name="ハイパーリンク" xfId="3525" builtinId="8" hidden="1"/>
    <cellStyle name="ハイパーリンク" xfId="3530" builtinId="8" hidden="1"/>
    <cellStyle name="ハイパーリンク" xfId="3529" builtinId="8" hidden="1"/>
    <cellStyle name="ハイパーリンク" xfId="3534" builtinId="8" hidden="1"/>
    <cellStyle name="ハイパーリンク" xfId="3533" builtinId="8" hidden="1"/>
    <cellStyle name="ハイパーリンク" xfId="3538" builtinId="8" hidden="1"/>
    <cellStyle name="ハイパーリンク" xfId="3537" builtinId="8" hidden="1"/>
    <cellStyle name="ハイパーリンク" xfId="3542" builtinId="8" hidden="1"/>
    <cellStyle name="ハイパーリンク" xfId="3541" builtinId="8" hidden="1"/>
    <cellStyle name="ハイパーリンク" xfId="3546" builtinId="8" hidden="1"/>
    <cellStyle name="ハイパーリンク" xfId="3545" builtinId="8" hidden="1"/>
    <cellStyle name="ハイパーリンク" xfId="3550" builtinId="8" hidden="1"/>
    <cellStyle name="ハイパーリンク" xfId="3549" builtinId="8" hidden="1"/>
    <cellStyle name="ハイパーリンク" xfId="3554" builtinId="8" hidden="1"/>
    <cellStyle name="ハイパーリンク" xfId="3553" builtinId="8" hidden="1"/>
    <cellStyle name="ハイパーリンク" xfId="3558" builtinId="8" hidden="1"/>
    <cellStyle name="ハイパーリンク" xfId="3557" builtinId="8" hidden="1"/>
    <cellStyle name="ハイパーリンク" xfId="3562" builtinId="8" hidden="1"/>
    <cellStyle name="ハイパーリンク" xfId="3561" builtinId="8" hidden="1"/>
    <cellStyle name="ハイパーリンク" xfId="3566" builtinId="8" hidden="1"/>
    <cellStyle name="ハイパーリンク" xfId="3565" builtinId="8" hidden="1"/>
    <cellStyle name="ハイパーリンク" xfId="3569" builtinId="8" hidden="1"/>
    <cellStyle name="ハイパーリンク" xfId="3329" builtinId="8" hidden="1"/>
    <cellStyle name="ハイパーリンク" xfId="3573" builtinId="8" hidden="1"/>
    <cellStyle name="ハイパーリンク" xfId="3572" builtinId="8" hidden="1"/>
    <cellStyle name="ハイパーリンク" xfId="3577" builtinId="8" hidden="1"/>
    <cellStyle name="ハイパーリンク" xfId="3576" builtinId="8" hidden="1"/>
    <cellStyle name="ハイパーリンク" xfId="3581" builtinId="8" hidden="1"/>
    <cellStyle name="ハイパーリンク" xfId="3580" builtinId="8" hidden="1"/>
    <cellStyle name="ハイパーリンク" xfId="3585" builtinId="8" hidden="1"/>
    <cellStyle name="ハイパーリンク" xfId="3584" builtinId="8" hidden="1"/>
    <cellStyle name="ハイパーリンク" xfId="3591" builtinId="8" hidden="1"/>
    <cellStyle name="ハイパーリンク" xfId="3590" builtinId="8" hidden="1"/>
    <cellStyle name="ハイパーリンク" xfId="3595" builtinId="8" hidden="1"/>
    <cellStyle name="ハイパーリンク" xfId="3594" builtinId="8" hidden="1"/>
    <cellStyle name="ハイパーリンク" xfId="3599" builtinId="8" hidden="1"/>
    <cellStyle name="ハイパーリンク" xfId="3598" builtinId="8" hidden="1"/>
    <cellStyle name="ハイパーリンク" xfId="3603" builtinId="8" hidden="1"/>
    <cellStyle name="ハイパーリンク" xfId="3602" builtinId="8" hidden="1"/>
    <cellStyle name="ハイパーリンク" xfId="3607" builtinId="8" hidden="1"/>
    <cellStyle name="ハイパーリンク" xfId="3606" builtinId="8" hidden="1"/>
    <cellStyle name="ハイパーリンク" xfId="3611" builtinId="8" hidden="1"/>
    <cellStyle name="ハイパーリンク" xfId="3610" builtinId="8" hidden="1"/>
    <cellStyle name="ハイパーリンク" xfId="3615" builtinId="8" hidden="1"/>
    <cellStyle name="ハイパーリンク" xfId="3614" builtinId="8" hidden="1"/>
    <cellStyle name="ハイパーリンク" xfId="3619" builtinId="8" hidden="1"/>
    <cellStyle name="ハイパーリンク" xfId="3618" builtinId="8" hidden="1"/>
    <cellStyle name="ハイパーリンク" xfId="3623" builtinId="8" hidden="1"/>
    <cellStyle name="ハイパーリンク" xfId="3622" builtinId="8" hidden="1"/>
    <cellStyle name="ハイパーリンク" xfId="3627" builtinId="8" hidden="1"/>
    <cellStyle name="ハイパーリンク" xfId="3626" builtinId="8" hidden="1"/>
    <cellStyle name="ハイパーリンク" xfId="3589" builtinId="8" hidden="1"/>
    <cellStyle name="ハイパーリンク" xfId="3630" builtinId="8" hidden="1"/>
    <cellStyle name="ハイパーリンク" xfId="3633" builtinId="8" hidden="1"/>
    <cellStyle name="ハイパーリンク" xfId="3632" builtinId="8" hidden="1"/>
    <cellStyle name="ハイパーリンク" xfId="3637" builtinId="8" hidden="1"/>
    <cellStyle name="ハイパーリンク" xfId="3636" builtinId="8" hidden="1"/>
    <cellStyle name="ハイパーリンク" xfId="3641" builtinId="8" hidden="1"/>
    <cellStyle name="ハイパーリンク" xfId="3640" builtinId="8" hidden="1"/>
    <cellStyle name="ハイパーリンク" xfId="3645" builtinId="8" hidden="1"/>
    <cellStyle name="ハイパーリンク" xfId="3644" builtinId="8" hidden="1"/>
    <cellStyle name="ハイパーリンク" xfId="3649" builtinId="8" hidden="1"/>
    <cellStyle name="ハイパーリンク" xfId="3648" builtinId="8" hidden="1"/>
    <cellStyle name="ハイパーリンク" xfId="3653" builtinId="8" hidden="1"/>
    <cellStyle name="ハイパーリンク" xfId="3652" builtinId="8" hidden="1"/>
    <cellStyle name="ハイパーリンク" xfId="3657" builtinId="8" hidden="1"/>
    <cellStyle name="ハイパーリンク" xfId="3656" builtinId="8" hidden="1"/>
    <cellStyle name="ハイパーリンク" xfId="3661" builtinId="8" hidden="1"/>
    <cellStyle name="ハイパーリンク" xfId="3660" builtinId="8" hidden="1"/>
    <cellStyle name="ハイパーリンク" xfId="3665" builtinId="8" hidden="1"/>
    <cellStyle name="ハイパーリンク" xfId="3664" builtinId="8" hidden="1"/>
    <cellStyle name="ハイパーリンク" xfId="3669" builtinId="8" hidden="1"/>
    <cellStyle name="ハイパーリンク" xfId="3668" builtinId="8" hidden="1"/>
    <cellStyle name="ハイパーリンク" xfId="3673" builtinId="8" hidden="1"/>
    <cellStyle name="ハイパーリンク" xfId="3672" builtinId="8" hidden="1"/>
    <cellStyle name="ハイパーリンク" xfId="3677" builtinId="8" hidden="1"/>
    <cellStyle name="ハイパーリンク" xfId="3676" builtinId="8" hidden="1"/>
    <cellStyle name="ハイパーリンク" xfId="3681" builtinId="8" hidden="1"/>
    <cellStyle name="ハイパーリンク" xfId="3680" builtinId="8" hidden="1"/>
    <cellStyle name="ハイパーリンク" xfId="3685" builtinId="8" hidden="1"/>
    <cellStyle name="ハイパーリンク" xfId="3684" builtinId="8" hidden="1"/>
    <cellStyle name="ハイパーリンク" xfId="1289" builtinId="8" hidden="1"/>
    <cellStyle name="ハイパーリンク" xfId="1259" builtinId="8" hidden="1"/>
    <cellStyle name="ハイパーリンク" xfId="1279" builtinId="8" hidden="1"/>
    <cellStyle name="ハイパーリンク" xfId="2491" builtinId="8" hidden="1"/>
    <cellStyle name="ハイパーリンク" xfId="3691" builtinId="8" hidden="1"/>
    <cellStyle name="ハイパーリンク" xfId="1265" builtinId="8" hidden="1"/>
    <cellStyle name="ハイパーリンク" xfId="3695" builtinId="8" hidden="1"/>
    <cellStyle name="ハイパーリンク" xfId="3694" builtinId="8" hidden="1"/>
    <cellStyle name="ハイパーリンク" xfId="3699" builtinId="8" hidden="1"/>
    <cellStyle name="ハイパーリンク" xfId="3698" builtinId="8" hidden="1"/>
    <cellStyle name="ハイパーリンク" xfId="3705" builtinId="8" hidden="1"/>
    <cellStyle name="ハイパーリンク" xfId="3704" builtinId="8" hidden="1"/>
    <cellStyle name="ハイパーリンク" xfId="3709" builtinId="8" hidden="1"/>
    <cellStyle name="ハイパーリンク" xfId="3708" builtinId="8" hidden="1"/>
    <cellStyle name="ハイパーリンク" xfId="3713" builtinId="8" hidden="1"/>
    <cellStyle name="ハイパーリンク" xfId="3712" builtinId="8" hidden="1"/>
    <cellStyle name="ハイパーリンク" xfId="3717" builtinId="8" hidden="1"/>
    <cellStyle name="ハイパーリンク" xfId="3716" builtinId="8" hidden="1"/>
    <cellStyle name="ハイパーリンク" xfId="3721" builtinId="8" hidden="1"/>
    <cellStyle name="ハイパーリンク" xfId="3720" builtinId="8" hidden="1"/>
    <cellStyle name="ハイパーリンク" xfId="3725" builtinId="8" hidden="1"/>
    <cellStyle name="ハイパーリンク" xfId="3724" builtinId="8" hidden="1"/>
    <cellStyle name="ハイパーリンク" xfId="3729" builtinId="8" hidden="1"/>
    <cellStyle name="ハイパーリンク" xfId="3728" builtinId="8" hidden="1"/>
    <cellStyle name="ハイパーリンク" xfId="3733" builtinId="8" hidden="1"/>
    <cellStyle name="ハイパーリンク" xfId="3732" builtinId="8" hidden="1"/>
    <cellStyle name="ハイパーリンク" xfId="3737" builtinId="8" hidden="1"/>
    <cellStyle name="ハイパーリンク" xfId="3736" builtinId="8" hidden="1"/>
    <cellStyle name="ハイパーリンク" xfId="3741" builtinId="8" hidden="1"/>
    <cellStyle name="ハイパーリンク" xfId="3740" builtinId="8" hidden="1"/>
    <cellStyle name="ハイパーリンク" xfId="3703" builtinId="8" hidden="1"/>
    <cellStyle name="ハイパーリンク" xfId="3744" builtinId="8" hidden="1"/>
    <cellStyle name="ハイパーリンク" xfId="3747" builtinId="8" hidden="1"/>
    <cellStyle name="ハイパーリンク" xfId="3746" builtinId="8" hidden="1"/>
    <cellStyle name="ハイパーリンク" xfId="3751" builtinId="8" hidden="1"/>
    <cellStyle name="ハイパーリンク" xfId="3750" builtinId="8" hidden="1"/>
    <cellStyle name="ハイパーリンク" xfId="3755" builtinId="8" hidden="1"/>
    <cellStyle name="ハイパーリンク" xfId="3754" builtinId="8" hidden="1"/>
    <cellStyle name="ハイパーリンク" xfId="3759" builtinId="8" hidden="1"/>
    <cellStyle name="ハイパーリンク" xfId="3758" builtinId="8" hidden="1"/>
    <cellStyle name="ハイパーリンク" xfId="3763" builtinId="8" hidden="1"/>
    <cellStyle name="ハイパーリンク" xfId="3762" builtinId="8" hidden="1"/>
    <cellStyle name="ハイパーリンク" xfId="3767" builtinId="8" hidden="1"/>
    <cellStyle name="ハイパーリンク" xfId="3766" builtinId="8" hidden="1"/>
    <cellStyle name="ハイパーリンク" xfId="3771" builtinId="8" hidden="1"/>
    <cellStyle name="ハイパーリンク" xfId="3770" builtinId="8" hidden="1"/>
    <cellStyle name="ハイパーリンク" xfId="3775" builtinId="8" hidden="1"/>
    <cellStyle name="ハイパーリンク" xfId="3774" builtinId="8" hidden="1"/>
    <cellStyle name="ハイパーリンク" xfId="3779" builtinId="8" hidden="1"/>
    <cellStyle name="ハイパーリンク" xfId="3778" builtinId="8" hidden="1"/>
    <cellStyle name="ハイパーリンク" xfId="3783" builtinId="8" hidden="1"/>
    <cellStyle name="ハイパーリンク" xfId="3782" builtinId="8" hidden="1"/>
    <cellStyle name="ハイパーリンク" xfId="3787" builtinId="8" hidden="1"/>
    <cellStyle name="ハイパーリンク" xfId="3786" builtinId="8" hidden="1"/>
    <cellStyle name="ハイパーリンク" xfId="3791" builtinId="8" hidden="1"/>
    <cellStyle name="ハイパーリンク" xfId="3790" builtinId="8" hidden="1"/>
    <cellStyle name="ハイパーリンク" xfId="3795" builtinId="8" hidden="1"/>
    <cellStyle name="ハイパーリンク" xfId="3794" builtinId="8" hidden="1"/>
    <cellStyle name="ハイパーリンク" xfId="3799" builtinId="8" hidden="1"/>
    <cellStyle name="ハイパーリンク" xfId="3798" builtinId="8" hidden="1"/>
    <cellStyle name="ハイパーリンク" xfId="3803" builtinId="8" hidden="1"/>
    <cellStyle name="ハイパーリンク" xfId="3802" builtinId="8" hidden="1"/>
    <cellStyle name="ハイパーリンク" xfId="3807" builtinId="8" hidden="1"/>
    <cellStyle name="ハイパーリンク" xfId="3806" builtinId="8" hidden="1"/>
    <cellStyle name="ハイパーリンク" xfId="3811" builtinId="8" hidden="1"/>
    <cellStyle name="ハイパーリンク" xfId="3810" builtinId="8" hidden="1"/>
    <cellStyle name="ハイパーリンク" xfId="3815" builtinId="8" hidden="1"/>
    <cellStyle name="ハイパーリンク" xfId="3814" builtinId="8" hidden="1"/>
    <cellStyle name="ハイパーリンク" xfId="3819" builtinId="8" hidden="1"/>
    <cellStyle name="ハイパーリンク" xfId="3818" builtinId="8" hidden="1"/>
    <cellStyle name="ハイパーリンク" xfId="3825" builtinId="8" hidden="1"/>
    <cellStyle name="ハイパーリンク" xfId="3824" builtinId="8" hidden="1"/>
    <cellStyle name="ハイパーリンク" xfId="3829" builtinId="8" hidden="1"/>
    <cellStyle name="ハイパーリンク" xfId="3828" builtinId="8" hidden="1"/>
    <cellStyle name="ハイパーリンク" xfId="3833" builtinId="8" hidden="1"/>
    <cellStyle name="ハイパーリンク" xfId="3832" builtinId="8" hidden="1"/>
    <cellStyle name="ハイパーリンク" xfId="3837" builtinId="8" hidden="1"/>
    <cellStyle name="ハイパーリンク" xfId="3836" builtinId="8" hidden="1"/>
    <cellStyle name="ハイパーリンク" xfId="3841" builtinId="8" hidden="1"/>
    <cellStyle name="ハイパーリンク" xfId="3840" builtinId="8" hidden="1"/>
    <cellStyle name="ハイパーリンク" xfId="3845" builtinId="8" hidden="1"/>
    <cellStyle name="ハイパーリンク" xfId="3844" builtinId="8" hidden="1"/>
    <cellStyle name="ハイパーリンク" xfId="3849" builtinId="8" hidden="1"/>
    <cellStyle name="ハイパーリンク" xfId="3848" builtinId="8" hidden="1"/>
    <cellStyle name="ハイパーリンク" xfId="3853" builtinId="8" hidden="1"/>
    <cellStyle name="ハイパーリンク" xfId="3852" builtinId="8" hidden="1"/>
    <cellStyle name="ハイパーリンク" xfId="3857" builtinId="8" hidden="1"/>
    <cellStyle name="ハイパーリンク" xfId="3856" builtinId="8" hidden="1"/>
    <cellStyle name="ハイパーリンク" xfId="3861" builtinId="8" hidden="1"/>
    <cellStyle name="ハイパーリンク" xfId="3860" builtinId="8" hidden="1"/>
    <cellStyle name="ハイパーリンク" xfId="3823" builtinId="8" hidden="1"/>
    <cellStyle name="ハイパーリンク" xfId="3864" builtinId="8" hidden="1"/>
    <cellStyle name="ハイパーリンク" xfId="3867" builtinId="8" hidden="1"/>
    <cellStyle name="ハイパーリンク" xfId="3866" builtinId="8" hidden="1"/>
    <cellStyle name="ハイパーリンク" xfId="3871" builtinId="8" hidden="1"/>
    <cellStyle name="ハイパーリンク" xfId="3870" builtinId="8" hidden="1"/>
    <cellStyle name="ハイパーリンク" xfId="3875" builtinId="8" hidden="1"/>
    <cellStyle name="ハイパーリンク" xfId="3874" builtinId="8" hidden="1"/>
    <cellStyle name="ハイパーリンク" xfId="3879" builtinId="8" hidden="1"/>
    <cellStyle name="ハイパーリンク" xfId="3878" builtinId="8" hidden="1"/>
    <cellStyle name="ハイパーリンク" xfId="3883" builtinId="8" hidden="1"/>
    <cellStyle name="ハイパーリンク" xfId="3882" builtinId="8" hidden="1"/>
    <cellStyle name="ハイパーリンク" xfId="3887" builtinId="8" hidden="1"/>
    <cellStyle name="ハイパーリンク" xfId="3886" builtinId="8" hidden="1"/>
    <cellStyle name="ハイパーリンク" xfId="3891" builtinId="8" hidden="1"/>
    <cellStyle name="ハイパーリンク" xfId="3890" builtinId="8" hidden="1"/>
    <cellStyle name="ハイパーリンク" xfId="3895" builtinId="8" hidden="1"/>
    <cellStyle name="ハイパーリンク" xfId="3894" builtinId="8" hidden="1"/>
    <cellStyle name="ハイパーリンク" xfId="3899" builtinId="8" hidden="1"/>
    <cellStyle name="ハイパーリンク" xfId="3898" builtinId="8" hidden="1"/>
    <cellStyle name="ハイパーリンク" xfId="3903" builtinId="8" hidden="1"/>
    <cellStyle name="ハイパーリンク" xfId="3902" builtinId="8" hidden="1"/>
    <cellStyle name="ハイパーリンク" xfId="3907" builtinId="8" hidden="1"/>
    <cellStyle name="ハイパーリンク" xfId="3906" builtinId="8" hidden="1"/>
    <cellStyle name="ハイパーリンク" xfId="3911" builtinId="8" hidden="1"/>
    <cellStyle name="ハイパーリンク" xfId="3910" builtinId="8" hidden="1"/>
    <cellStyle name="ハイパーリンク" xfId="3915" builtinId="8" hidden="1"/>
    <cellStyle name="ハイパーリンク" xfId="3914" builtinId="8" hidden="1"/>
    <cellStyle name="ハイパーリンク" xfId="3919" builtinId="8" hidden="1"/>
    <cellStyle name="ハイパーリンク" xfId="3918" builtinId="8" hidden="1"/>
    <cellStyle name="ハイパーリンク" xfId="3925" builtinId="8" hidden="1"/>
    <cellStyle name="ハイパーリンク" xfId="3924" builtinId="8" hidden="1"/>
    <cellStyle name="ハイパーリンク" xfId="3929" builtinId="8" hidden="1"/>
    <cellStyle name="ハイパーリンク" xfId="3928" builtinId="8" hidden="1"/>
    <cellStyle name="ハイパーリンク" xfId="3933" builtinId="8" hidden="1"/>
    <cellStyle name="ハイパーリンク" xfId="3932" builtinId="8" hidden="1"/>
    <cellStyle name="ハイパーリンク" xfId="3937" builtinId="8" hidden="1"/>
    <cellStyle name="ハイパーリンク" xfId="3936" builtinId="8" hidden="1"/>
    <cellStyle name="ハイパーリンク" xfId="3941" builtinId="8" hidden="1"/>
    <cellStyle name="ハイパーリンク" xfId="3940" builtinId="8" hidden="1"/>
    <cellStyle name="ハイパーリンク" xfId="3947" builtinId="8" hidden="1"/>
    <cellStyle name="ハイパーリンク" xfId="3946" builtinId="8" hidden="1"/>
    <cellStyle name="ハイパーリンク" xfId="3951" builtinId="8" hidden="1"/>
    <cellStyle name="ハイパーリンク" xfId="3950" builtinId="8" hidden="1"/>
    <cellStyle name="ハイパーリンク" xfId="3955" builtinId="8" hidden="1"/>
    <cellStyle name="ハイパーリンク" xfId="3954" builtinId="8" hidden="1"/>
    <cellStyle name="ハイパーリンク" xfId="3959" builtinId="8" hidden="1"/>
    <cellStyle name="ハイパーリンク" xfId="3958" builtinId="8" hidden="1"/>
    <cellStyle name="ハイパーリンク" xfId="3963" builtinId="8" hidden="1"/>
    <cellStyle name="ハイパーリンク" xfId="3962" builtinId="8" hidden="1"/>
    <cellStyle name="ハイパーリンク" xfId="3967" builtinId="8" hidden="1"/>
    <cellStyle name="ハイパーリンク" xfId="3966" builtinId="8" hidden="1"/>
    <cellStyle name="ハイパーリンク" xfId="3971" builtinId="8" hidden="1"/>
    <cellStyle name="ハイパーリンク" xfId="3970" builtinId="8" hidden="1"/>
    <cellStyle name="ハイパーリンク" xfId="3975" builtinId="8" hidden="1"/>
    <cellStyle name="ハイパーリンク" xfId="3974" builtinId="8" hidden="1"/>
    <cellStyle name="ハイパーリンク" xfId="3979" builtinId="8" hidden="1"/>
    <cellStyle name="ハイパーリンク" xfId="3978" builtinId="8" hidden="1"/>
    <cellStyle name="ハイパーリンク" xfId="3983" builtinId="8" hidden="1"/>
    <cellStyle name="ハイパーリンク" xfId="3982" builtinId="8" hidden="1"/>
    <cellStyle name="ハイパーリンク" xfId="3945" builtinId="8" hidden="1"/>
    <cellStyle name="ハイパーリンク" xfId="3986" builtinId="8" hidden="1"/>
    <cellStyle name="ハイパーリンク" xfId="3989" builtinId="8" hidden="1"/>
    <cellStyle name="ハイパーリンク" xfId="3988" builtinId="8" hidden="1"/>
    <cellStyle name="ハイパーリンク" xfId="3993" builtinId="8" hidden="1"/>
    <cellStyle name="ハイパーリンク" xfId="3992" builtinId="8" hidden="1"/>
    <cellStyle name="ハイパーリンク" xfId="3997" builtinId="8" hidden="1"/>
    <cellStyle name="ハイパーリンク" xfId="3996" builtinId="8" hidden="1"/>
    <cellStyle name="ハイパーリンク" xfId="4001" builtinId="8" hidden="1"/>
    <cellStyle name="ハイパーリンク" xfId="4000" builtinId="8" hidden="1"/>
    <cellStyle name="ハイパーリンク" xfId="4005" builtinId="8" hidden="1"/>
    <cellStyle name="ハイパーリンク" xfId="4004" builtinId="8" hidden="1"/>
    <cellStyle name="ハイパーリンク" xfId="4009" builtinId="8" hidden="1"/>
    <cellStyle name="ハイパーリンク" xfId="4008" builtinId="8" hidden="1"/>
    <cellStyle name="ハイパーリンク" xfId="4013" builtinId="8" hidden="1"/>
    <cellStyle name="ハイパーリンク" xfId="4012" builtinId="8" hidden="1"/>
    <cellStyle name="ハイパーリンク" xfId="4017" builtinId="8" hidden="1"/>
    <cellStyle name="ハイパーリンク" xfId="4016" builtinId="8" hidden="1"/>
    <cellStyle name="ハイパーリンク" xfId="4021" builtinId="8" hidden="1"/>
    <cellStyle name="ハイパーリンク" xfId="4020" builtinId="8" hidden="1"/>
    <cellStyle name="ハイパーリンク" xfId="4025" builtinId="8" hidden="1"/>
    <cellStyle name="ハイパーリンク" xfId="4024" builtinId="8" hidden="1"/>
    <cellStyle name="ハイパーリンク" xfId="4029" builtinId="8" hidden="1"/>
    <cellStyle name="ハイパーリンク" xfId="4028" builtinId="8" hidden="1"/>
    <cellStyle name="ハイパーリンク" xfId="4033" builtinId="8" hidden="1"/>
    <cellStyle name="ハイパーリンク" xfId="4032" builtinId="8" hidden="1"/>
    <cellStyle name="ハイパーリンク" xfId="4037" builtinId="8" hidden="1"/>
    <cellStyle name="ハイパーリンク" xfId="4036" builtinId="8" hidden="1"/>
    <cellStyle name="ハイパーリンク" xfId="4041" builtinId="8" hidden="1"/>
    <cellStyle name="ハイパーリンク" xfId="4040" builtinId="8" hidden="1"/>
    <cellStyle name="ハイパーリンク" xfId="4044" builtinId="8" hidden="1"/>
    <cellStyle name="ハイパーリンク" xfId="3922" builtinId="8" hidden="1"/>
    <cellStyle name="ハイパーリンク" xfId="4048" builtinId="8" hidden="1"/>
    <cellStyle name="ハイパーリンク" xfId="4047" builtinId="8" hidden="1"/>
    <cellStyle name="ハイパーリンク" xfId="4052" builtinId="8" hidden="1"/>
    <cellStyle name="ハイパーリンク" xfId="4051" builtinId="8" hidden="1"/>
    <cellStyle name="ハイパーリンク" xfId="4056" builtinId="8" hidden="1"/>
    <cellStyle name="ハイパーリンク" xfId="4055" builtinId="8" hidden="1"/>
    <cellStyle name="ハイパーリンク" xfId="4060" builtinId="8" hidden="1"/>
    <cellStyle name="ハイパーリンク" xfId="4059" builtinId="8" hidden="1"/>
    <cellStyle name="ハイパーリンク" xfId="4066" builtinId="8" hidden="1"/>
    <cellStyle name="ハイパーリンク" xfId="4065" builtinId="8" hidden="1"/>
    <cellStyle name="ハイパーリンク" xfId="4070" builtinId="8" hidden="1"/>
    <cellStyle name="ハイパーリンク" xfId="4069" builtinId="8" hidden="1"/>
    <cellStyle name="ハイパーリンク" xfId="4074" builtinId="8" hidden="1"/>
    <cellStyle name="ハイパーリンク" xfId="4073" builtinId="8" hidden="1"/>
    <cellStyle name="ハイパーリンク" xfId="4078" builtinId="8" hidden="1"/>
    <cellStyle name="ハイパーリンク" xfId="4077" builtinId="8" hidden="1"/>
    <cellStyle name="ハイパーリンク" xfId="4082" builtinId="8" hidden="1"/>
    <cellStyle name="ハイパーリンク" xfId="4081" builtinId="8" hidden="1"/>
    <cellStyle name="ハイパーリンク" xfId="4086" builtinId="8" hidden="1"/>
    <cellStyle name="ハイパーリンク" xfId="4085" builtinId="8" hidden="1"/>
    <cellStyle name="ハイパーリンク" xfId="4090" builtinId="8" hidden="1"/>
    <cellStyle name="ハイパーリンク" xfId="4089" builtinId="8" hidden="1"/>
    <cellStyle name="ハイパーリンク" xfId="4094" builtinId="8" hidden="1"/>
    <cellStyle name="ハイパーリンク" xfId="4093" builtinId="8" hidden="1"/>
    <cellStyle name="ハイパーリンク" xfId="4098" builtinId="8" hidden="1"/>
    <cellStyle name="ハイパーリンク" xfId="4097" builtinId="8" hidden="1"/>
    <cellStyle name="ハイパーリンク" xfId="4102" builtinId="8" hidden="1"/>
    <cellStyle name="ハイパーリンク" xfId="4101" builtinId="8" hidden="1"/>
    <cellStyle name="ハイパーリンク" xfId="4064" builtinId="8" hidden="1"/>
    <cellStyle name="ハイパーリンク" xfId="4105" builtinId="8" hidden="1"/>
    <cellStyle name="ハイパーリンク" xfId="4108" builtinId="8" hidden="1"/>
    <cellStyle name="ハイパーリンク" xfId="4107" builtinId="8" hidden="1"/>
    <cellStyle name="ハイパーリンク" xfId="4112" builtinId="8" hidden="1"/>
    <cellStyle name="ハイパーリンク" xfId="4111" builtinId="8" hidden="1"/>
    <cellStyle name="ハイパーリンク" xfId="4116" builtinId="8" hidden="1"/>
    <cellStyle name="ハイパーリンク" xfId="4115" builtinId="8" hidden="1"/>
    <cellStyle name="ハイパーリンク" xfId="4120" builtinId="8" hidden="1"/>
    <cellStyle name="ハイパーリンク" xfId="4119" builtinId="8" hidden="1"/>
    <cellStyle name="ハイパーリンク" xfId="4124" builtinId="8" hidden="1"/>
    <cellStyle name="ハイパーリンク" xfId="4123" builtinId="8" hidden="1"/>
    <cellStyle name="ハイパーリンク" xfId="4128" builtinId="8" hidden="1"/>
    <cellStyle name="ハイパーリンク" xfId="4127" builtinId="8" hidden="1"/>
    <cellStyle name="ハイパーリンク" xfId="4132" builtinId="8" hidden="1"/>
    <cellStyle name="ハイパーリンク" xfId="4131" builtinId="8" hidden="1"/>
    <cellStyle name="ハイパーリンク" xfId="4136" builtinId="8" hidden="1"/>
    <cellStyle name="ハイパーリンク" xfId="4135" builtinId="8" hidden="1"/>
    <cellStyle name="ハイパーリンク" xfId="4140" builtinId="8" hidden="1"/>
    <cellStyle name="ハイパーリンク" xfId="4139" builtinId="8" hidden="1"/>
    <cellStyle name="ハイパーリンク" xfId="4144" builtinId="8" hidden="1"/>
    <cellStyle name="ハイパーリンク" xfId="4143" builtinId="8" hidden="1"/>
    <cellStyle name="ハイパーリンク" xfId="4148" builtinId="8" hidden="1"/>
    <cellStyle name="ハイパーリンク" xfId="4147" builtinId="8" hidden="1"/>
    <cellStyle name="ハイパーリンク" xfId="4152" builtinId="8" hidden="1"/>
    <cellStyle name="ハイパーリンク" xfId="4151" builtinId="8" hidden="1"/>
    <cellStyle name="ハイパーリンク" xfId="4156" builtinId="8" hidden="1"/>
    <cellStyle name="ハイパーリンク" xfId="4155" builtinId="8" hidden="1"/>
    <cellStyle name="ハイパーリンク" xfId="4160" builtinId="8" hidden="1"/>
    <cellStyle name="ハイパーリンク" xfId="4159" builtinId="8" hidden="1"/>
    <cellStyle name="ハイパーリンク" xfId="4163" builtinId="8" hidden="1"/>
    <cellStyle name="ハイパーリンク" xfId="3923" builtinId="8" hidden="1"/>
    <cellStyle name="ハイパーリンク" xfId="4167" builtinId="8" hidden="1"/>
    <cellStyle name="ハイパーリンク" xfId="4166" builtinId="8" hidden="1"/>
    <cellStyle name="ハイパーリンク" xfId="4171" builtinId="8" hidden="1"/>
    <cellStyle name="ハイパーリンク" xfId="4170" builtinId="8" hidden="1"/>
    <cellStyle name="ハイパーリンク" xfId="4175" builtinId="8" hidden="1"/>
    <cellStyle name="ハイパーリンク" xfId="4174" builtinId="8" hidden="1"/>
    <cellStyle name="ハイパーリンク" xfId="4179" builtinId="8" hidden="1"/>
    <cellStyle name="ハイパーリンク" xfId="4178" builtinId="8" hidden="1"/>
    <cellStyle name="ハイパーリンク" xfId="4185" builtinId="8" hidden="1"/>
    <cellStyle name="ハイパーリンク" xfId="4184" builtinId="8" hidden="1"/>
    <cellStyle name="ハイパーリンク" xfId="4189" builtinId="8" hidden="1"/>
    <cellStyle name="ハイパーリンク" xfId="4188" builtinId="8" hidden="1"/>
    <cellStyle name="ハイパーリンク" xfId="4193" builtinId="8" hidden="1"/>
    <cellStyle name="ハイパーリンク" xfId="4192" builtinId="8" hidden="1"/>
    <cellStyle name="ハイパーリンク" xfId="4197" builtinId="8" hidden="1"/>
    <cellStyle name="ハイパーリンク" xfId="4196" builtinId="8" hidden="1"/>
    <cellStyle name="ハイパーリンク" xfId="4201" builtinId="8" hidden="1"/>
    <cellStyle name="ハイパーリンク" xfId="4200" builtinId="8" hidden="1"/>
    <cellStyle name="ハイパーリンク" xfId="4205" builtinId="8" hidden="1"/>
    <cellStyle name="ハイパーリンク" xfId="4204" builtinId="8" hidden="1"/>
    <cellStyle name="ハイパーリンク" xfId="4209" builtinId="8" hidden="1"/>
    <cellStyle name="ハイパーリンク" xfId="4208" builtinId="8" hidden="1"/>
    <cellStyle name="ハイパーリンク" xfId="4213" builtinId="8" hidden="1"/>
    <cellStyle name="ハイパーリンク" xfId="4212" builtinId="8" hidden="1"/>
    <cellStyle name="ハイパーリンク" xfId="4217" builtinId="8" hidden="1"/>
    <cellStyle name="ハイパーリンク" xfId="4216" builtinId="8" hidden="1"/>
    <cellStyle name="ハイパーリンク" xfId="4221" builtinId="8" hidden="1"/>
    <cellStyle name="ハイパーリンク" xfId="4220" builtinId="8" hidden="1"/>
    <cellStyle name="ハイパーリンク" xfId="4183" builtinId="8" hidden="1"/>
    <cellStyle name="ハイパーリンク" xfId="4224" builtinId="8" hidden="1"/>
    <cellStyle name="ハイパーリンク" xfId="4227" builtinId="8" hidden="1"/>
    <cellStyle name="ハイパーリンク" xfId="4226" builtinId="8" hidden="1"/>
    <cellStyle name="ハイパーリンク" xfId="4231" builtinId="8" hidden="1"/>
    <cellStyle name="ハイパーリンク" xfId="4230" builtinId="8" hidden="1"/>
    <cellStyle name="ハイパーリンク" xfId="4235" builtinId="8" hidden="1"/>
    <cellStyle name="ハイパーリンク" xfId="4234" builtinId="8" hidden="1"/>
    <cellStyle name="ハイパーリンク" xfId="4239" builtinId="8" hidden="1"/>
    <cellStyle name="ハイパーリンク" xfId="4238" builtinId="8" hidden="1"/>
    <cellStyle name="ハイパーリンク" xfId="4243" builtinId="8" hidden="1"/>
    <cellStyle name="ハイパーリンク" xfId="4242" builtinId="8" hidden="1"/>
    <cellStyle name="ハイパーリンク" xfId="4247" builtinId="8" hidden="1"/>
    <cellStyle name="ハイパーリンク" xfId="4246" builtinId="8" hidden="1"/>
    <cellStyle name="ハイパーリンク" xfId="4251" builtinId="8" hidden="1"/>
    <cellStyle name="ハイパーリンク" xfId="4250" builtinId="8" hidden="1"/>
    <cellStyle name="ハイパーリンク" xfId="4255" builtinId="8" hidden="1"/>
    <cellStyle name="ハイパーリンク" xfId="4254" builtinId="8" hidden="1"/>
    <cellStyle name="ハイパーリンク" xfId="4259" builtinId="8" hidden="1"/>
    <cellStyle name="ハイパーリンク" xfId="4258" builtinId="8" hidden="1"/>
    <cellStyle name="ハイパーリンク" xfId="4263" builtinId="8" hidden="1"/>
    <cellStyle name="ハイパーリンク" xfId="4262" builtinId="8" hidden="1"/>
    <cellStyle name="ハイパーリンク" xfId="4267" builtinId="8" hidden="1"/>
    <cellStyle name="ハイパーリンク" xfId="4266" builtinId="8" hidden="1"/>
    <cellStyle name="ハイパーリンク" xfId="4271" builtinId="8" hidden="1"/>
    <cellStyle name="ハイパーリンク" xfId="4270" builtinId="8" hidden="1"/>
    <cellStyle name="ハイパーリンク" xfId="4275" builtinId="8" hidden="1"/>
    <cellStyle name="ハイパーリンク" xfId="4274" builtinId="8" hidden="1"/>
    <cellStyle name="ハイパーリンク" xfId="4279" builtinId="8" hidden="1"/>
    <cellStyle name="ハイパーリンク" xfId="4278" builtinId="8" hidden="1"/>
    <cellStyle name="ハイパーリンク" xfId="4283" builtinId="8" hidden="1"/>
    <cellStyle name="ハイパーリンク" xfId="4282" builtinId="8" hidden="1"/>
    <cellStyle name="ハイパーリンク" xfId="4287" builtinId="8" hidden="1"/>
    <cellStyle name="ハイパーリンク" xfId="4286" builtinId="8" hidden="1"/>
    <cellStyle name="ハイパーリンク" xfId="4291" builtinId="8" hidden="1"/>
    <cellStyle name="ハイパーリンク" xfId="4290" builtinId="8" hidden="1"/>
    <cellStyle name="ハイパーリンク" xfId="4295" builtinId="8" hidden="1"/>
    <cellStyle name="ハイパーリンク" xfId="4294" builtinId="8" hidden="1"/>
    <cellStyle name="ハイパーリンク" xfId="4299" builtinId="8" hidden="1"/>
    <cellStyle name="ハイパーリンク" xfId="4298" builtinId="8" hidden="1"/>
    <cellStyle name="ハイパーリンク" xfId="4305" builtinId="8" hidden="1"/>
    <cellStyle name="ハイパーリンク" xfId="4304" builtinId="8" hidden="1"/>
    <cellStyle name="ハイパーリンク" xfId="4309" builtinId="8" hidden="1"/>
    <cellStyle name="ハイパーリンク" xfId="4308" builtinId="8" hidden="1"/>
    <cellStyle name="ハイパーリンク" xfId="4313" builtinId="8" hidden="1"/>
    <cellStyle name="ハイパーリンク" xfId="4312" builtinId="8" hidden="1"/>
    <cellStyle name="ハイパーリンク" xfId="4317" builtinId="8" hidden="1"/>
    <cellStyle name="ハイパーリンク" xfId="4316" builtinId="8" hidden="1"/>
    <cellStyle name="ハイパーリンク" xfId="4321" builtinId="8" hidden="1"/>
    <cellStyle name="ハイパーリンク" xfId="4320" builtinId="8" hidden="1"/>
    <cellStyle name="ハイパーリンク" xfId="4325" builtinId="8" hidden="1"/>
    <cellStyle name="ハイパーリンク" xfId="4324" builtinId="8" hidden="1"/>
    <cellStyle name="ハイパーリンク" xfId="4329" builtinId="8" hidden="1"/>
    <cellStyle name="ハイパーリンク" xfId="4328" builtinId="8" hidden="1"/>
    <cellStyle name="ハイパーリンク" xfId="4333" builtinId="8" hidden="1"/>
    <cellStyle name="ハイパーリンク" xfId="4332" builtinId="8" hidden="1"/>
    <cellStyle name="ハイパーリンク" xfId="4337" builtinId="8" hidden="1"/>
    <cellStyle name="ハイパーリンク" xfId="4336" builtinId="8" hidden="1"/>
    <cellStyle name="ハイパーリンク" xfId="4341" builtinId="8" hidden="1"/>
    <cellStyle name="ハイパーリンク" xfId="4340" builtinId="8" hidden="1"/>
    <cellStyle name="ハイパーリンク" xfId="4303" builtinId="8" hidden="1"/>
    <cellStyle name="ハイパーリンク" xfId="4344" builtinId="8" hidden="1"/>
    <cellStyle name="ハイパーリンク" xfId="4347" builtinId="8" hidden="1"/>
    <cellStyle name="ハイパーリンク" xfId="4346" builtinId="8" hidden="1"/>
    <cellStyle name="ハイパーリンク" xfId="4351" builtinId="8" hidden="1"/>
    <cellStyle name="ハイパーリンク" xfId="4350" builtinId="8" hidden="1"/>
    <cellStyle name="ハイパーリンク" xfId="4355" builtinId="8" hidden="1"/>
    <cellStyle name="ハイパーリンク" xfId="4354" builtinId="8" hidden="1"/>
    <cellStyle name="ハイパーリンク" xfId="4359" builtinId="8" hidden="1"/>
    <cellStyle name="ハイパーリンク" xfId="4358" builtinId="8" hidden="1"/>
    <cellStyle name="ハイパーリンク" xfId="4363" builtinId="8" hidden="1"/>
    <cellStyle name="ハイパーリンク" xfId="4362" builtinId="8" hidden="1"/>
    <cellStyle name="ハイパーリンク" xfId="4367" builtinId="8" hidden="1"/>
    <cellStyle name="ハイパーリンク" xfId="4366" builtinId="8" hidden="1"/>
    <cellStyle name="ハイパーリンク" xfId="4371" builtinId="8" hidden="1"/>
    <cellStyle name="ハイパーリンク" xfId="4370" builtinId="8" hidden="1"/>
    <cellStyle name="ハイパーリンク" xfId="4375" builtinId="8" hidden="1"/>
    <cellStyle name="ハイパーリンク" xfId="4374" builtinId="8" hidden="1"/>
    <cellStyle name="ハイパーリンク" xfId="4379" builtinId="8" hidden="1"/>
    <cellStyle name="ハイパーリンク" xfId="4378" builtinId="8" hidden="1"/>
    <cellStyle name="ハイパーリンク" xfId="4383" builtinId="8" hidden="1"/>
    <cellStyle name="ハイパーリンク" xfId="4382" builtinId="8" hidden="1"/>
    <cellStyle name="ハイパーリンク" xfId="4387" builtinId="8" hidden="1"/>
    <cellStyle name="ハイパーリンク" xfId="4386" builtinId="8" hidden="1"/>
    <cellStyle name="ハイパーリンク" xfId="4391" builtinId="8" hidden="1"/>
    <cellStyle name="ハイパーリンク" xfId="4390" builtinId="8" hidden="1"/>
    <cellStyle name="ハイパーリンク" xfId="4395" builtinId="8" hidden="1"/>
    <cellStyle name="ハイパーリンク" xfId="4394" builtinId="8" hidden="1"/>
    <cellStyle name="ハイパーリンク" xfId="4399" builtinId="8" hidden="1"/>
    <cellStyle name="ハイパーリンク" xfId="4398" builtinId="8" hidden="1"/>
    <cellStyle name="ハイパーリンク" xfId="4403" builtinId="8" hidden="1"/>
    <cellStyle name="ハイパーリンク" xfId="4402" builtinId="8" hidden="1"/>
    <cellStyle name="ハイパーリンク" xfId="4407" builtinId="8" hidden="1"/>
    <cellStyle name="ハイパーリンク" xfId="4406" builtinId="8" hidden="1"/>
    <cellStyle name="ハイパーリンク" xfId="4411" builtinId="8" hidden="1"/>
    <cellStyle name="ハイパーリンク" xfId="4410" builtinId="8" hidden="1"/>
    <cellStyle name="ハイパーリンク" xfId="4415" builtinId="8" hidden="1"/>
    <cellStyle name="ハイパーリンク" xfId="4414" builtinId="8" hidden="1"/>
    <cellStyle name="ハイパーリンク" xfId="4419" builtinId="8" hidden="1"/>
    <cellStyle name="ハイパーリンク" xfId="4418" builtinId="8" hidden="1"/>
    <cellStyle name="ハイパーリンク" xfId="4425" builtinId="8" hidden="1"/>
    <cellStyle name="ハイパーリンク" xfId="4424" builtinId="8" hidden="1"/>
    <cellStyle name="ハイパーリンク" xfId="4429" builtinId="8" hidden="1"/>
    <cellStyle name="ハイパーリンク" xfId="4428" builtinId="8" hidden="1"/>
    <cellStyle name="ハイパーリンク" xfId="4433" builtinId="8" hidden="1"/>
    <cellStyle name="ハイパーリンク" xfId="4432" builtinId="8" hidden="1"/>
    <cellStyle name="ハイパーリンク" xfId="4437" builtinId="8" hidden="1"/>
    <cellStyle name="ハイパーリンク" xfId="4436" builtinId="8" hidden="1"/>
    <cellStyle name="ハイパーリンク" xfId="4441" builtinId="8" hidden="1"/>
    <cellStyle name="ハイパーリンク" xfId="4440" builtinId="8" hidden="1"/>
    <cellStyle name="ハイパーリンク" xfId="4445" builtinId="8" hidden="1"/>
    <cellStyle name="ハイパーリンク" xfId="4444" builtinId="8" hidden="1"/>
    <cellStyle name="ハイパーリンク" xfId="4449" builtinId="8" hidden="1"/>
    <cellStyle name="ハイパーリンク" xfId="4448" builtinId="8" hidden="1"/>
    <cellStyle name="ハイパーリンク" xfId="4453" builtinId="8" hidden="1"/>
    <cellStyle name="ハイパーリンク" xfId="4452" builtinId="8" hidden="1"/>
    <cellStyle name="ハイパーリンク" xfId="4457" builtinId="8" hidden="1"/>
    <cellStyle name="ハイパーリンク" xfId="4456" builtinId="8" hidden="1"/>
    <cellStyle name="ハイパーリンク" xfId="4461" builtinId="8" hidden="1"/>
    <cellStyle name="ハイパーリンク" xfId="4460" builtinId="8" hidden="1"/>
    <cellStyle name="ハイパーリンク" xfId="4423" builtinId="8" hidden="1"/>
    <cellStyle name="ハイパーリンク" xfId="4464" builtinId="8" hidden="1"/>
    <cellStyle name="ハイパーリンク" xfId="4467" builtinId="8" hidden="1"/>
    <cellStyle name="ハイパーリンク" xfId="4466" builtinId="8" hidden="1"/>
    <cellStyle name="ハイパーリンク" xfId="4471" builtinId="8" hidden="1"/>
    <cellStyle name="ハイパーリンク" xfId="4470" builtinId="8" hidden="1"/>
    <cellStyle name="ハイパーリンク" xfId="4475" builtinId="8" hidden="1"/>
    <cellStyle name="ハイパーリンク" xfId="4474" builtinId="8" hidden="1"/>
    <cellStyle name="ハイパーリンク" xfId="4479" builtinId="8" hidden="1"/>
    <cellStyle name="ハイパーリンク" xfId="4478" builtinId="8" hidden="1"/>
    <cellStyle name="ハイパーリンク" xfId="4483" builtinId="8" hidden="1"/>
    <cellStyle name="ハイパーリンク" xfId="4482" builtinId="8" hidden="1"/>
    <cellStyle name="ハイパーリンク" xfId="4487" builtinId="8" hidden="1"/>
    <cellStyle name="ハイパーリンク" xfId="4486" builtinId="8" hidden="1"/>
    <cellStyle name="ハイパーリンク" xfId="4491" builtinId="8" hidden="1"/>
    <cellStyle name="ハイパーリンク" xfId="4490" builtinId="8" hidden="1"/>
    <cellStyle name="ハイパーリンク" xfId="4495" builtinId="8" hidden="1"/>
    <cellStyle name="ハイパーリンク" xfId="4494" builtinId="8" hidden="1"/>
    <cellStyle name="ハイパーリンク" xfId="4499" builtinId="8" hidden="1"/>
    <cellStyle name="ハイパーリンク" xfId="4498" builtinId="8" hidden="1"/>
    <cellStyle name="ハイパーリンク" xfId="4503" builtinId="8" hidden="1"/>
    <cellStyle name="ハイパーリンク" xfId="4502" builtinId="8" hidden="1"/>
    <cellStyle name="ハイパーリンク" xfId="4507" builtinId="8" hidden="1"/>
    <cellStyle name="ハイパーリンク" xfId="4506" builtinId="8" hidden="1"/>
    <cellStyle name="ハイパーリンク" xfId="4511" builtinId="8" hidden="1"/>
    <cellStyle name="ハイパーリンク" xfId="4510" builtinId="8" hidden="1"/>
    <cellStyle name="ハイパーリンク" xfId="4515" builtinId="8" hidden="1"/>
    <cellStyle name="ハイパーリンク" xfId="4514" builtinId="8" hidden="1"/>
    <cellStyle name="ハイパーリンク" xfId="4519" builtinId="8" hidden="1"/>
    <cellStyle name="ハイパーリンク" xfId="4518" builtinId="8" hidden="1"/>
    <cellStyle name="ハイパーリンク" xfId="4525" builtinId="8" hidden="1"/>
    <cellStyle name="ハイパーリンク" xfId="4524" builtinId="8" hidden="1"/>
    <cellStyle name="ハイパーリンク" xfId="4529" builtinId="8" hidden="1"/>
    <cellStyle name="ハイパーリンク" xfId="4528" builtinId="8" hidden="1"/>
    <cellStyle name="ハイパーリンク" xfId="4533" builtinId="8" hidden="1"/>
    <cellStyle name="ハイパーリンク" xfId="4532" builtinId="8" hidden="1"/>
    <cellStyle name="ハイパーリンク" xfId="4537" builtinId="8" hidden="1"/>
    <cellStyle name="ハイパーリンク" xfId="4536" builtinId="8" hidden="1"/>
    <cellStyle name="ハイパーリンク" xfId="4541" builtinId="8" hidden="1"/>
    <cellStyle name="ハイパーリンク" xfId="4540" builtinId="8" hidden="1"/>
    <cellStyle name="ハイパーリンク" xfId="4547" builtinId="8" hidden="1"/>
    <cellStyle name="ハイパーリンク" xfId="4546" builtinId="8" hidden="1"/>
    <cellStyle name="ハイパーリンク" xfId="4551" builtinId="8" hidden="1"/>
    <cellStyle name="ハイパーリンク" xfId="4550" builtinId="8" hidden="1"/>
    <cellStyle name="ハイパーリンク" xfId="4555" builtinId="8" hidden="1"/>
    <cellStyle name="ハイパーリンク" xfId="4554" builtinId="8" hidden="1"/>
    <cellStyle name="ハイパーリンク" xfId="4559" builtinId="8" hidden="1"/>
    <cellStyle name="ハイパーリンク" xfId="4558" builtinId="8" hidden="1"/>
    <cellStyle name="ハイパーリンク" xfId="4563" builtinId="8" hidden="1"/>
    <cellStyle name="ハイパーリンク" xfId="4562" builtinId="8" hidden="1"/>
    <cellStyle name="ハイパーリンク" xfId="4567" builtinId="8" hidden="1"/>
    <cellStyle name="ハイパーリンク" xfId="4566" builtinId="8" hidden="1"/>
    <cellStyle name="ハイパーリンク" xfId="4571" builtinId="8" hidden="1"/>
    <cellStyle name="ハイパーリンク" xfId="4570" builtinId="8" hidden="1"/>
    <cellStyle name="ハイパーリンク" xfId="4575" builtinId="8" hidden="1"/>
    <cellStyle name="ハイパーリンク" xfId="4574" builtinId="8" hidden="1"/>
    <cellStyle name="ハイパーリンク" xfId="4579" builtinId="8" hidden="1"/>
    <cellStyle name="ハイパーリンク" xfId="4578" builtinId="8" hidden="1"/>
    <cellStyle name="ハイパーリンク" xfId="4583" builtinId="8" hidden="1"/>
    <cellStyle name="ハイパーリンク" xfId="4582" builtinId="8" hidden="1"/>
    <cellStyle name="ハイパーリンク" xfId="4545" builtinId="8" hidden="1"/>
    <cellStyle name="ハイパーリンク" xfId="4586" builtinId="8" hidden="1"/>
    <cellStyle name="ハイパーリンク" xfId="4589" builtinId="8" hidden="1"/>
    <cellStyle name="ハイパーリンク" xfId="4588" builtinId="8" hidden="1"/>
    <cellStyle name="ハイパーリンク" xfId="4593" builtinId="8" hidden="1"/>
    <cellStyle name="ハイパーリンク" xfId="4592" builtinId="8" hidden="1"/>
    <cellStyle name="ハイパーリンク" xfId="4597" builtinId="8" hidden="1"/>
    <cellStyle name="ハイパーリンク" xfId="4596" builtinId="8" hidden="1"/>
    <cellStyle name="ハイパーリンク" xfId="4601" builtinId="8" hidden="1"/>
    <cellStyle name="ハイパーリンク" xfId="4600" builtinId="8" hidden="1"/>
    <cellStyle name="ハイパーリンク" xfId="4605" builtinId="8" hidden="1"/>
    <cellStyle name="ハイパーリンク" xfId="4604" builtinId="8" hidden="1"/>
    <cellStyle name="ハイパーリンク" xfId="4609" builtinId="8" hidden="1"/>
    <cellStyle name="ハイパーリンク" xfId="4608" builtinId="8" hidden="1"/>
    <cellStyle name="ハイパーリンク" xfId="4613" builtinId="8" hidden="1"/>
    <cellStyle name="ハイパーリンク" xfId="4612" builtinId="8" hidden="1"/>
    <cellStyle name="ハイパーリンク" xfId="4617" builtinId="8" hidden="1"/>
    <cellStyle name="ハイパーリンク" xfId="4616" builtinId="8" hidden="1"/>
    <cellStyle name="ハイパーリンク" xfId="4621" builtinId="8" hidden="1"/>
    <cellStyle name="ハイパーリンク" xfId="4620" builtinId="8" hidden="1"/>
    <cellStyle name="ハイパーリンク" xfId="4625" builtinId="8" hidden="1"/>
    <cellStyle name="ハイパーリンク" xfId="4624" builtinId="8" hidden="1"/>
    <cellStyle name="ハイパーリンク" xfId="4629" builtinId="8" hidden="1"/>
    <cellStyle name="ハイパーリンク" xfId="4628" builtinId="8" hidden="1"/>
    <cellStyle name="ハイパーリンク" xfId="4633" builtinId="8" hidden="1"/>
    <cellStyle name="ハイパーリンク" xfId="4632" builtinId="8" hidden="1"/>
    <cellStyle name="ハイパーリンク" xfId="4637" builtinId="8" hidden="1"/>
    <cellStyle name="ハイパーリンク" xfId="4636" builtinId="8" hidden="1"/>
    <cellStyle name="ハイパーリンク" xfId="4641" builtinId="8" hidden="1"/>
    <cellStyle name="ハイパーリンク" xfId="4640" builtinId="8" hidden="1"/>
    <cellStyle name="ハイパーリンク" xfId="4644" builtinId="8" hidden="1"/>
    <cellStyle name="ハイパーリンク" xfId="4522" builtinId="8" hidden="1"/>
    <cellStyle name="ハイパーリンク" xfId="4648" builtinId="8" hidden="1"/>
    <cellStyle name="ハイパーリンク" xfId="4647" builtinId="8" hidden="1"/>
    <cellStyle name="ハイパーリンク" xfId="4652" builtinId="8" hidden="1"/>
    <cellStyle name="ハイパーリンク" xfId="4651" builtinId="8" hidden="1"/>
    <cellStyle name="ハイパーリンク" xfId="4656" builtinId="8" hidden="1"/>
    <cellStyle name="ハイパーリンク" xfId="4655" builtinId="8" hidden="1"/>
    <cellStyle name="ハイパーリンク" xfId="4660" builtinId="8" hidden="1"/>
    <cellStyle name="ハイパーリンク" xfId="4659" builtinId="8" hidden="1"/>
    <cellStyle name="ハイパーリンク" xfId="4666" builtinId="8" hidden="1"/>
    <cellStyle name="ハイパーリンク" xfId="4665" builtinId="8" hidden="1"/>
    <cellStyle name="ハイパーリンク" xfId="4670" builtinId="8" hidden="1"/>
    <cellStyle name="ハイパーリンク" xfId="4669" builtinId="8" hidden="1"/>
    <cellStyle name="ハイパーリンク" xfId="4674" builtinId="8" hidden="1"/>
    <cellStyle name="ハイパーリンク" xfId="4673" builtinId="8" hidden="1"/>
    <cellStyle name="ハイパーリンク" xfId="4678" builtinId="8" hidden="1"/>
    <cellStyle name="ハイパーリンク" xfId="4677" builtinId="8" hidden="1"/>
    <cellStyle name="ハイパーリンク" xfId="4682" builtinId="8" hidden="1"/>
    <cellStyle name="ハイパーリンク" xfId="4681" builtinId="8" hidden="1"/>
    <cellStyle name="ハイパーリンク" xfId="4686" builtinId="8" hidden="1"/>
    <cellStyle name="ハイパーリンク" xfId="4685" builtinId="8" hidden="1"/>
    <cellStyle name="ハイパーリンク" xfId="4690" builtinId="8" hidden="1"/>
    <cellStyle name="ハイパーリンク" xfId="4689" builtinId="8" hidden="1"/>
    <cellStyle name="ハイパーリンク" xfId="4694" builtinId="8" hidden="1"/>
    <cellStyle name="ハイパーリンク" xfId="4693" builtinId="8" hidden="1"/>
    <cellStyle name="ハイパーリンク" xfId="4698" builtinId="8" hidden="1"/>
    <cellStyle name="ハイパーリンク" xfId="4697" builtinId="8" hidden="1"/>
    <cellStyle name="ハイパーリンク" xfId="4702" builtinId="8" hidden="1"/>
    <cellStyle name="ハイパーリンク" xfId="4701" builtinId="8" hidden="1"/>
    <cellStyle name="ハイパーリンク" xfId="4664" builtinId="8" hidden="1"/>
    <cellStyle name="ハイパーリンク" xfId="4705" builtinId="8" hidden="1"/>
    <cellStyle name="ハイパーリンク" xfId="4708" builtinId="8" hidden="1"/>
    <cellStyle name="ハイパーリンク" xfId="4707" builtinId="8" hidden="1"/>
    <cellStyle name="ハイパーリンク" xfId="4712" builtinId="8" hidden="1"/>
    <cellStyle name="ハイパーリンク" xfId="4711" builtinId="8" hidden="1"/>
    <cellStyle name="ハイパーリンク" xfId="4716" builtinId="8" hidden="1"/>
    <cellStyle name="ハイパーリンク" xfId="4715" builtinId="8" hidden="1"/>
    <cellStyle name="ハイパーリンク" xfId="4720" builtinId="8" hidden="1"/>
    <cellStyle name="ハイパーリンク" xfId="4719" builtinId="8" hidden="1"/>
    <cellStyle name="ハイパーリンク" xfId="4724" builtinId="8" hidden="1"/>
    <cellStyle name="ハイパーリンク" xfId="4723" builtinId="8" hidden="1"/>
    <cellStyle name="ハイパーリンク" xfId="4728" builtinId="8" hidden="1"/>
    <cellStyle name="ハイパーリンク" xfId="4727" builtinId="8" hidden="1"/>
    <cellStyle name="ハイパーリンク" xfId="4732" builtinId="8" hidden="1"/>
    <cellStyle name="ハイパーリンク" xfId="4731" builtinId="8" hidden="1"/>
    <cellStyle name="ハイパーリンク" xfId="4736" builtinId="8" hidden="1"/>
    <cellStyle name="ハイパーリンク" xfId="4735" builtinId="8" hidden="1"/>
    <cellStyle name="ハイパーリンク" xfId="4740" builtinId="8" hidden="1"/>
    <cellStyle name="ハイパーリンク" xfId="4739" builtinId="8" hidden="1"/>
    <cellStyle name="ハイパーリンク" xfId="4744" builtinId="8" hidden="1"/>
    <cellStyle name="ハイパーリンク" xfId="4743" builtinId="8" hidden="1"/>
    <cellStyle name="ハイパーリンク" xfId="4748" builtinId="8" hidden="1"/>
    <cellStyle name="ハイパーリンク" xfId="4747" builtinId="8" hidden="1"/>
    <cellStyle name="ハイパーリンク" xfId="4752" builtinId="8" hidden="1"/>
    <cellStyle name="ハイパーリンク" xfId="4751" builtinId="8" hidden="1"/>
    <cellStyle name="ハイパーリンク" xfId="4756" builtinId="8" hidden="1"/>
    <cellStyle name="ハイパーリンク" xfId="4755" builtinId="8" hidden="1"/>
    <cellStyle name="ハイパーリンク" xfId="4760" builtinId="8" hidden="1"/>
    <cellStyle name="ハイパーリンク" xfId="4759" builtinId="8" hidden="1"/>
    <cellStyle name="ハイパーリンク" xfId="4763" builtinId="8" hidden="1"/>
    <cellStyle name="ハイパーリンク" xfId="4523" builtinId="8" hidden="1"/>
    <cellStyle name="ハイパーリンク" xfId="4767" builtinId="8" hidden="1"/>
    <cellStyle name="ハイパーリンク" xfId="4766" builtinId="8" hidden="1"/>
    <cellStyle name="ハイパーリンク" xfId="4771" builtinId="8" hidden="1"/>
    <cellStyle name="ハイパーリンク" xfId="4770" builtinId="8" hidden="1"/>
    <cellStyle name="ハイパーリンク" xfId="4775" builtinId="8" hidden="1"/>
    <cellStyle name="ハイパーリンク" xfId="4774" builtinId="8" hidden="1"/>
    <cellStyle name="ハイパーリンク" xfId="4779" builtinId="8" hidden="1"/>
    <cellStyle name="ハイパーリンク" xfId="4778" builtinId="8" hidden="1"/>
    <cellStyle name="ハイパーリンク" xfId="4785" builtinId="8" hidden="1"/>
    <cellStyle name="ハイパーリンク" xfId="4784" builtinId="8" hidden="1"/>
    <cellStyle name="ハイパーリンク" xfId="4789" builtinId="8" hidden="1"/>
    <cellStyle name="ハイパーリンク" xfId="4788" builtinId="8" hidden="1"/>
    <cellStyle name="ハイパーリンク" xfId="4793" builtinId="8" hidden="1"/>
    <cellStyle name="ハイパーリンク" xfId="4792" builtinId="8" hidden="1"/>
    <cellStyle name="ハイパーリンク" xfId="4797" builtinId="8" hidden="1"/>
    <cellStyle name="ハイパーリンク" xfId="4796" builtinId="8" hidden="1"/>
    <cellStyle name="ハイパーリンク" xfId="4801" builtinId="8" hidden="1"/>
    <cellStyle name="ハイパーリンク" xfId="4800" builtinId="8" hidden="1"/>
    <cellStyle name="ハイパーリンク" xfId="4805" builtinId="8" hidden="1"/>
    <cellStyle name="ハイパーリンク" xfId="4804" builtinId="8" hidden="1"/>
    <cellStyle name="ハイパーリンク" xfId="4809" builtinId="8" hidden="1"/>
    <cellStyle name="ハイパーリンク" xfId="4808" builtinId="8" hidden="1"/>
    <cellStyle name="ハイパーリンク" xfId="4813" builtinId="8" hidden="1"/>
    <cellStyle name="ハイパーリンク" xfId="4812" builtinId="8" hidden="1"/>
    <cellStyle name="ハイパーリンク" xfId="4817" builtinId="8" hidden="1"/>
    <cellStyle name="ハイパーリンク" xfId="4816" builtinId="8" hidden="1"/>
    <cellStyle name="ハイパーリンク" xfId="4821" builtinId="8" hidden="1"/>
    <cellStyle name="ハイパーリンク" xfId="4820" builtinId="8" hidden="1"/>
    <cellStyle name="ハイパーリンク" xfId="4783" builtinId="8" hidden="1"/>
    <cellStyle name="ハイパーリンク" xfId="4824" builtinId="8" hidden="1"/>
    <cellStyle name="ハイパーリンク" xfId="4827" builtinId="8" hidden="1"/>
    <cellStyle name="ハイパーリンク" xfId="4826" builtinId="8" hidden="1"/>
    <cellStyle name="ハイパーリンク" xfId="4831" builtinId="8" hidden="1"/>
    <cellStyle name="ハイパーリンク" xfId="4830" builtinId="8" hidden="1"/>
    <cellStyle name="ハイパーリンク" xfId="4835" builtinId="8" hidden="1"/>
    <cellStyle name="ハイパーリンク" xfId="4834" builtinId="8" hidden="1"/>
    <cellStyle name="ハイパーリンク" xfId="4839" builtinId="8" hidden="1"/>
    <cellStyle name="ハイパーリンク" xfId="4838" builtinId="8" hidden="1"/>
    <cellStyle name="ハイパーリンク" xfId="4843" builtinId="8" hidden="1"/>
    <cellStyle name="ハイパーリンク" xfId="4842" builtinId="8" hidden="1"/>
    <cellStyle name="ハイパーリンク" xfId="4847" builtinId="8" hidden="1"/>
    <cellStyle name="ハイパーリンク" xfId="4846" builtinId="8" hidden="1"/>
    <cellStyle name="ハイパーリンク" xfId="4851" builtinId="8" hidden="1"/>
    <cellStyle name="ハイパーリンク" xfId="4850" builtinId="8" hidden="1"/>
    <cellStyle name="ハイパーリンク" xfId="4855" builtinId="8" hidden="1"/>
    <cellStyle name="ハイパーリンク" xfId="4854" builtinId="8" hidden="1"/>
    <cellStyle name="ハイパーリンク" xfId="4859" builtinId="8" hidden="1"/>
    <cellStyle name="ハイパーリンク" xfId="4858" builtinId="8" hidden="1"/>
    <cellStyle name="ハイパーリンク" xfId="4863" builtinId="8" hidden="1"/>
    <cellStyle name="ハイパーリンク" xfId="4862" builtinId="8" hidden="1"/>
    <cellStyle name="ハイパーリンク" xfId="4867" builtinId="8" hidden="1"/>
    <cellStyle name="ハイパーリンク" xfId="4866" builtinId="8" hidden="1"/>
    <cellStyle name="ハイパーリンク" xfId="4871" builtinId="8" hidden="1"/>
    <cellStyle name="ハイパーリンク" xfId="4870" builtinId="8" hidden="1"/>
    <cellStyle name="ハイパーリンク" xfId="4875" builtinId="8" hidden="1"/>
    <cellStyle name="ハイパーリンク" xfId="4874" builtinId="8" hidden="1"/>
    <cellStyle name="ハイパーリンク" xfId="4879" builtinId="8" hidden="1"/>
    <cellStyle name="ハイパーリンク" xfId="4878" builtinId="8" hidden="1"/>
    <cellStyle name="ハイパーリンク" xfId="1287" builtinId="8" hidden="1"/>
    <cellStyle name="ハイパーリンク" xfId="2496" builtinId="8" hidden="1"/>
    <cellStyle name="ハイパーリンク" xfId="1282" builtinId="8" hidden="1"/>
    <cellStyle name="ハイパーリンク" xfId="3688" builtinId="8" hidden="1"/>
    <cellStyle name="ハイパーリンク" xfId="4884" builtinId="8" hidden="1"/>
    <cellStyle name="ハイパーリンク" xfId="1258" builtinId="8" hidden="1"/>
    <cellStyle name="ハイパーリンク" xfId="4888" builtinId="8" hidden="1"/>
    <cellStyle name="ハイパーリンク" xfId="4887" builtinId="8" hidden="1"/>
    <cellStyle name="ハイパーリンク" xfId="4892" builtinId="8" hidden="1"/>
    <cellStyle name="ハイパーリンク" xfId="4891" builtinId="8" hidden="1"/>
    <cellStyle name="ハイパーリンク" xfId="4898" builtinId="8" hidden="1"/>
    <cellStyle name="ハイパーリンク" xfId="4897" builtinId="8" hidden="1"/>
    <cellStyle name="ハイパーリンク" xfId="4902" builtinId="8" hidden="1"/>
    <cellStyle name="ハイパーリンク" xfId="4901" builtinId="8" hidden="1"/>
    <cellStyle name="ハイパーリンク" xfId="4906" builtinId="8" hidden="1"/>
    <cellStyle name="ハイパーリンク" xfId="4905" builtinId="8" hidden="1"/>
    <cellStyle name="ハイパーリンク" xfId="4910" builtinId="8" hidden="1"/>
    <cellStyle name="ハイパーリンク" xfId="4909" builtinId="8" hidden="1"/>
    <cellStyle name="ハイパーリンク" xfId="4914" builtinId="8" hidden="1"/>
    <cellStyle name="ハイパーリンク" xfId="4913" builtinId="8" hidden="1"/>
    <cellStyle name="ハイパーリンク" xfId="4918" builtinId="8" hidden="1"/>
    <cellStyle name="ハイパーリンク" xfId="4917" builtinId="8" hidden="1"/>
    <cellStyle name="ハイパーリンク" xfId="4922" builtinId="8" hidden="1"/>
    <cellStyle name="ハイパーリンク" xfId="4921" builtinId="8" hidden="1"/>
    <cellStyle name="ハイパーリンク" xfId="4926" builtinId="8" hidden="1"/>
    <cellStyle name="ハイパーリンク" xfId="4925" builtinId="8" hidden="1"/>
    <cellStyle name="ハイパーリンク" xfId="4930" builtinId="8" hidden="1"/>
    <cellStyle name="ハイパーリンク" xfId="4929" builtinId="8" hidden="1"/>
    <cellStyle name="ハイパーリンク" xfId="4934" builtinId="8" hidden="1"/>
    <cellStyle name="ハイパーリンク" xfId="4933" builtinId="8" hidden="1"/>
    <cellStyle name="ハイパーリンク" xfId="4896" builtinId="8" hidden="1"/>
    <cellStyle name="ハイパーリンク" xfId="4937" builtinId="8" hidden="1"/>
    <cellStyle name="ハイパーリンク" xfId="4940" builtinId="8" hidden="1"/>
    <cellStyle name="ハイパーリンク" xfId="4939" builtinId="8" hidden="1"/>
    <cellStyle name="ハイパーリンク" xfId="4944" builtinId="8" hidden="1"/>
    <cellStyle name="ハイパーリンク" xfId="4943" builtinId="8" hidden="1"/>
    <cellStyle name="ハイパーリンク" xfId="4948" builtinId="8" hidden="1"/>
    <cellStyle name="ハイパーリンク" xfId="4947" builtinId="8" hidden="1"/>
    <cellStyle name="ハイパーリンク" xfId="4952" builtinId="8" hidden="1"/>
    <cellStyle name="ハイパーリンク" xfId="4951" builtinId="8" hidden="1"/>
    <cellStyle name="ハイパーリンク" xfId="4956" builtinId="8" hidden="1"/>
    <cellStyle name="ハイパーリンク" xfId="4955" builtinId="8" hidden="1"/>
    <cellStyle name="ハイパーリンク" xfId="4960" builtinId="8" hidden="1"/>
    <cellStyle name="ハイパーリンク" xfId="4959" builtinId="8" hidden="1"/>
    <cellStyle name="ハイパーリンク" xfId="4964" builtinId="8" hidden="1"/>
    <cellStyle name="ハイパーリンク" xfId="4963" builtinId="8" hidden="1"/>
    <cellStyle name="ハイパーリンク" xfId="4968" builtinId="8" hidden="1"/>
    <cellStyle name="ハイパーリンク" xfId="4967" builtinId="8" hidden="1"/>
    <cellStyle name="ハイパーリンク" xfId="4972" builtinId="8" hidden="1"/>
    <cellStyle name="ハイパーリンク" xfId="4971" builtinId="8" hidden="1"/>
    <cellStyle name="ハイパーリンク" xfId="4976" builtinId="8" hidden="1"/>
    <cellStyle name="ハイパーリンク" xfId="4975" builtinId="8" hidden="1"/>
    <cellStyle name="ハイパーリンク" xfId="4980" builtinId="8" hidden="1"/>
    <cellStyle name="ハイパーリンク" xfId="4979" builtinId="8" hidden="1"/>
    <cellStyle name="ハイパーリンク" xfId="4984" builtinId="8" hidden="1"/>
    <cellStyle name="ハイパーリンク" xfId="4983" builtinId="8" hidden="1"/>
    <cellStyle name="ハイパーリンク" xfId="4988" builtinId="8" hidden="1"/>
    <cellStyle name="ハイパーリンク" xfId="4987" builtinId="8" hidden="1"/>
    <cellStyle name="ハイパーリンク" xfId="4992" builtinId="8" hidden="1"/>
    <cellStyle name="ハイパーリンク" xfId="4991" builtinId="8" hidden="1"/>
    <cellStyle name="ハイパーリンク" xfId="4996" builtinId="8" hidden="1"/>
    <cellStyle name="ハイパーリンク" xfId="4995" builtinId="8" hidden="1"/>
    <cellStyle name="ハイパーリンク" xfId="5000" builtinId="8" hidden="1"/>
    <cellStyle name="ハイパーリンク" xfId="4999" builtinId="8" hidden="1"/>
    <cellStyle name="ハイパーリンク" xfId="5004" builtinId="8" hidden="1"/>
    <cellStyle name="ハイパーリンク" xfId="5003" builtinId="8" hidden="1"/>
    <cellStyle name="ハイパーリンク" xfId="5008" builtinId="8" hidden="1"/>
    <cellStyle name="ハイパーリンク" xfId="5007" builtinId="8" hidden="1"/>
    <cellStyle name="ハイパーリンク" xfId="5012" builtinId="8" hidden="1"/>
    <cellStyle name="ハイパーリンク" xfId="5011" builtinId="8" hidden="1"/>
    <cellStyle name="ハイパーリンク" xfId="5018" builtinId="8" hidden="1"/>
    <cellStyle name="ハイパーリンク" xfId="5017" builtinId="8" hidden="1"/>
    <cellStyle name="ハイパーリンク" xfId="5022" builtinId="8" hidden="1"/>
    <cellStyle name="ハイパーリンク" xfId="5021" builtinId="8" hidden="1"/>
    <cellStyle name="ハイパーリンク" xfId="5026" builtinId="8" hidden="1"/>
    <cellStyle name="ハイパーリンク" xfId="5025" builtinId="8" hidden="1"/>
    <cellStyle name="ハイパーリンク" xfId="5030" builtinId="8" hidden="1"/>
    <cellStyle name="ハイパーリンク" xfId="5029" builtinId="8" hidden="1"/>
    <cellStyle name="ハイパーリンク" xfId="5034" builtinId="8" hidden="1"/>
    <cellStyle name="ハイパーリンク" xfId="5033" builtinId="8" hidden="1"/>
    <cellStyle name="ハイパーリンク" xfId="5038" builtinId="8" hidden="1"/>
    <cellStyle name="ハイパーリンク" xfId="5037" builtinId="8" hidden="1"/>
    <cellStyle name="ハイパーリンク" xfId="5042" builtinId="8" hidden="1"/>
    <cellStyle name="ハイパーリンク" xfId="5041" builtinId="8" hidden="1"/>
    <cellStyle name="ハイパーリンク" xfId="5046" builtinId="8" hidden="1"/>
    <cellStyle name="ハイパーリンク" xfId="5045" builtinId="8" hidden="1"/>
    <cellStyle name="ハイパーリンク" xfId="5050" builtinId="8" hidden="1"/>
    <cellStyle name="ハイパーリンク" xfId="5049" builtinId="8" hidden="1"/>
    <cellStyle name="ハイパーリンク" xfId="5054" builtinId="8" hidden="1"/>
    <cellStyle name="ハイパーリンク" xfId="5053" builtinId="8" hidden="1"/>
    <cellStyle name="ハイパーリンク" xfId="5016" builtinId="8" hidden="1"/>
    <cellStyle name="ハイパーリンク" xfId="5057" builtinId="8" hidden="1"/>
    <cellStyle name="ハイパーリンク" xfId="5060" builtinId="8" hidden="1"/>
    <cellStyle name="ハイパーリンク" xfId="5059" builtinId="8" hidden="1"/>
    <cellStyle name="ハイパーリンク" xfId="5064" builtinId="8" hidden="1"/>
    <cellStyle name="ハイパーリンク" xfId="5063" builtinId="8" hidden="1"/>
    <cellStyle name="ハイパーリンク" xfId="5068" builtinId="8" hidden="1"/>
    <cellStyle name="ハイパーリンク" xfId="5067" builtinId="8" hidden="1"/>
    <cellStyle name="ハイパーリンク" xfId="5072" builtinId="8" hidden="1"/>
    <cellStyle name="ハイパーリンク" xfId="5071" builtinId="8" hidden="1"/>
    <cellStyle name="ハイパーリンク" xfId="5076" builtinId="8" hidden="1"/>
    <cellStyle name="ハイパーリンク" xfId="5075" builtinId="8" hidden="1"/>
    <cellStyle name="ハイパーリンク" xfId="5080" builtinId="8" hidden="1"/>
    <cellStyle name="ハイパーリンク" xfId="5079" builtinId="8" hidden="1"/>
    <cellStyle name="ハイパーリンク" xfId="5084" builtinId="8" hidden="1"/>
    <cellStyle name="ハイパーリンク" xfId="5083" builtinId="8" hidden="1"/>
    <cellStyle name="ハイパーリンク" xfId="5088" builtinId="8" hidden="1"/>
    <cellStyle name="ハイパーリンク" xfId="5087" builtinId="8" hidden="1"/>
    <cellStyle name="ハイパーリンク" xfId="5092" builtinId="8" hidden="1"/>
    <cellStyle name="ハイパーリンク" xfId="5091" builtinId="8" hidden="1"/>
    <cellStyle name="ハイパーリンク" xfId="5096" builtinId="8" hidden="1"/>
    <cellStyle name="ハイパーリンク" xfId="5095" builtinId="8" hidden="1"/>
    <cellStyle name="ハイパーリンク" xfId="5100" builtinId="8" hidden="1"/>
    <cellStyle name="ハイパーリンク" xfId="5099" builtinId="8" hidden="1"/>
    <cellStyle name="ハイパーリンク" xfId="5104" builtinId="8" hidden="1"/>
    <cellStyle name="ハイパーリンク" xfId="5103" builtinId="8" hidden="1"/>
    <cellStyle name="ハイパーリンク" xfId="5108" builtinId="8" hidden="1"/>
    <cellStyle name="ハイパーリンク" xfId="5107" builtinId="8" hidden="1"/>
    <cellStyle name="ハイパーリンク" xfId="5112" builtinId="8" hidden="1"/>
    <cellStyle name="ハイパーリンク" xfId="5111" builtinId="8" hidden="1"/>
    <cellStyle name="ハイパーリンク" xfId="5118" builtinId="8" hidden="1"/>
    <cellStyle name="ハイパーリンク" xfId="5117" builtinId="8" hidden="1"/>
    <cellStyle name="ハイパーリンク" xfId="5122" builtinId="8" hidden="1"/>
    <cellStyle name="ハイパーリンク" xfId="5121" builtinId="8" hidden="1"/>
    <cellStyle name="ハイパーリンク" xfId="5126" builtinId="8" hidden="1"/>
    <cellStyle name="ハイパーリンク" xfId="5125" builtinId="8" hidden="1"/>
    <cellStyle name="ハイパーリンク" xfId="5130" builtinId="8" hidden="1"/>
    <cellStyle name="ハイパーリンク" xfId="5129" builtinId="8" hidden="1"/>
    <cellStyle name="ハイパーリンク" xfId="5134" builtinId="8" hidden="1"/>
    <cellStyle name="ハイパーリンク" xfId="5133" builtinId="8" hidden="1"/>
    <cellStyle name="ハイパーリンク" xfId="5140" builtinId="8" hidden="1"/>
    <cellStyle name="ハイパーリンク" xfId="5139" builtinId="8" hidden="1"/>
    <cellStyle name="ハイパーリンク" xfId="5144" builtinId="8" hidden="1"/>
    <cellStyle name="ハイパーリンク" xfId="5143" builtinId="8" hidden="1"/>
    <cellStyle name="ハイパーリンク" xfId="5148" builtinId="8" hidden="1"/>
    <cellStyle name="ハイパーリンク" xfId="5147" builtinId="8" hidden="1"/>
    <cellStyle name="ハイパーリンク" xfId="5152" builtinId="8" hidden="1"/>
    <cellStyle name="ハイパーリンク" xfId="5151" builtinId="8" hidden="1"/>
    <cellStyle name="ハイパーリンク" xfId="5156" builtinId="8" hidden="1"/>
    <cellStyle name="ハイパーリンク" xfId="5155" builtinId="8" hidden="1"/>
    <cellStyle name="ハイパーリンク" xfId="5160" builtinId="8" hidden="1"/>
    <cellStyle name="ハイパーリンク" xfId="5159" builtinId="8" hidden="1"/>
    <cellStyle name="ハイパーリンク" xfId="5164" builtinId="8" hidden="1"/>
    <cellStyle name="ハイパーリンク" xfId="5163" builtinId="8" hidden="1"/>
    <cellStyle name="ハイパーリンク" xfId="5168" builtinId="8" hidden="1"/>
    <cellStyle name="ハイパーリンク" xfId="5167" builtinId="8" hidden="1"/>
    <cellStyle name="ハイパーリンク" xfId="5172" builtinId="8" hidden="1"/>
    <cellStyle name="ハイパーリンク" xfId="5171" builtinId="8" hidden="1"/>
    <cellStyle name="ハイパーリンク" xfId="5176" builtinId="8" hidden="1"/>
    <cellStyle name="ハイパーリンク" xfId="5175" builtinId="8" hidden="1"/>
    <cellStyle name="ハイパーリンク" xfId="5138" builtinId="8" hidden="1"/>
    <cellStyle name="ハイパーリンク" xfId="5179" builtinId="8" hidden="1"/>
    <cellStyle name="ハイパーリンク" xfId="5182" builtinId="8" hidden="1"/>
    <cellStyle name="ハイパーリンク" xfId="5181" builtinId="8" hidden="1"/>
    <cellStyle name="ハイパーリンク" xfId="5186" builtinId="8" hidden="1"/>
    <cellStyle name="ハイパーリンク" xfId="5185" builtinId="8" hidden="1"/>
    <cellStyle name="ハイパーリンク" xfId="5190" builtinId="8" hidden="1"/>
    <cellStyle name="ハイパーリンク" xfId="5189" builtinId="8" hidden="1"/>
    <cellStyle name="ハイパーリンク" xfId="5194" builtinId="8" hidden="1"/>
    <cellStyle name="ハイパーリンク" xfId="5193" builtinId="8" hidden="1"/>
    <cellStyle name="ハイパーリンク" xfId="5198" builtinId="8" hidden="1"/>
    <cellStyle name="ハイパーリンク" xfId="5197" builtinId="8" hidden="1"/>
    <cellStyle name="ハイパーリンク" xfId="5202" builtinId="8" hidden="1"/>
    <cellStyle name="ハイパーリンク" xfId="5201" builtinId="8" hidden="1"/>
    <cellStyle name="ハイパーリンク" xfId="5206" builtinId="8" hidden="1"/>
    <cellStyle name="ハイパーリンク" xfId="5205" builtinId="8" hidden="1"/>
    <cellStyle name="ハイパーリンク" xfId="5210" builtinId="8" hidden="1"/>
    <cellStyle name="ハイパーリンク" xfId="5209" builtinId="8" hidden="1"/>
    <cellStyle name="ハイパーリンク" xfId="5214" builtinId="8" hidden="1"/>
    <cellStyle name="ハイパーリンク" xfId="5213" builtinId="8" hidden="1"/>
    <cellStyle name="ハイパーリンク" xfId="5218" builtinId="8" hidden="1"/>
    <cellStyle name="ハイパーリンク" xfId="5217" builtinId="8" hidden="1"/>
    <cellStyle name="ハイパーリンク" xfId="5222" builtinId="8" hidden="1"/>
    <cellStyle name="ハイパーリンク" xfId="5221" builtinId="8" hidden="1"/>
    <cellStyle name="ハイパーリンク" xfId="5226" builtinId="8" hidden="1"/>
    <cellStyle name="ハイパーリンク" xfId="5225" builtinId="8" hidden="1"/>
    <cellStyle name="ハイパーリンク" xfId="5230" builtinId="8" hidden="1"/>
    <cellStyle name="ハイパーリンク" xfId="5229" builtinId="8" hidden="1"/>
    <cellStyle name="ハイパーリンク" xfId="5234" builtinId="8" hidden="1"/>
    <cellStyle name="ハイパーリンク" xfId="5233" builtinId="8" hidden="1"/>
    <cellStyle name="ハイパーリンク" xfId="5237" builtinId="8" hidden="1"/>
    <cellStyle name="ハイパーリンク" xfId="5115" builtinId="8" hidden="1"/>
    <cellStyle name="ハイパーリンク" xfId="5241" builtinId="8" hidden="1"/>
    <cellStyle name="ハイパーリンク" xfId="5240" builtinId="8" hidden="1"/>
    <cellStyle name="ハイパーリンク" xfId="5245" builtinId="8" hidden="1"/>
    <cellStyle name="ハイパーリンク" xfId="5244" builtinId="8" hidden="1"/>
    <cellStyle name="ハイパーリンク" xfId="5249" builtinId="8" hidden="1"/>
    <cellStyle name="ハイパーリンク" xfId="5248" builtinId="8" hidden="1"/>
    <cellStyle name="ハイパーリンク" xfId="5253" builtinId="8" hidden="1"/>
    <cellStyle name="ハイパーリンク" xfId="5252" builtinId="8" hidden="1"/>
    <cellStyle name="ハイパーリンク" xfId="5259" builtinId="8" hidden="1"/>
    <cellStyle name="ハイパーリンク" xfId="5258" builtinId="8" hidden="1"/>
    <cellStyle name="ハイパーリンク" xfId="5263" builtinId="8" hidden="1"/>
    <cellStyle name="ハイパーリンク" xfId="5262" builtinId="8" hidden="1"/>
    <cellStyle name="ハイパーリンク" xfId="5267" builtinId="8" hidden="1"/>
    <cellStyle name="ハイパーリンク" xfId="5266" builtinId="8" hidden="1"/>
    <cellStyle name="ハイパーリンク" xfId="5271" builtinId="8" hidden="1"/>
    <cellStyle name="ハイパーリンク" xfId="5270" builtinId="8" hidden="1"/>
    <cellStyle name="ハイパーリンク" xfId="5275" builtinId="8" hidden="1"/>
    <cellStyle name="ハイパーリンク" xfId="5274" builtinId="8" hidden="1"/>
    <cellStyle name="ハイパーリンク" xfId="5279" builtinId="8" hidden="1"/>
    <cellStyle name="ハイパーリンク" xfId="5278" builtinId="8" hidden="1"/>
    <cellStyle name="ハイパーリンク" xfId="5283" builtinId="8" hidden="1"/>
    <cellStyle name="ハイパーリンク" xfId="5282" builtinId="8" hidden="1"/>
    <cellStyle name="ハイパーリンク" xfId="5287" builtinId="8" hidden="1"/>
    <cellStyle name="ハイパーリンク" xfId="5286" builtinId="8" hidden="1"/>
    <cellStyle name="ハイパーリンク" xfId="5291" builtinId="8" hidden="1"/>
    <cellStyle name="ハイパーリンク" xfId="5290" builtinId="8" hidden="1"/>
    <cellStyle name="ハイパーリンク" xfId="5295" builtinId="8" hidden="1"/>
    <cellStyle name="ハイパーリンク" xfId="5294" builtinId="8" hidden="1"/>
    <cellStyle name="ハイパーリンク" xfId="5257" builtinId="8" hidden="1"/>
    <cellStyle name="ハイパーリンク" xfId="5298" builtinId="8" hidden="1"/>
    <cellStyle name="ハイパーリンク" xfId="5301" builtinId="8" hidden="1"/>
    <cellStyle name="ハイパーリンク" xfId="5300" builtinId="8" hidden="1"/>
    <cellStyle name="ハイパーリンク" xfId="5305" builtinId="8" hidden="1"/>
    <cellStyle name="ハイパーリンク" xfId="5304" builtinId="8" hidden="1"/>
    <cellStyle name="ハイパーリンク" xfId="5309" builtinId="8" hidden="1"/>
    <cellStyle name="ハイパーリンク" xfId="5308" builtinId="8" hidden="1"/>
    <cellStyle name="ハイパーリンク" xfId="5313" builtinId="8" hidden="1"/>
    <cellStyle name="ハイパーリンク" xfId="5312" builtinId="8" hidden="1"/>
    <cellStyle name="ハイパーリンク" xfId="5317" builtinId="8" hidden="1"/>
    <cellStyle name="ハイパーリンク" xfId="5316" builtinId="8" hidden="1"/>
    <cellStyle name="ハイパーリンク" xfId="5321" builtinId="8" hidden="1"/>
    <cellStyle name="ハイパーリンク" xfId="5320" builtinId="8" hidden="1"/>
    <cellStyle name="ハイパーリンク" xfId="5325" builtinId="8" hidden="1"/>
    <cellStyle name="ハイパーリンク" xfId="5324" builtinId="8" hidden="1"/>
    <cellStyle name="ハイパーリンク" xfId="5329" builtinId="8" hidden="1"/>
    <cellStyle name="ハイパーリンク" xfId="5328" builtinId="8" hidden="1"/>
    <cellStyle name="ハイパーリンク" xfId="5333" builtinId="8" hidden="1"/>
    <cellStyle name="ハイパーリンク" xfId="5332" builtinId="8" hidden="1"/>
    <cellStyle name="ハイパーリンク" xfId="5337" builtinId="8" hidden="1"/>
    <cellStyle name="ハイパーリンク" xfId="5336" builtinId="8" hidden="1"/>
    <cellStyle name="ハイパーリンク" xfId="5341" builtinId="8" hidden="1"/>
    <cellStyle name="ハイパーリンク" xfId="5340" builtinId="8" hidden="1"/>
    <cellStyle name="ハイパーリンク" xfId="5345" builtinId="8" hidden="1"/>
    <cellStyle name="ハイパーリンク" xfId="5344" builtinId="8" hidden="1"/>
    <cellStyle name="ハイパーリンク" xfId="5349" builtinId="8" hidden="1"/>
    <cellStyle name="ハイパーリンク" xfId="5348" builtinId="8" hidden="1"/>
    <cellStyle name="ハイパーリンク" xfId="5353" builtinId="8" hidden="1"/>
    <cellStyle name="ハイパーリンク" xfId="5352" builtinId="8" hidden="1"/>
    <cellStyle name="ハイパーリンク" xfId="5356" builtinId="8" hidden="1"/>
    <cellStyle name="ハイパーリンク" xfId="5116" builtinId="8" hidden="1"/>
    <cellStyle name="ハイパーリンク" xfId="5360" builtinId="8" hidden="1"/>
    <cellStyle name="ハイパーリンク" xfId="5359" builtinId="8" hidden="1"/>
    <cellStyle name="ハイパーリンク" xfId="5364" builtinId="8" hidden="1"/>
    <cellStyle name="ハイパーリンク" xfId="5363" builtinId="8" hidden="1"/>
    <cellStyle name="ハイパーリンク" xfId="5368" builtinId="8" hidden="1"/>
    <cellStyle name="ハイパーリンク" xfId="5367" builtinId="8" hidden="1"/>
    <cellStyle name="ハイパーリンク" xfId="5372" builtinId="8" hidden="1"/>
    <cellStyle name="ハイパーリンク" xfId="5371" builtinId="8" hidden="1"/>
    <cellStyle name="ハイパーリンク" xfId="5378" builtinId="8" hidden="1"/>
    <cellStyle name="ハイパーリンク" xfId="5377" builtinId="8" hidden="1"/>
    <cellStyle name="ハイパーリンク" xfId="5382" builtinId="8" hidden="1"/>
    <cellStyle name="ハイパーリンク" xfId="5381" builtinId="8" hidden="1"/>
    <cellStyle name="ハイパーリンク" xfId="5386" builtinId="8" hidden="1"/>
    <cellStyle name="ハイパーリンク" xfId="5385" builtinId="8" hidden="1"/>
    <cellStyle name="ハイパーリンク" xfId="5390" builtinId="8" hidden="1"/>
    <cellStyle name="ハイパーリンク" xfId="5389" builtinId="8" hidden="1"/>
    <cellStyle name="ハイパーリンク" xfId="5394" builtinId="8" hidden="1"/>
    <cellStyle name="ハイパーリンク" xfId="5393" builtinId="8" hidden="1"/>
    <cellStyle name="ハイパーリンク" xfId="5398" builtinId="8" hidden="1"/>
    <cellStyle name="ハイパーリンク" xfId="5397" builtinId="8" hidden="1"/>
    <cellStyle name="ハイパーリンク" xfId="5402" builtinId="8" hidden="1"/>
    <cellStyle name="ハイパーリンク" xfId="5401" builtinId="8" hidden="1"/>
    <cellStyle name="ハイパーリンク" xfId="5406" builtinId="8" hidden="1"/>
    <cellStyle name="ハイパーリンク" xfId="5405" builtinId="8" hidden="1"/>
    <cellStyle name="ハイパーリンク" xfId="5410" builtinId="8" hidden="1"/>
    <cellStyle name="ハイパーリンク" xfId="5409" builtinId="8" hidden="1"/>
    <cellStyle name="ハイパーリンク" xfId="5414" builtinId="8" hidden="1"/>
    <cellStyle name="ハイパーリンク" xfId="5413" builtinId="8" hidden="1"/>
    <cellStyle name="ハイパーリンク" xfId="5376" builtinId="8" hidden="1"/>
    <cellStyle name="ハイパーリンク" xfId="5417" builtinId="8" hidden="1"/>
    <cellStyle name="ハイパーリンク" xfId="5420" builtinId="8" hidden="1"/>
    <cellStyle name="ハイパーリンク" xfId="5419" builtinId="8" hidden="1"/>
    <cellStyle name="ハイパーリンク" xfId="5424" builtinId="8" hidden="1"/>
    <cellStyle name="ハイパーリンク" xfId="5423" builtinId="8" hidden="1"/>
    <cellStyle name="ハイパーリンク" xfId="5428" builtinId="8" hidden="1"/>
    <cellStyle name="ハイパーリンク" xfId="5427" builtinId="8" hidden="1"/>
    <cellStyle name="ハイパーリンク" xfId="5432" builtinId="8" hidden="1"/>
    <cellStyle name="ハイパーリンク" xfId="5431" builtinId="8" hidden="1"/>
    <cellStyle name="ハイパーリンク" xfId="5436" builtinId="8" hidden="1"/>
    <cellStyle name="ハイパーリンク" xfId="5435" builtinId="8" hidden="1"/>
    <cellStyle name="ハイパーリンク" xfId="5440" builtinId="8" hidden="1"/>
    <cellStyle name="ハイパーリンク" xfId="5439" builtinId="8" hidden="1"/>
    <cellStyle name="ハイパーリンク" xfId="5444" builtinId="8" hidden="1"/>
    <cellStyle name="ハイパーリンク" xfId="5443" builtinId="8" hidden="1"/>
    <cellStyle name="ハイパーリンク" xfId="5448" builtinId="8" hidden="1"/>
    <cellStyle name="ハイパーリンク" xfId="5447" builtinId="8" hidden="1"/>
    <cellStyle name="ハイパーリンク" xfId="5452" builtinId="8" hidden="1"/>
    <cellStyle name="ハイパーリンク" xfId="5451" builtinId="8" hidden="1"/>
    <cellStyle name="ハイパーリンク" xfId="5456" builtinId="8" hidden="1"/>
    <cellStyle name="ハイパーリンク" xfId="5455" builtinId="8" hidden="1"/>
    <cellStyle name="ハイパーリンク" xfId="5460" builtinId="8" hidden="1"/>
    <cellStyle name="ハイパーリンク" xfId="5459" builtinId="8" hidden="1"/>
    <cellStyle name="ハイパーリンク" xfId="5464" builtinId="8" hidden="1"/>
    <cellStyle name="ハイパーリンク" xfId="5463" builtinId="8" hidden="1"/>
    <cellStyle name="ハイパーリンク" xfId="5468" builtinId="8" hidden="1"/>
    <cellStyle name="ハイパーリンク" xfId="5467" builtinId="8" hidden="1"/>
    <cellStyle name="ハイパーリンク" xfId="5472" builtinId="8" hidden="1"/>
    <cellStyle name="ハイパーリンク" xfId="5471" builtinId="8" hidden="1"/>
    <cellStyle name="ハイパーリンク" xfId="5476" builtinId="8" hidden="1"/>
    <cellStyle name="ハイパーリンク" xfId="5475" builtinId="8" hidden="1"/>
    <cellStyle name="ハイパーリンク" xfId="5480" builtinId="8" hidden="1"/>
    <cellStyle name="ハイパーリンク" xfId="5479" builtinId="8" hidden="1"/>
    <cellStyle name="ハイパーリンク" xfId="5484" builtinId="8" hidden="1"/>
    <cellStyle name="ハイパーリンク" xfId="5483" builtinId="8" hidden="1"/>
    <cellStyle name="ハイパーリンク" xfId="5488" builtinId="8" hidden="1"/>
    <cellStyle name="ハイパーリンク" xfId="5487" builtinId="8" hidden="1"/>
    <cellStyle name="ハイパーリンク" xfId="5492" builtinId="8" hidden="1"/>
    <cellStyle name="ハイパーリンク" xfId="5491" builtinId="8" hidden="1"/>
    <cellStyle name="ハイパーリンク" xfId="5498" builtinId="8" hidden="1"/>
    <cellStyle name="ハイパーリンク" xfId="5497" builtinId="8" hidden="1"/>
    <cellStyle name="ハイパーリンク" xfId="5502" builtinId="8" hidden="1"/>
    <cellStyle name="ハイパーリンク" xfId="5501" builtinId="8" hidden="1"/>
    <cellStyle name="ハイパーリンク" xfId="5506" builtinId="8" hidden="1"/>
    <cellStyle name="ハイパーリンク" xfId="5505" builtinId="8" hidden="1"/>
    <cellStyle name="ハイパーリンク" xfId="5510" builtinId="8" hidden="1"/>
    <cellStyle name="ハイパーリンク" xfId="5509" builtinId="8" hidden="1"/>
    <cellStyle name="ハイパーリンク" xfId="5514" builtinId="8" hidden="1"/>
    <cellStyle name="ハイパーリンク" xfId="5513" builtinId="8" hidden="1"/>
    <cellStyle name="ハイパーリンク" xfId="5518" builtinId="8" hidden="1"/>
    <cellStyle name="ハイパーリンク" xfId="5517" builtinId="8" hidden="1"/>
    <cellStyle name="ハイパーリンク" xfId="5522" builtinId="8" hidden="1"/>
    <cellStyle name="ハイパーリンク" xfId="5521" builtinId="8" hidden="1"/>
    <cellStyle name="ハイパーリンク" xfId="5526" builtinId="8" hidden="1"/>
    <cellStyle name="ハイパーリンク" xfId="5525" builtinId="8" hidden="1"/>
    <cellStyle name="ハイパーリンク" xfId="5530" builtinId="8" hidden="1"/>
    <cellStyle name="ハイパーリンク" xfId="5529" builtinId="8" hidden="1"/>
    <cellStyle name="ハイパーリンク" xfId="5534" builtinId="8" hidden="1"/>
    <cellStyle name="ハイパーリンク" xfId="5533" builtinId="8" hidden="1"/>
    <cellStyle name="ハイパーリンク" xfId="5496" builtinId="8" hidden="1"/>
    <cellStyle name="ハイパーリンク" xfId="5537" builtinId="8" hidden="1"/>
    <cellStyle name="ハイパーリンク" xfId="5540" builtinId="8" hidden="1"/>
    <cellStyle name="ハイパーリンク" xfId="5539" builtinId="8" hidden="1"/>
    <cellStyle name="ハイパーリンク" xfId="5544" builtinId="8" hidden="1"/>
    <cellStyle name="ハイパーリンク" xfId="5543" builtinId="8" hidden="1"/>
    <cellStyle name="ハイパーリンク" xfId="5548" builtinId="8" hidden="1"/>
    <cellStyle name="ハイパーリンク" xfId="5547" builtinId="8" hidden="1"/>
    <cellStyle name="ハイパーリンク" xfId="5552" builtinId="8" hidden="1"/>
    <cellStyle name="ハイパーリンク" xfId="5551" builtinId="8" hidden="1"/>
    <cellStyle name="ハイパーリンク" xfId="5556" builtinId="8" hidden="1"/>
    <cellStyle name="ハイパーリンク" xfId="5555" builtinId="8" hidden="1"/>
    <cellStyle name="ハイパーリンク" xfId="5560" builtinId="8" hidden="1"/>
    <cellStyle name="ハイパーリンク" xfId="5559" builtinId="8" hidden="1"/>
    <cellStyle name="ハイパーリンク" xfId="5564" builtinId="8" hidden="1"/>
    <cellStyle name="ハイパーリンク" xfId="5563" builtinId="8" hidden="1"/>
    <cellStyle name="ハイパーリンク" xfId="5568" builtinId="8" hidden="1"/>
    <cellStyle name="ハイパーリンク" xfId="5567" builtinId="8" hidden="1"/>
    <cellStyle name="ハイパーリンク" xfId="5572" builtinId="8" hidden="1"/>
    <cellStyle name="ハイパーリンク" xfId="5571" builtinId="8" hidden="1"/>
    <cellStyle name="ハイパーリンク" xfId="5576" builtinId="8" hidden="1"/>
    <cellStyle name="ハイパーリンク" xfId="5575" builtinId="8" hidden="1"/>
    <cellStyle name="ハイパーリンク" xfId="5580" builtinId="8" hidden="1"/>
    <cellStyle name="ハイパーリンク" xfId="5579" builtinId="8" hidden="1"/>
    <cellStyle name="ハイパーリンク" xfId="5584" builtinId="8" hidden="1"/>
    <cellStyle name="ハイパーリンク" xfId="5583" builtinId="8" hidden="1"/>
    <cellStyle name="ハイパーリンク" xfId="5588" builtinId="8" hidden="1"/>
    <cellStyle name="ハイパーリンク" xfId="5587" builtinId="8" hidden="1"/>
    <cellStyle name="ハイパーリンク" xfId="5592" builtinId="8" hidden="1"/>
    <cellStyle name="ハイパーリンク" xfId="5591" builtinId="8" hidden="1"/>
    <cellStyle name="ハイパーリンク" xfId="5596" builtinId="8" hidden="1"/>
    <cellStyle name="ハイパーリンク" xfId="5595" builtinId="8" hidden="1"/>
    <cellStyle name="ハイパーリンク" xfId="5600" builtinId="8" hidden="1"/>
    <cellStyle name="ハイパーリンク" xfId="5599" builtinId="8" hidden="1"/>
    <cellStyle name="ハイパーリンク" xfId="5604" builtinId="8" hidden="1"/>
    <cellStyle name="ハイパーリンク" xfId="5603" builtinId="8" hidden="1"/>
    <cellStyle name="ハイパーリンク" xfId="5608" builtinId="8" hidden="1"/>
    <cellStyle name="ハイパーリンク" xfId="5607" builtinId="8" hidden="1"/>
    <cellStyle name="ハイパーリンク" xfId="5612" builtinId="8" hidden="1"/>
    <cellStyle name="ハイパーリンク" xfId="5611" builtinId="8" hidden="1"/>
    <cellStyle name="ハイパーリンク" xfId="5618" builtinId="8" hidden="1"/>
    <cellStyle name="ハイパーリンク" xfId="5617" builtinId="8" hidden="1"/>
    <cellStyle name="ハイパーリンク" xfId="5622" builtinId="8" hidden="1"/>
    <cellStyle name="ハイパーリンク" xfId="5621" builtinId="8" hidden="1"/>
    <cellStyle name="ハイパーリンク" xfId="5626" builtinId="8" hidden="1"/>
    <cellStyle name="ハイパーリンク" xfId="5625" builtinId="8" hidden="1"/>
    <cellStyle name="ハイパーリンク" xfId="5630" builtinId="8" hidden="1"/>
    <cellStyle name="ハイパーリンク" xfId="5629" builtinId="8" hidden="1"/>
    <cellStyle name="ハイパーリンク" xfId="5634" builtinId="8" hidden="1"/>
    <cellStyle name="ハイパーリンク" xfId="5633" builtinId="8" hidden="1"/>
    <cellStyle name="ハイパーリンク" xfId="5638" builtinId="8" hidden="1"/>
    <cellStyle name="ハイパーリンク" xfId="5637" builtinId="8" hidden="1"/>
    <cellStyle name="ハイパーリンク" xfId="5642" builtinId="8" hidden="1"/>
    <cellStyle name="ハイパーリンク" xfId="5641" builtinId="8" hidden="1"/>
    <cellStyle name="ハイパーリンク" xfId="5646" builtinId="8" hidden="1"/>
    <cellStyle name="ハイパーリンク" xfId="5645" builtinId="8" hidden="1"/>
    <cellStyle name="ハイパーリンク" xfId="5650" builtinId="8" hidden="1"/>
    <cellStyle name="ハイパーリンク" xfId="5649" builtinId="8" hidden="1"/>
    <cellStyle name="ハイパーリンク" xfId="5654" builtinId="8" hidden="1"/>
    <cellStyle name="ハイパーリンク" xfId="5653" builtinId="8" hidden="1"/>
    <cellStyle name="ハイパーリンク" xfId="5616" builtinId="8" hidden="1"/>
    <cellStyle name="ハイパーリンク" xfId="5657" builtinId="8" hidden="1"/>
    <cellStyle name="ハイパーリンク" xfId="5660" builtinId="8" hidden="1"/>
    <cellStyle name="ハイパーリンク" xfId="5659" builtinId="8" hidden="1"/>
    <cellStyle name="ハイパーリンク" xfId="5664" builtinId="8" hidden="1"/>
    <cellStyle name="ハイパーリンク" xfId="5663" builtinId="8" hidden="1"/>
    <cellStyle name="ハイパーリンク" xfId="5668" builtinId="8" hidden="1"/>
    <cellStyle name="ハイパーリンク" xfId="5667" builtinId="8" hidden="1"/>
    <cellStyle name="ハイパーリンク" xfId="5672" builtinId="8" hidden="1"/>
    <cellStyle name="ハイパーリンク" xfId="5671" builtinId="8" hidden="1"/>
    <cellStyle name="ハイパーリンク" xfId="5676" builtinId="8" hidden="1"/>
    <cellStyle name="ハイパーリンク" xfId="5675" builtinId="8" hidden="1"/>
    <cellStyle name="ハイパーリンク" xfId="5680" builtinId="8" hidden="1"/>
    <cellStyle name="ハイパーリンク" xfId="5679" builtinId="8" hidden="1"/>
    <cellStyle name="ハイパーリンク" xfId="5684" builtinId="8" hidden="1"/>
    <cellStyle name="ハイパーリンク" xfId="5683" builtinId="8" hidden="1"/>
    <cellStyle name="ハイパーリンク" xfId="5688" builtinId="8" hidden="1"/>
    <cellStyle name="ハイパーリンク" xfId="5687" builtinId="8" hidden="1"/>
    <cellStyle name="ハイパーリンク" xfId="5692" builtinId="8" hidden="1"/>
    <cellStyle name="ハイパーリンク" xfId="5691" builtinId="8" hidden="1"/>
    <cellStyle name="ハイパーリンク" xfId="5696" builtinId="8" hidden="1"/>
    <cellStyle name="ハイパーリンク" xfId="5695" builtinId="8" hidden="1"/>
    <cellStyle name="ハイパーリンク" xfId="5700" builtinId="8" hidden="1"/>
    <cellStyle name="ハイパーリンク" xfId="5699" builtinId="8" hidden="1"/>
    <cellStyle name="ハイパーリンク" xfId="5704" builtinId="8" hidden="1"/>
    <cellStyle name="ハイパーリンク" xfId="5703" builtinId="8" hidden="1"/>
    <cellStyle name="ハイパーリンク" xfId="5708" builtinId="8" hidden="1"/>
    <cellStyle name="ハイパーリンク" xfId="5707" builtinId="8" hidden="1"/>
    <cellStyle name="ハイパーリンク" xfId="5712" builtinId="8" hidden="1"/>
    <cellStyle name="ハイパーリンク" xfId="5711" builtinId="8" hidden="1"/>
    <cellStyle name="ハイパーリンク" xfId="5718" builtinId="8" hidden="1"/>
    <cellStyle name="ハイパーリンク" xfId="5717" builtinId="8" hidden="1"/>
    <cellStyle name="ハイパーリンク" xfId="5722" builtinId="8" hidden="1"/>
    <cellStyle name="ハイパーリンク" xfId="5721" builtinId="8" hidden="1"/>
    <cellStyle name="ハイパーリンク" xfId="5726" builtinId="8" hidden="1"/>
    <cellStyle name="ハイパーリンク" xfId="5725" builtinId="8" hidden="1"/>
    <cellStyle name="ハイパーリンク" xfId="5730" builtinId="8" hidden="1"/>
    <cellStyle name="ハイパーリンク" xfId="5729" builtinId="8" hidden="1"/>
    <cellStyle name="ハイパーリンク" xfId="5734" builtinId="8" hidden="1"/>
    <cellStyle name="ハイパーリンク" xfId="5733" builtinId="8" hidden="1"/>
    <cellStyle name="ハイパーリンク" xfId="5740" builtinId="8" hidden="1"/>
    <cellStyle name="ハイパーリンク" xfId="5739" builtinId="8" hidden="1"/>
    <cellStyle name="ハイパーリンク" xfId="5744" builtinId="8" hidden="1"/>
    <cellStyle name="ハイパーリンク" xfId="5743" builtinId="8" hidden="1"/>
    <cellStyle name="ハイパーリンク" xfId="5748" builtinId="8" hidden="1"/>
    <cellStyle name="ハイパーリンク" xfId="5747" builtinId="8" hidden="1"/>
    <cellStyle name="ハイパーリンク" xfId="5752" builtinId="8" hidden="1"/>
    <cellStyle name="ハイパーリンク" xfId="5751" builtinId="8" hidden="1"/>
    <cellStyle name="ハイパーリンク" xfId="5756" builtinId="8" hidden="1"/>
    <cellStyle name="ハイパーリンク" xfId="5755" builtinId="8" hidden="1"/>
    <cellStyle name="ハイパーリンク" xfId="5760" builtinId="8" hidden="1"/>
    <cellStyle name="ハイパーリンク" xfId="5759" builtinId="8" hidden="1"/>
    <cellStyle name="ハイパーリンク" xfId="5764" builtinId="8" hidden="1"/>
    <cellStyle name="ハイパーリンク" xfId="5763" builtinId="8" hidden="1"/>
    <cellStyle name="ハイパーリンク" xfId="5768" builtinId="8" hidden="1"/>
    <cellStyle name="ハイパーリンク" xfId="5767" builtinId="8" hidden="1"/>
    <cellStyle name="ハイパーリンク" xfId="5772" builtinId="8" hidden="1"/>
    <cellStyle name="ハイパーリンク" xfId="5771" builtinId="8" hidden="1"/>
    <cellStyle name="ハイパーリンク" xfId="5776" builtinId="8" hidden="1"/>
    <cellStyle name="ハイパーリンク" xfId="5775" builtinId="8" hidden="1"/>
    <cellStyle name="ハイパーリンク" xfId="5738" builtinId="8" hidden="1"/>
    <cellStyle name="ハイパーリンク" xfId="5779" builtinId="8" hidden="1"/>
    <cellStyle name="ハイパーリンク" xfId="5782" builtinId="8" hidden="1"/>
    <cellStyle name="ハイパーリンク" xfId="5781" builtinId="8" hidden="1"/>
    <cellStyle name="ハイパーリンク" xfId="5786" builtinId="8" hidden="1"/>
    <cellStyle name="ハイパーリンク" xfId="5785" builtinId="8" hidden="1"/>
    <cellStyle name="ハイパーリンク" xfId="5790" builtinId="8" hidden="1"/>
    <cellStyle name="ハイパーリンク" xfId="5789" builtinId="8" hidden="1"/>
    <cellStyle name="ハイパーリンク" xfId="5794" builtinId="8" hidden="1"/>
    <cellStyle name="ハイパーリンク" xfId="5793" builtinId="8" hidden="1"/>
    <cellStyle name="ハイパーリンク" xfId="5798" builtinId="8" hidden="1"/>
    <cellStyle name="ハイパーリンク" xfId="5797" builtinId="8" hidden="1"/>
    <cellStyle name="ハイパーリンク" xfId="5802" builtinId="8" hidden="1"/>
    <cellStyle name="ハイパーリンク" xfId="5801" builtinId="8" hidden="1"/>
    <cellStyle name="ハイパーリンク" xfId="5806" builtinId="8" hidden="1"/>
    <cellStyle name="ハイパーリンク" xfId="5805" builtinId="8" hidden="1"/>
    <cellStyle name="ハイパーリンク" xfId="5810" builtinId="8" hidden="1"/>
    <cellStyle name="ハイパーリンク" xfId="5809" builtinId="8" hidden="1"/>
    <cellStyle name="ハイパーリンク" xfId="5814" builtinId="8" hidden="1"/>
    <cellStyle name="ハイパーリンク" xfId="5813" builtinId="8" hidden="1"/>
    <cellStyle name="ハイパーリンク" xfId="5818" builtinId="8" hidden="1"/>
    <cellStyle name="ハイパーリンク" xfId="5817" builtinId="8" hidden="1"/>
    <cellStyle name="ハイパーリンク" xfId="5822" builtinId="8" hidden="1"/>
    <cellStyle name="ハイパーリンク" xfId="5821" builtinId="8" hidden="1"/>
    <cellStyle name="ハイパーリンク" xfId="5826" builtinId="8" hidden="1"/>
    <cellStyle name="ハイパーリンク" xfId="5825" builtinId="8" hidden="1"/>
    <cellStyle name="ハイパーリンク" xfId="5830" builtinId="8" hidden="1"/>
    <cellStyle name="ハイパーリンク" xfId="5829" builtinId="8" hidden="1"/>
    <cellStyle name="ハイパーリンク" xfId="5834" builtinId="8" hidden="1"/>
    <cellStyle name="ハイパーリンク" xfId="5833" builtinId="8" hidden="1"/>
    <cellStyle name="ハイパーリンク" xfId="5837" builtinId="8" hidden="1"/>
    <cellStyle name="ハイパーリンク" xfId="5715" builtinId="8" hidden="1"/>
    <cellStyle name="ハイパーリンク" xfId="5841" builtinId="8" hidden="1"/>
    <cellStyle name="ハイパーリンク" xfId="5840" builtinId="8" hidden="1"/>
    <cellStyle name="ハイパーリンク" xfId="5845" builtinId="8" hidden="1"/>
    <cellStyle name="ハイパーリンク" xfId="5844" builtinId="8" hidden="1"/>
    <cellStyle name="ハイパーリンク" xfId="5849" builtinId="8" hidden="1"/>
    <cellStyle name="ハイパーリンク" xfId="5848" builtinId="8" hidden="1"/>
    <cellStyle name="ハイパーリンク" xfId="5853" builtinId="8" hidden="1"/>
    <cellStyle name="ハイパーリンク" xfId="5852" builtinId="8" hidden="1"/>
    <cellStyle name="ハイパーリンク" xfId="5859" builtinId="8" hidden="1"/>
    <cellStyle name="ハイパーリンク" xfId="5858" builtinId="8" hidden="1"/>
    <cellStyle name="ハイパーリンク" xfId="5863" builtinId="8" hidden="1"/>
    <cellStyle name="ハイパーリンク" xfId="5862" builtinId="8" hidden="1"/>
    <cellStyle name="ハイパーリンク" xfId="5867" builtinId="8" hidden="1"/>
    <cellStyle name="ハイパーリンク" xfId="5866" builtinId="8" hidden="1"/>
    <cellStyle name="ハイパーリンク" xfId="5871" builtinId="8" hidden="1"/>
    <cellStyle name="ハイパーリンク" xfId="5870" builtinId="8" hidden="1"/>
    <cellStyle name="ハイパーリンク" xfId="5875" builtinId="8" hidden="1"/>
    <cellStyle name="ハイパーリンク" xfId="5874" builtinId="8" hidden="1"/>
    <cellStyle name="ハイパーリンク" xfId="5879" builtinId="8" hidden="1"/>
    <cellStyle name="ハイパーリンク" xfId="5878" builtinId="8" hidden="1"/>
    <cellStyle name="ハイパーリンク" xfId="5883" builtinId="8" hidden="1"/>
    <cellStyle name="ハイパーリンク" xfId="5882" builtinId="8" hidden="1"/>
    <cellStyle name="ハイパーリンク" xfId="5887" builtinId="8" hidden="1"/>
    <cellStyle name="ハイパーリンク" xfId="5886" builtinId="8" hidden="1"/>
    <cellStyle name="ハイパーリンク" xfId="5891" builtinId="8" hidden="1"/>
    <cellStyle name="ハイパーリンク" xfId="5890" builtinId="8" hidden="1"/>
    <cellStyle name="ハイパーリンク" xfId="5895" builtinId="8" hidden="1"/>
    <cellStyle name="ハイパーリンク" xfId="5894" builtinId="8" hidden="1"/>
    <cellStyle name="ハイパーリンク" xfId="5857" builtinId="8" hidden="1"/>
    <cellStyle name="ハイパーリンク" xfId="5898" builtinId="8" hidden="1"/>
    <cellStyle name="ハイパーリンク" xfId="5901" builtinId="8" hidden="1"/>
    <cellStyle name="ハイパーリンク" xfId="5900" builtinId="8" hidden="1"/>
    <cellStyle name="ハイパーリンク" xfId="5905" builtinId="8" hidden="1"/>
    <cellStyle name="ハイパーリンク" xfId="5904" builtinId="8" hidden="1"/>
    <cellStyle name="ハイパーリンク" xfId="5909" builtinId="8" hidden="1"/>
    <cellStyle name="ハイパーリンク" xfId="5908" builtinId="8" hidden="1"/>
    <cellStyle name="ハイパーリンク" xfId="5913" builtinId="8" hidden="1"/>
    <cellStyle name="ハイパーリンク" xfId="5912" builtinId="8" hidden="1"/>
    <cellStyle name="ハイパーリンク" xfId="5917" builtinId="8" hidden="1"/>
    <cellStyle name="ハイパーリンク" xfId="5916" builtinId="8" hidden="1"/>
    <cellStyle name="ハイパーリンク" xfId="5921" builtinId="8" hidden="1"/>
    <cellStyle name="ハイパーリンク" xfId="5920" builtinId="8" hidden="1"/>
    <cellStyle name="ハイパーリンク" xfId="5925" builtinId="8" hidden="1"/>
    <cellStyle name="ハイパーリンク" xfId="5924" builtinId="8" hidden="1"/>
    <cellStyle name="ハイパーリンク" xfId="5929" builtinId="8" hidden="1"/>
    <cellStyle name="ハイパーリンク" xfId="5928" builtinId="8" hidden="1"/>
    <cellStyle name="ハイパーリンク" xfId="5933" builtinId="8" hidden="1"/>
    <cellStyle name="ハイパーリンク" xfId="5932" builtinId="8" hidden="1"/>
    <cellStyle name="ハイパーリンク" xfId="5937" builtinId="8" hidden="1"/>
    <cellStyle name="ハイパーリンク" xfId="5936" builtinId="8" hidden="1"/>
    <cellStyle name="ハイパーリンク" xfId="5941" builtinId="8" hidden="1"/>
    <cellStyle name="ハイパーリンク" xfId="5940" builtinId="8" hidden="1"/>
    <cellStyle name="ハイパーリンク" xfId="5945" builtinId="8" hidden="1"/>
    <cellStyle name="ハイパーリンク" xfId="5944" builtinId="8" hidden="1"/>
    <cellStyle name="ハイパーリンク" xfId="5949" builtinId="8" hidden="1"/>
    <cellStyle name="ハイパーリンク" xfId="5948" builtinId="8" hidden="1"/>
    <cellStyle name="ハイパーリンク" xfId="5953" builtinId="8" hidden="1"/>
    <cellStyle name="ハイパーリンク" xfId="5952" builtinId="8" hidden="1"/>
    <cellStyle name="ハイパーリンク" xfId="5956" builtinId="8" hidden="1"/>
    <cellStyle name="ハイパーリンク" xfId="5716" builtinId="8" hidden="1"/>
    <cellStyle name="ハイパーリンク" xfId="5960" builtinId="8" hidden="1"/>
    <cellStyle name="ハイパーリンク" xfId="5959" builtinId="8" hidden="1"/>
    <cellStyle name="ハイパーリンク" xfId="5964" builtinId="8" hidden="1"/>
    <cellStyle name="ハイパーリンク" xfId="5963" builtinId="8" hidden="1"/>
    <cellStyle name="ハイパーリンク" xfId="5968" builtinId="8" hidden="1"/>
    <cellStyle name="ハイパーリンク" xfId="5967" builtinId="8" hidden="1"/>
    <cellStyle name="ハイパーリンク" xfId="5972" builtinId="8" hidden="1"/>
    <cellStyle name="ハイパーリンク" xfId="5971" builtinId="8" hidden="1"/>
    <cellStyle name="ハイパーリンク" xfId="5978" builtinId="8" hidden="1"/>
    <cellStyle name="ハイパーリンク" xfId="5977" builtinId="8" hidden="1"/>
    <cellStyle name="ハイパーリンク" xfId="5982" builtinId="8" hidden="1"/>
    <cellStyle name="ハイパーリンク" xfId="5981" builtinId="8" hidden="1"/>
    <cellStyle name="ハイパーリンク" xfId="5986" builtinId="8" hidden="1"/>
    <cellStyle name="ハイパーリンク" xfId="5985" builtinId="8" hidden="1"/>
    <cellStyle name="ハイパーリンク" xfId="5990" builtinId="8" hidden="1"/>
    <cellStyle name="ハイパーリンク" xfId="5989" builtinId="8" hidden="1"/>
    <cellStyle name="ハイパーリンク" xfId="5994" builtinId="8" hidden="1"/>
    <cellStyle name="ハイパーリンク" xfId="5993" builtinId="8" hidden="1"/>
    <cellStyle name="ハイパーリンク" xfId="5998" builtinId="8" hidden="1"/>
    <cellStyle name="ハイパーリンク" xfId="5997" builtinId="8" hidden="1"/>
    <cellStyle name="ハイパーリンク" xfId="6002" builtinId="8" hidden="1"/>
    <cellStyle name="ハイパーリンク" xfId="6001" builtinId="8" hidden="1"/>
    <cellStyle name="ハイパーリンク" xfId="6006" builtinId="8" hidden="1"/>
    <cellStyle name="ハイパーリンク" xfId="6005" builtinId="8" hidden="1"/>
    <cellStyle name="ハイパーリンク" xfId="6010" builtinId="8" hidden="1"/>
    <cellStyle name="ハイパーリンク" xfId="6009" builtinId="8" hidden="1"/>
    <cellStyle name="ハイパーリンク" xfId="6014" builtinId="8" hidden="1"/>
    <cellStyle name="ハイパーリンク" xfId="6013" builtinId="8" hidden="1"/>
    <cellStyle name="ハイパーリンク" xfId="5976" builtinId="8" hidden="1"/>
    <cellStyle name="ハイパーリンク" xfId="6017" builtinId="8" hidden="1"/>
    <cellStyle name="ハイパーリンク" xfId="6020" builtinId="8" hidden="1"/>
    <cellStyle name="ハイパーリンク" xfId="6019" builtinId="8" hidden="1"/>
    <cellStyle name="ハイパーリンク" xfId="6024" builtinId="8" hidden="1"/>
    <cellStyle name="ハイパーリンク" xfId="6023" builtinId="8" hidden="1"/>
    <cellStyle name="ハイパーリンク" xfId="6028" builtinId="8" hidden="1"/>
    <cellStyle name="ハイパーリンク" xfId="6027" builtinId="8" hidden="1"/>
    <cellStyle name="ハイパーリンク" xfId="6032" builtinId="8" hidden="1"/>
    <cellStyle name="ハイパーリンク" xfId="6031" builtinId="8" hidden="1"/>
    <cellStyle name="ハイパーリンク" xfId="6036" builtinId="8" hidden="1"/>
    <cellStyle name="ハイパーリンク" xfId="6035" builtinId="8" hidden="1"/>
    <cellStyle name="ハイパーリンク" xfId="6040" builtinId="8" hidden="1"/>
    <cellStyle name="ハイパーリンク" xfId="6039" builtinId="8" hidden="1"/>
    <cellStyle name="ハイパーリンク" xfId="6044" builtinId="8" hidden="1"/>
    <cellStyle name="ハイパーリンク" xfId="6043" builtinId="8" hidden="1"/>
    <cellStyle name="ハイパーリンク" xfId="6048" builtinId="8" hidden="1"/>
    <cellStyle name="ハイパーリンク" xfId="6047" builtinId="8" hidden="1"/>
    <cellStyle name="ハイパーリンク" xfId="6052" builtinId="8" hidden="1"/>
    <cellStyle name="ハイパーリンク" xfId="6051" builtinId="8" hidden="1"/>
    <cellStyle name="ハイパーリンク" xfId="6056" builtinId="8" hidden="1"/>
    <cellStyle name="ハイパーリンク" xfId="6055" builtinId="8" hidden="1"/>
    <cellStyle name="ハイパーリンク" xfId="6060" builtinId="8" hidden="1"/>
    <cellStyle name="ハイパーリンク" xfId="6059" builtinId="8" hidden="1"/>
    <cellStyle name="ハイパーリンク" xfId="6064" builtinId="8" hidden="1"/>
    <cellStyle name="ハイパーリンク" xfId="6063" builtinId="8" hidden="1"/>
    <cellStyle name="ハイパーリンク" xfId="6068" builtinId="8" hidden="1"/>
    <cellStyle name="ハイパーリンク" xfId="6067" builtinId="8" hidden="1"/>
    <cellStyle name="ハイパーリンク" xfId="6072" builtinId="8" hidden="1"/>
    <cellStyle name="ハイパーリンク" xfId="6071" builtinId="8" hidden="1"/>
    <cellStyle name="ハイパーリンク" xfId="1257" builtinId="8" hidden="1"/>
    <cellStyle name="ハイパーリンク" xfId="1269" builtinId="8" hidden="1"/>
    <cellStyle name="ハイパーリンク" xfId="6077" builtinId="8" hidden="1"/>
    <cellStyle name="ハイパーリンク" xfId="6076" builtinId="8" hidden="1"/>
    <cellStyle name="ハイパーリンク" xfId="6081" builtinId="8" hidden="1"/>
    <cellStyle name="ハイパーリンク" xfId="6080" builtinId="8" hidden="1"/>
    <cellStyle name="ハイパーリンク" xfId="6085" builtinId="8" hidden="1"/>
    <cellStyle name="ハイパーリンク" xfId="6084" builtinId="8" hidden="1"/>
    <cellStyle name="ハイパーリンク" xfId="6089" builtinId="8" hidden="1"/>
    <cellStyle name="ハイパーリンク" xfId="6088" builtinId="8" hidden="1"/>
    <cellStyle name="ハイパーリンク" xfId="6095" builtinId="8" hidden="1"/>
    <cellStyle name="ハイパーリンク" xfId="6094" builtinId="8" hidden="1"/>
    <cellStyle name="ハイパーリンク" xfId="6099" builtinId="8" hidden="1"/>
    <cellStyle name="ハイパーリンク" xfId="6098" builtinId="8" hidden="1"/>
    <cellStyle name="ハイパーリンク" xfId="6103" builtinId="8" hidden="1"/>
    <cellStyle name="ハイパーリンク" xfId="6102" builtinId="8" hidden="1"/>
    <cellStyle name="ハイパーリンク" xfId="6107" builtinId="8" hidden="1"/>
    <cellStyle name="ハイパーリンク" xfId="6106" builtinId="8" hidden="1"/>
    <cellStyle name="ハイパーリンク" xfId="6111" builtinId="8" hidden="1"/>
    <cellStyle name="ハイパーリンク" xfId="6110" builtinId="8" hidden="1"/>
    <cellStyle name="ハイパーリンク" xfId="6115" builtinId="8" hidden="1"/>
    <cellStyle name="ハイパーリンク" xfId="6114" builtinId="8" hidden="1"/>
    <cellStyle name="ハイパーリンク" xfId="6119" builtinId="8" hidden="1"/>
    <cellStyle name="ハイパーリンク" xfId="6118" builtinId="8" hidden="1"/>
    <cellStyle name="ハイパーリンク" xfId="6123" builtinId="8" hidden="1"/>
    <cellStyle name="ハイパーリンク" xfId="6122" builtinId="8" hidden="1"/>
    <cellStyle name="ハイパーリンク" xfId="6127" builtinId="8" hidden="1"/>
    <cellStyle name="ハイパーリンク" xfId="6126" builtinId="8" hidden="1"/>
    <cellStyle name="ハイパーリンク" xfId="6131" builtinId="8" hidden="1"/>
    <cellStyle name="ハイパーリンク" xfId="6130" builtinId="8" hidden="1"/>
    <cellStyle name="ハイパーリンク" xfId="6093" builtinId="8" hidden="1"/>
    <cellStyle name="ハイパーリンク" xfId="6134" builtinId="8" hidden="1"/>
    <cellStyle name="ハイパーリンク" xfId="6137" builtinId="8" hidden="1"/>
    <cellStyle name="ハイパーリンク" xfId="6136" builtinId="8" hidden="1"/>
    <cellStyle name="ハイパーリンク" xfId="6141" builtinId="8" hidden="1"/>
    <cellStyle name="ハイパーリンク" xfId="6140" builtinId="8" hidden="1"/>
    <cellStyle name="ハイパーリンク" xfId="6145" builtinId="8" hidden="1"/>
    <cellStyle name="ハイパーリンク" xfId="6144" builtinId="8" hidden="1"/>
    <cellStyle name="ハイパーリンク" xfId="6149" builtinId="8" hidden="1"/>
    <cellStyle name="ハイパーリンク" xfId="6148" builtinId="8" hidden="1"/>
    <cellStyle name="ハイパーリンク" xfId="6153" builtinId="8" hidden="1"/>
    <cellStyle name="ハイパーリンク" xfId="6152" builtinId="8" hidden="1"/>
    <cellStyle name="ハイパーリンク" xfId="6157" builtinId="8" hidden="1"/>
    <cellStyle name="ハイパーリンク" xfId="6156" builtinId="8" hidden="1"/>
    <cellStyle name="ハイパーリンク" xfId="6161" builtinId="8" hidden="1"/>
    <cellStyle name="ハイパーリンク" xfId="6160" builtinId="8" hidden="1"/>
    <cellStyle name="ハイパーリンク" xfId="6165" builtinId="8" hidden="1"/>
    <cellStyle name="ハイパーリンク" xfId="6164" builtinId="8" hidden="1"/>
    <cellStyle name="ハイパーリンク" xfId="6169" builtinId="8" hidden="1"/>
    <cellStyle name="ハイパーリンク" xfId="6168" builtinId="8" hidden="1"/>
    <cellStyle name="ハイパーリンク" xfId="6173" builtinId="8" hidden="1"/>
    <cellStyle name="ハイパーリンク" xfId="6172" builtinId="8" hidden="1"/>
    <cellStyle name="ハイパーリンク" xfId="6177" builtinId="8" hidden="1"/>
    <cellStyle name="ハイパーリンク" xfId="6176" builtinId="8" hidden="1"/>
    <cellStyle name="ハイパーリンク" xfId="6181" builtinId="8" hidden="1"/>
    <cellStyle name="ハイパーリンク" xfId="6180" builtinId="8" hidden="1"/>
    <cellStyle name="ハイパーリンク" xfId="6185" builtinId="8" hidden="1"/>
    <cellStyle name="ハイパーリンク" xfId="6184" builtinId="8" hidden="1"/>
    <cellStyle name="ハイパーリンク" xfId="6189" builtinId="8" hidden="1"/>
    <cellStyle name="ハイパーリンク" xfId="6188" builtinId="8" hidden="1"/>
    <cellStyle name="ハイパーリンク" xfId="6193" builtinId="8" hidden="1"/>
    <cellStyle name="ハイパーリンク" xfId="6192" builtinId="8" hidden="1"/>
    <cellStyle name="ハイパーリンク" xfId="6197" builtinId="8" hidden="1"/>
    <cellStyle name="ハイパーリンク" xfId="6196" builtinId="8" hidden="1"/>
    <cellStyle name="ハイパーリンク" xfId="6201" builtinId="8" hidden="1"/>
    <cellStyle name="ハイパーリンク" xfId="6200" builtinId="8" hidden="1"/>
    <cellStyle name="ハイパーリンク" xfId="6205" builtinId="8" hidden="1"/>
    <cellStyle name="ハイパーリンク" xfId="6204" builtinId="8" hidden="1"/>
    <cellStyle name="ハイパーリンク" xfId="6209" builtinId="8" hidden="1"/>
    <cellStyle name="ハイパーリンク" xfId="6208" builtinId="8" hidden="1"/>
    <cellStyle name="ハイパーリンク" xfId="6215" builtinId="8" hidden="1"/>
    <cellStyle name="ハイパーリンク" xfId="6214" builtinId="8" hidden="1"/>
    <cellStyle name="ハイパーリンク" xfId="6219" builtinId="8" hidden="1"/>
    <cellStyle name="ハイパーリンク" xfId="6218" builtinId="8" hidden="1"/>
    <cellStyle name="ハイパーリンク" xfId="6223" builtinId="8" hidden="1"/>
    <cellStyle name="ハイパーリンク" xfId="6222" builtinId="8" hidden="1"/>
    <cellStyle name="ハイパーリンク" xfId="6227" builtinId="8" hidden="1"/>
    <cellStyle name="ハイパーリンク" xfId="6226" builtinId="8" hidden="1"/>
    <cellStyle name="ハイパーリンク" xfId="6231" builtinId="8" hidden="1"/>
    <cellStyle name="ハイパーリンク" xfId="6230" builtinId="8" hidden="1"/>
    <cellStyle name="ハイパーリンク" xfId="6235" builtinId="8" hidden="1"/>
    <cellStyle name="ハイパーリンク" xfId="6234" builtinId="8" hidden="1"/>
    <cellStyle name="ハイパーリンク" xfId="6239" builtinId="8" hidden="1"/>
    <cellStyle name="ハイパーリンク" xfId="6238" builtinId="8" hidden="1"/>
    <cellStyle name="ハイパーリンク" xfId="6243" builtinId="8" hidden="1"/>
    <cellStyle name="ハイパーリンク" xfId="6242" builtinId="8" hidden="1"/>
    <cellStyle name="ハイパーリンク" xfId="6247" builtinId="8" hidden="1"/>
    <cellStyle name="ハイパーリンク" xfId="6246" builtinId="8" hidden="1"/>
    <cellStyle name="ハイパーリンク" xfId="6251" builtinId="8" hidden="1"/>
    <cellStyle name="ハイパーリンク" xfId="6250" builtinId="8" hidden="1"/>
    <cellStyle name="ハイパーリンク" xfId="6213" builtinId="8" hidden="1"/>
    <cellStyle name="ハイパーリンク" xfId="6254" builtinId="8" hidden="1"/>
    <cellStyle name="ハイパーリンク" xfId="6257" builtinId="8" hidden="1"/>
    <cellStyle name="ハイパーリンク" xfId="6256" builtinId="8" hidden="1"/>
    <cellStyle name="ハイパーリンク" xfId="6261" builtinId="8" hidden="1"/>
    <cellStyle name="ハイパーリンク" xfId="6260" builtinId="8" hidden="1"/>
    <cellStyle name="ハイパーリンク" xfId="6265" builtinId="8" hidden="1"/>
    <cellStyle name="ハイパーリンク" xfId="6264" builtinId="8" hidden="1"/>
    <cellStyle name="ハイパーリンク" xfId="6269" builtinId="8" hidden="1"/>
    <cellStyle name="ハイパーリンク" xfId="6268" builtinId="8" hidden="1"/>
    <cellStyle name="ハイパーリンク" xfId="6273" builtinId="8" hidden="1"/>
    <cellStyle name="ハイパーリンク" xfId="6272" builtinId="8" hidden="1"/>
    <cellStyle name="ハイパーリンク" xfId="6277" builtinId="8" hidden="1"/>
    <cellStyle name="ハイパーリンク" xfId="6276" builtinId="8" hidden="1"/>
    <cellStyle name="ハイパーリンク" xfId="6281" builtinId="8" hidden="1"/>
    <cellStyle name="ハイパーリンク" xfId="6280" builtinId="8" hidden="1"/>
    <cellStyle name="ハイパーリンク" xfId="6285" builtinId="8" hidden="1"/>
    <cellStyle name="ハイパーリンク" xfId="6284" builtinId="8" hidden="1"/>
    <cellStyle name="ハイパーリンク" xfId="6289" builtinId="8" hidden="1"/>
    <cellStyle name="ハイパーリンク" xfId="6288" builtinId="8" hidden="1"/>
    <cellStyle name="ハイパーリンク" xfId="6293" builtinId="8" hidden="1"/>
    <cellStyle name="ハイパーリンク" xfId="6292" builtinId="8" hidden="1"/>
    <cellStyle name="ハイパーリンク" xfId="6297" builtinId="8" hidden="1"/>
    <cellStyle name="ハイパーリンク" xfId="6296" builtinId="8" hidden="1"/>
    <cellStyle name="ハイパーリンク" xfId="6301" builtinId="8" hidden="1"/>
    <cellStyle name="ハイパーリンク" xfId="6300" builtinId="8" hidden="1"/>
    <cellStyle name="ハイパーリンク" xfId="6305" builtinId="8" hidden="1"/>
    <cellStyle name="ハイパーリンク" xfId="6304" builtinId="8" hidden="1"/>
    <cellStyle name="ハイパーリンク" xfId="6309" builtinId="8" hidden="1"/>
    <cellStyle name="ハイパーリンク" xfId="6308" builtinId="8" hidden="1"/>
    <cellStyle name="ハイパーリンク" xfId="6315" builtinId="8" hidden="1"/>
    <cellStyle name="ハイパーリンク" xfId="6314" builtinId="8" hidden="1"/>
    <cellStyle name="ハイパーリンク" xfId="6319" builtinId="8" hidden="1"/>
    <cellStyle name="ハイパーリンク" xfId="6318" builtinId="8" hidden="1"/>
    <cellStyle name="ハイパーリンク" xfId="6323" builtinId="8" hidden="1"/>
    <cellStyle name="ハイパーリンク" xfId="6322" builtinId="8" hidden="1"/>
    <cellStyle name="ハイパーリンク" xfId="6327" builtinId="8" hidden="1"/>
    <cellStyle name="ハイパーリンク" xfId="6326" builtinId="8" hidden="1"/>
    <cellStyle name="ハイパーリンク" xfId="6331" builtinId="8" hidden="1"/>
    <cellStyle name="ハイパーリンク" xfId="6330" builtinId="8" hidden="1"/>
    <cellStyle name="ハイパーリンク" xfId="6337" builtinId="8" hidden="1"/>
    <cellStyle name="ハイパーリンク" xfId="6336" builtinId="8" hidden="1"/>
    <cellStyle name="ハイパーリンク" xfId="6341" builtinId="8" hidden="1"/>
    <cellStyle name="ハイパーリンク" xfId="6340" builtinId="8" hidden="1"/>
    <cellStyle name="ハイパーリンク" xfId="6345" builtinId="8" hidden="1"/>
    <cellStyle name="ハイパーリンク" xfId="6344" builtinId="8" hidden="1"/>
    <cellStyle name="ハイパーリンク" xfId="6349" builtinId="8" hidden="1"/>
    <cellStyle name="ハイパーリンク" xfId="6348" builtinId="8" hidden="1"/>
    <cellStyle name="ハイパーリンク" xfId="6353" builtinId="8" hidden="1"/>
    <cellStyle name="ハイパーリンク" xfId="6352" builtinId="8" hidden="1"/>
    <cellStyle name="ハイパーリンク" xfId="6357" builtinId="8" hidden="1"/>
    <cellStyle name="ハイパーリンク" xfId="6356" builtinId="8" hidden="1"/>
    <cellStyle name="ハイパーリンク" xfId="6361" builtinId="8" hidden="1"/>
    <cellStyle name="ハイパーリンク" xfId="6360" builtinId="8" hidden="1"/>
    <cellStyle name="ハイパーリンク" xfId="6365" builtinId="8" hidden="1"/>
    <cellStyle name="ハイパーリンク" xfId="6364" builtinId="8" hidden="1"/>
    <cellStyle name="ハイパーリンク" xfId="6369" builtinId="8" hidden="1"/>
    <cellStyle name="ハイパーリンク" xfId="6368" builtinId="8" hidden="1"/>
    <cellStyle name="ハイパーリンク" xfId="6373" builtinId="8" hidden="1"/>
    <cellStyle name="ハイパーリンク" xfId="6372" builtinId="8" hidden="1"/>
    <cellStyle name="ハイパーリンク" xfId="6335" builtinId="8" hidden="1"/>
    <cellStyle name="ハイパーリンク" xfId="6376" builtinId="8" hidden="1"/>
    <cellStyle name="ハイパーリンク" xfId="6379" builtinId="8" hidden="1"/>
    <cellStyle name="ハイパーリンク" xfId="6378" builtinId="8" hidden="1"/>
    <cellStyle name="ハイパーリンク" xfId="6383" builtinId="8" hidden="1"/>
    <cellStyle name="ハイパーリンク" xfId="6382" builtinId="8" hidden="1"/>
    <cellStyle name="ハイパーリンク" xfId="6387" builtinId="8" hidden="1"/>
    <cellStyle name="ハイパーリンク" xfId="6386" builtinId="8" hidden="1"/>
    <cellStyle name="ハイパーリンク" xfId="6391" builtinId="8" hidden="1"/>
    <cellStyle name="ハイパーリンク" xfId="6390" builtinId="8" hidden="1"/>
    <cellStyle name="ハイパーリンク" xfId="6395" builtinId="8" hidden="1"/>
    <cellStyle name="ハイパーリンク" xfId="6394" builtinId="8" hidden="1"/>
    <cellStyle name="ハイパーリンク" xfId="6399" builtinId="8" hidden="1"/>
    <cellStyle name="ハイパーリンク" xfId="6398" builtinId="8" hidden="1"/>
    <cellStyle name="ハイパーリンク" xfId="6403" builtinId="8" hidden="1"/>
    <cellStyle name="ハイパーリンク" xfId="6402" builtinId="8" hidden="1"/>
    <cellStyle name="ハイパーリンク" xfId="6407" builtinId="8" hidden="1"/>
    <cellStyle name="ハイパーリンク" xfId="6406" builtinId="8" hidden="1"/>
    <cellStyle name="ハイパーリンク" xfId="6411" builtinId="8" hidden="1"/>
    <cellStyle name="ハイパーリンク" xfId="6410" builtinId="8" hidden="1"/>
    <cellStyle name="ハイパーリンク" xfId="6415" builtinId="8" hidden="1"/>
    <cellStyle name="ハイパーリンク" xfId="6414" builtinId="8" hidden="1"/>
    <cellStyle name="ハイパーリンク" xfId="6419" builtinId="8" hidden="1"/>
    <cellStyle name="ハイパーリンク" xfId="6418" builtinId="8" hidden="1"/>
    <cellStyle name="ハイパーリンク" xfId="6423" builtinId="8" hidden="1"/>
    <cellStyle name="ハイパーリンク" xfId="6422" builtinId="8" hidden="1"/>
    <cellStyle name="ハイパーリンク" xfId="6427" builtinId="8" hidden="1"/>
    <cellStyle name="ハイパーリンク" xfId="6426" builtinId="8" hidden="1"/>
    <cellStyle name="ハイパーリンク" xfId="6431" builtinId="8" hidden="1"/>
    <cellStyle name="ハイパーリンク" xfId="6430" builtinId="8" hidden="1"/>
    <cellStyle name="ハイパーリンク" xfId="6434" builtinId="8" hidden="1"/>
    <cellStyle name="ハイパーリンク" xfId="6312" builtinId="8" hidden="1"/>
    <cellStyle name="ハイパーリンク" xfId="6438" builtinId="8" hidden="1"/>
    <cellStyle name="ハイパーリンク" xfId="6437" builtinId="8" hidden="1"/>
    <cellStyle name="ハイパーリンク" xfId="6442" builtinId="8" hidden="1"/>
    <cellStyle name="ハイパーリンク" xfId="6441" builtinId="8" hidden="1"/>
    <cellStyle name="ハイパーリンク" xfId="6446" builtinId="8" hidden="1"/>
    <cellStyle name="ハイパーリンク" xfId="6445" builtinId="8" hidden="1"/>
    <cellStyle name="ハイパーリンク" xfId="6450" builtinId="8" hidden="1"/>
    <cellStyle name="ハイパーリンク" xfId="6449" builtinId="8" hidden="1"/>
    <cellStyle name="ハイパーリンク" xfId="6456" builtinId="8" hidden="1"/>
    <cellStyle name="ハイパーリンク" xfId="6455" builtinId="8" hidden="1"/>
    <cellStyle name="ハイパーリンク" xfId="6460" builtinId="8" hidden="1"/>
    <cellStyle name="ハイパーリンク" xfId="6459" builtinId="8" hidden="1"/>
    <cellStyle name="ハイパーリンク" xfId="6464" builtinId="8" hidden="1"/>
    <cellStyle name="ハイパーリンク" xfId="6463" builtinId="8" hidden="1"/>
    <cellStyle name="ハイパーリンク" xfId="6468" builtinId="8" hidden="1"/>
    <cellStyle name="ハイパーリンク" xfId="6467" builtinId="8" hidden="1"/>
    <cellStyle name="ハイパーリンク" xfId="6472" builtinId="8" hidden="1"/>
    <cellStyle name="ハイパーリンク" xfId="6471" builtinId="8" hidden="1"/>
    <cellStyle name="ハイパーリンク" xfId="6476" builtinId="8" hidden="1"/>
    <cellStyle name="ハイパーリンク" xfId="6475" builtinId="8" hidden="1"/>
    <cellStyle name="ハイパーリンク" xfId="6480" builtinId="8" hidden="1"/>
    <cellStyle name="ハイパーリンク" xfId="6479" builtinId="8" hidden="1"/>
    <cellStyle name="ハイパーリンク" xfId="6484" builtinId="8" hidden="1"/>
    <cellStyle name="ハイパーリンク" xfId="6483" builtinId="8" hidden="1"/>
    <cellStyle name="ハイパーリンク" xfId="6488" builtinId="8" hidden="1"/>
    <cellStyle name="ハイパーリンク" xfId="6487" builtinId="8" hidden="1"/>
    <cellStyle name="ハイパーリンク" xfId="6492" builtinId="8" hidden="1"/>
    <cellStyle name="ハイパーリンク" xfId="6491" builtinId="8" hidden="1"/>
    <cellStyle name="ハイパーリンク" xfId="6454" builtinId="8" hidden="1"/>
    <cellStyle name="ハイパーリンク" xfId="6495" builtinId="8" hidden="1"/>
    <cellStyle name="ハイパーリンク" xfId="6498" builtinId="8" hidden="1"/>
    <cellStyle name="ハイパーリンク" xfId="6497" builtinId="8" hidden="1"/>
    <cellStyle name="ハイパーリンク" xfId="6502" builtinId="8" hidden="1"/>
    <cellStyle name="ハイパーリンク" xfId="6501" builtinId="8" hidden="1"/>
    <cellStyle name="ハイパーリンク" xfId="6506" builtinId="8" hidden="1"/>
    <cellStyle name="ハイパーリンク" xfId="6505" builtinId="8" hidden="1"/>
    <cellStyle name="ハイパーリンク" xfId="6510" builtinId="8" hidden="1"/>
    <cellStyle name="ハイパーリンク" xfId="6509" builtinId="8" hidden="1"/>
    <cellStyle name="ハイパーリンク" xfId="6514" builtinId="8" hidden="1"/>
    <cellStyle name="ハイパーリンク" xfId="6513" builtinId="8" hidden="1"/>
    <cellStyle name="ハイパーリンク" xfId="6518" builtinId="8" hidden="1"/>
    <cellStyle name="ハイパーリンク" xfId="6517" builtinId="8" hidden="1"/>
    <cellStyle name="ハイパーリンク" xfId="6522" builtinId="8" hidden="1"/>
    <cellStyle name="ハイパーリンク" xfId="6521" builtinId="8" hidden="1"/>
    <cellStyle name="ハイパーリンク" xfId="6526" builtinId="8" hidden="1"/>
    <cellStyle name="ハイパーリンク" xfId="6525" builtinId="8" hidden="1"/>
    <cellStyle name="ハイパーリンク" xfId="6530" builtinId="8" hidden="1"/>
    <cellStyle name="ハイパーリンク" xfId="6529" builtinId="8" hidden="1"/>
    <cellStyle name="ハイパーリンク" xfId="6534" builtinId="8" hidden="1"/>
    <cellStyle name="ハイパーリンク" xfId="6533" builtinId="8" hidden="1"/>
    <cellStyle name="ハイパーリンク" xfId="6538" builtinId="8" hidden="1"/>
    <cellStyle name="ハイパーリンク" xfId="6537" builtinId="8" hidden="1"/>
    <cellStyle name="ハイパーリンク" xfId="6542" builtinId="8" hidden="1"/>
    <cellStyle name="ハイパーリンク" xfId="6541" builtinId="8" hidden="1"/>
    <cellStyle name="ハイパーリンク" xfId="6546" builtinId="8" hidden="1"/>
    <cellStyle name="ハイパーリンク" xfId="6545" builtinId="8" hidden="1"/>
    <cellStyle name="ハイパーリンク" xfId="6550" builtinId="8" hidden="1"/>
    <cellStyle name="ハイパーリンク" xfId="6549" builtinId="8" hidden="1"/>
    <cellStyle name="ハイパーリンク" xfId="6553" builtinId="8" hidden="1"/>
    <cellStyle name="ハイパーリンク" xfId="6313" builtinId="8" hidden="1"/>
    <cellStyle name="ハイパーリンク" xfId="6557" builtinId="8" hidden="1"/>
    <cellStyle name="ハイパーリンク" xfId="6556" builtinId="8" hidden="1"/>
    <cellStyle name="ハイパーリンク" xfId="6561" builtinId="8" hidden="1"/>
    <cellStyle name="ハイパーリンク" xfId="6560" builtinId="8" hidden="1"/>
    <cellStyle name="ハイパーリンク" xfId="6565" builtinId="8" hidden="1"/>
    <cellStyle name="ハイパーリンク" xfId="6564" builtinId="8" hidden="1"/>
    <cellStyle name="ハイパーリンク" xfId="6569" builtinId="8" hidden="1"/>
    <cellStyle name="ハイパーリンク" xfId="6568" builtinId="8" hidden="1"/>
    <cellStyle name="ハイパーリンク" xfId="6575" builtinId="8" hidden="1"/>
    <cellStyle name="ハイパーリンク" xfId="6574" builtinId="8" hidden="1"/>
    <cellStyle name="ハイパーリンク" xfId="6579" builtinId="8" hidden="1"/>
    <cellStyle name="ハイパーリンク" xfId="6578" builtinId="8" hidden="1"/>
    <cellStyle name="ハイパーリンク" xfId="6583" builtinId="8" hidden="1"/>
    <cellStyle name="ハイパーリンク" xfId="6582" builtinId="8" hidden="1"/>
    <cellStyle name="ハイパーリンク" xfId="6587" builtinId="8" hidden="1"/>
    <cellStyle name="ハイパーリンク" xfId="6586" builtinId="8" hidden="1"/>
    <cellStyle name="ハイパーリンク" xfId="6591" builtinId="8" hidden="1"/>
    <cellStyle name="ハイパーリンク" xfId="6590" builtinId="8" hidden="1"/>
    <cellStyle name="ハイパーリンク" xfId="6595" builtinId="8" hidden="1"/>
    <cellStyle name="ハイパーリンク" xfId="6594" builtinId="8" hidden="1"/>
    <cellStyle name="ハイパーリンク" xfId="6599" builtinId="8" hidden="1"/>
    <cellStyle name="ハイパーリンク" xfId="6598" builtinId="8" hidden="1"/>
    <cellStyle name="ハイパーリンク" xfId="6603" builtinId="8" hidden="1"/>
    <cellStyle name="ハイパーリンク" xfId="6602" builtinId="8" hidden="1"/>
    <cellStyle name="ハイパーリンク" xfId="6607" builtinId="8" hidden="1"/>
    <cellStyle name="ハイパーリンク" xfId="6606" builtinId="8" hidden="1"/>
    <cellStyle name="ハイパーリンク" xfId="6611" builtinId="8" hidden="1"/>
    <cellStyle name="ハイパーリンク" xfId="6610" builtinId="8" hidden="1"/>
    <cellStyle name="ハイパーリンク" xfId="6573" builtinId="8" hidden="1"/>
    <cellStyle name="ハイパーリンク" xfId="6614" builtinId="8" hidden="1"/>
    <cellStyle name="ハイパーリンク" xfId="6617" builtinId="8" hidden="1"/>
    <cellStyle name="ハイパーリンク" xfId="6616" builtinId="8" hidden="1"/>
    <cellStyle name="ハイパーリンク" xfId="6621" builtinId="8" hidden="1"/>
    <cellStyle name="ハイパーリンク" xfId="6620" builtinId="8" hidden="1"/>
    <cellStyle name="ハイパーリンク" xfId="6625" builtinId="8" hidden="1"/>
    <cellStyle name="ハイパーリンク" xfId="6624" builtinId="8" hidden="1"/>
    <cellStyle name="ハイパーリンク" xfId="6629" builtinId="8" hidden="1"/>
    <cellStyle name="ハイパーリンク" xfId="6628" builtinId="8" hidden="1"/>
    <cellStyle name="ハイパーリンク" xfId="6633" builtinId="8" hidden="1"/>
    <cellStyle name="ハイパーリンク" xfId="6632" builtinId="8" hidden="1"/>
    <cellStyle name="ハイパーリンク" xfId="6637" builtinId="8" hidden="1"/>
    <cellStyle name="ハイパーリンク" xfId="6636" builtinId="8" hidden="1"/>
    <cellStyle name="ハイパーリンク" xfId="6641" builtinId="8" hidden="1"/>
    <cellStyle name="ハイパーリンク" xfId="6640" builtinId="8" hidden="1"/>
    <cellStyle name="ハイパーリンク" xfId="6645" builtinId="8" hidden="1"/>
    <cellStyle name="ハイパーリンク" xfId="6644" builtinId="8" hidden="1"/>
    <cellStyle name="ハイパーリンク" xfId="6649" builtinId="8" hidden="1"/>
    <cellStyle name="ハイパーリンク" xfId="6648" builtinId="8" hidden="1"/>
    <cellStyle name="ハイパーリンク" xfId="6653" builtinId="8" hidden="1"/>
    <cellStyle name="ハイパーリンク" xfId="6652" builtinId="8" hidden="1"/>
    <cellStyle name="ハイパーリンク" xfId="6657" builtinId="8" hidden="1"/>
    <cellStyle name="ハイパーリンク" xfId="6656" builtinId="8" hidden="1"/>
    <cellStyle name="ハイパーリンク" xfId="6661" builtinId="8" hidden="1"/>
    <cellStyle name="ハイパーリンク" xfId="6660" builtinId="8" hidden="1"/>
    <cellStyle name="ハイパーリンク" xfId="6665" builtinId="8" hidden="1"/>
    <cellStyle name="ハイパーリンク" xfId="6664" builtinId="8" hidden="1"/>
    <cellStyle name="ハイパーリンク" xfId="6669" builtinId="8" hidden="1"/>
    <cellStyle name="ハイパーリンク" xfId="6668" builtinId="8" hidden="1"/>
    <cellStyle name="ハイパーリンク" xfId="6673" builtinId="8" hidden="1"/>
    <cellStyle name="ハイパーリンク" xfId="6672" builtinId="8" hidden="1"/>
    <cellStyle name="ハイパーリンク" xfId="6677" builtinId="8" hidden="1"/>
    <cellStyle name="ハイパーリンク" xfId="6676" builtinId="8" hidden="1"/>
    <cellStyle name="ハイパーリンク" xfId="6681" builtinId="8" hidden="1"/>
    <cellStyle name="ハイパーリンク" xfId="6680" builtinId="8" hidden="1"/>
    <cellStyle name="ハイパーリンク" xfId="6685" builtinId="8" hidden="1"/>
    <cellStyle name="ハイパーリンク" xfId="6684" builtinId="8" hidden="1"/>
    <cellStyle name="ハイパーリンク" xfId="6689" builtinId="8" hidden="1"/>
    <cellStyle name="ハイパーリンク" xfId="6688" builtinId="8" hidden="1"/>
    <cellStyle name="ハイパーリンク" xfId="6695" builtinId="8" hidden="1"/>
    <cellStyle name="ハイパーリンク" xfId="6694" builtinId="8" hidden="1"/>
    <cellStyle name="ハイパーリンク" xfId="6699" builtinId="8" hidden="1"/>
    <cellStyle name="ハイパーリンク" xfId="6698" builtinId="8" hidden="1"/>
    <cellStyle name="ハイパーリンク" xfId="6703" builtinId="8" hidden="1"/>
    <cellStyle name="ハイパーリンク" xfId="6702" builtinId="8" hidden="1"/>
    <cellStyle name="ハイパーリンク" xfId="6707" builtinId="8" hidden="1"/>
    <cellStyle name="ハイパーリンク" xfId="6706" builtinId="8" hidden="1"/>
    <cellStyle name="ハイパーリンク" xfId="6711" builtinId="8" hidden="1"/>
    <cellStyle name="ハイパーリンク" xfId="6710" builtinId="8" hidden="1"/>
    <cellStyle name="ハイパーリンク" xfId="6715" builtinId="8" hidden="1"/>
    <cellStyle name="ハイパーリンク" xfId="6714" builtinId="8" hidden="1"/>
    <cellStyle name="ハイパーリンク" xfId="6719" builtinId="8" hidden="1"/>
    <cellStyle name="ハイパーリンク" xfId="6718" builtinId="8" hidden="1"/>
    <cellStyle name="ハイパーリンク" xfId="6723" builtinId="8" hidden="1"/>
    <cellStyle name="ハイパーリンク" xfId="6722" builtinId="8" hidden="1"/>
    <cellStyle name="ハイパーリンク" xfId="6727" builtinId="8" hidden="1"/>
    <cellStyle name="ハイパーリンク" xfId="6726" builtinId="8" hidden="1"/>
    <cellStyle name="ハイパーリンク" xfId="6731" builtinId="8" hidden="1"/>
    <cellStyle name="ハイパーリンク" xfId="6730" builtinId="8" hidden="1"/>
    <cellStyle name="ハイパーリンク" xfId="6693" builtinId="8" hidden="1"/>
    <cellStyle name="ハイパーリンク" xfId="6734" builtinId="8" hidden="1"/>
    <cellStyle name="ハイパーリンク" xfId="6737" builtinId="8" hidden="1"/>
    <cellStyle name="ハイパーリンク" xfId="6736" builtinId="8" hidden="1"/>
    <cellStyle name="ハイパーリンク" xfId="6741" builtinId="8" hidden="1"/>
    <cellStyle name="ハイパーリンク" xfId="6740" builtinId="8" hidden="1"/>
    <cellStyle name="ハイパーリンク" xfId="6745" builtinId="8" hidden="1"/>
    <cellStyle name="ハイパーリンク" xfId="6744" builtinId="8" hidden="1"/>
    <cellStyle name="ハイパーリンク" xfId="6749" builtinId="8" hidden="1"/>
    <cellStyle name="ハイパーリンク" xfId="6748" builtinId="8" hidden="1"/>
    <cellStyle name="ハイパーリンク" xfId="6753" builtinId="8" hidden="1"/>
    <cellStyle name="ハイパーリンク" xfId="6752" builtinId="8" hidden="1"/>
    <cellStyle name="ハイパーリンク" xfId="6757" builtinId="8" hidden="1"/>
    <cellStyle name="ハイパーリンク" xfId="6756" builtinId="8" hidden="1"/>
    <cellStyle name="ハイパーリンク" xfId="6761" builtinId="8" hidden="1"/>
    <cellStyle name="ハイパーリンク" xfId="6760" builtinId="8" hidden="1"/>
    <cellStyle name="ハイパーリンク" xfId="6765" builtinId="8" hidden="1"/>
    <cellStyle name="ハイパーリンク" xfId="6764" builtinId="8" hidden="1"/>
    <cellStyle name="ハイパーリンク" xfId="6769" builtinId="8" hidden="1"/>
    <cellStyle name="ハイパーリンク" xfId="6768" builtinId="8" hidden="1"/>
    <cellStyle name="ハイパーリンク" xfId="6773" builtinId="8" hidden="1"/>
    <cellStyle name="ハイパーリンク" xfId="6772" builtinId="8" hidden="1"/>
    <cellStyle name="ハイパーリンク" xfId="6777" builtinId="8" hidden="1"/>
    <cellStyle name="ハイパーリンク" xfId="6776" builtinId="8" hidden="1"/>
    <cellStyle name="ハイパーリンク" xfId="6781" builtinId="8" hidden="1"/>
    <cellStyle name="ハイパーリンク" xfId="6780" builtinId="8" hidden="1"/>
    <cellStyle name="ハイパーリンク" xfId="6785" builtinId="8" hidden="1"/>
    <cellStyle name="ハイパーリンク" xfId="6784" builtinId="8" hidden="1"/>
    <cellStyle name="ハイパーリンク" xfId="6789" builtinId="8" hidden="1"/>
    <cellStyle name="ハイパーリンク" xfId="6788" builtinId="8" hidden="1"/>
    <cellStyle name="ハイパーリンク" xfId="6793" builtinId="8" hidden="1"/>
    <cellStyle name="ハイパーリンク" xfId="6792" builtinId="8" hidden="1"/>
    <cellStyle name="ハイパーリンク" xfId="6797" builtinId="8" hidden="1"/>
    <cellStyle name="ハイパーリンク" xfId="6796" builtinId="8" hidden="1"/>
    <cellStyle name="ハイパーリンク" xfId="6801" builtinId="8" hidden="1"/>
    <cellStyle name="ハイパーリンク" xfId="6800" builtinId="8" hidden="1"/>
    <cellStyle name="ハイパーリンク" xfId="6805" builtinId="8" hidden="1"/>
    <cellStyle name="ハイパーリンク" xfId="6804" builtinId="8" hidden="1"/>
    <cellStyle name="ハイパーリンク" xfId="6809" builtinId="8" hidden="1"/>
    <cellStyle name="ハイパーリンク" xfId="6808" builtinId="8" hidden="1"/>
    <cellStyle name="ハイパーリンク" xfId="6815" builtinId="8" hidden="1"/>
    <cellStyle name="ハイパーリンク" xfId="6814" builtinId="8" hidden="1"/>
    <cellStyle name="ハイパーリンク" xfId="6819" builtinId="8" hidden="1"/>
    <cellStyle name="ハイパーリンク" xfId="6818" builtinId="8" hidden="1"/>
    <cellStyle name="ハイパーリンク" xfId="6823" builtinId="8" hidden="1"/>
    <cellStyle name="ハイパーリンク" xfId="6822" builtinId="8" hidden="1"/>
    <cellStyle name="ハイパーリンク" xfId="6827" builtinId="8" hidden="1"/>
    <cellStyle name="ハイパーリンク" xfId="6826" builtinId="8" hidden="1"/>
    <cellStyle name="ハイパーリンク" xfId="6831" builtinId="8" hidden="1"/>
    <cellStyle name="ハイパーリンク" xfId="6830" builtinId="8" hidden="1"/>
    <cellStyle name="ハイパーリンク" xfId="6835" builtinId="8" hidden="1"/>
    <cellStyle name="ハイパーリンク" xfId="6834" builtinId="8" hidden="1"/>
    <cellStyle name="ハイパーリンク" xfId="6839" builtinId="8" hidden="1"/>
    <cellStyle name="ハイパーリンク" xfId="6838" builtinId="8" hidden="1"/>
    <cellStyle name="ハイパーリンク" xfId="6843" builtinId="8" hidden="1"/>
    <cellStyle name="ハイパーリンク" xfId="6842" builtinId="8" hidden="1"/>
    <cellStyle name="ハイパーリンク" xfId="6847" builtinId="8" hidden="1"/>
    <cellStyle name="ハイパーリンク" xfId="6846" builtinId="8" hidden="1"/>
    <cellStyle name="ハイパーリンク" xfId="6851" builtinId="8" hidden="1"/>
    <cellStyle name="ハイパーリンク" xfId="6850" builtinId="8" hidden="1"/>
    <cellStyle name="ハイパーリンク" xfId="6813" builtinId="8" hidden="1"/>
    <cellStyle name="ハイパーリンク" xfId="6854" builtinId="8" hidden="1"/>
    <cellStyle name="ハイパーリンク" xfId="6857" builtinId="8" hidden="1"/>
    <cellStyle name="ハイパーリンク" xfId="6856" builtinId="8" hidden="1"/>
    <cellStyle name="ハイパーリンク" xfId="6861" builtinId="8" hidden="1"/>
    <cellStyle name="ハイパーリンク" xfId="6860" builtinId="8" hidden="1"/>
    <cellStyle name="ハイパーリンク" xfId="6865" builtinId="8" hidden="1"/>
    <cellStyle name="ハイパーリンク" xfId="6864" builtinId="8" hidden="1"/>
    <cellStyle name="ハイパーリンク" xfId="6869" builtinId="8" hidden="1"/>
    <cellStyle name="ハイパーリンク" xfId="6868" builtinId="8" hidden="1"/>
    <cellStyle name="ハイパーリンク" xfId="6873" builtinId="8" hidden="1"/>
    <cellStyle name="ハイパーリンク" xfId="6872" builtinId="8" hidden="1"/>
    <cellStyle name="ハイパーリンク" xfId="6877" builtinId="8" hidden="1"/>
    <cellStyle name="ハイパーリンク" xfId="6876" builtinId="8" hidden="1"/>
    <cellStyle name="ハイパーリンク" xfId="6881" builtinId="8" hidden="1"/>
    <cellStyle name="ハイパーリンク" xfId="6880" builtinId="8" hidden="1"/>
    <cellStyle name="ハイパーリンク" xfId="6885" builtinId="8" hidden="1"/>
    <cellStyle name="ハイパーリンク" xfId="6884" builtinId="8" hidden="1"/>
    <cellStyle name="ハイパーリンク" xfId="6889" builtinId="8" hidden="1"/>
    <cellStyle name="ハイパーリンク" xfId="6888" builtinId="8" hidden="1"/>
    <cellStyle name="ハイパーリンク" xfId="6893" builtinId="8" hidden="1"/>
    <cellStyle name="ハイパーリンク" xfId="6892" builtinId="8" hidden="1"/>
    <cellStyle name="ハイパーリンク" xfId="6897" builtinId="8" hidden="1"/>
    <cellStyle name="ハイパーリンク" xfId="6896" builtinId="8" hidden="1"/>
    <cellStyle name="ハイパーリンク" xfId="6901" builtinId="8" hidden="1"/>
    <cellStyle name="ハイパーリンク" xfId="6900" builtinId="8" hidden="1"/>
    <cellStyle name="ハイパーリンク" xfId="6905" builtinId="8" hidden="1"/>
    <cellStyle name="ハイパーリンク" xfId="6904" builtinId="8" hidden="1"/>
    <cellStyle name="ハイパーリンク" xfId="6909" builtinId="8" hidden="1"/>
    <cellStyle name="ハイパーリンク" xfId="6908" builtinId="8" hidden="1"/>
    <cellStyle name="ハイパーリンク" xfId="6915" builtinId="8" hidden="1"/>
    <cellStyle name="ハイパーリンク" xfId="6914" builtinId="8" hidden="1"/>
    <cellStyle name="ハイパーリンク" xfId="6919" builtinId="8" hidden="1"/>
    <cellStyle name="ハイパーリンク" xfId="6918" builtinId="8" hidden="1"/>
    <cellStyle name="ハイパーリンク" xfId="6923" builtinId="8" hidden="1"/>
    <cellStyle name="ハイパーリンク" xfId="6922" builtinId="8" hidden="1"/>
    <cellStyle name="ハイパーリンク" xfId="6927" builtinId="8" hidden="1"/>
    <cellStyle name="ハイパーリンク" xfId="6926" builtinId="8" hidden="1"/>
    <cellStyle name="ハイパーリンク" xfId="6931" builtinId="8" hidden="1"/>
    <cellStyle name="ハイパーリンク" xfId="6930" builtinId="8" hidden="1"/>
    <cellStyle name="ハイパーリンク" xfId="6937" builtinId="8" hidden="1"/>
    <cellStyle name="ハイパーリンク" xfId="6936" builtinId="8" hidden="1"/>
    <cellStyle name="ハイパーリンク" xfId="6941" builtinId="8" hidden="1"/>
    <cellStyle name="ハイパーリンク" xfId="6940" builtinId="8" hidden="1"/>
    <cellStyle name="ハイパーリンク" xfId="6945" builtinId="8" hidden="1"/>
    <cellStyle name="ハイパーリンク" xfId="6944" builtinId="8" hidden="1"/>
    <cellStyle name="ハイパーリンク" xfId="6949" builtinId="8" hidden="1"/>
    <cellStyle name="ハイパーリンク" xfId="6948" builtinId="8" hidden="1"/>
    <cellStyle name="ハイパーリンク" xfId="6953" builtinId="8" hidden="1"/>
    <cellStyle name="ハイパーリンク" xfId="6952" builtinId="8" hidden="1"/>
    <cellStyle name="ハイパーリンク" xfId="6957" builtinId="8" hidden="1"/>
    <cellStyle name="ハイパーリンク" xfId="6956" builtinId="8" hidden="1"/>
    <cellStyle name="ハイパーリンク" xfId="6961" builtinId="8" hidden="1"/>
    <cellStyle name="ハイパーリンク" xfId="6960" builtinId="8" hidden="1"/>
    <cellStyle name="ハイパーリンク" xfId="6965" builtinId="8" hidden="1"/>
    <cellStyle name="ハイパーリンク" xfId="6964" builtinId="8" hidden="1"/>
    <cellStyle name="ハイパーリンク" xfId="6969" builtinId="8" hidden="1"/>
    <cellStyle name="ハイパーリンク" xfId="6968" builtinId="8" hidden="1"/>
    <cellStyle name="ハイパーリンク" xfId="6973" builtinId="8" hidden="1"/>
    <cellStyle name="ハイパーリンク" xfId="6972" builtinId="8" hidden="1"/>
    <cellStyle name="ハイパーリンク" xfId="6935" builtinId="8" hidden="1"/>
    <cellStyle name="ハイパーリンク" xfId="6976" builtinId="8" hidden="1"/>
    <cellStyle name="ハイパーリンク" xfId="6979" builtinId="8" hidden="1"/>
    <cellStyle name="ハイパーリンク" xfId="6978" builtinId="8" hidden="1"/>
    <cellStyle name="ハイパーリンク" xfId="6983" builtinId="8" hidden="1"/>
    <cellStyle name="ハイパーリンク" xfId="6982" builtinId="8" hidden="1"/>
    <cellStyle name="ハイパーリンク" xfId="6987" builtinId="8" hidden="1"/>
    <cellStyle name="ハイパーリンク" xfId="6986" builtinId="8" hidden="1"/>
    <cellStyle name="ハイパーリンク" xfId="6991" builtinId="8" hidden="1"/>
    <cellStyle name="ハイパーリンク" xfId="6990" builtinId="8" hidden="1"/>
    <cellStyle name="ハイパーリンク" xfId="6995" builtinId="8" hidden="1"/>
    <cellStyle name="ハイパーリンク" xfId="6994" builtinId="8" hidden="1"/>
    <cellStyle name="ハイパーリンク" xfId="6999" builtinId="8" hidden="1"/>
    <cellStyle name="ハイパーリンク" xfId="6998" builtinId="8" hidden="1"/>
    <cellStyle name="ハイパーリンク" xfId="7003" builtinId="8" hidden="1"/>
    <cellStyle name="ハイパーリンク" xfId="7002" builtinId="8" hidden="1"/>
    <cellStyle name="ハイパーリンク" xfId="7007" builtinId="8" hidden="1"/>
    <cellStyle name="ハイパーリンク" xfId="7006" builtinId="8" hidden="1"/>
    <cellStyle name="ハイパーリンク" xfId="7011" builtinId="8" hidden="1"/>
    <cellStyle name="ハイパーリンク" xfId="7010" builtinId="8" hidden="1"/>
    <cellStyle name="ハイパーリンク" xfId="7015" builtinId="8" hidden="1"/>
    <cellStyle name="ハイパーリンク" xfId="7014" builtinId="8" hidden="1"/>
    <cellStyle name="ハイパーリンク" xfId="7019" builtinId="8" hidden="1"/>
    <cellStyle name="ハイパーリンク" xfId="7018" builtinId="8" hidden="1"/>
    <cellStyle name="ハイパーリンク" xfId="7023" builtinId="8" hidden="1"/>
    <cellStyle name="ハイパーリンク" xfId="7022" builtinId="8" hidden="1"/>
    <cellStyle name="ハイパーリンク" xfId="7027" builtinId="8" hidden="1"/>
    <cellStyle name="ハイパーリンク" xfId="7026" builtinId="8" hidden="1"/>
    <cellStyle name="ハイパーリンク" xfId="7031" builtinId="8" hidden="1"/>
    <cellStyle name="ハイパーリンク" xfId="7030" builtinId="8" hidden="1"/>
    <cellStyle name="ハイパーリンク" xfId="7034" builtinId="8" hidden="1"/>
    <cellStyle name="ハイパーリンク" xfId="6912" builtinId="8" hidden="1"/>
    <cellStyle name="ハイパーリンク" xfId="7038" builtinId="8" hidden="1"/>
    <cellStyle name="ハイパーリンク" xfId="7037" builtinId="8" hidden="1"/>
    <cellStyle name="ハイパーリンク" xfId="7042" builtinId="8" hidden="1"/>
    <cellStyle name="ハイパーリンク" xfId="7041" builtinId="8" hidden="1"/>
    <cellStyle name="ハイパーリンク" xfId="7046" builtinId="8" hidden="1"/>
    <cellStyle name="ハイパーリンク" xfId="7045" builtinId="8" hidden="1"/>
    <cellStyle name="ハイパーリンク" xfId="7050" builtinId="8" hidden="1"/>
    <cellStyle name="ハイパーリンク" xfId="7049" builtinId="8" hidden="1"/>
    <cellStyle name="ハイパーリンク" xfId="7056" builtinId="8" hidden="1"/>
    <cellStyle name="ハイパーリンク" xfId="7055" builtinId="8" hidden="1"/>
    <cellStyle name="ハイパーリンク" xfId="7060" builtinId="8" hidden="1"/>
    <cellStyle name="ハイパーリンク" xfId="7059" builtinId="8" hidden="1"/>
    <cellStyle name="ハイパーリンク" xfId="7064" builtinId="8" hidden="1"/>
    <cellStyle name="ハイパーリンク" xfId="7063" builtinId="8" hidden="1"/>
    <cellStyle name="ハイパーリンク" xfId="7068" builtinId="8" hidden="1"/>
    <cellStyle name="ハイパーリンク" xfId="7067" builtinId="8" hidden="1"/>
    <cellStyle name="ハイパーリンク" xfId="7072" builtinId="8" hidden="1"/>
    <cellStyle name="ハイパーリンク" xfId="7071" builtinId="8" hidden="1"/>
    <cellStyle name="ハイパーリンク" xfId="7076" builtinId="8" hidden="1"/>
    <cellStyle name="ハイパーリンク" xfId="7075" builtinId="8" hidden="1"/>
    <cellStyle name="ハイパーリンク" xfId="7080" builtinId="8" hidden="1"/>
    <cellStyle name="ハイパーリンク" xfId="7079" builtinId="8" hidden="1"/>
    <cellStyle name="ハイパーリンク" xfId="7084" builtinId="8" hidden="1"/>
    <cellStyle name="ハイパーリンク" xfId="7083" builtinId="8" hidden="1"/>
    <cellStyle name="ハイパーリンク" xfId="7088" builtinId="8" hidden="1"/>
    <cellStyle name="ハイパーリンク" xfId="7087" builtinId="8" hidden="1"/>
    <cellStyle name="ハイパーリンク" xfId="7092" builtinId="8" hidden="1"/>
    <cellStyle name="ハイパーリンク" xfId="7091" builtinId="8" hidden="1"/>
    <cellStyle name="ハイパーリンク" xfId="7054" builtinId="8" hidden="1"/>
    <cellStyle name="ハイパーリンク" xfId="7095" builtinId="8" hidden="1"/>
    <cellStyle name="ハイパーリンク" xfId="7098" builtinId="8" hidden="1"/>
    <cellStyle name="ハイパーリンク" xfId="7097" builtinId="8" hidden="1"/>
    <cellStyle name="ハイパーリンク" xfId="7102" builtinId="8" hidden="1"/>
    <cellStyle name="ハイパーリンク" xfId="7101" builtinId="8" hidden="1"/>
    <cellStyle name="ハイパーリンク" xfId="7106" builtinId="8" hidden="1"/>
    <cellStyle name="ハイパーリンク" xfId="7105" builtinId="8" hidden="1"/>
    <cellStyle name="ハイパーリンク" xfId="7110" builtinId="8" hidden="1"/>
    <cellStyle name="ハイパーリンク" xfId="7109" builtinId="8" hidden="1"/>
    <cellStyle name="ハイパーリンク" xfId="7114" builtinId="8" hidden="1"/>
    <cellStyle name="ハイパーリンク" xfId="7113" builtinId="8" hidden="1"/>
    <cellStyle name="ハイパーリンク" xfId="7118" builtinId="8" hidden="1"/>
    <cellStyle name="ハイパーリンク" xfId="7117" builtinId="8" hidden="1"/>
    <cellStyle name="ハイパーリンク" xfId="7122" builtinId="8" hidden="1"/>
    <cellStyle name="ハイパーリンク" xfId="7121" builtinId="8" hidden="1"/>
    <cellStyle name="ハイパーリンク" xfId="7126" builtinId="8" hidden="1"/>
    <cellStyle name="ハイパーリンク" xfId="7125" builtinId="8" hidden="1"/>
    <cellStyle name="ハイパーリンク" xfId="7130" builtinId="8" hidden="1"/>
    <cellStyle name="ハイパーリンク" xfId="7129" builtinId="8" hidden="1"/>
    <cellStyle name="ハイパーリンク" xfId="7134" builtinId="8" hidden="1"/>
    <cellStyle name="ハイパーリンク" xfId="7133" builtinId="8" hidden="1"/>
    <cellStyle name="ハイパーリンク" xfId="7138" builtinId="8" hidden="1"/>
    <cellStyle name="ハイパーリンク" xfId="7137" builtinId="8" hidden="1"/>
    <cellStyle name="ハイパーリンク" xfId="7142" builtinId="8" hidden="1"/>
    <cellStyle name="ハイパーリンク" xfId="7141" builtinId="8" hidden="1"/>
    <cellStyle name="ハイパーリンク" xfId="7146" builtinId="8" hidden="1"/>
    <cellStyle name="ハイパーリンク" xfId="7145" builtinId="8" hidden="1"/>
    <cellStyle name="ハイパーリンク" xfId="7150" builtinId="8" hidden="1"/>
    <cellStyle name="ハイパーリンク" xfId="7149" builtinId="8" hidden="1"/>
    <cellStyle name="ハイパーリンク" xfId="7153" builtinId="8" hidden="1"/>
    <cellStyle name="ハイパーリンク" xfId="6913" builtinId="8" hidden="1"/>
    <cellStyle name="ハイパーリンク" xfId="7157" builtinId="8" hidden="1"/>
    <cellStyle name="ハイパーリンク" xfId="7156" builtinId="8" hidden="1"/>
    <cellStyle name="ハイパーリンク" xfId="7161" builtinId="8" hidden="1"/>
    <cellStyle name="ハイパーリンク" xfId="7160" builtinId="8" hidden="1"/>
    <cellStyle name="ハイパーリンク" xfId="7165" builtinId="8" hidden="1"/>
    <cellStyle name="ハイパーリンク" xfId="7164" builtinId="8" hidden="1"/>
    <cellStyle name="ハイパーリンク" xfId="7169" builtinId="8" hidden="1"/>
    <cellStyle name="ハイパーリンク" xfId="7168" builtinId="8" hidden="1"/>
    <cellStyle name="ハイパーリンク" xfId="7175" builtinId="8" hidden="1"/>
    <cellStyle name="ハイパーリンク" xfId="7174" builtinId="8" hidden="1"/>
    <cellStyle name="ハイパーリンク" xfId="7179" builtinId="8" hidden="1"/>
    <cellStyle name="ハイパーリンク" xfId="7178" builtinId="8" hidden="1"/>
    <cellStyle name="ハイパーリンク" xfId="7183" builtinId="8" hidden="1"/>
    <cellStyle name="ハイパーリンク" xfId="7182" builtinId="8" hidden="1"/>
    <cellStyle name="ハイパーリンク" xfId="7187" builtinId="8" hidden="1"/>
    <cellStyle name="ハイパーリンク" xfId="7186" builtinId="8" hidden="1"/>
    <cellStyle name="ハイパーリンク" xfId="7191" builtinId="8" hidden="1"/>
    <cellStyle name="ハイパーリンク" xfId="7190" builtinId="8" hidden="1"/>
    <cellStyle name="ハイパーリンク" xfId="7195" builtinId="8" hidden="1"/>
    <cellStyle name="ハイパーリンク" xfId="7194" builtinId="8" hidden="1"/>
    <cellStyle name="ハイパーリンク" xfId="7199" builtinId="8" hidden="1"/>
    <cellStyle name="ハイパーリンク" xfId="7198" builtinId="8" hidden="1"/>
    <cellStyle name="ハイパーリンク" xfId="7203" builtinId="8" hidden="1"/>
    <cellStyle name="ハイパーリンク" xfId="7202" builtinId="8" hidden="1"/>
    <cellStyle name="ハイパーリンク" xfId="7207" builtinId="8" hidden="1"/>
    <cellStyle name="ハイパーリンク" xfId="7206" builtinId="8" hidden="1"/>
    <cellStyle name="ハイパーリンク" xfId="7211" builtinId="8" hidden="1"/>
    <cellStyle name="ハイパーリンク" xfId="7210" builtinId="8" hidden="1"/>
    <cellStyle name="ハイパーリンク" xfId="7173" builtinId="8" hidden="1"/>
    <cellStyle name="ハイパーリンク" xfId="7214" builtinId="8" hidden="1"/>
    <cellStyle name="ハイパーリンク" xfId="7217" builtinId="8" hidden="1"/>
    <cellStyle name="ハイパーリンク" xfId="7216" builtinId="8" hidden="1"/>
    <cellStyle name="ハイパーリンク" xfId="7221" builtinId="8" hidden="1"/>
    <cellStyle name="ハイパーリンク" xfId="7220" builtinId="8" hidden="1"/>
    <cellStyle name="ハイパーリンク" xfId="7225" builtinId="8" hidden="1"/>
    <cellStyle name="ハイパーリンク" xfId="7224" builtinId="8" hidden="1"/>
    <cellStyle name="ハイパーリンク" xfId="7229" builtinId="8" hidden="1"/>
    <cellStyle name="ハイパーリンク" xfId="7228" builtinId="8" hidden="1"/>
    <cellStyle name="ハイパーリンク" xfId="7233" builtinId="8" hidden="1"/>
    <cellStyle name="ハイパーリンク" xfId="7232" builtinId="8" hidden="1"/>
    <cellStyle name="ハイパーリンク" xfId="7237" builtinId="8" hidden="1"/>
    <cellStyle name="ハイパーリンク" xfId="7236" builtinId="8" hidden="1"/>
    <cellStyle name="ハイパーリンク" xfId="7241" builtinId="8" hidden="1"/>
    <cellStyle name="ハイパーリンク" xfId="7240" builtinId="8" hidden="1"/>
    <cellStyle name="ハイパーリンク" xfId="7245" builtinId="8" hidden="1"/>
    <cellStyle name="ハイパーリンク" xfId="7244" builtinId="8" hidden="1"/>
    <cellStyle name="ハイパーリンク" xfId="7249" builtinId="8" hidden="1"/>
    <cellStyle name="ハイパーリンク" xfId="7248" builtinId="8" hidden="1"/>
    <cellStyle name="ハイパーリンク" xfId="7253" builtinId="8" hidden="1"/>
    <cellStyle name="ハイパーリンク" xfId="7252" builtinId="8" hidden="1"/>
    <cellStyle name="ハイパーリンク" xfId="7257" builtinId="8" hidden="1"/>
    <cellStyle name="ハイパーリンク" xfId="7256" builtinId="8" hidden="1"/>
    <cellStyle name="ハイパーリンク" xfId="7261" builtinId="8" hidden="1"/>
    <cellStyle name="ハイパーリンク" xfId="7260" builtinId="8" hidden="1"/>
    <cellStyle name="ハイパーリンク" xfId="7265" builtinId="8" hidden="1"/>
    <cellStyle name="ハイパーリンク" xfId="7264" builtinId="8" hidden="1"/>
    <cellStyle name="ハイパーリンク" xfId="7269" builtinId="8" hidden="1"/>
    <cellStyle name="ハイパーリンク" xfId="7268" builtinId="8" hidden="1"/>
    <cellStyle name="ハイパーリンク" xfId="7289" builtinId="8" hidden="1"/>
    <cellStyle name="ハイパーリンク" xfId="7288" builtinId="8" hidden="1"/>
    <cellStyle name="ハイパーリンク" xfId="7293" builtinId="8" hidden="1"/>
    <cellStyle name="ハイパーリンク" xfId="7292" builtinId="8" hidden="1"/>
    <cellStyle name="ハイパーリンク" xfId="7297" builtinId="8" hidden="1"/>
    <cellStyle name="ハイパーリンク" xfId="7296" builtinId="8" hidden="1"/>
    <cellStyle name="ハイパーリンク" xfId="7301" builtinId="8" hidden="1"/>
    <cellStyle name="ハイパーリンク" xfId="7300" builtinId="8" hidden="1"/>
    <cellStyle name="ハイパーリンク" xfId="7305" builtinId="8" hidden="1"/>
    <cellStyle name="ハイパーリンク" xfId="7304" builtinId="8" hidden="1"/>
    <cellStyle name="ハイパーリンク" xfId="7311" builtinId="8" hidden="1"/>
    <cellStyle name="ハイパーリンク" xfId="7310" builtinId="8" hidden="1"/>
    <cellStyle name="ハイパーリンク" xfId="7315" builtinId="8" hidden="1"/>
    <cellStyle name="ハイパーリンク" xfId="7314" builtinId="8" hidden="1"/>
    <cellStyle name="ハイパーリンク" xfId="7319" builtinId="8" hidden="1"/>
    <cellStyle name="ハイパーリンク" xfId="7318" builtinId="8" hidden="1"/>
    <cellStyle name="ハイパーリンク" xfId="7323" builtinId="8" hidden="1"/>
    <cellStyle name="ハイパーリンク" xfId="7322" builtinId="8" hidden="1"/>
    <cellStyle name="ハイパーリンク" xfId="7327" builtinId="8" hidden="1"/>
    <cellStyle name="ハイパーリンク" xfId="7326" builtinId="8" hidden="1"/>
    <cellStyle name="ハイパーリンク" xfId="7331" builtinId="8" hidden="1"/>
    <cellStyle name="ハイパーリンク" xfId="7330" builtinId="8" hidden="1"/>
    <cellStyle name="ハイパーリンク" xfId="7335" builtinId="8" hidden="1"/>
    <cellStyle name="ハイパーリンク" xfId="7334" builtinId="8" hidden="1"/>
    <cellStyle name="ハイパーリンク" xfId="7339" builtinId="8" hidden="1"/>
    <cellStyle name="ハイパーリンク" xfId="7338" builtinId="8" hidden="1"/>
    <cellStyle name="ハイパーリンク" xfId="7343" builtinId="8" hidden="1"/>
    <cellStyle name="ハイパーリンク" xfId="7342" builtinId="8" hidden="1"/>
    <cellStyle name="ハイパーリンク" xfId="7347" builtinId="8" hidden="1"/>
    <cellStyle name="ハイパーリンク" xfId="7346" builtinId="8" hidden="1"/>
    <cellStyle name="ハイパーリンク" xfId="7309" builtinId="8" hidden="1"/>
    <cellStyle name="ハイパーリンク" xfId="7350" builtinId="8" hidden="1"/>
    <cellStyle name="ハイパーリンク" xfId="7353" builtinId="8" hidden="1"/>
    <cellStyle name="ハイパーリンク" xfId="7352" builtinId="8" hidden="1"/>
    <cellStyle name="ハイパーリンク" xfId="7357" builtinId="8" hidden="1"/>
    <cellStyle name="ハイパーリンク" xfId="7356" builtinId="8" hidden="1"/>
    <cellStyle name="ハイパーリンク" xfId="7361" builtinId="8" hidden="1"/>
    <cellStyle name="ハイパーリンク" xfId="7360" builtinId="8" hidden="1"/>
    <cellStyle name="ハイパーリンク" xfId="7365" builtinId="8" hidden="1"/>
    <cellStyle name="ハイパーリンク" xfId="7364" builtinId="8" hidden="1"/>
    <cellStyle name="ハイパーリンク" xfId="7369" builtinId="8" hidden="1"/>
    <cellStyle name="ハイパーリンク" xfId="7368" builtinId="8" hidden="1"/>
    <cellStyle name="ハイパーリンク" xfId="7373" builtinId="8" hidden="1"/>
    <cellStyle name="ハイパーリンク" xfId="7372" builtinId="8" hidden="1"/>
    <cellStyle name="ハイパーリンク" xfId="7377" builtinId="8" hidden="1"/>
    <cellStyle name="ハイパーリンク" xfId="7376" builtinId="8" hidden="1"/>
    <cellStyle name="ハイパーリンク" xfId="7381" builtinId="8" hidden="1"/>
    <cellStyle name="ハイパーリンク" xfId="7380" builtinId="8" hidden="1"/>
    <cellStyle name="ハイパーリンク" xfId="7385" builtinId="8" hidden="1"/>
    <cellStyle name="ハイパーリンク" xfId="7384" builtinId="8" hidden="1"/>
    <cellStyle name="ハイパーリンク" xfId="7389" builtinId="8" hidden="1"/>
    <cellStyle name="ハイパーリンク" xfId="7388" builtinId="8" hidden="1"/>
    <cellStyle name="ハイパーリンク" xfId="7393" builtinId="8" hidden="1"/>
    <cellStyle name="ハイパーリンク" xfId="7392" builtinId="8" hidden="1"/>
    <cellStyle name="ハイパーリンク" xfId="7397" builtinId="8" hidden="1"/>
    <cellStyle name="ハイパーリンク" xfId="7396" builtinId="8" hidden="1"/>
    <cellStyle name="ハイパーリンク" xfId="7401" builtinId="8" hidden="1"/>
    <cellStyle name="ハイパーリンク" xfId="7400" builtinId="8" hidden="1"/>
    <cellStyle name="ハイパーリンク" xfId="7405" builtinId="8" hidden="1"/>
    <cellStyle name="ハイパーリンク" xfId="7404" builtinId="8" hidden="1"/>
    <cellStyle name="ハイパーリンク" xfId="7409" builtinId="8" hidden="1"/>
    <cellStyle name="ハイパーリンク" xfId="7408" builtinId="8" hidden="1"/>
    <cellStyle name="ハイパーリンク" xfId="7413" builtinId="8" hidden="1"/>
    <cellStyle name="ハイパーリンク" xfId="7412" builtinId="8" hidden="1"/>
    <cellStyle name="ハイパーリンク" xfId="7417" builtinId="8" hidden="1"/>
    <cellStyle name="ハイパーリンク" xfId="7416" builtinId="8" hidden="1"/>
    <cellStyle name="ハイパーリンク" xfId="7421" builtinId="8" hidden="1"/>
    <cellStyle name="ハイパーリンク" xfId="7420" builtinId="8" hidden="1"/>
    <cellStyle name="ハイパーリンク" xfId="7425" builtinId="8" hidden="1"/>
    <cellStyle name="ハイパーリンク" xfId="7424" builtinId="8" hidden="1"/>
    <cellStyle name="ハイパーリンク" xfId="7431" builtinId="8" hidden="1"/>
    <cellStyle name="ハイパーリンク" xfId="7430" builtinId="8" hidden="1"/>
    <cellStyle name="ハイパーリンク" xfId="7435" builtinId="8" hidden="1"/>
    <cellStyle name="ハイパーリンク" xfId="7434" builtinId="8" hidden="1"/>
    <cellStyle name="ハイパーリンク" xfId="7439" builtinId="8" hidden="1"/>
    <cellStyle name="ハイパーリンク" xfId="7438" builtinId="8" hidden="1"/>
    <cellStyle name="ハイパーリンク" xfId="7443" builtinId="8" hidden="1"/>
    <cellStyle name="ハイパーリンク" xfId="7442" builtinId="8" hidden="1"/>
    <cellStyle name="ハイパーリンク" xfId="7447" builtinId="8" hidden="1"/>
    <cellStyle name="ハイパーリンク" xfId="7446" builtinId="8" hidden="1"/>
    <cellStyle name="ハイパーリンク" xfId="7451" builtinId="8" hidden="1"/>
    <cellStyle name="ハイパーリンク" xfId="7450" builtinId="8" hidden="1"/>
    <cellStyle name="ハイパーリンク" xfId="7455" builtinId="8" hidden="1"/>
    <cellStyle name="ハイパーリンク" xfId="7454" builtinId="8" hidden="1"/>
    <cellStyle name="ハイパーリンク" xfId="7459" builtinId="8" hidden="1"/>
    <cellStyle name="ハイパーリンク" xfId="7458" builtinId="8" hidden="1"/>
    <cellStyle name="ハイパーリンク" xfId="7463" builtinId="8" hidden="1"/>
    <cellStyle name="ハイパーリンク" xfId="7462" builtinId="8" hidden="1"/>
    <cellStyle name="ハイパーリンク" xfId="7467" builtinId="8" hidden="1"/>
    <cellStyle name="ハイパーリンク" xfId="7466" builtinId="8" hidden="1"/>
    <cellStyle name="ハイパーリンク" xfId="7429" builtinId="8" hidden="1"/>
    <cellStyle name="ハイパーリンク" xfId="7470" builtinId="8" hidden="1"/>
    <cellStyle name="ハイパーリンク" xfId="7473" builtinId="8" hidden="1"/>
    <cellStyle name="ハイパーリンク" xfId="7472" builtinId="8" hidden="1"/>
    <cellStyle name="ハイパーリンク" xfId="7477" builtinId="8" hidden="1"/>
    <cellStyle name="ハイパーリンク" xfId="7476" builtinId="8" hidden="1"/>
    <cellStyle name="ハイパーリンク" xfId="7481" builtinId="8" hidden="1"/>
    <cellStyle name="ハイパーリンク" xfId="7480" builtinId="8" hidden="1"/>
    <cellStyle name="ハイパーリンク" xfId="7485" builtinId="8" hidden="1"/>
    <cellStyle name="ハイパーリンク" xfId="7484" builtinId="8" hidden="1"/>
    <cellStyle name="ハイパーリンク" xfId="7489" builtinId="8" hidden="1"/>
    <cellStyle name="ハイパーリンク" xfId="7488" builtinId="8" hidden="1"/>
    <cellStyle name="ハイパーリンク" xfId="7493" builtinId="8" hidden="1"/>
    <cellStyle name="ハイパーリンク" xfId="7492" builtinId="8" hidden="1"/>
    <cellStyle name="ハイパーリンク" xfId="7497" builtinId="8" hidden="1"/>
    <cellStyle name="ハイパーリンク" xfId="7496" builtinId="8" hidden="1"/>
    <cellStyle name="ハイパーリンク" xfId="7501" builtinId="8" hidden="1"/>
    <cellStyle name="ハイパーリンク" xfId="7500" builtinId="8" hidden="1"/>
    <cellStyle name="ハイパーリンク" xfId="7505" builtinId="8" hidden="1"/>
    <cellStyle name="ハイパーリンク" xfId="7504" builtinId="8" hidden="1"/>
    <cellStyle name="ハイパーリンク" xfId="7509" builtinId="8" hidden="1"/>
    <cellStyle name="ハイパーリンク" xfId="7508" builtinId="8" hidden="1"/>
    <cellStyle name="ハイパーリンク" xfId="7513" builtinId="8" hidden="1"/>
    <cellStyle name="ハイパーリンク" xfId="7512" builtinId="8" hidden="1"/>
    <cellStyle name="ハイパーリンク" xfId="7517" builtinId="8" hidden="1"/>
    <cellStyle name="ハイパーリンク" xfId="7516" builtinId="8" hidden="1"/>
    <cellStyle name="ハイパーリンク" xfId="7521" builtinId="8" hidden="1"/>
    <cellStyle name="ハイパーリンク" xfId="7520" builtinId="8" hidden="1"/>
    <cellStyle name="ハイパーリンク" xfId="7525" builtinId="8" hidden="1"/>
    <cellStyle name="ハイパーリンク" xfId="7524" builtinId="8" hidden="1"/>
    <cellStyle name="ハイパーリンク" xfId="7531" builtinId="8" hidden="1"/>
    <cellStyle name="ハイパーリンク" xfId="7530" builtinId="8" hidden="1"/>
    <cellStyle name="ハイパーリンク" xfId="7535" builtinId="8" hidden="1"/>
    <cellStyle name="ハイパーリンク" xfId="7534" builtinId="8" hidden="1"/>
    <cellStyle name="ハイパーリンク" xfId="7539" builtinId="8" hidden="1"/>
    <cellStyle name="ハイパーリンク" xfId="7538" builtinId="8" hidden="1"/>
    <cellStyle name="ハイパーリンク" xfId="7543" builtinId="8" hidden="1"/>
    <cellStyle name="ハイパーリンク" xfId="7542" builtinId="8" hidden="1"/>
    <cellStyle name="ハイパーリンク" xfId="7547" builtinId="8" hidden="1"/>
    <cellStyle name="ハイパーリンク" xfId="7546" builtinId="8" hidden="1"/>
    <cellStyle name="ハイパーリンク" xfId="7553" builtinId="8" hidden="1"/>
    <cellStyle name="ハイパーリンク" xfId="7552" builtinId="8" hidden="1"/>
    <cellStyle name="ハイパーリンク" xfId="7557" builtinId="8" hidden="1"/>
    <cellStyle name="ハイパーリンク" xfId="7556" builtinId="8" hidden="1"/>
    <cellStyle name="ハイパーリンク" xfId="7561" builtinId="8" hidden="1"/>
    <cellStyle name="ハイパーリンク" xfId="7560" builtinId="8" hidden="1"/>
    <cellStyle name="ハイパーリンク" xfId="7565" builtinId="8" hidden="1"/>
    <cellStyle name="ハイパーリンク" xfId="7564" builtinId="8" hidden="1"/>
    <cellStyle name="ハイパーリンク" xfId="7569" builtinId="8" hidden="1"/>
    <cellStyle name="ハイパーリンク" xfId="7568" builtinId="8" hidden="1"/>
    <cellStyle name="ハイパーリンク" xfId="7573" builtinId="8" hidden="1"/>
    <cellStyle name="ハイパーリンク" xfId="7572" builtinId="8" hidden="1"/>
    <cellStyle name="ハイパーリンク" xfId="7577" builtinId="8" hidden="1"/>
    <cellStyle name="ハイパーリンク" xfId="7576" builtinId="8" hidden="1"/>
    <cellStyle name="ハイパーリンク" xfId="7581" builtinId="8" hidden="1"/>
    <cellStyle name="ハイパーリンク" xfId="7580" builtinId="8" hidden="1"/>
    <cellStyle name="ハイパーリンク" xfId="7585" builtinId="8" hidden="1"/>
    <cellStyle name="ハイパーリンク" xfId="7584" builtinId="8" hidden="1"/>
    <cellStyle name="ハイパーリンク" xfId="7589" builtinId="8" hidden="1"/>
    <cellStyle name="ハイパーリンク" xfId="7588" builtinId="8" hidden="1"/>
    <cellStyle name="ハイパーリンク" xfId="7551" builtinId="8" hidden="1"/>
    <cellStyle name="ハイパーリンク" xfId="7592" builtinId="8" hidden="1"/>
    <cellStyle name="ハイパーリンク" xfId="7595" builtinId="8" hidden="1"/>
    <cellStyle name="ハイパーリンク" xfId="7594" builtinId="8" hidden="1"/>
    <cellStyle name="ハイパーリンク" xfId="7599" builtinId="8" hidden="1"/>
    <cellStyle name="ハイパーリンク" xfId="7598" builtinId="8" hidden="1"/>
    <cellStyle name="ハイパーリンク" xfId="7603" builtinId="8" hidden="1"/>
    <cellStyle name="ハイパーリンク" xfId="7602" builtinId="8" hidden="1"/>
    <cellStyle name="ハイパーリンク" xfId="7607" builtinId="8" hidden="1"/>
    <cellStyle name="ハイパーリンク" xfId="7606" builtinId="8" hidden="1"/>
    <cellStyle name="ハイパーリンク" xfId="7611" builtinId="8" hidden="1"/>
    <cellStyle name="ハイパーリンク" xfId="7610" builtinId="8" hidden="1"/>
    <cellStyle name="ハイパーリンク" xfId="7615" builtinId="8" hidden="1"/>
    <cellStyle name="ハイパーリンク" xfId="7614" builtinId="8" hidden="1"/>
    <cellStyle name="ハイパーリンク" xfId="7619" builtinId="8" hidden="1"/>
    <cellStyle name="ハイパーリンク" xfId="7618" builtinId="8" hidden="1"/>
    <cellStyle name="ハイパーリンク" xfId="7623" builtinId="8" hidden="1"/>
    <cellStyle name="ハイパーリンク" xfId="7622" builtinId="8" hidden="1"/>
    <cellStyle name="ハイパーリンク" xfId="7627" builtinId="8" hidden="1"/>
    <cellStyle name="ハイパーリンク" xfId="7626" builtinId="8" hidden="1"/>
    <cellStyle name="ハイパーリンク" xfId="7631" builtinId="8" hidden="1"/>
    <cellStyle name="ハイパーリンク" xfId="7630" builtinId="8" hidden="1"/>
    <cellStyle name="ハイパーリンク" xfId="7635" builtinId="8" hidden="1"/>
    <cellStyle name="ハイパーリンク" xfId="7634" builtinId="8" hidden="1"/>
    <cellStyle name="ハイパーリンク" xfId="7639" builtinId="8" hidden="1"/>
    <cellStyle name="ハイパーリンク" xfId="7638" builtinId="8" hidden="1"/>
    <cellStyle name="ハイパーリンク" xfId="7643" builtinId="8" hidden="1"/>
    <cellStyle name="ハイパーリンク" xfId="7642" builtinId="8" hidden="1"/>
    <cellStyle name="ハイパーリンク" xfId="7647" builtinId="8" hidden="1"/>
    <cellStyle name="ハイパーリンク" xfId="7646" builtinId="8" hidden="1"/>
    <cellStyle name="ハイパーリンク" xfId="7650" builtinId="8" hidden="1"/>
    <cellStyle name="ハイパーリンク" xfId="7528" builtinId="8" hidden="1"/>
    <cellStyle name="ハイパーリンク" xfId="7654" builtinId="8" hidden="1"/>
    <cellStyle name="ハイパーリンク" xfId="7653" builtinId="8" hidden="1"/>
    <cellStyle name="ハイパーリンク" xfId="7658" builtinId="8" hidden="1"/>
    <cellStyle name="ハイパーリンク" xfId="7657" builtinId="8" hidden="1"/>
    <cellStyle name="ハイパーリンク" xfId="7662" builtinId="8" hidden="1"/>
    <cellStyle name="ハイパーリンク" xfId="7661" builtinId="8" hidden="1"/>
    <cellStyle name="ハイパーリンク" xfId="7666" builtinId="8" hidden="1"/>
    <cellStyle name="ハイパーリンク" xfId="7665" builtinId="8" hidden="1"/>
    <cellStyle name="ハイパーリンク" xfId="7672" builtinId="8" hidden="1"/>
    <cellStyle name="ハイパーリンク" xfId="7671" builtinId="8" hidden="1"/>
    <cellStyle name="ハイパーリンク" xfId="7676" builtinId="8" hidden="1"/>
    <cellStyle name="ハイパーリンク" xfId="7675" builtinId="8" hidden="1"/>
    <cellStyle name="ハイパーリンク" xfId="7680" builtinId="8" hidden="1"/>
    <cellStyle name="ハイパーリンク" xfId="7679" builtinId="8" hidden="1"/>
    <cellStyle name="ハイパーリンク" xfId="7684" builtinId="8" hidden="1"/>
    <cellStyle name="ハイパーリンク" xfId="7683" builtinId="8" hidden="1"/>
    <cellStyle name="ハイパーリンク" xfId="7688" builtinId="8" hidden="1"/>
    <cellStyle name="ハイパーリンク" xfId="7687" builtinId="8" hidden="1"/>
    <cellStyle name="ハイパーリンク" xfId="7692" builtinId="8" hidden="1"/>
    <cellStyle name="ハイパーリンク" xfId="7691" builtinId="8" hidden="1"/>
    <cellStyle name="ハイパーリンク" xfId="7696" builtinId="8" hidden="1"/>
    <cellStyle name="ハイパーリンク" xfId="7695" builtinId="8" hidden="1"/>
    <cellStyle name="ハイパーリンク" xfId="7700" builtinId="8" hidden="1"/>
    <cellStyle name="ハイパーリンク" xfId="7699" builtinId="8" hidden="1"/>
    <cellStyle name="ハイパーリンク" xfId="7704" builtinId="8" hidden="1"/>
    <cellStyle name="ハイパーリンク" xfId="7703" builtinId="8" hidden="1"/>
    <cellStyle name="ハイパーリンク" xfId="7708" builtinId="8" hidden="1"/>
    <cellStyle name="ハイパーリンク" xfId="7707" builtinId="8" hidden="1"/>
    <cellStyle name="ハイパーリンク" xfId="7670" builtinId="8" hidden="1"/>
    <cellStyle name="ハイパーリンク" xfId="7711" builtinId="8" hidden="1"/>
    <cellStyle name="ハイパーリンク" xfId="7714" builtinId="8" hidden="1"/>
    <cellStyle name="ハイパーリンク" xfId="7713" builtinId="8" hidden="1"/>
    <cellStyle name="ハイパーリンク" xfId="7718" builtinId="8" hidden="1"/>
    <cellStyle name="ハイパーリンク" xfId="7717" builtinId="8" hidden="1"/>
    <cellStyle name="ハイパーリンク" xfId="7722" builtinId="8" hidden="1"/>
    <cellStyle name="ハイパーリンク" xfId="7721" builtinId="8" hidden="1"/>
    <cellStyle name="ハイパーリンク" xfId="7726" builtinId="8" hidden="1"/>
    <cellStyle name="ハイパーリンク" xfId="7725" builtinId="8" hidden="1"/>
    <cellStyle name="ハイパーリンク" xfId="7730" builtinId="8" hidden="1"/>
    <cellStyle name="ハイパーリンク" xfId="7729" builtinId="8" hidden="1"/>
    <cellStyle name="ハイパーリンク" xfId="7734" builtinId="8" hidden="1"/>
    <cellStyle name="ハイパーリンク" xfId="7733" builtinId="8" hidden="1"/>
    <cellStyle name="ハイパーリンク" xfId="7738" builtinId="8" hidden="1"/>
    <cellStyle name="ハイパーリンク" xfId="7737" builtinId="8" hidden="1"/>
    <cellStyle name="ハイパーリンク" xfId="7742" builtinId="8" hidden="1"/>
    <cellStyle name="ハイパーリンク" xfId="7741" builtinId="8" hidden="1"/>
    <cellStyle name="ハイパーリンク" xfId="7746" builtinId="8" hidden="1"/>
    <cellStyle name="ハイパーリンク" xfId="7745" builtinId="8" hidden="1"/>
    <cellStyle name="ハイパーリンク" xfId="7750" builtinId="8" hidden="1"/>
    <cellStyle name="ハイパーリンク" xfId="7749" builtinId="8" hidden="1"/>
    <cellStyle name="ハイパーリンク" xfId="7754" builtinId="8" hidden="1"/>
    <cellStyle name="ハイパーリンク" xfId="7753" builtinId="8" hidden="1"/>
    <cellStyle name="ハイパーリンク" xfId="7758" builtinId="8" hidden="1"/>
    <cellStyle name="ハイパーリンク" xfId="7757" builtinId="8" hidden="1"/>
    <cellStyle name="ハイパーリンク" xfId="7762" builtinId="8" hidden="1"/>
    <cellStyle name="ハイパーリンク" xfId="7761" builtinId="8" hidden="1"/>
    <cellStyle name="ハイパーリンク" xfId="7766" builtinId="8" hidden="1"/>
    <cellStyle name="ハイパーリンク" xfId="7765" builtinId="8" hidden="1"/>
    <cellStyle name="ハイパーリンク" xfId="7769" builtinId="8" hidden="1"/>
    <cellStyle name="ハイパーリンク" xfId="7529" builtinId="8" hidden="1"/>
    <cellStyle name="ハイパーリンク" xfId="7773" builtinId="8" hidden="1"/>
    <cellStyle name="ハイパーリンク" xfId="7772" builtinId="8" hidden="1"/>
    <cellStyle name="ハイパーリンク" xfId="7777" builtinId="8" hidden="1"/>
    <cellStyle name="ハイパーリンク" xfId="7776" builtinId="8" hidden="1"/>
    <cellStyle name="ハイパーリンク" xfId="7781" builtinId="8" hidden="1"/>
    <cellStyle name="ハイパーリンク" xfId="7780" builtinId="8" hidden="1"/>
    <cellStyle name="ハイパーリンク" xfId="7785" builtinId="8" hidden="1"/>
    <cellStyle name="ハイパーリンク" xfId="7784" builtinId="8" hidden="1"/>
    <cellStyle name="ハイパーリンク" xfId="7791" builtinId="8" hidden="1"/>
    <cellStyle name="ハイパーリンク" xfId="7790" builtinId="8" hidden="1"/>
    <cellStyle name="ハイパーリンク" xfId="7795" builtinId="8" hidden="1"/>
    <cellStyle name="ハイパーリンク" xfId="7794" builtinId="8" hidden="1"/>
    <cellStyle name="ハイパーリンク" xfId="7799" builtinId="8" hidden="1"/>
    <cellStyle name="ハイパーリンク" xfId="7798" builtinId="8" hidden="1"/>
    <cellStyle name="ハイパーリンク" xfId="7803" builtinId="8" hidden="1"/>
    <cellStyle name="ハイパーリンク" xfId="7802" builtinId="8" hidden="1"/>
    <cellStyle name="ハイパーリンク" xfId="7807" builtinId="8" hidden="1"/>
    <cellStyle name="ハイパーリンク" xfId="7806" builtinId="8" hidden="1"/>
    <cellStyle name="ハイパーリンク" xfId="7811" builtinId="8" hidden="1"/>
    <cellStyle name="ハイパーリンク" xfId="7810" builtinId="8" hidden="1"/>
    <cellStyle name="ハイパーリンク" xfId="7815" builtinId="8" hidden="1"/>
    <cellStyle name="ハイパーリンク" xfId="7814" builtinId="8" hidden="1"/>
    <cellStyle name="ハイパーリンク" xfId="7819" builtinId="8" hidden="1"/>
    <cellStyle name="ハイパーリンク" xfId="7818" builtinId="8" hidden="1"/>
    <cellStyle name="ハイパーリンク" xfId="7823" builtinId="8" hidden="1"/>
    <cellStyle name="ハイパーリンク" xfId="7822" builtinId="8" hidden="1"/>
    <cellStyle name="ハイパーリンク" xfId="7827" builtinId="8" hidden="1"/>
    <cellStyle name="ハイパーリンク" xfId="7826" builtinId="8" hidden="1"/>
    <cellStyle name="ハイパーリンク" xfId="7789" builtinId="8" hidden="1"/>
    <cellStyle name="ハイパーリンク" xfId="7830" builtinId="8" hidden="1"/>
    <cellStyle name="ハイパーリンク" xfId="7833" builtinId="8" hidden="1"/>
    <cellStyle name="ハイパーリンク" xfId="7832" builtinId="8" hidden="1"/>
    <cellStyle name="ハイパーリンク" xfId="7837" builtinId="8" hidden="1"/>
    <cellStyle name="ハイパーリンク" xfId="7836" builtinId="8" hidden="1"/>
    <cellStyle name="ハイパーリンク" xfId="7841" builtinId="8" hidden="1"/>
    <cellStyle name="ハイパーリンク" xfId="7840" builtinId="8" hidden="1"/>
    <cellStyle name="ハイパーリンク" xfId="7845" builtinId="8" hidden="1"/>
    <cellStyle name="ハイパーリンク" xfId="7844" builtinId="8" hidden="1"/>
    <cellStyle name="ハイパーリンク" xfId="7849" builtinId="8" hidden="1"/>
    <cellStyle name="ハイパーリンク" xfId="7848" builtinId="8" hidden="1"/>
    <cellStyle name="ハイパーリンク" xfId="7853" builtinId="8" hidden="1"/>
    <cellStyle name="ハイパーリンク" xfId="7852" builtinId="8" hidden="1"/>
    <cellStyle name="ハイパーリンク" xfId="7857" builtinId="8" hidden="1"/>
    <cellStyle name="ハイパーリンク" xfId="7856" builtinId="8" hidden="1"/>
    <cellStyle name="ハイパーリンク" xfId="7861" builtinId="8" hidden="1"/>
    <cellStyle name="ハイパーリンク" xfId="7860" builtinId="8" hidden="1"/>
    <cellStyle name="ハイパーリンク" xfId="7865" builtinId="8" hidden="1"/>
    <cellStyle name="ハイパーリンク" xfId="7864" builtinId="8" hidden="1"/>
    <cellStyle name="ハイパーリンク" xfId="7869" builtinId="8" hidden="1"/>
    <cellStyle name="ハイパーリンク" xfId="7868" builtinId="8" hidden="1"/>
    <cellStyle name="ハイパーリンク" xfId="7873" builtinId="8" hidden="1"/>
    <cellStyle name="ハイパーリンク" xfId="7872" builtinId="8" hidden="1"/>
    <cellStyle name="ハイパーリンク" xfId="7877" builtinId="8" hidden="1"/>
    <cellStyle name="ハイパーリンク" xfId="7876" builtinId="8" hidden="1"/>
    <cellStyle name="ハイパーリンク" xfId="7881" builtinId="8" hidden="1"/>
    <cellStyle name="ハイパーリンク" xfId="7880" builtinId="8" hidden="1"/>
    <cellStyle name="ハイパーリンク" xfId="7885" builtinId="8" hidden="1"/>
    <cellStyle name="ハイパーリンク" xfId="7884" builtinId="8" hidden="1"/>
    <cellStyle name="ハイパーリンク" xfId="7889" builtinId="8" hidden="1"/>
    <cellStyle name="ハイパーリンク" xfId="7888" builtinId="8" hidden="1"/>
    <cellStyle name="ハイパーリンク" xfId="7893" builtinId="8" hidden="1"/>
    <cellStyle name="ハイパーリンク" xfId="7892" builtinId="8" hidden="1"/>
    <cellStyle name="ハイパーリンク" xfId="7897" builtinId="8" hidden="1"/>
    <cellStyle name="ハイパーリンク" xfId="7896" builtinId="8" hidden="1"/>
    <cellStyle name="ハイパーリンク" xfId="7901" builtinId="8" hidden="1"/>
    <cellStyle name="ハイパーリンク" xfId="7900" builtinId="8" hidden="1"/>
    <cellStyle name="ハイパーリンク" xfId="7905" builtinId="8" hidden="1"/>
    <cellStyle name="ハイパーリンク" xfId="7904" builtinId="8" hidden="1"/>
    <cellStyle name="ハイパーリンク" xfId="7911" builtinId="8" hidden="1"/>
    <cellStyle name="ハイパーリンク" xfId="7910" builtinId="8" hidden="1"/>
    <cellStyle name="ハイパーリンク" xfId="7915" builtinId="8" hidden="1"/>
    <cellStyle name="ハイパーリンク" xfId="7914" builtinId="8" hidden="1"/>
    <cellStyle name="ハイパーリンク" xfId="7919" builtinId="8" hidden="1"/>
    <cellStyle name="ハイパーリンク" xfId="7918" builtinId="8" hidden="1"/>
    <cellStyle name="ハイパーリンク" xfId="7923" builtinId="8" hidden="1"/>
    <cellStyle name="ハイパーリンク" xfId="7922" builtinId="8" hidden="1"/>
    <cellStyle name="ハイパーリンク" xfId="7927" builtinId="8" hidden="1"/>
    <cellStyle name="ハイパーリンク" xfId="7926" builtinId="8" hidden="1"/>
    <cellStyle name="ハイパーリンク" xfId="7931" builtinId="8" hidden="1"/>
    <cellStyle name="ハイパーリンク" xfId="7930" builtinId="8" hidden="1"/>
    <cellStyle name="ハイパーリンク" xfId="7935" builtinId="8" hidden="1"/>
    <cellStyle name="ハイパーリンク" xfId="7934" builtinId="8" hidden="1"/>
    <cellStyle name="ハイパーリンク" xfId="7939" builtinId="8" hidden="1"/>
    <cellStyle name="ハイパーリンク" xfId="7938" builtinId="8" hidden="1"/>
    <cellStyle name="ハイパーリンク" xfId="7943" builtinId="8" hidden="1"/>
    <cellStyle name="ハイパーリンク" xfId="7942" builtinId="8" hidden="1"/>
    <cellStyle name="ハイパーリンク" xfId="7947" builtinId="8" hidden="1"/>
    <cellStyle name="ハイパーリンク" xfId="7946" builtinId="8" hidden="1"/>
    <cellStyle name="ハイパーリンク" xfId="7909" builtinId="8" hidden="1"/>
    <cellStyle name="ハイパーリンク" xfId="7950" builtinId="8" hidden="1"/>
    <cellStyle name="ハイパーリンク" xfId="7953" builtinId="8" hidden="1"/>
    <cellStyle name="ハイパーリンク" xfId="7952" builtinId="8" hidden="1"/>
    <cellStyle name="ハイパーリンク" xfId="7957" builtinId="8" hidden="1"/>
    <cellStyle name="ハイパーリンク" xfId="7956" builtinId="8" hidden="1"/>
    <cellStyle name="ハイパーリンク" xfId="7961" builtinId="8" hidden="1"/>
    <cellStyle name="ハイパーリンク" xfId="7960" builtinId="8" hidden="1"/>
    <cellStyle name="ハイパーリンク" xfId="7965" builtinId="8" hidden="1"/>
    <cellStyle name="ハイパーリンク" xfId="7964" builtinId="8" hidden="1"/>
    <cellStyle name="ハイパーリンク" xfId="7969" builtinId="8" hidden="1"/>
    <cellStyle name="ハイパーリンク" xfId="7968" builtinId="8" hidden="1"/>
    <cellStyle name="ハイパーリンク" xfId="7973" builtinId="8" hidden="1"/>
    <cellStyle name="ハイパーリンク" xfId="7972" builtinId="8" hidden="1"/>
    <cellStyle name="ハイパーリンク" xfId="7977" builtinId="8" hidden="1"/>
    <cellStyle name="ハイパーリンク" xfId="7976" builtinId="8" hidden="1"/>
    <cellStyle name="ハイパーリンク" xfId="7981" builtinId="8" hidden="1"/>
    <cellStyle name="ハイパーリンク" xfId="7980" builtinId="8" hidden="1"/>
    <cellStyle name="ハイパーリンク" xfId="7985" builtinId="8" hidden="1"/>
    <cellStyle name="ハイパーリンク" xfId="7984" builtinId="8" hidden="1"/>
    <cellStyle name="ハイパーリンク" xfId="7989" builtinId="8" hidden="1"/>
    <cellStyle name="ハイパーリンク" xfId="7988" builtinId="8" hidden="1"/>
    <cellStyle name="ハイパーリンク" xfId="7993" builtinId="8" hidden="1"/>
    <cellStyle name="ハイパーリンク" xfId="7992" builtinId="8" hidden="1"/>
    <cellStyle name="ハイパーリンク" xfId="7997" builtinId="8" hidden="1"/>
    <cellStyle name="ハイパーリンク" xfId="7996" builtinId="8" hidden="1"/>
    <cellStyle name="ハイパーリンク" xfId="8001" builtinId="8" hidden="1"/>
    <cellStyle name="ハイパーリンク" xfId="8000" builtinId="8" hidden="1"/>
    <cellStyle name="ハイパーリンク" xfId="8005" builtinId="8" hidden="1"/>
    <cellStyle name="ハイパーリンク" xfId="8004" builtinId="8" hidden="1"/>
    <cellStyle name="ハイパーリンク" xfId="8009" builtinId="8" hidden="1"/>
    <cellStyle name="ハイパーリンク" xfId="8008" builtinId="8" hidden="1"/>
    <cellStyle name="ハイパーリンク" xfId="8013" builtinId="8" hidden="1"/>
    <cellStyle name="ハイパーリンク" xfId="8012" builtinId="8" hidden="1"/>
    <cellStyle name="ハイパーリンク" xfId="8017" builtinId="8" hidden="1"/>
    <cellStyle name="ハイパーリンク" xfId="8016" builtinId="8" hidden="1"/>
    <cellStyle name="ハイパーリンク" xfId="8021" builtinId="8" hidden="1"/>
    <cellStyle name="ハイパーリンク" xfId="8020" builtinId="8" hidden="1"/>
    <cellStyle name="ハイパーリンク" xfId="8025" builtinId="8" hidden="1"/>
    <cellStyle name="ハイパーリンク" xfId="8024" builtinId="8" hidden="1"/>
    <cellStyle name="ハイパーリンク" xfId="8031" builtinId="8" hidden="1"/>
    <cellStyle name="ハイパーリンク" xfId="8030" builtinId="8" hidden="1"/>
    <cellStyle name="ハイパーリンク" xfId="8035" builtinId="8" hidden="1"/>
    <cellStyle name="ハイパーリンク" xfId="8034" builtinId="8" hidden="1"/>
    <cellStyle name="ハイパーリンク" xfId="8039" builtinId="8" hidden="1"/>
    <cellStyle name="ハイパーリンク" xfId="8038" builtinId="8" hidden="1"/>
    <cellStyle name="ハイパーリンク" xfId="8043" builtinId="8" hidden="1"/>
    <cellStyle name="ハイパーリンク" xfId="8042" builtinId="8" hidden="1"/>
    <cellStyle name="ハイパーリンク" xfId="8047" builtinId="8" hidden="1"/>
    <cellStyle name="ハイパーリンク" xfId="8046" builtinId="8" hidden="1"/>
    <cellStyle name="ハイパーリンク" xfId="8051" builtinId="8" hidden="1"/>
    <cellStyle name="ハイパーリンク" xfId="8050" builtinId="8" hidden="1"/>
    <cellStyle name="ハイパーリンク" xfId="8055" builtinId="8" hidden="1"/>
    <cellStyle name="ハイパーリンク" xfId="8054" builtinId="8" hidden="1"/>
    <cellStyle name="ハイパーリンク" xfId="8059" builtinId="8" hidden="1"/>
    <cellStyle name="ハイパーリンク" xfId="8058" builtinId="8" hidden="1"/>
    <cellStyle name="ハイパーリンク" xfId="8063" builtinId="8" hidden="1"/>
    <cellStyle name="ハイパーリンク" xfId="8062" builtinId="8" hidden="1"/>
    <cellStyle name="ハイパーリンク" xfId="8067" builtinId="8" hidden="1"/>
    <cellStyle name="ハイパーリンク" xfId="8066" builtinId="8" hidden="1"/>
    <cellStyle name="ハイパーリンク" xfId="8029" builtinId="8" hidden="1"/>
    <cellStyle name="ハイパーリンク" xfId="8070" builtinId="8" hidden="1"/>
    <cellStyle name="ハイパーリンク" xfId="8073" builtinId="8" hidden="1"/>
    <cellStyle name="ハイパーリンク" xfId="8072" builtinId="8" hidden="1"/>
    <cellStyle name="ハイパーリンク" xfId="8077" builtinId="8" hidden="1"/>
    <cellStyle name="ハイパーリンク" xfId="8076" builtinId="8" hidden="1"/>
    <cellStyle name="ハイパーリンク" xfId="8081" builtinId="8" hidden="1"/>
    <cellStyle name="ハイパーリンク" xfId="8080" builtinId="8" hidden="1"/>
    <cellStyle name="ハイパーリンク" xfId="8085" builtinId="8" hidden="1"/>
    <cellStyle name="ハイパーリンク" xfId="8084" builtinId="8" hidden="1"/>
    <cellStyle name="ハイパーリンク" xfId="8089" builtinId="8" hidden="1"/>
    <cellStyle name="ハイパーリンク" xfId="8088" builtinId="8" hidden="1"/>
    <cellStyle name="ハイパーリンク" xfId="8093" builtinId="8" hidden="1"/>
    <cellStyle name="ハイパーリンク" xfId="8092" builtinId="8" hidden="1"/>
    <cellStyle name="ハイパーリンク" xfId="8097" builtinId="8" hidden="1"/>
    <cellStyle name="ハイパーリンク" xfId="8096" builtinId="8" hidden="1"/>
    <cellStyle name="ハイパーリンク" xfId="8101" builtinId="8" hidden="1"/>
    <cellStyle name="ハイパーリンク" xfId="8100" builtinId="8" hidden="1"/>
    <cellStyle name="ハイパーリンク" xfId="8105" builtinId="8" hidden="1"/>
    <cellStyle name="ハイパーリンク" xfId="8104" builtinId="8" hidden="1"/>
    <cellStyle name="ハイパーリンク" xfId="8109" builtinId="8" hidden="1"/>
    <cellStyle name="ハイパーリンク" xfId="8108" builtinId="8" hidden="1"/>
    <cellStyle name="ハイパーリンク" xfId="8113" builtinId="8" hidden="1"/>
    <cellStyle name="ハイパーリンク" xfId="8112" builtinId="8" hidden="1"/>
    <cellStyle name="ハイパーリンク" xfId="8117" builtinId="8" hidden="1"/>
    <cellStyle name="ハイパーリンク" xfId="8116" builtinId="8" hidden="1"/>
    <cellStyle name="ハイパーリンク" xfId="8121" builtinId="8" hidden="1"/>
    <cellStyle name="ハイパーリンク" xfId="8120" builtinId="8" hidden="1"/>
    <cellStyle name="ハイパーリンク" xfId="8125" builtinId="8" hidden="1"/>
    <cellStyle name="ハイパーリンク" xfId="8124" builtinId="8" hidden="1"/>
    <cellStyle name="ハイパーリンク" xfId="8131" builtinId="8" hidden="1"/>
    <cellStyle name="ハイパーリンク" xfId="8130" builtinId="8" hidden="1"/>
    <cellStyle name="ハイパーリンク" xfId="8135" builtinId="8" hidden="1"/>
    <cellStyle name="ハイパーリンク" xfId="8134" builtinId="8" hidden="1"/>
    <cellStyle name="ハイパーリンク" xfId="8139" builtinId="8" hidden="1"/>
    <cellStyle name="ハイパーリンク" xfId="8138" builtinId="8" hidden="1"/>
    <cellStyle name="ハイパーリンク" xfId="8143" builtinId="8" hidden="1"/>
    <cellStyle name="ハイパーリンク" xfId="8142" builtinId="8" hidden="1"/>
    <cellStyle name="ハイパーリンク" xfId="8147" builtinId="8" hidden="1"/>
    <cellStyle name="ハイパーリンク" xfId="8146" builtinId="8" hidden="1"/>
    <cellStyle name="ハイパーリンク" xfId="8153" builtinId="8" hidden="1"/>
    <cellStyle name="ハイパーリンク" xfId="8152" builtinId="8" hidden="1"/>
    <cellStyle name="ハイパーリンク" xfId="8157" builtinId="8" hidden="1"/>
    <cellStyle name="ハイパーリンク" xfId="8156" builtinId="8" hidden="1"/>
    <cellStyle name="ハイパーリンク" xfId="8161" builtinId="8" hidden="1"/>
    <cellStyle name="ハイパーリンク" xfId="8160" builtinId="8" hidden="1"/>
    <cellStyle name="ハイパーリンク" xfId="8165" builtinId="8" hidden="1"/>
    <cellStyle name="ハイパーリンク" xfId="8164" builtinId="8" hidden="1"/>
    <cellStyle name="ハイパーリンク" xfId="8169" builtinId="8" hidden="1"/>
    <cellStyle name="ハイパーリンク" xfId="8168" builtinId="8" hidden="1"/>
    <cellStyle name="ハイパーリンク" xfId="8173" builtinId="8" hidden="1"/>
    <cellStyle name="ハイパーリンク" xfId="8172" builtinId="8" hidden="1"/>
    <cellStyle name="ハイパーリンク" xfId="8177" builtinId="8" hidden="1"/>
    <cellStyle name="ハイパーリンク" xfId="8176" builtinId="8" hidden="1"/>
    <cellStyle name="ハイパーリンク" xfId="8181" builtinId="8" hidden="1"/>
    <cellStyle name="ハイパーリンク" xfId="8180" builtinId="8" hidden="1"/>
    <cellStyle name="ハイパーリンク" xfId="8185" builtinId="8" hidden="1"/>
    <cellStyle name="ハイパーリンク" xfId="8184" builtinId="8" hidden="1"/>
    <cellStyle name="ハイパーリンク" xfId="8189" builtinId="8" hidden="1"/>
    <cellStyle name="ハイパーリンク" xfId="8188" builtinId="8" hidden="1"/>
    <cellStyle name="ハイパーリンク" xfId="8151" builtinId="8" hidden="1"/>
    <cellStyle name="ハイパーリンク" xfId="8192" builtinId="8" hidden="1"/>
    <cellStyle name="ハイパーリンク" xfId="8195" builtinId="8" hidden="1"/>
    <cellStyle name="ハイパーリンク" xfId="8194" builtinId="8" hidden="1"/>
    <cellStyle name="ハイパーリンク" xfId="8199" builtinId="8" hidden="1"/>
    <cellStyle name="ハイパーリンク" xfId="8198" builtinId="8" hidden="1"/>
    <cellStyle name="ハイパーリンク" xfId="8203" builtinId="8" hidden="1"/>
    <cellStyle name="ハイパーリンク" xfId="8202" builtinId="8" hidden="1"/>
    <cellStyle name="ハイパーリンク" xfId="8207" builtinId="8" hidden="1"/>
    <cellStyle name="ハイパーリンク" xfId="8206" builtinId="8" hidden="1"/>
    <cellStyle name="ハイパーリンク" xfId="8211" builtinId="8" hidden="1"/>
    <cellStyle name="ハイパーリンク" xfId="8210" builtinId="8" hidden="1"/>
    <cellStyle name="ハイパーリンク" xfId="8215" builtinId="8" hidden="1"/>
    <cellStyle name="ハイパーリンク" xfId="8214" builtinId="8" hidden="1"/>
    <cellStyle name="ハイパーリンク" xfId="8219" builtinId="8" hidden="1"/>
    <cellStyle name="ハイパーリンク" xfId="8218" builtinId="8" hidden="1"/>
    <cellStyle name="ハイパーリンク" xfId="8223" builtinId="8" hidden="1"/>
    <cellStyle name="ハイパーリンク" xfId="8222" builtinId="8" hidden="1"/>
    <cellStyle name="ハイパーリンク" xfId="8227" builtinId="8" hidden="1"/>
    <cellStyle name="ハイパーリンク" xfId="8226" builtinId="8" hidden="1"/>
    <cellStyle name="ハイパーリンク" xfId="8231" builtinId="8" hidden="1"/>
    <cellStyle name="ハイパーリンク" xfId="8230" builtinId="8" hidden="1"/>
    <cellStyle name="ハイパーリンク" xfId="8235" builtinId="8" hidden="1"/>
    <cellStyle name="ハイパーリンク" xfId="8234" builtinId="8" hidden="1"/>
    <cellStyle name="ハイパーリンク" xfId="8239" builtinId="8" hidden="1"/>
    <cellStyle name="ハイパーリンク" xfId="8238" builtinId="8" hidden="1"/>
    <cellStyle name="ハイパーリンク" xfId="8243" builtinId="8" hidden="1"/>
    <cellStyle name="ハイパーリンク" xfId="8242" builtinId="8" hidden="1"/>
    <cellStyle name="ハイパーリンク" xfId="8247" builtinId="8" hidden="1"/>
    <cellStyle name="ハイパーリンク" xfId="8246" builtinId="8" hidden="1"/>
    <cellStyle name="ハイパーリンク" xfId="8250" builtinId="8" hidden="1"/>
    <cellStyle name="ハイパーリンク" xfId="8128" builtinId="8" hidden="1"/>
    <cellStyle name="ハイパーリンク" xfId="8254" builtinId="8" hidden="1"/>
    <cellStyle name="ハイパーリンク" xfId="8253" builtinId="8" hidden="1"/>
    <cellStyle name="ハイパーリンク" xfId="8258" builtinId="8" hidden="1"/>
    <cellStyle name="ハイパーリンク" xfId="8257" builtinId="8" hidden="1"/>
    <cellStyle name="ハイパーリンク" xfId="8262" builtinId="8" hidden="1"/>
    <cellStyle name="ハイパーリンク" xfId="8261" builtinId="8" hidden="1"/>
    <cellStyle name="ハイパーリンク" xfId="8266" builtinId="8" hidden="1"/>
    <cellStyle name="ハイパーリンク" xfId="8265" builtinId="8" hidden="1"/>
    <cellStyle name="ハイパーリンク" xfId="8272" builtinId="8" hidden="1"/>
    <cellStyle name="ハイパーリンク" xfId="8271" builtinId="8" hidden="1"/>
    <cellStyle name="ハイパーリンク" xfId="8276" builtinId="8" hidden="1"/>
    <cellStyle name="ハイパーリンク" xfId="8275" builtinId="8" hidden="1"/>
    <cellStyle name="ハイパーリンク" xfId="8280" builtinId="8" hidden="1"/>
    <cellStyle name="ハイパーリンク" xfId="8279" builtinId="8" hidden="1"/>
    <cellStyle name="ハイパーリンク" xfId="8284" builtinId="8" hidden="1"/>
    <cellStyle name="ハイパーリンク" xfId="8283" builtinId="8" hidden="1"/>
    <cellStyle name="ハイパーリンク" xfId="8288" builtinId="8" hidden="1"/>
    <cellStyle name="ハイパーリンク" xfId="8287" builtinId="8" hidden="1"/>
    <cellStyle name="ハイパーリンク" xfId="8292" builtinId="8" hidden="1"/>
    <cellStyle name="ハイパーリンク" xfId="8291" builtinId="8" hidden="1"/>
    <cellStyle name="ハイパーリンク" xfId="8296" builtinId="8" hidden="1"/>
    <cellStyle name="ハイパーリンク" xfId="8295" builtinId="8" hidden="1"/>
    <cellStyle name="ハイパーリンク" xfId="8300" builtinId="8" hidden="1"/>
    <cellStyle name="ハイパーリンク" xfId="8299" builtinId="8" hidden="1"/>
    <cellStyle name="ハイパーリンク" xfId="8304" builtinId="8" hidden="1"/>
    <cellStyle name="ハイパーリンク" xfId="8303" builtinId="8" hidden="1"/>
    <cellStyle name="ハイパーリンク" xfId="8308" builtinId="8" hidden="1"/>
    <cellStyle name="ハイパーリンク" xfId="8307" builtinId="8" hidden="1"/>
    <cellStyle name="ハイパーリンク" xfId="8270" builtinId="8" hidden="1"/>
    <cellStyle name="ハイパーリンク" xfId="8311" builtinId="8" hidden="1"/>
    <cellStyle name="ハイパーリンク" xfId="8314" builtinId="8" hidden="1"/>
    <cellStyle name="ハイパーリンク" xfId="8313" builtinId="8" hidden="1"/>
    <cellStyle name="ハイパーリンク" xfId="8318" builtinId="8" hidden="1"/>
    <cellStyle name="ハイパーリンク" xfId="8317" builtinId="8" hidden="1"/>
    <cellStyle name="ハイパーリンク" xfId="8322" builtinId="8" hidden="1"/>
    <cellStyle name="ハイパーリンク" xfId="8321" builtinId="8" hidden="1"/>
    <cellStyle name="ハイパーリンク" xfId="8326" builtinId="8" hidden="1"/>
    <cellStyle name="ハイパーリンク" xfId="8325" builtinId="8" hidden="1"/>
    <cellStyle name="ハイパーリンク" xfId="8330" builtinId="8" hidden="1"/>
    <cellStyle name="ハイパーリンク" xfId="8329" builtinId="8" hidden="1"/>
    <cellStyle name="ハイパーリンク" xfId="8334" builtinId="8" hidden="1"/>
    <cellStyle name="ハイパーリンク" xfId="8333" builtinId="8" hidden="1"/>
    <cellStyle name="ハイパーリンク" xfId="8338" builtinId="8" hidden="1"/>
    <cellStyle name="ハイパーリンク" xfId="8337" builtinId="8" hidden="1"/>
    <cellStyle name="ハイパーリンク" xfId="8342" builtinId="8" hidden="1"/>
    <cellStyle name="ハイパーリンク" xfId="8341" builtinId="8" hidden="1"/>
    <cellStyle name="ハイパーリンク" xfId="8346" builtinId="8" hidden="1"/>
    <cellStyle name="ハイパーリンク" xfId="8345" builtinId="8" hidden="1"/>
    <cellStyle name="ハイパーリンク" xfId="8350" builtinId="8" hidden="1"/>
    <cellStyle name="ハイパーリンク" xfId="8349" builtinId="8" hidden="1"/>
    <cellStyle name="ハイパーリンク" xfId="8354" builtinId="8" hidden="1"/>
    <cellStyle name="ハイパーリンク" xfId="8353" builtinId="8" hidden="1"/>
    <cellStyle name="ハイパーリンク" xfId="8358" builtinId="8" hidden="1"/>
    <cellStyle name="ハイパーリンク" xfId="8357" builtinId="8" hidden="1"/>
    <cellStyle name="ハイパーリンク" xfId="8362" builtinId="8" hidden="1"/>
    <cellStyle name="ハイパーリンク" xfId="8361" builtinId="8" hidden="1"/>
    <cellStyle name="ハイパーリンク" xfId="8366" builtinId="8" hidden="1"/>
    <cellStyle name="ハイパーリンク" xfId="8365" builtinId="8" hidden="1"/>
    <cellStyle name="ハイパーリンク" xfId="8369" builtinId="8" hidden="1"/>
    <cellStyle name="ハイパーリンク" xfId="8129" builtinId="8" hidden="1"/>
    <cellStyle name="ハイパーリンク" xfId="8373" builtinId="8" hidden="1"/>
    <cellStyle name="ハイパーリンク" xfId="8372" builtinId="8" hidden="1"/>
    <cellStyle name="ハイパーリンク" xfId="8377" builtinId="8" hidden="1"/>
    <cellStyle name="ハイパーリンク" xfId="8376" builtinId="8" hidden="1"/>
    <cellStyle name="ハイパーリンク" xfId="8381" builtinId="8" hidden="1"/>
    <cellStyle name="ハイパーリンク" xfId="8380" builtinId="8" hidden="1"/>
    <cellStyle name="ハイパーリンク" xfId="8385" builtinId="8" hidden="1"/>
    <cellStyle name="ハイパーリンク" xfId="8384" builtinId="8" hidden="1"/>
    <cellStyle name="ハイパーリンク" xfId="8391" builtinId="8" hidden="1"/>
    <cellStyle name="ハイパーリンク" xfId="8390" builtinId="8" hidden="1"/>
    <cellStyle name="ハイパーリンク" xfId="8395" builtinId="8" hidden="1"/>
    <cellStyle name="ハイパーリンク" xfId="8394" builtinId="8" hidden="1"/>
    <cellStyle name="ハイパーリンク" xfId="8399" builtinId="8" hidden="1"/>
    <cellStyle name="ハイパーリンク" xfId="8398" builtinId="8" hidden="1"/>
    <cellStyle name="ハイパーリンク" xfId="8403" builtinId="8" hidden="1"/>
    <cellStyle name="ハイパーリンク" xfId="8402" builtinId="8" hidden="1"/>
    <cellStyle name="ハイパーリンク" xfId="8407" builtinId="8" hidden="1"/>
    <cellStyle name="ハイパーリンク" xfId="8406" builtinId="8" hidden="1"/>
    <cellStyle name="ハイパーリンク" xfId="8411" builtinId="8" hidden="1"/>
    <cellStyle name="ハイパーリンク" xfId="8410" builtinId="8" hidden="1"/>
    <cellStyle name="ハイパーリンク" xfId="8415" builtinId="8" hidden="1"/>
    <cellStyle name="ハイパーリンク" xfId="8414" builtinId="8" hidden="1"/>
    <cellStyle name="ハイパーリンク" xfId="8419" builtinId="8" hidden="1"/>
    <cellStyle name="ハイパーリンク" xfId="8418" builtinId="8" hidden="1"/>
    <cellStyle name="ハイパーリンク" xfId="8423" builtinId="8" hidden="1"/>
    <cellStyle name="ハイパーリンク" xfId="8422" builtinId="8" hidden="1"/>
    <cellStyle name="ハイパーリンク" xfId="8427" builtinId="8" hidden="1"/>
    <cellStyle name="ハイパーリンク" xfId="8426" builtinId="8" hidden="1"/>
    <cellStyle name="ハイパーリンク" xfId="8389" builtinId="8" hidden="1"/>
    <cellStyle name="ハイパーリンク" xfId="8430" builtinId="8" hidden="1"/>
    <cellStyle name="ハイパーリンク" xfId="8433" builtinId="8" hidden="1"/>
    <cellStyle name="ハイパーリンク" xfId="8432" builtinId="8" hidden="1"/>
    <cellStyle name="ハイパーリンク" xfId="8437" builtinId="8" hidden="1"/>
    <cellStyle name="ハイパーリンク" xfId="8436" builtinId="8" hidden="1"/>
    <cellStyle name="ハイパーリンク" xfId="8441" builtinId="8" hidden="1"/>
    <cellStyle name="ハイパーリンク" xfId="8440" builtinId="8" hidden="1"/>
    <cellStyle name="ハイパーリンク" xfId="8445" builtinId="8" hidden="1"/>
    <cellStyle name="ハイパーリンク" xfId="8444" builtinId="8" hidden="1"/>
    <cellStyle name="ハイパーリンク" xfId="8449" builtinId="8" hidden="1"/>
    <cellStyle name="ハイパーリンク" xfId="8448" builtinId="8" hidden="1"/>
    <cellStyle name="ハイパーリンク" xfId="8453" builtinId="8" hidden="1"/>
    <cellStyle name="ハイパーリンク" xfId="8452" builtinId="8" hidden="1"/>
    <cellStyle name="ハイパーリンク" xfId="8457" builtinId="8" hidden="1"/>
    <cellStyle name="ハイパーリンク" xfId="8456" builtinId="8" hidden="1"/>
    <cellStyle name="ハイパーリンク" xfId="8461" builtinId="8" hidden="1"/>
    <cellStyle name="ハイパーリンク" xfId="8460" builtinId="8" hidden="1"/>
    <cellStyle name="ハイパーリンク" xfId="8465" builtinId="8" hidden="1"/>
    <cellStyle name="ハイパーリンク" xfId="8464" builtinId="8" hidden="1"/>
    <cellStyle name="ハイパーリンク" xfId="8469" builtinId="8" hidden="1"/>
    <cellStyle name="ハイパーリンク" xfId="8468" builtinId="8" hidden="1"/>
    <cellStyle name="ハイパーリンク" xfId="8473" builtinId="8" hidden="1"/>
    <cellStyle name="ハイパーリンク" xfId="8472" builtinId="8" hidden="1"/>
    <cellStyle name="ハイパーリンク" xfId="8477" builtinId="8" hidden="1"/>
    <cellStyle name="ハイパーリンク" xfId="8476" builtinId="8" hidden="1"/>
    <cellStyle name="ハイパーリンク" xfId="8481" builtinId="8" hidden="1"/>
    <cellStyle name="ハイパーリンク" xfId="8480" builtinId="8" hidden="1"/>
    <cellStyle name="ハイパーリンク" xfId="8485" builtinId="8" hidden="1"/>
    <cellStyle name="ハイパーリンク" xfId="8484" builtinId="8" hidden="1"/>
    <cellStyle name="ハイパーリンク" xfId="7275" builtinId="8" hidden="1"/>
    <cellStyle name="ハイパーリンク" xfId="7277" builtinId="8" hidden="1"/>
    <cellStyle name="ハイパーリンク" xfId="7280" builtinId="8" hidden="1"/>
    <cellStyle name="ハイパーリンク" xfId="7283" builtinId="8" hidden="1"/>
    <cellStyle name="ハイパーリンク" xfId="8495" builtinId="8" hidden="1"/>
    <cellStyle name="ハイパーリンク" xfId="1285" builtinId="8" hidden="1"/>
    <cellStyle name="ハイパーリンク" xfId="8499" builtinId="8" hidden="1"/>
    <cellStyle name="ハイパーリンク" xfId="8498" builtinId="8" hidden="1"/>
    <cellStyle name="ハイパーリンク" xfId="8503" builtinId="8" hidden="1"/>
    <cellStyle name="ハイパーリンク" xfId="8502" builtinId="8" hidden="1"/>
    <cellStyle name="ハイパーリンク" xfId="8509" builtinId="8" hidden="1"/>
    <cellStyle name="ハイパーリンク" xfId="8508" builtinId="8" hidden="1"/>
    <cellStyle name="ハイパーリンク" xfId="8513" builtinId="8" hidden="1"/>
    <cellStyle name="ハイパーリンク" xfId="8512" builtinId="8" hidden="1"/>
    <cellStyle name="ハイパーリンク" xfId="8517" builtinId="8" hidden="1"/>
    <cellStyle name="ハイパーリンク" xfId="8516" builtinId="8" hidden="1"/>
    <cellStyle name="ハイパーリンク" xfId="8521" builtinId="8" hidden="1"/>
    <cellStyle name="ハイパーリンク" xfId="8520" builtinId="8" hidden="1"/>
    <cellStyle name="ハイパーリンク" xfId="8525" builtinId="8" hidden="1"/>
    <cellStyle name="ハイパーリンク" xfId="8524" builtinId="8" hidden="1"/>
    <cellStyle name="ハイパーリンク" xfId="8529" builtinId="8" hidden="1"/>
    <cellStyle name="ハイパーリンク" xfId="8528" builtinId="8" hidden="1"/>
    <cellStyle name="ハイパーリンク" xfId="8533" builtinId="8" hidden="1"/>
    <cellStyle name="ハイパーリンク" xfId="8532" builtinId="8" hidden="1"/>
    <cellStyle name="ハイパーリンク" xfId="8537" builtinId="8" hidden="1"/>
    <cellStyle name="ハイパーリンク" xfId="8536" builtinId="8" hidden="1"/>
    <cellStyle name="ハイパーリンク" xfId="8541" builtinId="8" hidden="1"/>
    <cellStyle name="ハイパーリンク" xfId="8540" builtinId="8" hidden="1"/>
    <cellStyle name="ハイパーリンク" xfId="8545" builtinId="8" hidden="1"/>
    <cellStyle name="ハイパーリンク" xfId="8544" builtinId="8" hidden="1"/>
    <cellStyle name="ハイパーリンク" xfId="8507" builtinId="8" hidden="1"/>
    <cellStyle name="ハイパーリンク" xfId="8548" builtinId="8" hidden="1"/>
    <cellStyle name="ハイパーリンク" xfId="8551" builtinId="8" hidden="1"/>
    <cellStyle name="ハイパーリンク" xfId="8550" builtinId="8" hidden="1"/>
    <cellStyle name="ハイパーリンク" xfId="8555" builtinId="8" hidden="1"/>
    <cellStyle name="ハイパーリンク" xfId="8554" builtinId="8" hidden="1"/>
    <cellStyle name="ハイパーリンク" xfId="8559" builtinId="8" hidden="1"/>
    <cellStyle name="ハイパーリンク" xfId="8558" builtinId="8" hidden="1"/>
    <cellStyle name="ハイパーリンク" xfId="8563" builtinId="8" hidden="1"/>
    <cellStyle name="ハイパーリンク" xfId="8562" builtinId="8" hidden="1"/>
    <cellStyle name="ハイパーリンク" xfId="8567" builtinId="8" hidden="1"/>
    <cellStyle name="ハイパーリンク" xfId="8566" builtinId="8" hidden="1"/>
    <cellStyle name="ハイパーリンク" xfId="8571" builtinId="8" hidden="1"/>
    <cellStyle name="ハイパーリンク" xfId="8570" builtinId="8" hidden="1"/>
    <cellStyle name="ハイパーリンク" xfId="8575" builtinId="8" hidden="1"/>
    <cellStyle name="ハイパーリンク" xfId="8574" builtinId="8" hidden="1"/>
    <cellStyle name="ハイパーリンク" xfId="8579" builtinId="8" hidden="1"/>
    <cellStyle name="ハイパーリンク" xfId="8578" builtinId="8" hidden="1"/>
    <cellStyle name="ハイパーリンク" xfId="8583" builtinId="8" hidden="1"/>
    <cellStyle name="ハイパーリンク" xfId="8582" builtinId="8" hidden="1"/>
    <cellStyle name="ハイパーリンク" xfId="8587" builtinId="8" hidden="1"/>
    <cellStyle name="ハイパーリンク" xfId="8586" builtinId="8" hidden="1"/>
    <cellStyle name="ハイパーリンク" xfId="8591" builtinId="8" hidden="1"/>
    <cellStyle name="ハイパーリンク" xfId="8590" builtinId="8" hidden="1"/>
    <cellStyle name="ハイパーリンク" xfId="8595" builtinId="8" hidden="1"/>
    <cellStyle name="ハイパーリンク" xfId="8594" builtinId="8" hidden="1"/>
    <cellStyle name="ハイパーリンク" xfId="8599" builtinId="8" hidden="1"/>
    <cellStyle name="ハイパーリンク" xfId="8598" builtinId="8" hidden="1"/>
    <cellStyle name="ハイパーリンク" xfId="8603" builtinId="8" hidden="1"/>
    <cellStyle name="ハイパーリンク" xfId="8602" builtinId="8" hidden="1"/>
    <cellStyle name="ハイパーリンク" xfId="8607" builtinId="8" hidden="1"/>
    <cellStyle name="ハイパーリンク" xfId="8606" builtinId="8" hidden="1"/>
    <cellStyle name="ハイパーリンク" xfId="8611" builtinId="8" hidden="1"/>
    <cellStyle name="ハイパーリンク" xfId="8610" builtinId="8" hidden="1"/>
    <cellStyle name="ハイパーリンク" xfId="8615" builtinId="8" hidden="1"/>
    <cellStyle name="ハイパーリンク" xfId="8614" builtinId="8" hidden="1"/>
    <cellStyle name="ハイパーリンク" xfId="8619" builtinId="8" hidden="1"/>
    <cellStyle name="ハイパーリンク" xfId="8618" builtinId="8" hidden="1"/>
    <cellStyle name="ハイパーリンク" xfId="8623" builtinId="8" hidden="1"/>
    <cellStyle name="ハイパーリンク" xfId="8622" builtinId="8" hidden="1"/>
    <cellStyle name="ハイパーリンク" xfId="8629" builtinId="8" hidden="1"/>
    <cellStyle name="ハイパーリンク" xfId="8628" builtinId="8" hidden="1"/>
    <cellStyle name="ハイパーリンク" xfId="8633" builtinId="8" hidden="1"/>
    <cellStyle name="ハイパーリンク" xfId="8632" builtinId="8" hidden="1"/>
    <cellStyle name="ハイパーリンク" xfId="8637" builtinId="8" hidden="1"/>
    <cellStyle name="ハイパーリンク" xfId="8636" builtinId="8" hidden="1"/>
    <cellStyle name="ハイパーリンク" xfId="8641" builtinId="8" hidden="1"/>
    <cellStyle name="ハイパーリンク" xfId="8640" builtinId="8" hidden="1"/>
    <cellStyle name="ハイパーリンク" xfId="8645" builtinId="8" hidden="1"/>
    <cellStyle name="ハイパーリンク" xfId="8644" builtinId="8" hidden="1"/>
    <cellStyle name="ハイパーリンク" xfId="8649" builtinId="8" hidden="1"/>
    <cellStyle name="ハイパーリンク" xfId="8648" builtinId="8" hidden="1"/>
    <cellStyle name="ハイパーリンク" xfId="8653" builtinId="8" hidden="1"/>
    <cellStyle name="ハイパーリンク" xfId="8652" builtinId="8" hidden="1"/>
    <cellStyle name="ハイパーリンク" xfId="8657" builtinId="8" hidden="1"/>
    <cellStyle name="ハイパーリンク" xfId="8656" builtinId="8" hidden="1"/>
    <cellStyle name="ハイパーリンク" xfId="8661" builtinId="8" hidden="1"/>
    <cellStyle name="ハイパーリンク" xfId="8660" builtinId="8" hidden="1"/>
    <cellStyle name="ハイパーリンク" xfId="8665" builtinId="8" hidden="1"/>
    <cellStyle name="ハイパーリンク" xfId="8664" builtinId="8" hidden="1"/>
    <cellStyle name="ハイパーリンク" xfId="8627" builtinId="8" hidden="1"/>
    <cellStyle name="ハイパーリンク" xfId="8668" builtinId="8" hidden="1"/>
    <cellStyle name="ハイパーリンク" xfId="8671" builtinId="8" hidden="1"/>
    <cellStyle name="ハイパーリンク" xfId="8670" builtinId="8" hidden="1"/>
    <cellStyle name="ハイパーリンク" xfId="8675" builtinId="8" hidden="1"/>
    <cellStyle name="ハイパーリンク" xfId="8674" builtinId="8" hidden="1"/>
    <cellStyle name="ハイパーリンク" xfId="8679" builtinId="8" hidden="1"/>
    <cellStyle name="ハイパーリンク" xfId="8678" builtinId="8" hidden="1"/>
    <cellStyle name="ハイパーリンク" xfId="8683" builtinId="8" hidden="1"/>
    <cellStyle name="ハイパーリンク" xfId="8682" builtinId="8" hidden="1"/>
    <cellStyle name="ハイパーリンク" xfId="8687" builtinId="8" hidden="1"/>
    <cellStyle name="ハイパーリンク" xfId="8686" builtinId="8" hidden="1"/>
    <cellStyle name="ハイパーリンク" xfId="8691" builtinId="8" hidden="1"/>
    <cellStyle name="ハイパーリンク" xfId="8690" builtinId="8" hidden="1"/>
    <cellStyle name="ハイパーリンク" xfId="8695" builtinId="8" hidden="1"/>
    <cellStyle name="ハイパーリンク" xfId="8694" builtinId="8" hidden="1"/>
    <cellStyle name="ハイパーリンク" xfId="8699" builtinId="8" hidden="1"/>
    <cellStyle name="ハイパーリンク" xfId="8698" builtinId="8" hidden="1"/>
    <cellStyle name="ハイパーリンク" xfId="8703" builtinId="8" hidden="1"/>
    <cellStyle name="ハイパーリンク" xfId="8702" builtinId="8" hidden="1"/>
    <cellStyle name="ハイパーリンク" xfId="8707" builtinId="8" hidden="1"/>
    <cellStyle name="ハイパーリンク" xfId="8706" builtinId="8" hidden="1"/>
    <cellStyle name="ハイパーリンク" xfId="8711" builtinId="8" hidden="1"/>
    <cellStyle name="ハイパーリンク" xfId="8710" builtinId="8" hidden="1"/>
    <cellStyle name="ハイパーリンク" xfId="8715" builtinId="8" hidden="1"/>
    <cellStyle name="ハイパーリンク" xfId="8714" builtinId="8" hidden="1"/>
    <cellStyle name="ハイパーリンク" xfId="8719" builtinId="8" hidden="1"/>
    <cellStyle name="ハイパーリンク" xfId="8718" builtinId="8" hidden="1"/>
    <cellStyle name="ハイパーリンク" xfId="8723" builtinId="8" hidden="1"/>
    <cellStyle name="ハイパーリンク" xfId="8722" builtinId="8" hidden="1"/>
    <cellStyle name="ハイパーリンク" xfId="8729" builtinId="8" hidden="1"/>
    <cellStyle name="ハイパーリンク" xfId="8728" builtinId="8" hidden="1"/>
    <cellStyle name="ハイパーリンク" xfId="8733" builtinId="8" hidden="1"/>
    <cellStyle name="ハイパーリンク" xfId="8732" builtinId="8" hidden="1"/>
    <cellStyle name="ハイパーリンク" xfId="8737" builtinId="8" hidden="1"/>
    <cellStyle name="ハイパーリンク" xfId="8736" builtinId="8" hidden="1"/>
    <cellStyle name="ハイパーリンク" xfId="8741" builtinId="8" hidden="1"/>
    <cellStyle name="ハイパーリンク" xfId="8740" builtinId="8" hidden="1"/>
    <cellStyle name="ハイパーリンク" xfId="8745" builtinId="8" hidden="1"/>
    <cellStyle name="ハイパーリンク" xfId="8744" builtinId="8" hidden="1"/>
    <cellStyle name="ハイパーリンク" xfId="8751" builtinId="8" hidden="1"/>
    <cellStyle name="ハイパーリンク" xfId="8750" builtinId="8" hidden="1"/>
    <cellStyle name="ハイパーリンク" xfId="8755" builtinId="8" hidden="1"/>
    <cellStyle name="ハイパーリンク" xfId="8754" builtinId="8" hidden="1"/>
    <cellStyle name="ハイパーリンク" xfId="8759" builtinId="8" hidden="1"/>
    <cellStyle name="ハイパーリンク" xfId="8758" builtinId="8" hidden="1"/>
    <cellStyle name="ハイパーリンク" xfId="8763" builtinId="8" hidden="1"/>
    <cellStyle name="ハイパーリンク" xfId="8762" builtinId="8" hidden="1"/>
    <cellStyle name="ハイパーリンク" xfId="8767" builtinId="8" hidden="1"/>
    <cellStyle name="ハイパーリンク" xfId="8766" builtinId="8" hidden="1"/>
    <cellStyle name="ハイパーリンク" xfId="8771" builtinId="8" hidden="1"/>
    <cellStyle name="ハイパーリンク" xfId="8770" builtinId="8" hidden="1"/>
    <cellStyle name="ハイパーリンク" xfId="8775" builtinId="8" hidden="1"/>
    <cellStyle name="ハイパーリンク" xfId="8774" builtinId="8" hidden="1"/>
    <cellStyle name="ハイパーリンク" xfId="8779" builtinId="8" hidden="1"/>
    <cellStyle name="ハイパーリンク" xfId="8778" builtinId="8" hidden="1"/>
    <cellStyle name="ハイパーリンク" xfId="8783" builtinId="8" hidden="1"/>
    <cellStyle name="ハイパーリンク" xfId="8782" builtinId="8" hidden="1"/>
    <cellStyle name="ハイパーリンク" xfId="8787" builtinId="8" hidden="1"/>
    <cellStyle name="ハイパーリンク" xfId="8786" builtinId="8" hidden="1"/>
    <cellStyle name="ハイパーリンク" xfId="8749" builtinId="8" hidden="1"/>
    <cellStyle name="ハイパーリンク" xfId="8790" builtinId="8" hidden="1"/>
    <cellStyle name="ハイパーリンク" xfId="8793" builtinId="8" hidden="1"/>
    <cellStyle name="ハイパーリンク" xfId="8792" builtinId="8" hidden="1"/>
    <cellStyle name="ハイパーリンク" xfId="8797" builtinId="8" hidden="1"/>
    <cellStyle name="ハイパーリンク" xfId="8796" builtinId="8" hidden="1"/>
    <cellStyle name="ハイパーリンク" xfId="8801" builtinId="8" hidden="1"/>
    <cellStyle name="ハイパーリンク" xfId="8800" builtinId="8" hidden="1"/>
    <cellStyle name="ハイパーリンク" xfId="8805" builtinId="8" hidden="1"/>
    <cellStyle name="ハイパーリンク" xfId="8804" builtinId="8" hidden="1"/>
    <cellStyle name="ハイパーリンク" xfId="8809" builtinId="8" hidden="1"/>
    <cellStyle name="ハイパーリンク" xfId="8808" builtinId="8" hidden="1"/>
    <cellStyle name="ハイパーリンク" xfId="8813" builtinId="8" hidden="1"/>
    <cellStyle name="ハイパーリンク" xfId="8812" builtinId="8" hidden="1"/>
    <cellStyle name="ハイパーリンク" xfId="8817" builtinId="8" hidden="1"/>
    <cellStyle name="ハイパーリンク" xfId="8816" builtinId="8" hidden="1"/>
    <cellStyle name="ハイパーリンク" xfId="8821" builtinId="8" hidden="1"/>
    <cellStyle name="ハイパーリンク" xfId="8820" builtinId="8" hidden="1"/>
    <cellStyle name="ハイパーリンク" xfId="8825" builtinId="8" hidden="1"/>
    <cellStyle name="ハイパーリンク" xfId="8824" builtinId="8" hidden="1"/>
    <cellStyle name="ハイパーリンク" xfId="8829" builtinId="8" hidden="1"/>
    <cellStyle name="ハイパーリンク" xfId="8828" builtinId="8" hidden="1"/>
    <cellStyle name="ハイパーリンク" xfId="8833" builtinId="8" hidden="1"/>
    <cellStyle name="ハイパーリンク" xfId="8832" builtinId="8" hidden="1"/>
    <cellStyle name="ハイパーリンク" xfId="8837" builtinId="8" hidden="1"/>
    <cellStyle name="ハイパーリンク" xfId="8836" builtinId="8" hidden="1"/>
    <cellStyle name="ハイパーリンク" xfId="8841" builtinId="8" hidden="1"/>
    <cellStyle name="ハイパーリンク" xfId="8840" builtinId="8" hidden="1"/>
    <cellStyle name="ハイパーリンク" xfId="8845" builtinId="8" hidden="1"/>
    <cellStyle name="ハイパーリンク" xfId="8844" builtinId="8" hidden="1"/>
    <cellStyle name="ハイパーリンク" xfId="8848" builtinId="8" hidden="1"/>
    <cellStyle name="ハイパーリンク" xfId="8726" builtinId="8" hidden="1"/>
    <cellStyle name="ハイパーリンク" xfId="8852" builtinId="8" hidden="1"/>
    <cellStyle name="ハイパーリンク" xfId="8851" builtinId="8" hidden="1"/>
    <cellStyle name="ハイパーリンク" xfId="8856" builtinId="8" hidden="1"/>
    <cellStyle name="ハイパーリンク" xfId="8855" builtinId="8" hidden="1"/>
    <cellStyle name="ハイパーリンク" xfId="8860" builtinId="8" hidden="1"/>
    <cellStyle name="ハイパーリンク" xfId="8859" builtinId="8" hidden="1"/>
    <cellStyle name="ハイパーリンク" xfId="8864" builtinId="8" hidden="1"/>
    <cellStyle name="ハイパーリンク" xfId="8863" builtinId="8" hidden="1"/>
    <cellStyle name="ハイパーリンク" xfId="8870" builtinId="8" hidden="1"/>
    <cellStyle name="ハイパーリンク" xfId="8869" builtinId="8" hidden="1"/>
    <cellStyle name="ハイパーリンク" xfId="8874" builtinId="8" hidden="1"/>
    <cellStyle name="ハイパーリンク" xfId="8873" builtinId="8" hidden="1"/>
    <cellStyle name="ハイパーリンク" xfId="8878" builtinId="8" hidden="1"/>
    <cellStyle name="ハイパーリンク" xfId="8877" builtinId="8" hidden="1"/>
    <cellStyle name="ハイパーリンク" xfId="8882" builtinId="8" hidden="1"/>
    <cellStyle name="ハイパーリンク" xfId="8881" builtinId="8" hidden="1"/>
    <cellStyle name="ハイパーリンク" xfId="8886" builtinId="8" hidden="1"/>
    <cellStyle name="ハイパーリンク" xfId="8885" builtinId="8" hidden="1"/>
    <cellStyle name="ハイパーリンク" xfId="8890" builtinId="8" hidden="1"/>
    <cellStyle name="ハイパーリンク" xfId="8889" builtinId="8" hidden="1"/>
    <cellStyle name="ハイパーリンク" xfId="8894" builtinId="8" hidden="1"/>
    <cellStyle name="ハイパーリンク" xfId="8893" builtinId="8" hidden="1"/>
    <cellStyle name="ハイパーリンク" xfId="8898" builtinId="8" hidden="1"/>
    <cellStyle name="ハイパーリンク" xfId="8897" builtinId="8" hidden="1"/>
    <cellStyle name="ハイパーリンク" xfId="8902" builtinId="8" hidden="1"/>
    <cellStyle name="ハイパーリンク" xfId="8901" builtinId="8" hidden="1"/>
    <cellStyle name="ハイパーリンク" xfId="8906" builtinId="8" hidden="1"/>
    <cellStyle name="ハイパーリンク" xfId="8905" builtinId="8" hidden="1"/>
    <cellStyle name="ハイパーリンク" xfId="8868" builtinId="8" hidden="1"/>
    <cellStyle name="ハイパーリンク" xfId="8909" builtinId="8" hidden="1"/>
    <cellStyle name="ハイパーリンク" xfId="8912" builtinId="8" hidden="1"/>
    <cellStyle name="ハイパーリンク" xfId="8911" builtinId="8" hidden="1"/>
    <cellStyle name="ハイパーリンク" xfId="8916" builtinId="8" hidden="1"/>
    <cellStyle name="ハイパーリンク" xfId="8915" builtinId="8" hidden="1"/>
    <cellStyle name="ハイパーリンク" xfId="8920" builtinId="8" hidden="1"/>
    <cellStyle name="ハイパーリンク" xfId="8919" builtinId="8" hidden="1"/>
    <cellStyle name="ハイパーリンク" xfId="8924" builtinId="8" hidden="1"/>
    <cellStyle name="ハイパーリンク" xfId="8923" builtinId="8" hidden="1"/>
    <cellStyle name="ハイパーリンク" xfId="8928" builtinId="8" hidden="1"/>
    <cellStyle name="ハイパーリンク" xfId="8927" builtinId="8" hidden="1"/>
    <cellStyle name="ハイパーリンク" xfId="8932" builtinId="8" hidden="1"/>
    <cellStyle name="ハイパーリンク" xfId="8931" builtinId="8" hidden="1"/>
    <cellStyle name="ハイパーリンク" xfId="8936" builtinId="8" hidden="1"/>
    <cellStyle name="ハイパーリンク" xfId="8935" builtinId="8" hidden="1"/>
    <cellStyle name="ハイパーリンク" xfId="8940" builtinId="8" hidden="1"/>
    <cellStyle name="ハイパーリンク" xfId="8939" builtinId="8" hidden="1"/>
    <cellStyle name="ハイパーリンク" xfId="8944" builtinId="8" hidden="1"/>
    <cellStyle name="ハイパーリンク" xfId="8943" builtinId="8" hidden="1"/>
    <cellStyle name="ハイパーリンク" xfId="8948" builtinId="8" hidden="1"/>
    <cellStyle name="ハイパーリンク" xfId="8947" builtinId="8" hidden="1"/>
    <cellStyle name="ハイパーリンク" xfId="8952" builtinId="8" hidden="1"/>
    <cellStyle name="ハイパーリンク" xfId="8951" builtinId="8" hidden="1"/>
    <cellStyle name="ハイパーリンク" xfId="8956" builtinId="8" hidden="1"/>
    <cellStyle name="ハイパーリンク" xfId="8955" builtinId="8" hidden="1"/>
    <cellStyle name="ハイパーリンク" xfId="8960" builtinId="8" hidden="1"/>
    <cellStyle name="ハイパーリンク" xfId="8959" builtinId="8" hidden="1"/>
    <cellStyle name="ハイパーリンク" xfId="8964" builtinId="8" hidden="1"/>
    <cellStyle name="ハイパーリンク" xfId="8963" builtinId="8" hidden="1"/>
    <cellStyle name="ハイパーリンク" xfId="8967" builtinId="8" hidden="1"/>
    <cellStyle name="ハイパーリンク" xfId="8727" builtinId="8" hidden="1"/>
    <cellStyle name="ハイパーリンク" xfId="8971" builtinId="8" hidden="1"/>
    <cellStyle name="ハイパーリンク" xfId="8970" builtinId="8" hidden="1"/>
    <cellStyle name="ハイパーリンク" xfId="8975" builtinId="8" hidden="1"/>
    <cellStyle name="ハイパーリンク" xfId="8974" builtinId="8" hidden="1"/>
    <cellStyle name="ハイパーリンク" xfId="8979" builtinId="8" hidden="1"/>
    <cellStyle name="ハイパーリンク" xfId="8978" builtinId="8" hidden="1"/>
    <cellStyle name="ハイパーリンク" xfId="8983" builtinId="8" hidden="1"/>
    <cellStyle name="ハイパーリンク" xfId="8982" builtinId="8" hidden="1"/>
    <cellStyle name="ハイパーリンク" xfId="8989" builtinId="8" hidden="1"/>
    <cellStyle name="ハイパーリンク" xfId="8988" builtinId="8" hidden="1"/>
    <cellStyle name="ハイパーリンク" xfId="8993" builtinId="8" hidden="1"/>
    <cellStyle name="ハイパーリンク" xfId="8992" builtinId="8" hidden="1"/>
    <cellStyle name="ハイパーリンク" xfId="8997" builtinId="8" hidden="1"/>
    <cellStyle name="ハイパーリンク" xfId="8996" builtinId="8" hidden="1"/>
    <cellStyle name="ハイパーリンク" xfId="9001" builtinId="8" hidden="1"/>
    <cellStyle name="ハイパーリンク" xfId="9000" builtinId="8" hidden="1"/>
    <cellStyle name="ハイパーリンク" xfId="9005" builtinId="8" hidden="1"/>
    <cellStyle name="ハイパーリンク" xfId="9004" builtinId="8" hidden="1"/>
    <cellStyle name="ハイパーリンク" xfId="9009" builtinId="8" hidden="1"/>
    <cellStyle name="ハイパーリンク" xfId="9008" builtinId="8" hidden="1"/>
    <cellStyle name="ハイパーリンク" xfId="9013" builtinId="8" hidden="1"/>
    <cellStyle name="ハイパーリンク" xfId="9012" builtinId="8" hidden="1"/>
    <cellStyle name="ハイパーリンク" xfId="9017" builtinId="8" hidden="1"/>
    <cellStyle name="ハイパーリンク" xfId="9016" builtinId="8" hidden="1"/>
    <cellStyle name="ハイパーリンク" xfId="9021" builtinId="8" hidden="1"/>
    <cellStyle name="ハイパーリンク" xfId="9020" builtinId="8" hidden="1"/>
    <cellStyle name="ハイパーリンク" xfId="9025" builtinId="8" hidden="1"/>
    <cellStyle name="ハイパーリンク" xfId="9024" builtinId="8" hidden="1"/>
    <cellStyle name="ハイパーリンク" xfId="8987" builtinId="8" hidden="1"/>
    <cellStyle name="ハイパーリンク" xfId="9028" builtinId="8" hidden="1"/>
    <cellStyle name="ハイパーリンク" xfId="9031" builtinId="8" hidden="1"/>
    <cellStyle name="ハイパーリンク" xfId="9030" builtinId="8" hidden="1"/>
    <cellStyle name="ハイパーリンク" xfId="9035" builtinId="8" hidden="1"/>
    <cellStyle name="ハイパーリンク" xfId="9034" builtinId="8" hidden="1"/>
    <cellStyle name="ハイパーリンク" xfId="9039" builtinId="8" hidden="1"/>
    <cellStyle name="ハイパーリンク" xfId="9038" builtinId="8" hidden="1"/>
    <cellStyle name="ハイパーリンク" xfId="9043" builtinId="8" hidden="1"/>
    <cellStyle name="ハイパーリンク" xfId="9042" builtinId="8" hidden="1"/>
    <cellStyle name="ハイパーリンク" xfId="9047" builtinId="8" hidden="1"/>
    <cellStyle name="ハイパーリンク" xfId="9046" builtinId="8" hidden="1"/>
    <cellStyle name="ハイパーリンク" xfId="9051" builtinId="8" hidden="1"/>
    <cellStyle name="ハイパーリンク" xfId="9050" builtinId="8" hidden="1"/>
    <cellStyle name="ハイパーリンク" xfId="9055" builtinId="8" hidden="1"/>
    <cellStyle name="ハイパーリンク" xfId="9054" builtinId="8" hidden="1"/>
    <cellStyle name="ハイパーリンク" xfId="9059" builtinId="8" hidden="1"/>
    <cellStyle name="ハイパーリンク" xfId="9058" builtinId="8" hidden="1"/>
    <cellStyle name="ハイパーリンク" xfId="9063" builtinId="8" hidden="1"/>
    <cellStyle name="ハイパーリンク" xfId="9062" builtinId="8" hidden="1"/>
    <cellStyle name="ハイパーリンク" xfId="9067" builtinId="8" hidden="1"/>
    <cellStyle name="ハイパーリンク" xfId="9066" builtinId="8" hidden="1"/>
    <cellStyle name="ハイパーリンク" xfId="9071" builtinId="8" hidden="1"/>
    <cellStyle name="ハイパーリンク" xfId="9070" builtinId="8" hidden="1"/>
    <cellStyle name="ハイパーリンク" xfId="9075" builtinId="8" hidden="1"/>
    <cellStyle name="ハイパーリンク" xfId="9074" builtinId="8" hidden="1"/>
    <cellStyle name="ハイパーリンク" xfId="9079" builtinId="8" hidden="1"/>
    <cellStyle name="ハイパーリンク" xfId="9078" builtinId="8" hidden="1"/>
    <cellStyle name="ハイパーリンク" xfId="9083" builtinId="8" hidden="1"/>
    <cellStyle name="ハイパーリンク" xfId="9082" builtinId="8" hidden="1"/>
    <cellStyle name="ハイパーリンク" xfId="9087" builtinId="8" hidden="1"/>
    <cellStyle name="ハイパーリンク" xfId="9086" builtinId="8" hidden="1"/>
    <cellStyle name="ハイパーリンク" xfId="9091" builtinId="8" hidden="1"/>
    <cellStyle name="ハイパーリンク" xfId="9090" builtinId="8" hidden="1"/>
    <cellStyle name="ハイパーリンク" xfId="9095" builtinId="8" hidden="1"/>
    <cellStyle name="ハイパーリンク" xfId="9094" builtinId="8" hidden="1"/>
    <cellStyle name="ハイパーリンク" xfId="9099" builtinId="8" hidden="1"/>
    <cellStyle name="ハイパーリンク" xfId="9098" builtinId="8" hidden="1"/>
    <cellStyle name="ハイパーリンク" xfId="9103" builtinId="8" hidden="1"/>
    <cellStyle name="ハイパーリンク" xfId="9102" builtinId="8" hidden="1"/>
    <cellStyle name="ハイパーリンク" xfId="9109" builtinId="8" hidden="1"/>
    <cellStyle name="ハイパーリンク" xfId="9108" builtinId="8" hidden="1"/>
    <cellStyle name="ハイパーリンク" xfId="9113" builtinId="8" hidden="1"/>
    <cellStyle name="ハイパーリンク" xfId="9112" builtinId="8" hidden="1"/>
    <cellStyle name="ハイパーリンク" xfId="9117" builtinId="8" hidden="1"/>
    <cellStyle name="ハイパーリンク" xfId="9116" builtinId="8" hidden="1"/>
    <cellStyle name="ハイパーリンク" xfId="9121" builtinId="8" hidden="1"/>
    <cellStyle name="ハイパーリンク" xfId="9120" builtinId="8" hidden="1"/>
    <cellStyle name="ハイパーリンク" xfId="9125" builtinId="8" hidden="1"/>
    <cellStyle name="ハイパーリンク" xfId="9124" builtinId="8" hidden="1"/>
    <cellStyle name="ハイパーリンク" xfId="9129" builtinId="8" hidden="1"/>
    <cellStyle name="ハイパーリンク" xfId="9128" builtinId="8" hidden="1"/>
    <cellStyle name="ハイパーリンク" xfId="9133" builtinId="8" hidden="1"/>
    <cellStyle name="ハイパーリンク" xfId="9132" builtinId="8" hidden="1"/>
    <cellStyle name="ハイパーリンク" xfId="9137" builtinId="8" hidden="1"/>
    <cellStyle name="ハイパーリンク" xfId="9136" builtinId="8" hidden="1"/>
    <cellStyle name="ハイパーリンク" xfId="9141" builtinId="8" hidden="1"/>
    <cellStyle name="ハイパーリンク" xfId="9140" builtinId="8" hidden="1"/>
    <cellStyle name="ハイパーリンク" xfId="9145" builtinId="8" hidden="1"/>
    <cellStyle name="ハイパーリンク" xfId="9144" builtinId="8" hidden="1"/>
    <cellStyle name="ハイパーリンク" xfId="9107" builtinId="8" hidden="1"/>
    <cellStyle name="ハイパーリンク" xfId="9148" builtinId="8" hidden="1"/>
    <cellStyle name="ハイパーリンク" xfId="9151" builtinId="8" hidden="1"/>
    <cellStyle name="ハイパーリンク" xfId="9150" builtinId="8" hidden="1"/>
    <cellStyle name="ハイパーリンク" xfId="9155" builtinId="8" hidden="1"/>
    <cellStyle name="ハイパーリンク" xfId="9154" builtinId="8" hidden="1"/>
    <cellStyle name="ハイパーリンク" xfId="9159" builtinId="8" hidden="1"/>
    <cellStyle name="ハイパーリンク" xfId="9158" builtinId="8" hidden="1"/>
    <cellStyle name="ハイパーリンク" xfId="9163" builtinId="8" hidden="1"/>
    <cellStyle name="ハイパーリンク" xfId="9162" builtinId="8" hidden="1"/>
    <cellStyle name="ハイパーリンク" xfId="9167" builtinId="8" hidden="1"/>
    <cellStyle name="ハイパーリンク" xfId="9166" builtinId="8" hidden="1"/>
    <cellStyle name="ハイパーリンク" xfId="9171" builtinId="8" hidden="1"/>
    <cellStyle name="ハイパーリンク" xfId="9170" builtinId="8" hidden="1"/>
    <cellStyle name="ハイパーリンク" xfId="9175" builtinId="8" hidden="1"/>
    <cellStyle name="ハイパーリンク" xfId="9174" builtinId="8" hidden="1"/>
    <cellStyle name="ハイパーリンク" xfId="9179" builtinId="8" hidden="1"/>
    <cellStyle name="ハイパーリンク" xfId="9178" builtinId="8" hidden="1"/>
    <cellStyle name="ハイパーリンク" xfId="9183" builtinId="8" hidden="1"/>
    <cellStyle name="ハイパーリンク" xfId="9182" builtinId="8" hidden="1"/>
    <cellStyle name="ハイパーリンク" xfId="9187" builtinId="8" hidden="1"/>
    <cellStyle name="ハイパーリンク" xfId="9186" builtinId="8" hidden="1"/>
    <cellStyle name="ハイパーリンク" xfId="9191" builtinId="8" hidden="1"/>
    <cellStyle name="ハイパーリンク" xfId="9190" builtinId="8" hidden="1"/>
    <cellStyle name="ハイパーリンク" xfId="9195" builtinId="8" hidden="1"/>
    <cellStyle name="ハイパーリンク" xfId="9194" builtinId="8" hidden="1"/>
    <cellStyle name="ハイパーリンク" xfId="9199" builtinId="8" hidden="1"/>
    <cellStyle name="ハイパーリンク" xfId="9198" builtinId="8" hidden="1"/>
    <cellStyle name="ハイパーリンク" xfId="9203" builtinId="8" hidden="1"/>
    <cellStyle name="ハイパーリンク" xfId="9202" builtinId="8" hidden="1"/>
    <cellStyle name="ハイパーリンク" xfId="9207" builtinId="8" hidden="1"/>
    <cellStyle name="ハイパーリンク" xfId="9206" builtinId="8" hidden="1"/>
    <cellStyle name="ハイパーリンク" xfId="9211" builtinId="8" hidden="1"/>
    <cellStyle name="ハイパーリンク" xfId="9210" builtinId="8" hidden="1"/>
    <cellStyle name="ハイパーリンク" xfId="9215" builtinId="8" hidden="1"/>
    <cellStyle name="ハイパーリンク" xfId="9214" builtinId="8" hidden="1"/>
    <cellStyle name="ハイパーリンク" xfId="9219" builtinId="8" hidden="1"/>
    <cellStyle name="ハイパーリンク" xfId="9218" builtinId="8" hidden="1"/>
    <cellStyle name="ハイパーリンク" xfId="9223" builtinId="8" hidden="1"/>
    <cellStyle name="ハイパーリンク" xfId="9222" builtinId="8" hidden="1"/>
    <cellStyle name="ハイパーリンク" xfId="9229" builtinId="8" hidden="1"/>
    <cellStyle name="ハイパーリンク" xfId="9228" builtinId="8" hidden="1"/>
    <cellStyle name="ハイパーリンク" xfId="9233" builtinId="8" hidden="1"/>
    <cellStyle name="ハイパーリンク" xfId="9232" builtinId="8" hidden="1"/>
    <cellStyle name="ハイパーリンク" xfId="9237" builtinId="8" hidden="1"/>
    <cellStyle name="ハイパーリンク" xfId="9236" builtinId="8" hidden="1"/>
    <cellStyle name="ハイパーリンク" xfId="9241" builtinId="8" hidden="1"/>
    <cellStyle name="ハイパーリンク" xfId="9240" builtinId="8" hidden="1"/>
    <cellStyle name="ハイパーリンク" xfId="9245" builtinId="8" hidden="1"/>
    <cellStyle name="ハイパーリンク" xfId="9244" builtinId="8" hidden="1"/>
    <cellStyle name="ハイパーリンク" xfId="9249" builtinId="8" hidden="1"/>
    <cellStyle name="ハイパーリンク" xfId="9248" builtinId="8" hidden="1"/>
    <cellStyle name="ハイパーリンク" xfId="9253" builtinId="8" hidden="1"/>
    <cellStyle name="ハイパーリンク" xfId="9252" builtinId="8" hidden="1"/>
    <cellStyle name="ハイパーリンク" xfId="9257" builtinId="8" hidden="1"/>
    <cellStyle name="ハイパーリンク" xfId="9256" builtinId="8" hidden="1"/>
    <cellStyle name="ハイパーリンク" xfId="9261" builtinId="8" hidden="1"/>
    <cellStyle name="ハイパーリンク" xfId="9260" builtinId="8" hidden="1"/>
    <cellStyle name="ハイパーリンク" xfId="9265" builtinId="8" hidden="1"/>
    <cellStyle name="ハイパーリンク" xfId="9264" builtinId="8" hidden="1"/>
    <cellStyle name="ハイパーリンク" xfId="9227" builtinId="8" hidden="1"/>
    <cellStyle name="ハイパーリンク" xfId="9268" builtinId="8" hidden="1"/>
    <cellStyle name="ハイパーリンク" xfId="9271" builtinId="8" hidden="1"/>
    <cellStyle name="ハイパーリンク" xfId="9270" builtinId="8" hidden="1"/>
    <cellStyle name="ハイパーリンク" xfId="9275" builtinId="8" hidden="1"/>
    <cellStyle name="ハイパーリンク" xfId="9274" builtinId="8" hidden="1"/>
    <cellStyle name="ハイパーリンク" xfId="9279" builtinId="8" hidden="1"/>
    <cellStyle name="ハイパーリンク" xfId="9278" builtinId="8" hidden="1"/>
    <cellStyle name="ハイパーリンク" xfId="9283" builtinId="8" hidden="1"/>
    <cellStyle name="ハイパーリンク" xfId="9282" builtinId="8" hidden="1"/>
    <cellStyle name="ハイパーリンク" xfId="9287" builtinId="8" hidden="1"/>
    <cellStyle name="ハイパーリンク" xfId="9286" builtinId="8" hidden="1"/>
    <cellStyle name="ハイパーリンク" xfId="9291" builtinId="8" hidden="1"/>
    <cellStyle name="ハイパーリンク" xfId="9290" builtinId="8" hidden="1"/>
    <cellStyle name="ハイパーリンク" xfId="9295" builtinId="8" hidden="1"/>
    <cellStyle name="ハイパーリンク" xfId="9294" builtinId="8" hidden="1"/>
    <cellStyle name="ハイパーリンク" xfId="9299" builtinId="8" hidden="1"/>
    <cellStyle name="ハイパーリンク" xfId="9298" builtinId="8" hidden="1"/>
    <cellStyle name="ハイパーリンク" xfId="9303" builtinId="8" hidden="1"/>
    <cellStyle name="ハイパーリンク" xfId="9302" builtinId="8" hidden="1"/>
    <cellStyle name="ハイパーリンク" xfId="9307" builtinId="8" hidden="1"/>
    <cellStyle name="ハイパーリンク" xfId="9306" builtinId="8" hidden="1"/>
    <cellStyle name="ハイパーリンク" xfId="9311" builtinId="8" hidden="1"/>
    <cellStyle name="ハイパーリンク" xfId="9310" builtinId="8" hidden="1"/>
    <cellStyle name="ハイパーリンク" xfId="9315" builtinId="8" hidden="1"/>
    <cellStyle name="ハイパーリンク" xfId="9314" builtinId="8" hidden="1"/>
    <cellStyle name="ハイパーリンク" xfId="9319" builtinId="8" hidden="1"/>
    <cellStyle name="ハイパーリンク" xfId="9318" builtinId="8" hidden="1"/>
    <cellStyle name="ハイパーリンク" xfId="9323" builtinId="8" hidden="1"/>
    <cellStyle name="ハイパーリンク" xfId="9322" builtinId="8" hidden="1"/>
    <cellStyle name="ハイパーリンク" xfId="9329" builtinId="8" hidden="1"/>
    <cellStyle name="ハイパーリンク" xfId="9328" builtinId="8" hidden="1"/>
    <cellStyle name="ハイパーリンク" xfId="9333" builtinId="8" hidden="1"/>
    <cellStyle name="ハイパーリンク" xfId="9332" builtinId="8" hidden="1"/>
    <cellStyle name="ハイパーリンク" xfId="9337" builtinId="8" hidden="1"/>
    <cellStyle name="ハイパーリンク" xfId="9336" builtinId="8" hidden="1"/>
    <cellStyle name="ハイパーリンク" xfId="9341" builtinId="8" hidden="1"/>
    <cellStyle name="ハイパーリンク" xfId="9340" builtinId="8" hidden="1"/>
    <cellStyle name="ハイパーリンク" xfId="9345" builtinId="8" hidden="1"/>
    <cellStyle name="ハイパーリンク" xfId="9344" builtinId="8" hidden="1"/>
    <cellStyle name="ハイパーリンク" xfId="9351" builtinId="8" hidden="1"/>
    <cellStyle name="ハイパーリンク" xfId="9350" builtinId="8" hidden="1"/>
    <cellStyle name="ハイパーリンク" xfId="9355" builtinId="8" hidden="1"/>
    <cellStyle name="ハイパーリンク" xfId="9354" builtinId="8" hidden="1"/>
    <cellStyle name="ハイパーリンク" xfId="9359" builtinId="8" hidden="1"/>
    <cellStyle name="ハイパーリンク" xfId="9358" builtinId="8" hidden="1"/>
    <cellStyle name="ハイパーリンク" xfId="9363" builtinId="8" hidden="1"/>
    <cellStyle name="ハイパーリンク" xfId="9362" builtinId="8" hidden="1"/>
    <cellStyle name="ハイパーリンク" xfId="9367" builtinId="8" hidden="1"/>
    <cellStyle name="ハイパーリンク" xfId="9366" builtinId="8" hidden="1"/>
    <cellStyle name="ハイパーリンク" xfId="9371" builtinId="8" hidden="1"/>
    <cellStyle name="ハイパーリンク" xfId="9370" builtinId="8" hidden="1"/>
    <cellStyle name="ハイパーリンク" xfId="9375" builtinId="8" hidden="1"/>
    <cellStyle name="ハイパーリンク" xfId="9374" builtinId="8" hidden="1"/>
    <cellStyle name="ハイパーリンク" xfId="9379" builtinId="8" hidden="1"/>
    <cellStyle name="ハイパーリンク" xfId="9378" builtinId="8" hidden="1"/>
    <cellStyle name="ハイパーリンク" xfId="9383" builtinId="8" hidden="1"/>
    <cellStyle name="ハイパーリンク" xfId="9382" builtinId="8" hidden="1"/>
    <cellStyle name="ハイパーリンク" xfId="9387" builtinId="8" hidden="1"/>
    <cellStyle name="ハイパーリンク" xfId="9386" builtinId="8" hidden="1"/>
    <cellStyle name="ハイパーリンク" xfId="9349" builtinId="8" hidden="1"/>
    <cellStyle name="ハイパーリンク" xfId="9390" builtinId="8" hidden="1"/>
    <cellStyle name="ハイパーリンク" xfId="9393" builtinId="8" hidden="1"/>
    <cellStyle name="ハイパーリンク" xfId="9392" builtinId="8" hidden="1"/>
    <cellStyle name="ハイパーリンク" xfId="9397" builtinId="8" hidden="1"/>
    <cellStyle name="ハイパーリンク" xfId="9396" builtinId="8" hidden="1"/>
    <cellStyle name="ハイパーリンク" xfId="9401" builtinId="8" hidden="1"/>
    <cellStyle name="ハイパーリンク" xfId="9400" builtinId="8" hidden="1"/>
    <cellStyle name="ハイパーリンク" xfId="9405" builtinId="8" hidden="1"/>
    <cellStyle name="ハイパーリンク" xfId="9404" builtinId="8" hidden="1"/>
    <cellStyle name="ハイパーリンク" xfId="9409" builtinId="8" hidden="1"/>
    <cellStyle name="ハイパーリンク" xfId="9408" builtinId="8" hidden="1"/>
    <cellStyle name="ハイパーリンク" xfId="9413" builtinId="8" hidden="1"/>
    <cellStyle name="ハイパーリンク" xfId="9412" builtinId="8" hidden="1"/>
    <cellStyle name="ハイパーリンク" xfId="9417" builtinId="8" hidden="1"/>
    <cellStyle name="ハイパーリンク" xfId="9416" builtinId="8" hidden="1"/>
    <cellStyle name="ハイパーリンク" xfId="9421" builtinId="8" hidden="1"/>
    <cellStyle name="ハイパーリンク" xfId="9420" builtinId="8" hidden="1"/>
    <cellStyle name="ハイパーリンク" xfId="9425" builtinId="8" hidden="1"/>
    <cellStyle name="ハイパーリンク" xfId="9424" builtinId="8" hidden="1"/>
    <cellStyle name="ハイパーリンク" xfId="9429" builtinId="8" hidden="1"/>
    <cellStyle name="ハイパーリンク" xfId="9428" builtinId="8" hidden="1"/>
    <cellStyle name="ハイパーリンク" xfId="9433" builtinId="8" hidden="1"/>
    <cellStyle name="ハイパーリンク" xfId="9432" builtinId="8" hidden="1"/>
    <cellStyle name="ハイパーリンク" xfId="9437" builtinId="8" hidden="1"/>
    <cellStyle name="ハイパーリンク" xfId="9436" builtinId="8" hidden="1"/>
    <cellStyle name="ハイパーリンク" xfId="9441" builtinId="8" hidden="1"/>
    <cellStyle name="ハイパーリンク" xfId="9440" builtinId="8" hidden="1"/>
    <cellStyle name="ハイパーリンク" xfId="9445" builtinId="8" hidden="1"/>
    <cellStyle name="ハイパーリンク" xfId="9444" builtinId="8" hidden="1"/>
    <cellStyle name="ハイパーリンク" xfId="9448" builtinId="8" hidden="1"/>
    <cellStyle name="ハイパーリンク" xfId="9326" builtinId="8" hidden="1"/>
    <cellStyle name="ハイパーリンク" xfId="9452" builtinId="8" hidden="1"/>
    <cellStyle name="ハイパーリンク" xfId="9451" builtinId="8" hidden="1"/>
    <cellStyle name="ハイパーリンク" xfId="9456" builtinId="8" hidden="1"/>
    <cellStyle name="ハイパーリンク" xfId="9455" builtinId="8" hidden="1"/>
    <cellStyle name="ハイパーリンク" xfId="9460" builtinId="8" hidden="1"/>
    <cellStyle name="ハイパーリンク" xfId="9459" builtinId="8" hidden="1"/>
    <cellStyle name="ハイパーリンク" xfId="9464" builtinId="8" hidden="1"/>
    <cellStyle name="ハイパーリンク" xfId="9463" builtinId="8" hidden="1"/>
    <cellStyle name="ハイパーリンク" xfId="9470" builtinId="8" hidden="1"/>
    <cellStyle name="ハイパーリンク" xfId="9469" builtinId="8" hidden="1"/>
    <cellStyle name="ハイパーリンク" xfId="9474" builtinId="8" hidden="1"/>
    <cellStyle name="ハイパーリンク" xfId="9473" builtinId="8" hidden="1"/>
    <cellStyle name="ハイパーリンク" xfId="9478" builtinId="8" hidden="1"/>
    <cellStyle name="ハイパーリンク" xfId="9477" builtinId="8" hidden="1"/>
    <cellStyle name="ハイパーリンク" xfId="9482" builtinId="8" hidden="1"/>
    <cellStyle name="ハイパーリンク" xfId="9481" builtinId="8" hidden="1"/>
    <cellStyle name="ハイパーリンク" xfId="9486" builtinId="8" hidden="1"/>
    <cellStyle name="ハイパーリンク" xfId="9485" builtinId="8" hidden="1"/>
    <cellStyle name="ハイパーリンク" xfId="9490" builtinId="8" hidden="1"/>
    <cellStyle name="ハイパーリンク" xfId="9489" builtinId="8" hidden="1"/>
    <cellStyle name="ハイパーリンク" xfId="9494" builtinId="8" hidden="1"/>
    <cellStyle name="ハイパーリンク" xfId="9493" builtinId="8" hidden="1"/>
    <cellStyle name="ハイパーリンク" xfId="9498" builtinId="8" hidden="1"/>
    <cellStyle name="ハイパーリンク" xfId="9497" builtinId="8" hidden="1"/>
    <cellStyle name="ハイパーリンク" xfId="9502" builtinId="8" hidden="1"/>
    <cellStyle name="ハイパーリンク" xfId="9501" builtinId="8" hidden="1"/>
    <cellStyle name="ハイパーリンク" xfId="9506" builtinId="8" hidden="1"/>
    <cellStyle name="ハイパーリンク" xfId="9505" builtinId="8" hidden="1"/>
    <cellStyle name="ハイパーリンク" xfId="9468" builtinId="8" hidden="1"/>
    <cellStyle name="ハイパーリンク" xfId="9509" builtinId="8" hidden="1"/>
    <cellStyle name="ハイパーリンク" xfId="9512" builtinId="8" hidden="1"/>
    <cellStyle name="ハイパーリンク" xfId="9511" builtinId="8" hidden="1"/>
    <cellStyle name="ハイパーリンク" xfId="9516" builtinId="8" hidden="1"/>
    <cellStyle name="ハイパーリンク" xfId="9515" builtinId="8" hidden="1"/>
    <cellStyle name="ハイパーリンク" xfId="9520" builtinId="8" hidden="1"/>
    <cellStyle name="ハイパーリンク" xfId="9519" builtinId="8" hidden="1"/>
    <cellStyle name="ハイパーリンク" xfId="9524" builtinId="8" hidden="1"/>
    <cellStyle name="ハイパーリンク" xfId="9523" builtinId="8" hidden="1"/>
    <cellStyle name="ハイパーリンク" xfId="9528" builtinId="8" hidden="1"/>
    <cellStyle name="ハイパーリンク" xfId="9527" builtinId="8" hidden="1"/>
    <cellStyle name="ハイパーリンク" xfId="9532" builtinId="8" hidden="1"/>
    <cellStyle name="ハイパーリンク" xfId="9531" builtinId="8" hidden="1"/>
    <cellStyle name="ハイパーリンク" xfId="9536" builtinId="8" hidden="1"/>
    <cellStyle name="ハイパーリンク" xfId="9535" builtinId="8" hidden="1"/>
    <cellStyle name="ハイパーリンク" xfId="9540" builtinId="8" hidden="1"/>
    <cellStyle name="ハイパーリンク" xfId="9539" builtinId="8" hidden="1"/>
    <cellStyle name="ハイパーリンク" xfId="9544" builtinId="8" hidden="1"/>
    <cellStyle name="ハイパーリンク" xfId="9543" builtinId="8" hidden="1"/>
    <cellStyle name="ハイパーリンク" xfId="9548" builtinId="8" hidden="1"/>
    <cellStyle name="ハイパーリンク" xfId="9547" builtinId="8" hidden="1"/>
    <cellStyle name="ハイパーリンク" xfId="9552" builtinId="8" hidden="1"/>
    <cellStyle name="ハイパーリンク" xfId="9551" builtinId="8" hidden="1"/>
    <cellStyle name="ハイパーリンク" xfId="9556" builtinId="8" hidden="1"/>
    <cellStyle name="ハイパーリンク" xfId="9555" builtinId="8" hidden="1"/>
    <cellStyle name="ハイパーリンク" xfId="9560" builtinId="8" hidden="1"/>
    <cellStyle name="ハイパーリンク" xfId="9559" builtinId="8" hidden="1"/>
    <cellStyle name="ハイパーリンク" xfId="9564" builtinId="8" hidden="1"/>
    <cellStyle name="ハイパーリンク" xfId="9563" builtinId="8" hidden="1"/>
    <cellStyle name="ハイパーリンク" xfId="9567" builtinId="8" hidden="1"/>
    <cellStyle name="ハイパーリンク" xfId="9327" builtinId="8" hidden="1"/>
    <cellStyle name="ハイパーリンク" xfId="9571" builtinId="8" hidden="1"/>
    <cellStyle name="ハイパーリンク" xfId="9570" builtinId="8" hidden="1"/>
    <cellStyle name="ハイパーリンク" xfId="9575" builtinId="8" hidden="1"/>
    <cellStyle name="ハイパーリンク" xfId="9574" builtinId="8" hidden="1"/>
    <cellStyle name="ハイパーリンク" xfId="9579" builtinId="8" hidden="1"/>
    <cellStyle name="ハイパーリンク" xfId="9578" builtinId="8" hidden="1"/>
    <cellStyle name="ハイパーリンク" xfId="9583" builtinId="8" hidden="1"/>
    <cellStyle name="ハイパーリンク" xfId="9582" builtinId="8" hidden="1"/>
    <cellStyle name="ハイパーリンク" xfId="9589" builtinId="8" hidden="1"/>
    <cellStyle name="ハイパーリンク" xfId="9588" builtinId="8" hidden="1"/>
    <cellStyle name="ハイパーリンク" xfId="9593" builtinId="8" hidden="1"/>
    <cellStyle name="ハイパーリンク" xfId="9592" builtinId="8" hidden="1"/>
    <cellStyle name="ハイパーリンク" xfId="9597" builtinId="8" hidden="1"/>
    <cellStyle name="ハイパーリンク" xfId="9596" builtinId="8" hidden="1"/>
    <cellStyle name="ハイパーリンク" xfId="9601" builtinId="8" hidden="1"/>
    <cellStyle name="ハイパーリンク" xfId="9600" builtinId="8" hidden="1"/>
    <cellStyle name="ハイパーリンク" xfId="9605" builtinId="8" hidden="1"/>
    <cellStyle name="ハイパーリンク" xfId="9604" builtinId="8" hidden="1"/>
    <cellStyle name="ハイパーリンク" xfId="9609" builtinId="8" hidden="1"/>
    <cellStyle name="ハイパーリンク" xfId="9608" builtinId="8" hidden="1"/>
    <cellStyle name="ハイパーリンク" xfId="9613" builtinId="8" hidden="1"/>
    <cellStyle name="ハイパーリンク" xfId="9612" builtinId="8" hidden="1"/>
    <cellStyle name="ハイパーリンク" xfId="9617" builtinId="8" hidden="1"/>
    <cellStyle name="ハイパーリンク" xfId="9616" builtinId="8" hidden="1"/>
    <cellStyle name="ハイパーリンク" xfId="9621" builtinId="8" hidden="1"/>
    <cellStyle name="ハイパーリンク" xfId="9620" builtinId="8" hidden="1"/>
    <cellStyle name="ハイパーリンク" xfId="9625" builtinId="8" hidden="1"/>
    <cellStyle name="ハイパーリンク" xfId="9624" builtinId="8" hidden="1"/>
    <cellStyle name="ハイパーリンク" xfId="9587" builtinId="8" hidden="1"/>
    <cellStyle name="ハイパーリンク" xfId="9628" builtinId="8" hidden="1"/>
    <cellStyle name="ハイパーリンク" xfId="9631" builtinId="8" hidden="1"/>
    <cellStyle name="ハイパーリンク" xfId="9630" builtinId="8" hidden="1"/>
    <cellStyle name="ハイパーリンク" xfId="9635" builtinId="8" hidden="1"/>
    <cellStyle name="ハイパーリンク" xfId="9634" builtinId="8" hidden="1"/>
    <cellStyle name="ハイパーリンク" xfId="9639" builtinId="8" hidden="1"/>
    <cellStyle name="ハイパーリンク" xfId="9638" builtinId="8" hidden="1"/>
    <cellStyle name="ハイパーリンク" xfId="9643" builtinId="8" hidden="1"/>
    <cellStyle name="ハイパーリンク" xfId="9642" builtinId="8" hidden="1"/>
    <cellStyle name="ハイパーリンク" xfId="9647" builtinId="8" hidden="1"/>
    <cellStyle name="ハイパーリンク" xfId="9646" builtinId="8" hidden="1"/>
    <cellStyle name="ハイパーリンク" xfId="9651" builtinId="8" hidden="1"/>
    <cellStyle name="ハイパーリンク" xfId="9650" builtinId="8" hidden="1"/>
    <cellStyle name="ハイパーリンク" xfId="9655" builtinId="8" hidden="1"/>
    <cellStyle name="ハイパーリンク" xfId="9654" builtinId="8" hidden="1"/>
    <cellStyle name="ハイパーリンク" xfId="9659" builtinId="8" hidden="1"/>
    <cellStyle name="ハイパーリンク" xfId="9658" builtinId="8" hidden="1"/>
    <cellStyle name="ハイパーリンク" xfId="9663" builtinId="8" hidden="1"/>
    <cellStyle name="ハイパーリンク" xfId="9662" builtinId="8" hidden="1"/>
    <cellStyle name="ハイパーリンク" xfId="9667" builtinId="8" hidden="1"/>
    <cellStyle name="ハイパーリンク" xfId="9666" builtinId="8" hidden="1"/>
    <cellStyle name="ハイパーリンク" xfId="9671" builtinId="8" hidden="1"/>
    <cellStyle name="ハイパーリンク" xfId="9670" builtinId="8" hidden="1"/>
    <cellStyle name="ハイパーリンク" xfId="9675" builtinId="8" hidden="1"/>
    <cellStyle name="ハイパーリンク" xfId="9674" builtinId="8" hidden="1"/>
    <cellStyle name="ハイパーリンク" xfId="9679" builtinId="8" hidden="1"/>
    <cellStyle name="ハイパーリンク" xfId="9678" builtinId="8" hidden="1"/>
    <cellStyle name="ハイパーリンク" xfId="9683" builtinId="8" hidden="1"/>
    <cellStyle name="ハイパーリンク" xfId="9682" builtinId="8" hidden="1"/>
    <cellStyle name="ハイパーリンク" xfId="7287" builtinId="8" hidden="1"/>
    <cellStyle name="ハイパーリンク" xfId="1278" builtinId="8" hidden="1"/>
    <cellStyle name="ハイパーリンク" xfId="7279" builtinId="8" hidden="1"/>
    <cellStyle name="ハイパーリンク" xfId="8488" builtinId="8" hidden="1"/>
    <cellStyle name="ハイパーリンク" xfId="9692" builtinId="8" hidden="1"/>
    <cellStyle name="ハイパーリンク" xfId="1261" builtinId="8" hidden="1"/>
    <cellStyle name="ハイパーリンク" xfId="9696" builtinId="8" hidden="1"/>
    <cellStyle name="ハイパーリンク" xfId="9695" builtinId="8" hidden="1"/>
    <cellStyle name="ハイパーリンク" xfId="9700" builtinId="8" hidden="1"/>
    <cellStyle name="ハイパーリンク" xfId="9699" builtinId="8" hidden="1"/>
    <cellStyle name="ハイパーリンク" xfId="9706" builtinId="8" hidden="1"/>
    <cellStyle name="ハイパーリンク" xfId="9705" builtinId="8" hidden="1"/>
    <cellStyle name="ハイパーリンク" xfId="9710" builtinId="8" hidden="1"/>
    <cellStyle name="ハイパーリンク" xfId="9709" builtinId="8" hidden="1"/>
    <cellStyle name="ハイパーリンク" xfId="9714" builtinId="8" hidden="1"/>
    <cellStyle name="ハイパーリンク" xfId="9713" builtinId="8" hidden="1"/>
    <cellStyle name="ハイパーリンク" xfId="9718" builtinId="8" hidden="1"/>
    <cellStyle name="ハイパーリンク" xfId="9717" builtinId="8" hidden="1"/>
    <cellStyle name="ハイパーリンク" xfId="9722" builtinId="8" hidden="1"/>
    <cellStyle name="ハイパーリンク" xfId="9721" builtinId="8" hidden="1"/>
    <cellStyle name="ハイパーリンク" xfId="9726" builtinId="8" hidden="1"/>
    <cellStyle name="ハイパーリンク" xfId="9725" builtinId="8" hidden="1"/>
    <cellStyle name="ハイパーリンク" xfId="9730" builtinId="8" hidden="1"/>
    <cellStyle name="ハイパーリンク" xfId="9729" builtinId="8" hidden="1"/>
    <cellStyle name="ハイパーリンク" xfId="9734" builtinId="8" hidden="1"/>
    <cellStyle name="ハイパーリンク" xfId="9733" builtinId="8" hidden="1"/>
    <cellStyle name="ハイパーリンク" xfId="9738" builtinId="8" hidden="1"/>
    <cellStyle name="ハイパーリンク" xfId="9737" builtinId="8" hidden="1"/>
    <cellStyle name="ハイパーリンク" xfId="9742" builtinId="8" hidden="1"/>
    <cellStyle name="ハイパーリンク" xfId="9741" builtinId="8" hidden="1"/>
    <cellStyle name="ハイパーリンク" xfId="9704" builtinId="8" hidden="1"/>
    <cellStyle name="ハイパーリンク" xfId="9745" builtinId="8" hidden="1"/>
    <cellStyle name="ハイパーリンク" xfId="9748" builtinId="8" hidden="1"/>
    <cellStyle name="ハイパーリンク" xfId="9747" builtinId="8" hidden="1"/>
    <cellStyle name="ハイパーリンク" xfId="9752" builtinId="8" hidden="1"/>
    <cellStyle name="ハイパーリンク" xfId="9751" builtinId="8" hidden="1"/>
    <cellStyle name="ハイパーリンク" xfId="9756" builtinId="8" hidden="1"/>
    <cellStyle name="ハイパーリンク" xfId="9755" builtinId="8" hidden="1"/>
    <cellStyle name="ハイパーリンク" xfId="9760" builtinId="8" hidden="1"/>
    <cellStyle name="ハイパーリンク" xfId="9759" builtinId="8" hidden="1"/>
    <cellStyle name="ハイパーリンク" xfId="9764" builtinId="8" hidden="1"/>
    <cellStyle name="ハイパーリンク" xfId="9763" builtinId="8" hidden="1"/>
    <cellStyle name="ハイパーリンク" xfId="9768" builtinId="8" hidden="1"/>
    <cellStyle name="ハイパーリンク" xfId="9767" builtinId="8" hidden="1"/>
    <cellStyle name="ハイパーリンク" xfId="9772" builtinId="8" hidden="1"/>
    <cellStyle name="ハイパーリンク" xfId="9771" builtinId="8" hidden="1"/>
    <cellStyle name="ハイパーリンク" xfId="9776" builtinId="8" hidden="1"/>
    <cellStyle name="ハイパーリンク" xfId="9775" builtinId="8" hidden="1"/>
    <cellStyle name="ハイパーリンク" xfId="9780" builtinId="8" hidden="1"/>
    <cellStyle name="ハイパーリンク" xfId="9779" builtinId="8" hidden="1"/>
    <cellStyle name="ハイパーリンク" xfId="9784" builtinId="8" hidden="1"/>
    <cellStyle name="ハイパーリンク" xfId="9783" builtinId="8" hidden="1"/>
    <cellStyle name="ハイパーリンク" xfId="9788" builtinId="8" hidden="1"/>
    <cellStyle name="ハイパーリンク" xfId="9787" builtinId="8" hidden="1"/>
    <cellStyle name="ハイパーリンク" xfId="9792" builtinId="8" hidden="1"/>
    <cellStyle name="ハイパーリンク" xfId="9791" builtinId="8" hidden="1"/>
    <cellStyle name="ハイパーリンク" xfId="9796" builtinId="8" hidden="1"/>
    <cellStyle name="ハイパーリンク" xfId="9795" builtinId="8" hidden="1"/>
    <cellStyle name="ハイパーリンク" xfId="9800" builtinId="8" hidden="1"/>
    <cellStyle name="ハイパーリンク" xfId="9799" builtinId="8" hidden="1"/>
    <cellStyle name="ハイパーリンク" xfId="9804" builtinId="8" hidden="1"/>
    <cellStyle name="ハイパーリンク" xfId="9803" builtinId="8" hidden="1"/>
    <cellStyle name="ハイパーリンク" xfId="9808" builtinId="8" hidden="1"/>
    <cellStyle name="ハイパーリンク" xfId="9807" builtinId="8" hidden="1"/>
    <cellStyle name="ハイパーリンク" xfId="9812" builtinId="8" hidden="1"/>
    <cellStyle name="ハイパーリンク" xfId="9811" builtinId="8" hidden="1"/>
    <cellStyle name="ハイパーリンク" xfId="9816" builtinId="8" hidden="1"/>
    <cellStyle name="ハイパーリンク" xfId="9815" builtinId="8" hidden="1"/>
    <cellStyle name="ハイパーリンク" xfId="9820" builtinId="8" hidden="1"/>
    <cellStyle name="ハイパーリンク" xfId="9819" builtinId="8" hidden="1"/>
    <cellStyle name="ハイパーリンク" xfId="9826" builtinId="8" hidden="1"/>
    <cellStyle name="ハイパーリンク" xfId="9825" builtinId="8" hidden="1"/>
    <cellStyle name="ハイパーリンク" xfId="9830" builtinId="8" hidden="1"/>
    <cellStyle name="ハイパーリンク" xfId="9829" builtinId="8" hidden="1"/>
    <cellStyle name="ハイパーリンク" xfId="9834" builtinId="8" hidden="1"/>
    <cellStyle name="ハイパーリンク" xfId="9833" builtinId="8" hidden="1"/>
    <cellStyle name="ハイパーリンク" xfId="9838" builtinId="8" hidden="1"/>
    <cellStyle name="ハイパーリンク" xfId="9837" builtinId="8" hidden="1"/>
    <cellStyle name="ハイパーリンク" xfId="9842" builtinId="8" hidden="1"/>
    <cellStyle name="ハイパーリンク" xfId="9841" builtinId="8" hidden="1"/>
    <cellStyle name="ハイパーリンク" xfId="9846" builtinId="8" hidden="1"/>
    <cellStyle name="ハイパーリンク" xfId="9845" builtinId="8" hidden="1"/>
    <cellStyle name="ハイパーリンク" xfId="9850" builtinId="8" hidden="1"/>
    <cellStyle name="ハイパーリンク" xfId="9849" builtinId="8" hidden="1"/>
    <cellStyle name="ハイパーリンク" xfId="9854" builtinId="8" hidden="1"/>
    <cellStyle name="ハイパーリンク" xfId="9853" builtinId="8" hidden="1"/>
    <cellStyle name="ハイパーリンク" xfId="9858" builtinId="8" hidden="1"/>
    <cellStyle name="ハイパーリンク" xfId="9857" builtinId="8" hidden="1"/>
    <cellStyle name="ハイパーリンク" xfId="9862" builtinId="8" hidden="1"/>
    <cellStyle name="ハイパーリンク" xfId="9861" builtinId="8" hidden="1"/>
    <cellStyle name="ハイパーリンク" xfId="9824" builtinId="8" hidden="1"/>
    <cellStyle name="ハイパーリンク" xfId="9865" builtinId="8" hidden="1"/>
    <cellStyle name="ハイパーリンク" xfId="9868" builtinId="8" hidden="1"/>
    <cellStyle name="ハイパーリンク" xfId="9867" builtinId="8" hidden="1"/>
    <cellStyle name="ハイパーリンク" xfId="9872" builtinId="8" hidden="1"/>
    <cellStyle name="ハイパーリンク" xfId="9871" builtinId="8" hidden="1"/>
    <cellStyle name="ハイパーリンク" xfId="9876" builtinId="8" hidden="1"/>
    <cellStyle name="ハイパーリンク" xfId="9875" builtinId="8" hidden="1"/>
    <cellStyle name="ハイパーリンク" xfId="9880" builtinId="8" hidden="1"/>
    <cellStyle name="ハイパーリンク" xfId="9879" builtinId="8" hidden="1"/>
    <cellStyle name="ハイパーリンク" xfId="9884" builtinId="8" hidden="1"/>
    <cellStyle name="ハイパーリンク" xfId="9883" builtinId="8" hidden="1"/>
    <cellStyle name="ハイパーリンク" xfId="9888" builtinId="8" hidden="1"/>
    <cellStyle name="ハイパーリンク" xfId="9887" builtinId="8" hidden="1"/>
    <cellStyle name="ハイパーリンク" xfId="9892" builtinId="8" hidden="1"/>
    <cellStyle name="ハイパーリンク" xfId="9891" builtinId="8" hidden="1"/>
    <cellStyle name="ハイパーリンク" xfId="9896" builtinId="8" hidden="1"/>
    <cellStyle name="ハイパーリンク" xfId="9895" builtinId="8" hidden="1"/>
    <cellStyle name="ハイパーリンク" xfId="9900" builtinId="8" hidden="1"/>
    <cellStyle name="ハイパーリンク" xfId="9899" builtinId="8" hidden="1"/>
    <cellStyle name="ハイパーリンク" xfId="9904" builtinId="8" hidden="1"/>
    <cellStyle name="ハイパーリンク" xfId="9903" builtinId="8" hidden="1"/>
    <cellStyle name="ハイパーリンク" xfId="9908" builtinId="8" hidden="1"/>
    <cellStyle name="ハイパーリンク" xfId="9907" builtinId="8" hidden="1"/>
    <cellStyle name="ハイパーリンク" xfId="9912" builtinId="8" hidden="1"/>
    <cellStyle name="ハイパーリンク" xfId="9911" builtinId="8" hidden="1"/>
    <cellStyle name="ハイパーリンク" xfId="9916" builtinId="8" hidden="1"/>
    <cellStyle name="ハイパーリンク" xfId="9915" builtinId="8" hidden="1"/>
    <cellStyle name="ハイパーリンク" xfId="9920" builtinId="8" hidden="1"/>
    <cellStyle name="ハイパーリンク" xfId="9919" builtinId="8" hidden="1"/>
    <cellStyle name="ハイパーリンク" xfId="9926" builtinId="8" hidden="1"/>
    <cellStyle name="ハイパーリンク" xfId="9925" builtinId="8" hidden="1"/>
    <cellStyle name="ハイパーリンク" xfId="9930" builtinId="8" hidden="1"/>
    <cellStyle name="ハイパーリンク" xfId="9929" builtinId="8" hidden="1"/>
    <cellStyle name="ハイパーリンク" xfId="9934" builtinId="8" hidden="1"/>
    <cellStyle name="ハイパーリンク" xfId="9933" builtinId="8" hidden="1"/>
    <cellStyle name="ハイパーリンク" xfId="9938" builtinId="8" hidden="1"/>
    <cellStyle name="ハイパーリンク" xfId="9937" builtinId="8" hidden="1"/>
    <cellStyle name="ハイパーリンク" xfId="9942" builtinId="8" hidden="1"/>
    <cellStyle name="ハイパーリンク" xfId="9941" builtinId="8" hidden="1"/>
    <cellStyle name="ハイパーリンク" xfId="9948" builtinId="8" hidden="1"/>
    <cellStyle name="ハイパーリンク" xfId="9947" builtinId="8" hidden="1"/>
    <cellStyle name="ハイパーリンク" xfId="9952" builtinId="8" hidden="1"/>
    <cellStyle name="ハイパーリンク" xfId="9951" builtinId="8" hidden="1"/>
    <cellStyle name="ハイパーリンク" xfId="9956" builtinId="8" hidden="1"/>
    <cellStyle name="ハイパーリンク" xfId="9955" builtinId="8" hidden="1"/>
    <cellStyle name="ハイパーリンク" xfId="9960" builtinId="8" hidden="1"/>
    <cellStyle name="ハイパーリンク" xfId="9959" builtinId="8" hidden="1"/>
    <cellStyle name="ハイパーリンク" xfId="9964" builtinId="8" hidden="1"/>
    <cellStyle name="ハイパーリンク" xfId="9963" builtinId="8" hidden="1"/>
    <cellStyle name="ハイパーリンク" xfId="9968" builtinId="8" hidden="1"/>
    <cellStyle name="ハイパーリンク" xfId="9967" builtinId="8" hidden="1"/>
    <cellStyle name="ハイパーリンク" xfId="9972" builtinId="8" hidden="1"/>
    <cellStyle name="ハイパーリンク" xfId="9971" builtinId="8" hidden="1"/>
    <cellStyle name="ハイパーリンク" xfId="9976" builtinId="8" hidden="1"/>
    <cellStyle name="ハイパーリンク" xfId="9975" builtinId="8" hidden="1"/>
    <cellStyle name="ハイパーリンク" xfId="9980" builtinId="8" hidden="1"/>
    <cellStyle name="ハイパーリンク" xfId="9979" builtinId="8" hidden="1"/>
    <cellStyle name="ハイパーリンク" xfId="9984" builtinId="8" hidden="1"/>
    <cellStyle name="ハイパーリンク" xfId="9983" builtinId="8" hidden="1"/>
    <cellStyle name="ハイパーリンク" xfId="9946" builtinId="8" hidden="1"/>
    <cellStyle name="ハイパーリンク" xfId="9987" builtinId="8" hidden="1"/>
    <cellStyle name="ハイパーリンク" xfId="9990" builtinId="8" hidden="1"/>
    <cellStyle name="ハイパーリンク" xfId="9989" builtinId="8" hidden="1"/>
    <cellStyle name="ハイパーリンク" xfId="9994" builtinId="8" hidden="1"/>
    <cellStyle name="ハイパーリンク" xfId="9993" builtinId="8" hidden="1"/>
    <cellStyle name="ハイパーリンク" xfId="9998" builtinId="8" hidden="1"/>
    <cellStyle name="ハイパーリンク" xfId="9997" builtinId="8" hidden="1"/>
    <cellStyle name="ハイパーリンク" xfId="10002" builtinId="8" hidden="1"/>
    <cellStyle name="ハイパーリンク" xfId="10001" builtinId="8" hidden="1"/>
    <cellStyle name="ハイパーリンク" xfId="10006" builtinId="8" hidden="1"/>
    <cellStyle name="ハイパーリンク" xfId="10005" builtinId="8" hidden="1"/>
    <cellStyle name="ハイパーリンク" xfId="10010" builtinId="8" hidden="1"/>
    <cellStyle name="ハイパーリンク" xfId="10009" builtinId="8" hidden="1"/>
    <cellStyle name="ハイパーリンク" xfId="10014" builtinId="8" hidden="1"/>
    <cellStyle name="ハイパーリンク" xfId="10013" builtinId="8" hidden="1"/>
    <cellStyle name="ハイパーリンク" xfId="10018" builtinId="8" hidden="1"/>
    <cellStyle name="ハイパーリンク" xfId="10017" builtinId="8" hidden="1"/>
    <cellStyle name="ハイパーリンク" xfId="10022" builtinId="8" hidden="1"/>
    <cellStyle name="ハイパーリンク" xfId="10021" builtinId="8" hidden="1"/>
    <cellStyle name="ハイパーリンク" xfId="10026" builtinId="8" hidden="1"/>
    <cellStyle name="ハイパーリンク" xfId="10025" builtinId="8" hidden="1"/>
    <cellStyle name="ハイパーリンク" xfId="10030" builtinId="8" hidden="1"/>
    <cellStyle name="ハイパーリンク" xfId="10029" builtinId="8" hidden="1"/>
    <cellStyle name="ハイパーリンク" xfId="10034" builtinId="8" hidden="1"/>
    <cellStyle name="ハイパーリンク" xfId="10033" builtinId="8" hidden="1"/>
    <cellStyle name="ハイパーリンク" xfId="10038" builtinId="8" hidden="1"/>
    <cellStyle name="ハイパーリンク" xfId="10037" builtinId="8" hidden="1"/>
    <cellStyle name="ハイパーリンク" xfId="10042" builtinId="8" hidden="1"/>
    <cellStyle name="ハイパーリンク" xfId="10041" builtinId="8" hidden="1"/>
    <cellStyle name="ハイパーリンク" xfId="10045" builtinId="8" hidden="1"/>
    <cellStyle name="ハイパーリンク" xfId="9923" builtinId="8" hidden="1"/>
    <cellStyle name="ハイパーリンク" xfId="10049" builtinId="8" hidden="1"/>
    <cellStyle name="ハイパーリンク" xfId="10048" builtinId="8" hidden="1"/>
    <cellStyle name="ハイパーリンク" xfId="10053" builtinId="8" hidden="1"/>
    <cellStyle name="ハイパーリンク" xfId="10052" builtinId="8" hidden="1"/>
    <cellStyle name="ハイパーリンク" xfId="10057" builtinId="8" hidden="1"/>
    <cellStyle name="ハイパーリンク" xfId="10056" builtinId="8" hidden="1"/>
    <cellStyle name="ハイパーリンク" xfId="10061" builtinId="8" hidden="1"/>
    <cellStyle name="ハイパーリンク" xfId="10060" builtinId="8" hidden="1"/>
    <cellStyle name="ハイパーリンク" xfId="10067" builtinId="8" hidden="1"/>
    <cellStyle name="ハイパーリンク" xfId="10066" builtinId="8" hidden="1"/>
    <cellStyle name="ハイパーリンク" xfId="10071" builtinId="8" hidden="1"/>
    <cellStyle name="ハイパーリンク" xfId="10070" builtinId="8" hidden="1"/>
    <cellStyle name="ハイパーリンク" xfId="10075" builtinId="8" hidden="1"/>
    <cellStyle name="ハイパーリンク" xfId="10074" builtinId="8" hidden="1"/>
    <cellStyle name="ハイパーリンク" xfId="10079" builtinId="8" hidden="1"/>
    <cellStyle name="ハイパーリンク" xfId="10078" builtinId="8" hidden="1"/>
    <cellStyle name="ハイパーリンク" xfId="10083" builtinId="8" hidden="1"/>
    <cellStyle name="ハイパーリンク" xfId="10082" builtinId="8" hidden="1"/>
    <cellStyle name="ハイパーリンク" xfId="10087" builtinId="8" hidden="1"/>
    <cellStyle name="ハイパーリンク" xfId="10086" builtinId="8" hidden="1"/>
    <cellStyle name="ハイパーリンク" xfId="10091" builtinId="8" hidden="1"/>
    <cellStyle name="ハイパーリンク" xfId="10090" builtinId="8" hidden="1"/>
    <cellStyle name="ハイパーリンク" xfId="10095" builtinId="8" hidden="1"/>
    <cellStyle name="ハイパーリンク" xfId="10094" builtinId="8" hidden="1"/>
    <cellStyle name="ハイパーリンク" xfId="10099" builtinId="8" hidden="1"/>
    <cellStyle name="ハイパーリンク" xfId="10098" builtinId="8" hidden="1"/>
    <cellStyle name="ハイパーリンク" xfId="10103" builtinId="8" hidden="1"/>
    <cellStyle name="ハイパーリンク" xfId="10102" builtinId="8" hidden="1"/>
    <cellStyle name="ハイパーリンク" xfId="10065" builtinId="8" hidden="1"/>
    <cellStyle name="ハイパーリンク" xfId="10106" builtinId="8" hidden="1"/>
    <cellStyle name="ハイパーリンク" xfId="10109" builtinId="8" hidden="1"/>
    <cellStyle name="ハイパーリンク" xfId="10108" builtinId="8" hidden="1"/>
    <cellStyle name="ハイパーリンク" xfId="10113" builtinId="8" hidden="1"/>
    <cellStyle name="ハイパーリンク" xfId="10112" builtinId="8" hidden="1"/>
    <cellStyle name="ハイパーリンク" xfId="10117" builtinId="8" hidden="1"/>
    <cellStyle name="ハイパーリンク" xfId="10116" builtinId="8" hidden="1"/>
    <cellStyle name="ハイパーリンク" xfId="10121" builtinId="8" hidden="1"/>
    <cellStyle name="ハイパーリンク" xfId="10120" builtinId="8" hidden="1"/>
    <cellStyle name="ハイパーリンク" xfId="10125" builtinId="8" hidden="1"/>
    <cellStyle name="ハイパーリンク" xfId="10124" builtinId="8" hidden="1"/>
    <cellStyle name="ハイパーリンク" xfId="10129" builtinId="8" hidden="1"/>
    <cellStyle name="ハイパーリンク" xfId="10128" builtinId="8" hidden="1"/>
    <cellStyle name="ハイパーリンク" xfId="10133" builtinId="8" hidden="1"/>
    <cellStyle name="ハイパーリンク" xfId="10132" builtinId="8" hidden="1"/>
    <cellStyle name="ハイパーリンク" xfId="10137" builtinId="8" hidden="1"/>
    <cellStyle name="ハイパーリンク" xfId="10136" builtinId="8" hidden="1"/>
    <cellStyle name="ハイパーリンク" xfId="10141" builtinId="8" hidden="1"/>
    <cellStyle name="ハイパーリンク" xfId="10140" builtinId="8" hidden="1"/>
    <cellStyle name="ハイパーリンク" xfId="10145" builtinId="8" hidden="1"/>
    <cellStyle name="ハイパーリンク" xfId="10144" builtinId="8" hidden="1"/>
    <cellStyle name="ハイパーリンク" xfId="10149" builtinId="8" hidden="1"/>
    <cellStyle name="ハイパーリンク" xfId="10148" builtinId="8" hidden="1"/>
    <cellStyle name="ハイパーリンク" xfId="10153" builtinId="8" hidden="1"/>
    <cellStyle name="ハイパーリンク" xfId="10152" builtinId="8" hidden="1"/>
    <cellStyle name="ハイパーリンク" xfId="10157" builtinId="8" hidden="1"/>
    <cellStyle name="ハイパーリンク" xfId="10156" builtinId="8" hidden="1"/>
    <cellStyle name="ハイパーリンク" xfId="10161" builtinId="8" hidden="1"/>
    <cellStyle name="ハイパーリンク" xfId="10160" builtinId="8" hidden="1"/>
    <cellStyle name="ハイパーリンク" xfId="10164" builtinId="8" hidden="1"/>
    <cellStyle name="ハイパーリンク" xfId="9924" builtinId="8" hidden="1"/>
    <cellStyle name="ハイパーリンク" xfId="10168" builtinId="8" hidden="1"/>
    <cellStyle name="ハイパーリンク" xfId="10167" builtinId="8" hidden="1"/>
    <cellStyle name="ハイパーリンク" xfId="10172" builtinId="8" hidden="1"/>
    <cellStyle name="ハイパーリンク" xfId="10171" builtinId="8" hidden="1"/>
    <cellStyle name="ハイパーリンク" xfId="10176" builtinId="8" hidden="1"/>
    <cellStyle name="ハイパーリンク" xfId="10175" builtinId="8" hidden="1"/>
    <cellStyle name="ハイパーリンク" xfId="10180" builtinId="8" hidden="1"/>
    <cellStyle name="ハイパーリンク" xfId="10179" builtinId="8" hidden="1"/>
    <cellStyle name="ハイパーリンク" xfId="10186" builtinId="8" hidden="1"/>
    <cellStyle name="ハイパーリンク" xfId="10185" builtinId="8" hidden="1"/>
    <cellStyle name="ハイパーリンク" xfId="10190" builtinId="8" hidden="1"/>
    <cellStyle name="ハイパーリンク" xfId="10189" builtinId="8" hidden="1"/>
    <cellStyle name="ハイパーリンク" xfId="10194" builtinId="8" hidden="1"/>
    <cellStyle name="ハイパーリンク" xfId="10193" builtinId="8" hidden="1"/>
    <cellStyle name="ハイパーリンク" xfId="10198" builtinId="8" hidden="1"/>
    <cellStyle name="ハイパーリンク" xfId="10197" builtinId="8" hidden="1"/>
    <cellStyle name="ハイパーリンク" xfId="10202" builtinId="8" hidden="1"/>
    <cellStyle name="ハイパーリンク" xfId="10201" builtinId="8" hidden="1"/>
    <cellStyle name="ハイパーリンク" xfId="10206" builtinId="8" hidden="1"/>
    <cellStyle name="ハイパーリンク" xfId="10205" builtinId="8" hidden="1"/>
    <cellStyle name="ハイパーリンク" xfId="10210" builtinId="8" hidden="1"/>
    <cellStyle name="ハイパーリンク" xfId="10209" builtinId="8" hidden="1"/>
    <cellStyle name="ハイパーリンク" xfId="10214" builtinId="8" hidden="1"/>
    <cellStyle name="ハイパーリンク" xfId="10213" builtinId="8" hidden="1"/>
    <cellStyle name="ハイパーリンク" xfId="10218" builtinId="8" hidden="1"/>
    <cellStyle name="ハイパーリンク" xfId="10217" builtinId="8" hidden="1"/>
    <cellStyle name="ハイパーリンク" xfId="10222" builtinId="8" hidden="1"/>
    <cellStyle name="ハイパーリンク" xfId="10221" builtinId="8" hidden="1"/>
    <cellStyle name="ハイパーリンク" xfId="10184" builtinId="8" hidden="1"/>
    <cellStyle name="ハイパーリンク" xfId="10225" builtinId="8" hidden="1"/>
    <cellStyle name="ハイパーリンク" xfId="10228" builtinId="8" hidden="1"/>
    <cellStyle name="ハイパーリンク" xfId="10227" builtinId="8" hidden="1"/>
    <cellStyle name="ハイパーリンク" xfId="10232" builtinId="8" hidden="1"/>
    <cellStyle name="ハイパーリンク" xfId="10231" builtinId="8" hidden="1"/>
    <cellStyle name="ハイパーリンク" xfId="10236" builtinId="8" hidden="1"/>
    <cellStyle name="ハイパーリンク" xfId="10235" builtinId="8" hidden="1"/>
    <cellStyle name="ハイパーリンク" xfId="10240" builtinId="8" hidden="1"/>
    <cellStyle name="ハイパーリンク" xfId="10239" builtinId="8" hidden="1"/>
    <cellStyle name="ハイパーリンク" xfId="10244" builtinId="8" hidden="1"/>
    <cellStyle name="ハイパーリンク" xfId="10243" builtinId="8" hidden="1"/>
    <cellStyle name="ハイパーリンク" xfId="10248" builtinId="8" hidden="1"/>
    <cellStyle name="ハイパーリンク" xfId="10247" builtinId="8" hidden="1"/>
    <cellStyle name="ハイパーリンク" xfId="10252" builtinId="8" hidden="1"/>
    <cellStyle name="ハイパーリンク" xfId="10251" builtinId="8" hidden="1"/>
    <cellStyle name="ハイパーリンク" xfId="10256" builtinId="8" hidden="1"/>
    <cellStyle name="ハイパーリンク" xfId="10255" builtinId="8" hidden="1"/>
    <cellStyle name="ハイパーリンク" xfId="10260" builtinId="8" hidden="1"/>
    <cellStyle name="ハイパーリンク" xfId="10259" builtinId="8" hidden="1"/>
    <cellStyle name="ハイパーリンク" xfId="10264" builtinId="8" hidden="1"/>
    <cellStyle name="ハイパーリンク" xfId="10263" builtinId="8" hidden="1"/>
    <cellStyle name="ハイパーリンク" xfId="10268" builtinId="8" hidden="1"/>
    <cellStyle name="ハイパーリンク" xfId="10267" builtinId="8" hidden="1"/>
    <cellStyle name="ハイパーリンク" xfId="10272" builtinId="8" hidden="1"/>
    <cellStyle name="ハイパーリンク" xfId="10271" builtinId="8" hidden="1"/>
    <cellStyle name="ハイパーリンク" xfId="10276" builtinId="8" hidden="1"/>
    <cellStyle name="ハイパーリンク" xfId="10275" builtinId="8" hidden="1"/>
    <cellStyle name="ハイパーリンク" xfId="10280" builtinId="8" hidden="1"/>
    <cellStyle name="ハイパーリンク" xfId="10279" builtinId="8" hidden="1"/>
    <cellStyle name="ハイパーリンク" xfId="10284" builtinId="8" hidden="1"/>
    <cellStyle name="ハイパーリンク" xfId="10283" builtinId="8" hidden="1"/>
    <cellStyle name="ハイパーリンク" xfId="10288" builtinId="8" hidden="1"/>
    <cellStyle name="ハイパーリンク" xfId="10287" builtinId="8" hidden="1"/>
    <cellStyle name="ハイパーリンク" xfId="10292" builtinId="8" hidden="1"/>
    <cellStyle name="ハイパーリンク" xfId="10291" builtinId="8" hidden="1"/>
    <cellStyle name="ハイパーリンク" xfId="10296" builtinId="8" hidden="1"/>
    <cellStyle name="ハイパーリンク" xfId="10295" builtinId="8" hidden="1"/>
    <cellStyle name="ハイパーリンク" xfId="10300" builtinId="8" hidden="1"/>
    <cellStyle name="ハイパーリンク" xfId="10299" builtinId="8" hidden="1"/>
    <cellStyle name="ハイパーリンク" xfId="10306" builtinId="8" hidden="1"/>
    <cellStyle name="ハイパーリンク" xfId="10305" builtinId="8" hidden="1"/>
    <cellStyle name="ハイパーリンク" xfId="10310" builtinId="8" hidden="1"/>
    <cellStyle name="ハイパーリンク" xfId="10309" builtinId="8" hidden="1"/>
    <cellStyle name="ハイパーリンク" xfId="10314" builtinId="8" hidden="1"/>
    <cellStyle name="ハイパーリンク" xfId="10313" builtinId="8" hidden="1"/>
    <cellStyle name="ハイパーリンク" xfId="10318" builtinId="8" hidden="1"/>
    <cellStyle name="ハイパーリンク" xfId="10317" builtinId="8" hidden="1"/>
    <cellStyle name="ハイパーリンク" xfId="10322" builtinId="8" hidden="1"/>
    <cellStyle name="ハイパーリンク" xfId="10321" builtinId="8" hidden="1"/>
    <cellStyle name="ハイパーリンク" xfId="10326" builtinId="8" hidden="1"/>
    <cellStyle name="ハイパーリンク" xfId="10325" builtinId="8" hidden="1"/>
    <cellStyle name="ハイパーリンク" xfId="10330" builtinId="8" hidden="1"/>
    <cellStyle name="ハイパーリンク" xfId="10329" builtinId="8" hidden="1"/>
    <cellStyle name="ハイパーリンク" xfId="10334" builtinId="8" hidden="1"/>
    <cellStyle name="ハイパーリンク" xfId="10333" builtinId="8" hidden="1"/>
    <cellStyle name="ハイパーリンク" xfId="10338" builtinId="8" hidden="1"/>
    <cellStyle name="ハイパーリンク" xfId="10337" builtinId="8" hidden="1"/>
    <cellStyle name="ハイパーリンク" xfId="10342" builtinId="8" hidden="1"/>
    <cellStyle name="ハイパーリンク" xfId="10341" builtinId="8" hidden="1"/>
    <cellStyle name="ハイパーリンク" xfId="10304" builtinId="8" hidden="1"/>
    <cellStyle name="ハイパーリンク" xfId="10345" builtinId="8" hidden="1"/>
    <cellStyle name="ハイパーリンク" xfId="10348" builtinId="8" hidden="1"/>
    <cellStyle name="ハイパーリンク" xfId="10347" builtinId="8" hidden="1"/>
    <cellStyle name="ハイパーリンク" xfId="10352" builtinId="8" hidden="1"/>
    <cellStyle name="ハイパーリンク" xfId="10351" builtinId="8" hidden="1"/>
    <cellStyle name="ハイパーリンク" xfId="10356" builtinId="8" hidden="1"/>
    <cellStyle name="ハイパーリンク" xfId="10355" builtinId="8" hidden="1"/>
    <cellStyle name="ハイパーリンク" xfId="10360" builtinId="8" hidden="1"/>
    <cellStyle name="ハイパーリンク" xfId="10359" builtinId="8" hidden="1"/>
    <cellStyle name="ハイパーリンク" xfId="10364" builtinId="8" hidden="1"/>
    <cellStyle name="ハイパーリンク" xfId="10363" builtinId="8" hidden="1"/>
    <cellStyle name="ハイパーリンク" xfId="10368" builtinId="8" hidden="1"/>
    <cellStyle name="ハイパーリンク" xfId="10367" builtinId="8" hidden="1"/>
    <cellStyle name="ハイパーリンク" xfId="10372" builtinId="8" hidden="1"/>
    <cellStyle name="ハイパーリンク" xfId="10371" builtinId="8" hidden="1"/>
    <cellStyle name="ハイパーリンク" xfId="10376" builtinId="8" hidden="1"/>
    <cellStyle name="ハイパーリンク" xfId="10375" builtinId="8" hidden="1"/>
    <cellStyle name="ハイパーリンク" xfId="10380" builtinId="8" hidden="1"/>
    <cellStyle name="ハイパーリンク" xfId="10379" builtinId="8" hidden="1"/>
    <cellStyle name="ハイパーリンク" xfId="10384" builtinId="8" hidden="1"/>
    <cellStyle name="ハイパーリンク" xfId="10383" builtinId="8" hidden="1"/>
    <cellStyle name="ハイパーリンク" xfId="10388" builtinId="8" hidden="1"/>
    <cellStyle name="ハイパーリンク" xfId="10387" builtinId="8" hidden="1"/>
    <cellStyle name="ハイパーリンク" xfId="10392" builtinId="8" hidden="1"/>
    <cellStyle name="ハイパーリンク" xfId="10391" builtinId="8" hidden="1"/>
    <cellStyle name="ハイパーリンク" xfId="10396" builtinId="8" hidden="1"/>
    <cellStyle name="ハイパーリンク" xfId="10395" builtinId="8" hidden="1"/>
    <cellStyle name="ハイパーリンク" xfId="10400" builtinId="8" hidden="1"/>
    <cellStyle name="ハイパーリンク" xfId="10399" builtinId="8" hidden="1"/>
    <cellStyle name="ハイパーリンク" xfId="10404" builtinId="8" hidden="1"/>
    <cellStyle name="ハイパーリンク" xfId="10403" builtinId="8" hidden="1"/>
    <cellStyle name="ハイパーリンク" xfId="10408" builtinId="8" hidden="1"/>
    <cellStyle name="ハイパーリンク" xfId="10407" builtinId="8" hidden="1"/>
    <cellStyle name="ハイパーリンク" xfId="10412" builtinId="8" hidden="1"/>
    <cellStyle name="ハイパーリンク" xfId="10411" builtinId="8" hidden="1"/>
    <cellStyle name="ハイパーリンク" xfId="10416" builtinId="8" hidden="1"/>
    <cellStyle name="ハイパーリンク" xfId="10415" builtinId="8" hidden="1"/>
    <cellStyle name="ハイパーリンク" xfId="10420" builtinId="8" hidden="1"/>
    <cellStyle name="ハイパーリンク" xfId="10419" builtinId="8" hidden="1"/>
    <cellStyle name="ハイパーリンク" xfId="10426" builtinId="8" hidden="1"/>
    <cellStyle name="ハイパーリンク" xfId="10425" builtinId="8" hidden="1"/>
    <cellStyle name="ハイパーリンク" xfId="10430" builtinId="8" hidden="1"/>
    <cellStyle name="ハイパーリンク" xfId="10429" builtinId="8" hidden="1"/>
    <cellStyle name="ハイパーリンク" xfId="10434" builtinId="8" hidden="1"/>
    <cellStyle name="ハイパーリンク" xfId="10433" builtinId="8" hidden="1"/>
    <cellStyle name="ハイパーリンク" xfId="10438" builtinId="8" hidden="1"/>
    <cellStyle name="ハイパーリンク" xfId="10437" builtinId="8" hidden="1"/>
    <cellStyle name="ハイパーリンク" xfId="10442" builtinId="8" hidden="1"/>
    <cellStyle name="ハイパーリンク" xfId="10441" builtinId="8" hidden="1"/>
    <cellStyle name="ハイパーリンク" xfId="10446" builtinId="8" hidden="1"/>
    <cellStyle name="ハイパーリンク" xfId="10445" builtinId="8" hidden="1"/>
    <cellStyle name="ハイパーリンク" xfId="10450" builtinId="8" hidden="1"/>
    <cellStyle name="ハイパーリンク" xfId="10449" builtinId="8" hidden="1"/>
    <cellStyle name="ハイパーリンク" xfId="10454" builtinId="8" hidden="1"/>
    <cellStyle name="ハイパーリンク" xfId="10453" builtinId="8" hidden="1"/>
    <cellStyle name="ハイパーリンク" xfId="10458" builtinId="8" hidden="1"/>
    <cellStyle name="ハイパーリンク" xfId="10457" builtinId="8" hidden="1"/>
    <cellStyle name="ハイパーリンク" xfId="10462" builtinId="8" hidden="1"/>
    <cellStyle name="ハイパーリンク" xfId="10461" builtinId="8" hidden="1"/>
    <cellStyle name="ハイパーリンク" xfId="10424" builtinId="8" hidden="1"/>
    <cellStyle name="ハイパーリンク" xfId="10465" builtinId="8" hidden="1"/>
    <cellStyle name="ハイパーリンク" xfId="10468" builtinId="8" hidden="1"/>
    <cellStyle name="ハイパーリンク" xfId="10467" builtinId="8" hidden="1"/>
    <cellStyle name="ハイパーリンク" xfId="10472" builtinId="8" hidden="1"/>
    <cellStyle name="ハイパーリンク" xfId="10471" builtinId="8" hidden="1"/>
    <cellStyle name="ハイパーリンク" xfId="10476" builtinId="8" hidden="1"/>
    <cellStyle name="ハイパーリンク" xfId="10475" builtinId="8" hidden="1"/>
    <cellStyle name="ハイパーリンク" xfId="10480" builtinId="8" hidden="1"/>
    <cellStyle name="ハイパーリンク" xfId="10479" builtinId="8" hidden="1"/>
    <cellStyle name="ハイパーリンク" xfId="10484" builtinId="8" hidden="1"/>
    <cellStyle name="ハイパーリンク" xfId="10483" builtinId="8" hidden="1"/>
    <cellStyle name="ハイパーリンク" xfId="10488" builtinId="8" hidden="1"/>
    <cellStyle name="ハイパーリンク" xfId="10487" builtinId="8" hidden="1"/>
    <cellStyle name="ハイパーリンク" xfId="10492" builtinId="8" hidden="1"/>
    <cellStyle name="ハイパーリンク" xfId="10491" builtinId="8" hidden="1"/>
    <cellStyle name="ハイパーリンク" xfId="10496" builtinId="8" hidden="1"/>
    <cellStyle name="ハイパーリンク" xfId="10495" builtinId="8" hidden="1"/>
    <cellStyle name="ハイパーリンク" xfId="10500" builtinId="8" hidden="1"/>
    <cellStyle name="ハイパーリンク" xfId="10499" builtinId="8" hidden="1"/>
    <cellStyle name="ハイパーリンク" xfId="10504" builtinId="8" hidden="1"/>
    <cellStyle name="ハイパーリンク" xfId="10503" builtinId="8" hidden="1"/>
    <cellStyle name="ハイパーリンク" xfId="10508" builtinId="8" hidden="1"/>
    <cellStyle name="ハイパーリンク" xfId="10507" builtinId="8" hidden="1"/>
    <cellStyle name="ハイパーリンク" xfId="10512" builtinId="8" hidden="1"/>
    <cellStyle name="ハイパーリンク" xfId="10511" builtinId="8" hidden="1"/>
    <cellStyle name="ハイパーリンク" xfId="10516" builtinId="8" hidden="1"/>
    <cellStyle name="ハイパーリンク" xfId="10515" builtinId="8" hidden="1"/>
    <cellStyle name="ハイパーリンク" xfId="10520" builtinId="8" hidden="1"/>
    <cellStyle name="ハイパーリンク" xfId="10519" builtinId="8" hidden="1"/>
    <cellStyle name="ハイパーリンク" xfId="10526" builtinId="8" hidden="1"/>
    <cellStyle name="ハイパーリンク" xfId="10525" builtinId="8" hidden="1"/>
    <cellStyle name="ハイパーリンク" xfId="10530" builtinId="8" hidden="1"/>
    <cellStyle name="ハイパーリンク" xfId="10529" builtinId="8" hidden="1"/>
    <cellStyle name="ハイパーリンク" xfId="10534" builtinId="8" hidden="1"/>
    <cellStyle name="ハイパーリンク" xfId="10533" builtinId="8" hidden="1"/>
    <cellStyle name="ハイパーリンク" xfId="10538" builtinId="8" hidden="1"/>
    <cellStyle name="ハイパーリンク" xfId="10537" builtinId="8" hidden="1"/>
    <cellStyle name="ハイパーリンク" xfId="10542" builtinId="8" hidden="1"/>
    <cellStyle name="ハイパーリンク" xfId="10541" builtinId="8" hidden="1"/>
    <cellStyle name="ハイパーリンク" xfId="10548" builtinId="8" hidden="1"/>
    <cellStyle name="ハイパーリンク" xfId="10547" builtinId="8" hidden="1"/>
    <cellStyle name="ハイパーリンク" xfId="10552" builtinId="8" hidden="1"/>
    <cellStyle name="ハイパーリンク" xfId="10551" builtinId="8" hidden="1"/>
    <cellStyle name="ハイパーリンク" xfId="10556" builtinId="8" hidden="1"/>
    <cellStyle name="ハイパーリンク" xfId="10555" builtinId="8" hidden="1"/>
    <cellStyle name="ハイパーリンク" xfId="10560" builtinId="8" hidden="1"/>
    <cellStyle name="ハイパーリンク" xfId="10559" builtinId="8" hidden="1"/>
    <cellStyle name="ハイパーリンク" xfId="10564" builtinId="8" hidden="1"/>
    <cellStyle name="ハイパーリンク" xfId="10563" builtinId="8" hidden="1"/>
    <cellStyle name="ハイパーリンク" xfId="10568" builtinId="8" hidden="1"/>
    <cellStyle name="ハイパーリンク" xfId="10567" builtinId="8" hidden="1"/>
    <cellStyle name="ハイパーリンク" xfId="10572" builtinId="8" hidden="1"/>
    <cellStyle name="ハイパーリンク" xfId="10571" builtinId="8" hidden="1"/>
    <cellStyle name="ハイパーリンク" xfId="10576" builtinId="8" hidden="1"/>
    <cellStyle name="ハイパーリンク" xfId="10575" builtinId="8" hidden="1"/>
    <cellStyle name="ハイパーリンク" xfId="10580" builtinId="8" hidden="1"/>
    <cellStyle name="ハイパーリンク" xfId="10579" builtinId="8" hidden="1"/>
    <cellStyle name="ハイパーリンク" xfId="10584" builtinId="8" hidden="1"/>
    <cellStyle name="ハイパーリンク" xfId="10583" builtinId="8" hidden="1"/>
    <cellStyle name="ハイパーリンク" xfId="10546" builtinId="8" hidden="1"/>
    <cellStyle name="ハイパーリンク" xfId="10587" builtinId="8" hidden="1"/>
    <cellStyle name="ハイパーリンク" xfId="10590" builtinId="8" hidden="1"/>
    <cellStyle name="ハイパーリンク" xfId="10589" builtinId="8" hidden="1"/>
    <cellStyle name="ハイパーリンク" xfId="10594" builtinId="8" hidden="1"/>
    <cellStyle name="ハイパーリンク" xfId="10593" builtinId="8" hidden="1"/>
    <cellStyle name="ハイパーリンク" xfId="10598" builtinId="8" hidden="1"/>
    <cellStyle name="ハイパーリンク" xfId="10597" builtinId="8" hidden="1"/>
    <cellStyle name="ハイパーリンク" xfId="10602" builtinId="8" hidden="1"/>
    <cellStyle name="ハイパーリンク" xfId="10601" builtinId="8" hidden="1"/>
    <cellStyle name="ハイパーリンク" xfId="10606" builtinId="8" hidden="1"/>
    <cellStyle name="ハイパーリンク" xfId="10605" builtinId="8" hidden="1"/>
    <cellStyle name="ハイパーリンク" xfId="10610" builtinId="8" hidden="1"/>
    <cellStyle name="ハイパーリンク" xfId="10609" builtinId="8" hidden="1"/>
    <cellStyle name="ハイパーリンク" xfId="10614" builtinId="8" hidden="1"/>
    <cellStyle name="ハイパーリンク" xfId="10613" builtinId="8" hidden="1"/>
    <cellStyle name="ハイパーリンク" xfId="10618" builtinId="8" hidden="1"/>
    <cellStyle name="ハイパーリンク" xfId="10617" builtinId="8" hidden="1"/>
    <cellStyle name="ハイパーリンク" xfId="10622" builtinId="8" hidden="1"/>
    <cellStyle name="ハイパーリンク" xfId="10621" builtinId="8" hidden="1"/>
    <cellStyle name="ハイパーリンク" xfId="10626" builtinId="8" hidden="1"/>
    <cellStyle name="ハイパーリンク" xfId="10625" builtinId="8" hidden="1"/>
    <cellStyle name="ハイパーリンク" xfId="10630" builtinId="8" hidden="1"/>
    <cellStyle name="ハイパーリンク" xfId="10629" builtinId="8" hidden="1"/>
    <cellStyle name="ハイパーリンク" xfId="10634" builtinId="8" hidden="1"/>
    <cellStyle name="ハイパーリンク" xfId="10633" builtinId="8" hidden="1"/>
    <cellStyle name="ハイパーリンク" xfId="10638" builtinId="8" hidden="1"/>
    <cellStyle name="ハイパーリンク" xfId="10637" builtinId="8" hidden="1"/>
    <cellStyle name="ハイパーリンク" xfId="10642" builtinId="8" hidden="1"/>
    <cellStyle name="ハイパーリンク" xfId="10641" builtinId="8" hidden="1"/>
    <cellStyle name="ハイパーリンク" xfId="10645" builtinId="8" hidden="1"/>
    <cellStyle name="ハイパーリンク" xfId="10523" builtinId="8" hidden="1"/>
    <cellStyle name="ハイパーリンク" xfId="10649" builtinId="8" hidden="1"/>
    <cellStyle name="ハイパーリンク" xfId="10648" builtinId="8" hidden="1"/>
    <cellStyle name="ハイパーリンク" xfId="10653" builtinId="8" hidden="1"/>
    <cellStyle name="ハイパーリンク" xfId="10652" builtinId="8" hidden="1"/>
    <cellStyle name="ハイパーリンク" xfId="10657" builtinId="8" hidden="1"/>
    <cellStyle name="ハイパーリンク" xfId="10656" builtinId="8" hidden="1"/>
    <cellStyle name="ハイパーリンク" xfId="10661" builtinId="8" hidden="1"/>
    <cellStyle name="ハイパーリンク" xfId="10660" builtinId="8" hidden="1"/>
    <cellStyle name="ハイパーリンク" xfId="10667" builtinId="8" hidden="1"/>
    <cellStyle name="ハイパーリンク" xfId="10666" builtinId="8" hidden="1"/>
    <cellStyle name="ハイパーリンク" xfId="10671" builtinId="8" hidden="1"/>
    <cellStyle name="ハイパーリンク" xfId="10670" builtinId="8" hidden="1"/>
    <cellStyle name="ハイパーリンク" xfId="10675" builtinId="8" hidden="1"/>
    <cellStyle name="ハイパーリンク" xfId="10674" builtinId="8" hidden="1"/>
    <cellStyle name="ハイパーリンク" xfId="10679" builtinId="8" hidden="1"/>
    <cellStyle name="ハイパーリンク" xfId="10678" builtinId="8" hidden="1"/>
    <cellStyle name="ハイパーリンク" xfId="10683" builtinId="8" hidden="1"/>
    <cellStyle name="ハイパーリンク" xfId="10682" builtinId="8" hidden="1"/>
    <cellStyle name="ハイパーリンク" xfId="10687" builtinId="8" hidden="1"/>
    <cellStyle name="ハイパーリンク" xfId="10686" builtinId="8" hidden="1"/>
    <cellStyle name="ハイパーリンク" xfId="10691" builtinId="8" hidden="1"/>
    <cellStyle name="ハイパーリンク" xfId="10690" builtinId="8" hidden="1"/>
    <cellStyle name="ハイパーリンク" xfId="10695" builtinId="8" hidden="1"/>
    <cellStyle name="ハイパーリンク" xfId="10694" builtinId="8" hidden="1"/>
    <cellStyle name="ハイパーリンク" xfId="10699" builtinId="8" hidden="1"/>
    <cellStyle name="ハイパーリンク" xfId="10698" builtinId="8" hidden="1"/>
    <cellStyle name="ハイパーリンク" xfId="10703" builtinId="8" hidden="1"/>
    <cellStyle name="ハイパーリンク" xfId="10702" builtinId="8" hidden="1"/>
    <cellStyle name="ハイパーリンク" xfId="10665" builtinId="8" hidden="1"/>
    <cellStyle name="ハイパーリンク" xfId="10706" builtinId="8" hidden="1"/>
    <cellStyle name="ハイパーリンク" xfId="10709" builtinId="8" hidden="1"/>
    <cellStyle name="ハイパーリンク" xfId="10708" builtinId="8" hidden="1"/>
    <cellStyle name="ハイパーリンク" xfId="10713" builtinId="8" hidden="1"/>
    <cellStyle name="ハイパーリンク" xfId="10712" builtinId="8" hidden="1"/>
    <cellStyle name="ハイパーリンク" xfId="10717" builtinId="8" hidden="1"/>
    <cellStyle name="ハイパーリンク" xfId="10716" builtinId="8" hidden="1"/>
    <cellStyle name="ハイパーリンク" xfId="10721" builtinId="8" hidden="1"/>
    <cellStyle name="ハイパーリンク" xfId="10720" builtinId="8" hidden="1"/>
    <cellStyle name="ハイパーリンク" xfId="10725" builtinId="8" hidden="1"/>
    <cellStyle name="ハイパーリンク" xfId="10724" builtinId="8" hidden="1"/>
    <cellStyle name="ハイパーリンク" xfId="10729" builtinId="8" hidden="1"/>
    <cellStyle name="ハイパーリンク" xfId="10728" builtinId="8" hidden="1"/>
    <cellStyle name="ハイパーリンク" xfId="10733" builtinId="8" hidden="1"/>
    <cellStyle name="ハイパーリンク" xfId="10732" builtinId="8" hidden="1"/>
    <cellStyle name="ハイパーリンク" xfId="10737" builtinId="8" hidden="1"/>
    <cellStyle name="ハイパーリンク" xfId="10736" builtinId="8" hidden="1"/>
    <cellStyle name="ハイパーリンク" xfId="10741" builtinId="8" hidden="1"/>
    <cellStyle name="ハイパーリンク" xfId="10740" builtinId="8" hidden="1"/>
    <cellStyle name="ハイパーリンク" xfId="10745" builtinId="8" hidden="1"/>
    <cellStyle name="ハイパーリンク" xfId="10744" builtinId="8" hidden="1"/>
    <cellStyle name="ハイパーリンク" xfId="10749" builtinId="8" hidden="1"/>
    <cellStyle name="ハイパーリンク" xfId="10748" builtinId="8" hidden="1"/>
    <cellStyle name="ハイパーリンク" xfId="10753" builtinId="8" hidden="1"/>
    <cellStyle name="ハイパーリンク" xfId="10752" builtinId="8" hidden="1"/>
    <cellStyle name="ハイパーリンク" xfId="10757" builtinId="8" hidden="1"/>
    <cellStyle name="ハイパーリンク" xfId="10756" builtinId="8" hidden="1"/>
    <cellStyle name="ハイパーリンク" xfId="10761" builtinId="8" hidden="1"/>
    <cellStyle name="ハイパーリンク" xfId="10760" builtinId="8" hidden="1"/>
    <cellStyle name="ハイパーリンク" xfId="10764" builtinId="8" hidden="1"/>
    <cellStyle name="ハイパーリンク" xfId="10524" builtinId="8" hidden="1"/>
    <cellStyle name="ハイパーリンク" xfId="10768" builtinId="8" hidden="1"/>
    <cellStyle name="ハイパーリンク" xfId="10767" builtinId="8" hidden="1"/>
    <cellStyle name="ハイパーリンク" xfId="10772" builtinId="8" hidden="1"/>
    <cellStyle name="ハイパーリンク" xfId="10771" builtinId="8" hidden="1"/>
    <cellStyle name="ハイパーリンク" xfId="10776" builtinId="8" hidden="1"/>
    <cellStyle name="ハイパーリンク" xfId="10775" builtinId="8" hidden="1"/>
    <cellStyle name="ハイパーリンク" xfId="10780" builtinId="8" hidden="1"/>
    <cellStyle name="ハイパーリンク" xfId="10779" builtinId="8" hidden="1"/>
    <cellStyle name="ハイパーリンク" xfId="10786" builtinId="8" hidden="1"/>
    <cellStyle name="ハイパーリンク" xfId="10785" builtinId="8" hidden="1"/>
    <cellStyle name="ハイパーリンク" xfId="10790" builtinId="8" hidden="1"/>
    <cellStyle name="ハイパーリンク" xfId="10789" builtinId="8" hidden="1"/>
    <cellStyle name="ハイパーリンク" xfId="10794" builtinId="8" hidden="1"/>
    <cellStyle name="ハイパーリンク" xfId="10793" builtinId="8" hidden="1"/>
    <cellStyle name="ハイパーリンク" xfId="10798" builtinId="8" hidden="1"/>
    <cellStyle name="ハイパーリンク" xfId="10797" builtinId="8" hidden="1"/>
    <cellStyle name="ハイパーリンク" xfId="10802" builtinId="8" hidden="1"/>
    <cellStyle name="ハイパーリンク" xfId="10801" builtinId="8" hidden="1"/>
    <cellStyle name="ハイパーリンク" xfId="10806" builtinId="8" hidden="1"/>
    <cellStyle name="ハイパーリンク" xfId="10805" builtinId="8" hidden="1"/>
    <cellStyle name="ハイパーリンク" xfId="10810" builtinId="8" hidden="1"/>
    <cellStyle name="ハイパーリンク" xfId="10809" builtinId="8" hidden="1"/>
    <cellStyle name="ハイパーリンク" xfId="10814" builtinId="8" hidden="1"/>
    <cellStyle name="ハイパーリンク" xfId="10813" builtinId="8" hidden="1"/>
    <cellStyle name="ハイパーリンク" xfId="10818" builtinId="8" hidden="1"/>
    <cellStyle name="ハイパーリンク" xfId="10817" builtinId="8" hidden="1"/>
    <cellStyle name="ハイパーリンク" xfId="10822" builtinId="8" hidden="1"/>
    <cellStyle name="ハイパーリンク" xfId="10821" builtinId="8" hidden="1"/>
    <cellStyle name="ハイパーリンク" xfId="10784" builtinId="8" hidden="1"/>
    <cellStyle name="ハイパーリンク" xfId="10825" builtinId="8" hidden="1"/>
    <cellStyle name="ハイパーリンク" xfId="10828" builtinId="8" hidden="1"/>
    <cellStyle name="ハイパーリンク" xfId="10827" builtinId="8" hidden="1"/>
    <cellStyle name="ハイパーリンク" xfId="10832" builtinId="8" hidden="1"/>
    <cellStyle name="ハイパーリンク" xfId="10831" builtinId="8" hidden="1"/>
    <cellStyle name="ハイパーリンク" xfId="10836" builtinId="8" hidden="1"/>
    <cellStyle name="ハイパーリンク" xfId="10835" builtinId="8" hidden="1"/>
    <cellStyle name="ハイパーリンク" xfId="10840" builtinId="8" hidden="1"/>
    <cellStyle name="ハイパーリンク" xfId="10839" builtinId="8" hidden="1"/>
    <cellStyle name="ハイパーリンク" xfId="10844" builtinId="8" hidden="1"/>
    <cellStyle name="ハイパーリンク" xfId="10843" builtinId="8" hidden="1"/>
    <cellStyle name="ハイパーリンク" xfId="10848" builtinId="8" hidden="1"/>
    <cellStyle name="ハイパーリンク" xfId="10847" builtinId="8" hidden="1"/>
    <cellStyle name="ハイパーリンク" xfId="10852" builtinId="8" hidden="1"/>
    <cellStyle name="ハイパーリンク" xfId="10851" builtinId="8" hidden="1"/>
    <cellStyle name="ハイパーリンク" xfId="10856" builtinId="8" hidden="1"/>
    <cellStyle name="ハイパーリンク" xfId="10855" builtinId="8" hidden="1"/>
    <cellStyle name="ハイパーリンク" xfId="10860" builtinId="8" hidden="1"/>
    <cellStyle name="ハイパーリンク" xfId="10859" builtinId="8" hidden="1"/>
    <cellStyle name="ハイパーリンク" xfId="10864" builtinId="8" hidden="1"/>
    <cellStyle name="ハイパーリンク" xfId="10863" builtinId="8" hidden="1"/>
    <cellStyle name="ハイパーリンク" xfId="10868" builtinId="8" hidden="1"/>
    <cellStyle name="ハイパーリンク" xfId="10867" builtinId="8" hidden="1"/>
    <cellStyle name="ハイパーリンク" xfId="10872" builtinId="8" hidden="1"/>
    <cellStyle name="ハイパーリンク" xfId="10871" builtinId="8" hidden="1"/>
    <cellStyle name="ハイパーリンク" xfId="10876" builtinId="8" hidden="1"/>
    <cellStyle name="ハイパーリンク" xfId="10875" builtinId="8" hidden="1"/>
    <cellStyle name="ハイパーリンク" xfId="10880" builtinId="8" hidden="1"/>
    <cellStyle name="ハイパーリンク" xfId="10879" builtinId="8" hidden="1"/>
    <cellStyle name="ハイパーリンク" xfId="7286" builtinId="8" hidden="1"/>
    <cellStyle name="ハイパーリンク" xfId="8494" builtinId="8" hidden="1"/>
    <cellStyle name="ハイパーリンク" xfId="7282" builtinId="8" hidden="1"/>
    <cellStyle name="ハイパーリンク" xfId="9686" builtinId="8" hidden="1"/>
    <cellStyle name="ハイパーリンク" xfId="10887" builtinId="8" hidden="1"/>
    <cellStyle name="ハイパーリンク" xfId="4882" builtinId="8" hidden="1"/>
    <cellStyle name="ハイパーリンク" xfId="10891" builtinId="8" hidden="1"/>
    <cellStyle name="ハイパーリンク" xfId="10890" builtinId="8" hidden="1"/>
    <cellStyle name="ハイパーリンク" xfId="10895" builtinId="8" hidden="1"/>
    <cellStyle name="ハイパーリンク" xfId="10894" builtinId="8" hidden="1"/>
    <cellStyle name="ハイパーリンク" xfId="10901" builtinId="8" hidden="1"/>
    <cellStyle name="ハイパーリンク" xfId="10900" builtinId="8" hidden="1"/>
    <cellStyle name="ハイパーリンク" xfId="10905" builtinId="8" hidden="1"/>
    <cellStyle name="ハイパーリンク" xfId="10904" builtinId="8" hidden="1"/>
    <cellStyle name="ハイパーリンク" xfId="10909" builtinId="8" hidden="1"/>
    <cellStyle name="ハイパーリンク" xfId="10908" builtinId="8" hidden="1"/>
    <cellStyle name="ハイパーリンク" xfId="10913" builtinId="8" hidden="1"/>
    <cellStyle name="ハイパーリンク" xfId="10912" builtinId="8" hidden="1"/>
    <cellStyle name="ハイパーリンク" xfId="10917" builtinId="8" hidden="1"/>
    <cellStyle name="ハイパーリンク" xfId="10916" builtinId="8" hidden="1"/>
    <cellStyle name="ハイパーリンク" xfId="10921" builtinId="8" hidden="1"/>
    <cellStyle name="ハイパーリンク" xfId="10920" builtinId="8" hidden="1"/>
    <cellStyle name="ハイパーリンク" xfId="10925" builtinId="8" hidden="1"/>
    <cellStyle name="ハイパーリンク" xfId="10924" builtinId="8" hidden="1"/>
    <cellStyle name="ハイパーリンク" xfId="10929" builtinId="8" hidden="1"/>
    <cellStyle name="ハイパーリンク" xfId="10928" builtinId="8" hidden="1"/>
    <cellStyle name="ハイパーリンク" xfId="10933" builtinId="8" hidden="1"/>
    <cellStyle name="ハイパーリンク" xfId="10932" builtinId="8" hidden="1"/>
    <cellStyle name="ハイパーリンク" xfId="10937" builtinId="8" hidden="1"/>
    <cellStyle name="ハイパーリンク" xfId="10936" builtinId="8" hidden="1"/>
    <cellStyle name="ハイパーリンク" xfId="10899" builtinId="8" hidden="1"/>
    <cellStyle name="ハイパーリンク" xfId="10940" builtinId="8" hidden="1"/>
    <cellStyle name="ハイパーリンク" xfId="10943" builtinId="8" hidden="1"/>
    <cellStyle name="ハイパーリンク" xfId="10942" builtinId="8" hidden="1"/>
    <cellStyle name="ハイパーリンク" xfId="10947" builtinId="8" hidden="1"/>
    <cellStyle name="ハイパーリンク" xfId="10946" builtinId="8" hidden="1"/>
    <cellStyle name="ハイパーリンク" xfId="10951" builtinId="8" hidden="1"/>
    <cellStyle name="ハイパーリンク" xfId="10950" builtinId="8" hidden="1"/>
    <cellStyle name="ハイパーリンク" xfId="10955" builtinId="8" hidden="1"/>
    <cellStyle name="ハイパーリンク" xfId="10954" builtinId="8" hidden="1"/>
    <cellStyle name="ハイパーリンク" xfId="10959" builtinId="8" hidden="1"/>
    <cellStyle name="ハイパーリンク" xfId="10958" builtinId="8" hidden="1"/>
    <cellStyle name="ハイパーリンク" xfId="10963" builtinId="8" hidden="1"/>
    <cellStyle name="ハイパーリンク" xfId="10962" builtinId="8" hidden="1"/>
    <cellStyle name="ハイパーリンク" xfId="10967" builtinId="8" hidden="1"/>
    <cellStyle name="ハイパーリンク" xfId="10966" builtinId="8" hidden="1"/>
    <cellStyle name="ハイパーリンク" xfId="10971" builtinId="8" hidden="1"/>
    <cellStyle name="ハイパーリンク" xfId="10970" builtinId="8" hidden="1"/>
    <cellStyle name="ハイパーリンク" xfId="10975" builtinId="8" hidden="1"/>
    <cellStyle name="ハイパーリンク" xfId="10974" builtinId="8" hidden="1"/>
    <cellStyle name="ハイパーリンク" xfId="10979" builtinId="8" hidden="1"/>
    <cellStyle name="ハイパーリンク" xfId="10978" builtinId="8" hidden="1"/>
    <cellStyle name="ハイパーリンク" xfId="10983" builtinId="8" hidden="1"/>
    <cellStyle name="ハイパーリンク" xfId="10982" builtinId="8" hidden="1"/>
    <cellStyle name="ハイパーリンク" xfId="10987" builtinId="8" hidden="1"/>
    <cellStyle name="ハイパーリンク" xfId="10986" builtinId="8" hidden="1"/>
    <cellStyle name="ハイパーリンク" xfId="10991" builtinId="8" hidden="1"/>
    <cellStyle name="ハイパーリンク" xfId="10990" builtinId="8" hidden="1"/>
    <cellStyle name="ハイパーリンク" xfId="10995" builtinId="8" hidden="1"/>
    <cellStyle name="ハイパーリンク" xfId="10994" builtinId="8" hidden="1"/>
    <cellStyle name="ハイパーリンク" xfId="10999" builtinId="8" hidden="1"/>
    <cellStyle name="ハイパーリンク" xfId="10998" builtinId="8" hidden="1"/>
    <cellStyle name="ハイパーリンク" xfId="11003" builtinId="8" hidden="1"/>
    <cellStyle name="ハイパーリンク" xfId="11002" builtinId="8" hidden="1"/>
    <cellStyle name="ハイパーリンク" xfId="11007" builtinId="8" hidden="1"/>
    <cellStyle name="ハイパーリンク" xfId="11006" builtinId="8" hidden="1"/>
    <cellStyle name="ハイパーリンク" xfId="11011" builtinId="8" hidden="1"/>
    <cellStyle name="ハイパーリンク" xfId="11010" builtinId="8" hidden="1"/>
    <cellStyle name="ハイパーリンク" xfId="11015" builtinId="8" hidden="1"/>
    <cellStyle name="ハイパーリンク" xfId="11014" builtinId="8" hidden="1"/>
    <cellStyle name="ハイパーリンク" xfId="11021" builtinId="8" hidden="1"/>
    <cellStyle name="ハイパーリンク" xfId="11020" builtinId="8" hidden="1"/>
    <cellStyle name="ハイパーリンク" xfId="11025" builtinId="8" hidden="1"/>
    <cellStyle name="ハイパーリンク" xfId="11024" builtinId="8" hidden="1"/>
    <cellStyle name="ハイパーリンク" xfId="11029" builtinId="8" hidden="1"/>
    <cellStyle name="ハイパーリンク" xfId="11028" builtinId="8" hidden="1"/>
    <cellStyle name="ハイパーリンク" xfId="11033" builtinId="8" hidden="1"/>
    <cellStyle name="ハイパーリンク" xfId="11032" builtinId="8" hidden="1"/>
    <cellStyle name="ハイパーリンク" xfId="11037" builtinId="8" hidden="1"/>
    <cellStyle name="ハイパーリンク" xfId="11036" builtinId="8" hidden="1"/>
    <cellStyle name="ハイパーリンク" xfId="11041" builtinId="8" hidden="1"/>
    <cellStyle name="ハイパーリンク" xfId="11040" builtinId="8" hidden="1"/>
    <cellStyle name="ハイパーリンク" xfId="11045" builtinId="8" hidden="1"/>
    <cellStyle name="ハイパーリンク" xfId="11044" builtinId="8" hidden="1"/>
    <cellStyle name="ハイパーリンク" xfId="11049" builtinId="8" hidden="1"/>
    <cellStyle name="ハイパーリンク" xfId="11048" builtinId="8" hidden="1"/>
    <cellStyle name="ハイパーリンク" xfId="11053" builtinId="8" hidden="1"/>
    <cellStyle name="ハイパーリンク" xfId="11052" builtinId="8" hidden="1"/>
    <cellStyle name="ハイパーリンク" xfId="11057" builtinId="8" hidden="1"/>
    <cellStyle name="ハイパーリンク" xfId="11056" builtinId="8" hidden="1"/>
    <cellStyle name="ハイパーリンク" xfId="11019" builtinId="8" hidden="1"/>
    <cellStyle name="ハイパーリンク" xfId="11060" builtinId="8" hidden="1"/>
    <cellStyle name="ハイパーリンク" xfId="11063" builtinId="8" hidden="1"/>
    <cellStyle name="ハイパーリンク" xfId="11062" builtinId="8" hidden="1"/>
    <cellStyle name="ハイパーリンク" xfId="11067" builtinId="8" hidden="1"/>
    <cellStyle name="ハイパーリンク" xfId="11066" builtinId="8" hidden="1"/>
    <cellStyle name="ハイパーリンク" xfId="11071" builtinId="8" hidden="1"/>
    <cellStyle name="ハイパーリンク" xfId="11070" builtinId="8" hidden="1"/>
    <cellStyle name="ハイパーリンク" xfId="11075" builtinId="8" hidden="1"/>
    <cellStyle name="ハイパーリンク" xfId="11074" builtinId="8" hidden="1"/>
    <cellStyle name="ハイパーリンク" xfId="11079" builtinId="8" hidden="1"/>
    <cellStyle name="ハイパーリンク" xfId="11078" builtinId="8" hidden="1"/>
    <cellStyle name="ハイパーリンク" xfId="11083" builtinId="8" hidden="1"/>
    <cellStyle name="ハイパーリンク" xfId="11082" builtinId="8" hidden="1"/>
    <cellStyle name="ハイパーリンク" xfId="11087" builtinId="8" hidden="1"/>
    <cellStyle name="ハイパーリンク" xfId="11086" builtinId="8" hidden="1"/>
    <cellStyle name="ハイパーリンク" xfId="11091" builtinId="8" hidden="1"/>
    <cellStyle name="ハイパーリンク" xfId="11090" builtinId="8" hidden="1"/>
    <cellStyle name="ハイパーリンク" xfId="11095" builtinId="8" hidden="1"/>
    <cellStyle name="ハイパーリンク" xfId="11094" builtinId="8" hidden="1"/>
    <cellStyle name="ハイパーリンク" xfId="11099" builtinId="8" hidden="1"/>
    <cellStyle name="ハイパーリンク" xfId="11098" builtinId="8" hidden="1"/>
    <cellStyle name="ハイパーリンク" xfId="11103" builtinId="8" hidden="1"/>
    <cellStyle name="ハイパーリンク" xfId="11102" builtinId="8" hidden="1"/>
    <cellStyle name="ハイパーリンク" xfId="11107" builtinId="8" hidden="1"/>
    <cellStyle name="ハイパーリンク" xfId="11106" builtinId="8" hidden="1"/>
    <cellStyle name="ハイパーリンク" xfId="11111" builtinId="8" hidden="1"/>
    <cellStyle name="ハイパーリンク" xfId="11110" builtinId="8" hidden="1"/>
    <cellStyle name="ハイパーリンク" xfId="11115" builtinId="8" hidden="1"/>
    <cellStyle name="ハイパーリンク" xfId="11114" builtinId="8" hidden="1"/>
    <cellStyle name="ハイパーリンク" xfId="11121" builtinId="8" hidden="1"/>
    <cellStyle name="ハイパーリンク" xfId="11120" builtinId="8" hidden="1"/>
    <cellStyle name="ハイパーリンク" xfId="11125" builtinId="8" hidden="1"/>
    <cellStyle name="ハイパーリンク" xfId="11124" builtinId="8" hidden="1"/>
    <cellStyle name="ハイパーリンク" xfId="11129" builtinId="8" hidden="1"/>
    <cellStyle name="ハイパーリンク" xfId="11128" builtinId="8" hidden="1"/>
    <cellStyle name="ハイパーリンク" xfId="11133" builtinId="8" hidden="1"/>
    <cellStyle name="ハイパーリンク" xfId="11132" builtinId="8" hidden="1"/>
    <cellStyle name="ハイパーリンク" xfId="11137" builtinId="8" hidden="1"/>
    <cellStyle name="ハイパーリンク" xfId="11136" builtinId="8" hidden="1"/>
    <cellStyle name="ハイパーリンク" xfId="11143" builtinId="8" hidden="1"/>
    <cellStyle name="ハイパーリンク" xfId="11142" builtinId="8" hidden="1"/>
    <cellStyle name="ハイパーリンク" xfId="11147" builtinId="8" hidden="1"/>
    <cellStyle name="ハイパーリンク" xfId="11146" builtinId="8" hidden="1"/>
    <cellStyle name="ハイパーリンク" xfId="11151" builtinId="8" hidden="1"/>
    <cellStyle name="ハイパーリンク" xfId="11150" builtinId="8" hidden="1"/>
    <cellStyle name="ハイパーリンク" xfId="11155" builtinId="8" hidden="1"/>
    <cellStyle name="ハイパーリンク" xfId="11154" builtinId="8" hidden="1"/>
    <cellStyle name="ハイパーリンク" xfId="11159" builtinId="8" hidden="1"/>
    <cellStyle name="ハイパーリンク" xfId="11158" builtinId="8" hidden="1"/>
    <cellStyle name="ハイパーリンク" xfId="11163" builtinId="8" hidden="1"/>
    <cellStyle name="ハイパーリンク" xfId="11162" builtinId="8" hidden="1"/>
    <cellStyle name="ハイパーリンク" xfId="11167" builtinId="8" hidden="1"/>
    <cellStyle name="ハイパーリンク" xfId="11166" builtinId="8" hidden="1"/>
    <cellStyle name="ハイパーリンク" xfId="11171" builtinId="8" hidden="1"/>
    <cellStyle name="ハイパーリンク" xfId="11170" builtinId="8" hidden="1"/>
    <cellStyle name="ハイパーリンク" xfId="11175" builtinId="8" hidden="1"/>
    <cellStyle name="ハイパーリンク" xfId="11174" builtinId="8" hidden="1"/>
    <cellStyle name="ハイパーリンク" xfId="11179" builtinId="8" hidden="1"/>
    <cellStyle name="ハイパーリンク" xfId="11178" builtinId="8" hidden="1"/>
    <cellStyle name="ハイパーリンク" xfId="11141" builtinId="8" hidden="1"/>
    <cellStyle name="ハイパーリンク" xfId="11182" builtinId="8" hidden="1"/>
    <cellStyle name="ハイパーリンク" xfId="11185" builtinId="8" hidden="1"/>
    <cellStyle name="ハイパーリンク" xfId="11184" builtinId="8" hidden="1"/>
    <cellStyle name="ハイパーリンク" xfId="11189" builtinId="8" hidden="1"/>
    <cellStyle name="ハイパーリンク" xfId="11188" builtinId="8" hidden="1"/>
    <cellStyle name="ハイパーリンク" xfId="11193" builtinId="8" hidden="1"/>
    <cellStyle name="ハイパーリンク" xfId="11192" builtinId="8" hidden="1"/>
    <cellStyle name="ハイパーリンク" xfId="11197" builtinId="8" hidden="1"/>
    <cellStyle name="ハイパーリンク" xfId="11196" builtinId="8" hidden="1"/>
    <cellStyle name="ハイパーリンク" xfId="11201" builtinId="8" hidden="1"/>
    <cellStyle name="ハイパーリンク" xfId="11200" builtinId="8" hidden="1"/>
    <cellStyle name="ハイパーリンク" xfId="11205" builtinId="8" hidden="1"/>
    <cellStyle name="ハイパーリンク" xfId="11204" builtinId="8" hidden="1"/>
    <cellStyle name="ハイパーリンク" xfId="11209" builtinId="8" hidden="1"/>
    <cellStyle name="ハイパーリンク" xfId="11208" builtinId="8" hidden="1"/>
    <cellStyle name="ハイパーリンク" xfId="11213" builtinId="8" hidden="1"/>
    <cellStyle name="ハイパーリンク" xfId="11212" builtinId="8" hidden="1"/>
    <cellStyle name="ハイパーリンク" xfId="11217" builtinId="8" hidden="1"/>
    <cellStyle name="ハイパーリンク" xfId="11216" builtinId="8" hidden="1"/>
    <cellStyle name="ハイパーリンク" xfId="11221" builtinId="8" hidden="1"/>
    <cellStyle name="ハイパーリンク" xfId="11220" builtinId="8" hidden="1"/>
    <cellStyle name="ハイパーリンク" xfId="11225" builtinId="8" hidden="1"/>
    <cellStyle name="ハイパーリンク" xfId="11224" builtinId="8" hidden="1"/>
    <cellStyle name="ハイパーリンク" xfId="11229" builtinId="8" hidden="1"/>
    <cellStyle name="ハイパーリンク" xfId="11228" builtinId="8" hidden="1"/>
    <cellStyle name="ハイパーリンク" xfId="11233" builtinId="8" hidden="1"/>
    <cellStyle name="ハイパーリンク" xfId="11232" builtinId="8" hidden="1"/>
    <cellStyle name="ハイパーリンク" xfId="11237" builtinId="8" hidden="1"/>
    <cellStyle name="ハイパーリンク" xfId="11236" builtinId="8" hidden="1"/>
    <cellStyle name="ハイパーリンク" xfId="11240" builtinId="8" hidden="1"/>
    <cellStyle name="ハイパーリンク" xfId="11118" builtinId="8" hidden="1"/>
    <cellStyle name="ハイパーリンク" xfId="11244" builtinId="8" hidden="1"/>
    <cellStyle name="ハイパーリンク" xfId="11243" builtinId="8" hidden="1"/>
    <cellStyle name="ハイパーリンク" xfId="11248" builtinId="8" hidden="1"/>
    <cellStyle name="ハイパーリンク" xfId="11247" builtinId="8" hidden="1"/>
    <cellStyle name="ハイパーリンク" xfId="11252" builtinId="8" hidden="1"/>
    <cellStyle name="ハイパーリンク" xfId="11251" builtinId="8" hidden="1"/>
    <cellStyle name="ハイパーリンク" xfId="11256" builtinId="8" hidden="1"/>
    <cellStyle name="ハイパーリンク" xfId="11255" builtinId="8" hidden="1"/>
    <cellStyle name="ハイパーリンク" xfId="11262" builtinId="8" hidden="1"/>
    <cellStyle name="ハイパーリンク" xfId="11261" builtinId="8" hidden="1"/>
    <cellStyle name="ハイパーリンク" xfId="11266" builtinId="8" hidden="1"/>
    <cellStyle name="ハイパーリンク" xfId="11265" builtinId="8" hidden="1"/>
    <cellStyle name="ハイパーリンク" xfId="11270" builtinId="8" hidden="1"/>
    <cellStyle name="ハイパーリンク" xfId="11269" builtinId="8" hidden="1"/>
    <cellStyle name="ハイパーリンク" xfId="11274" builtinId="8" hidden="1"/>
    <cellStyle name="ハイパーリンク" xfId="11273" builtinId="8" hidden="1"/>
    <cellStyle name="ハイパーリンク" xfId="11278" builtinId="8" hidden="1"/>
    <cellStyle name="ハイパーリンク" xfId="11277" builtinId="8" hidden="1"/>
    <cellStyle name="ハイパーリンク" xfId="11282" builtinId="8" hidden="1"/>
    <cellStyle name="ハイパーリンク" xfId="11281" builtinId="8" hidden="1"/>
    <cellStyle name="ハイパーリンク" xfId="11286" builtinId="8" hidden="1"/>
    <cellStyle name="ハイパーリンク" xfId="11285" builtinId="8" hidden="1"/>
    <cellStyle name="ハイパーリンク" xfId="11290" builtinId="8" hidden="1"/>
    <cellStyle name="ハイパーリンク" xfId="11289" builtinId="8" hidden="1"/>
    <cellStyle name="ハイパーリンク" xfId="11294" builtinId="8" hidden="1"/>
    <cellStyle name="ハイパーリンク" xfId="11293" builtinId="8" hidden="1"/>
    <cellStyle name="ハイパーリンク" xfId="11298" builtinId="8" hidden="1"/>
    <cellStyle name="ハイパーリンク" xfId="11297" builtinId="8" hidden="1"/>
    <cellStyle name="ハイパーリンク" xfId="11260" builtinId="8" hidden="1"/>
    <cellStyle name="ハイパーリンク" xfId="11301" builtinId="8" hidden="1"/>
    <cellStyle name="ハイパーリンク" xfId="11304" builtinId="8" hidden="1"/>
    <cellStyle name="ハイパーリンク" xfId="11303" builtinId="8" hidden="1"/>
    <cellStyle name="ハイパーリンク" xfId="11308" builtinId="8" hidden="1"/>
    <cellStyle name="ハイパーリンク" xfId="11307" builtinId="8" hidden="1"/>
    <cellStyle name="ハイパーリンク" xfId="11312" builtinId="8" hidden="1"/>
    <cellStyle name="ハイパーリンク" xfId="11311" builtinId="8" hidden="1"/>
    <cellStyle name="ハイパーリンク" xfId="11316" builtinId="8" hidden="1"/>
    <cellStyle name="ハイパーリンク" xfId="11315" builtinId="8" hidden="1"/>
    <cellStyle name="ハイパーリンク" xfId="11320" builtinId="8" hidden="1"/>
    <cellStyle name="ハイパーリンク" xfId="11319" builtinId="8" hidden="1"/>
    <cellStyle name="ハイパーリンク" xfId="11324" builtinId="8" hidden="1"/>
    <cellStyle name="ハイパーリンク" xfId="11323" builtinId="8" hidden="1"/>
    <cellStyle name="ハイパーリンク" xfId="11328" builtinId="8" hidden="1"/>
    <cellStyle name="ハイパーリンク" xfId="11327" builtinId="8" hidden="1"/>
    <cellStyle name="ハイパーリンク" xfId="11332" builtinId="8" hidden="1"/>
    <cellStyle name="ハイパーリンク" xfId="11331" builtinId="8" hidden="1"/>
    <cellStyle name="ハイパーリンク" xfId="11336" builtinId="8" hidden="1"/>
    <cellStyle name="ハイパーリンク" xfId="11335" builtinId="8" hidden="1"/>
    <cellStyle name="ハイパーリンク" xfId="11340" builtinId="8" hidden="1"/>
    <cellStyle name="ハイパーリンク" xfId="11339" builtinId="8" hidden="1"/>
    <cellStyle name="ハイパーリンク" xfId="11344" builtinId="8" hidden="1"/>
    <cellStyle name="ハイパーリンク" xfId="11343" builtinId="8" hidden="1"/>
    <cellStyle name="ハイパーリンク" xfId="11348" builtinId="8" hidden="1"/>
    <cellStyle name="ハイパーリンク" xfId="11347" builtinId="8" hidden="1"/>
    <cellStyle name="ハイパーリンク" xfId="11352" builtinId="8" hidden="1"/>
    <cellStyle name="ハイパーリンク" xfId="11351" builtinId="8" hidden="1"/>
    <cellStyle name="ハイパーリンク" xfId="11356" builtinId="8" hidden="1"/>
    <cellStyle name="ハイパーリンク" xfId="11355" builtinId="8" hidden="1"/>
    <cellStyle name="ハイパーリンク" xfId="11359" builtinId="8" hidden="1"/>
    <cellStyle name="ハイパーリンク" xfId="11119" builtinId="8" hidden="1"/>
    <cellStyle name="ハイパーリンク" xfId="11363" builtinId="8" hidden="1"/>
    <cellStyle name="ハイパーリンク" xfId="11362" builtinId="8" hidden="1"/>
    <cellStyle name="ハイパーリンク" xfId="11367" builtinId="8" hidden="1"/>
    <cellStyle name="ハイパーリンク" xfId="11366" builtinId="8" hidden="1"/>
    <cellStyle name="ハイパーリンク" xfId="11371" builtinId="8" hidden="1"/>
    <cellStyle name="ハイパーリンク" xfId="11370" builtinId="8" hidden="1"/>
    <cellStyle name="ハイパーリンク" xfId="11375" builtinId="8" hidden="1"/>
    <cellStyle name="ハイパーリンク" xfId="11374" builtinId="8" hidden="1"/>
    <cellStyle name="ハイパーリンク" xfId="11381" builtinId="8" hidden="1"/>
    <cellStyle name="ハイパーリンク" xfId="11380" builtinId="8" hidden="1"/>
    <cellStyle name="ハイパーリンク" xfId="11385" builtinId="8" hidden="1"/>
    <cellStyle name="ハイパーリンク" xfId="11384" builtinId="8" hidden="1"/>
    <cellStyle name="ハイパーリンク" xfId="11389" builtinId="8" hidden="1"/>
    <cellStyle name="ハイパーリンク" xfId="11388" builtinId="8" hidden="1"/>
    <cellStyle name="ハイパーリンク" xfId="11393" builtinId="8" hidden="1"/>
    <cellStyle name="ハイパーリンク" xfId="11392" builtinId="8" hidden="1"/>
    <cellStyle name="ハイパーリンク" xfId="11397" builtinId="8" hidden="1"/>
    <cellStyle name="ハイパーリンク" xfId="11396" builtinId="8" hidden="1"/>
    <cellStyle name="ハイパーリンク" xfId="11401" builtinId="8" hidden="1"/>
    <cellStyle name="ハイパーリンク" xfId="11400" builtinId="8" hidden="1"/>
    <cellStyle name="ハイパーリンク" xfId="11405" builtinId="8" hidden="1"/>
    <cellStyle name="ハイパーリンク" xfId="11404" builtinId="8" hidden="1"/>
    <cellStyle name="ハイパーリンク" xfId="11409" builtinId="8" hidden="1"/>
    <cellStyle name="ハイパーリンク" xfId="11408" builtinId="8" hidden="1"/>
    <cellStyle name="ハイパーリンク" xfId="11413" builtinId="8" hidden="1"/>
    <cellStyle name="ハイパーリンク" xfId="11412" builtinId="8" hidden="1"/>
    <cellStyle name="ハイパーリンク" xfId="11417" builtinId="8" hidden="1"/>
    <cellStyle name="ハイパーリンク" xfId="11416" builtinId="8" hidden="1"/>
    <cellStyle name="ハイパーリンク" xfId="11379" builtinId="8" hidden="1"/>
    <cellStyle name="ハイパーリンク" xfId="11420" builtinId="8" hidden="1"/>
    <cellStyle name="ハイパーリンク" xfId="11423" builtinId="8" hidden="1"/>
    <cellStyle name="ハイパーリンク" xfId="11422" builtinId="8" hidden="1"/>
    <cellStyle name="ハイパーリンク" xfId="11427" builtinId="8" hidden="1"/>
    <cellStyle name="ハイパーリンク" xfId="11426" builtinId="8" hidden="1"/>
    <cellStyle name="ハイパーリンク" xfId="11431" builtinId="8" hidden="1"/>
    <cellStyle name="ハイパーリンク" xfId="11430" builtinId="8" hidden="1"/>
    <cellStyle name="ハイパーリンク" xfId="11435" builtinId="8" hidden="1"/>
    <cellStyle name="ハイパーリンク" xfId="11434" builtinId="8" hidden="1"/>
    <cellStyle name="ハイパーリンク" xfId="11439" builtinId="8" hidden="1"/>
    <cellStyle name="ハイパーリンク" xfId="11438" builtinId="8" hidden="1"/>
    <cellStyle name="ハイパーリンク" xfId="11443" builtinId="8" hidden="1"/>
    <cellStyle name="ハイパーリンク" xfId="11442" builtinId="8" hidden="1"/>
    <cellStyle name="ハイパーリンク" xfId="11447" builtinId="8" hidden="1"/>
    <cellStyle name="ハイパーリンク" xfId="11446" builtinId="8" hidden="1"/>
    <cellStyle name="ハイパーリンク" xfId="11451" builtinId="8" hidden="1"/>
    <cellStyle name="ハイパーリンク" xfId="11450" builtinId="8" hidden="1"/>
    <cellStyle name="ハイパーリンク" xfId="11455" builtinId="8" hidden="1"/>
    <cellStyle name="ハイパーリンク" xfId="11454" builtinId="8" hidden="1"/>
    <cellStyle name="ハイパーリンク" xfId="11459" builtinId="8" hidden="1"/>
    <cellStyle name="ハイパーリンク" xfId="11458" builtinId="8" hidden="1"/>
    <cellStyle name="ハイパーリンク" xfId="11463" builtinId="8" hidden="1"/>
    <cellStyle name="ハイパーリンク" xfId="11462" builtinId="8" hidden="1"/>
    <cellStyle name="ハイパーリンク" xfId="11467" builtinId="8" hidden="1"/>
    <cellStyle name="ハイパーリンク" xfId="11466" builtinId="8" hidden="1"/>
    <cellStyle name="ハイパーリンク" xfId="11471" builtinId="8" hidden="1"/>
    <cellStyle name="ハイパーリンク" xfId="11470" builtinId="8" hidden="1"/>
    <cellStyle name="ハイパーリンク" xfId="11475" builtinId="8" hidden="1"/>
    <cellStyle name="ハイパーリンク" xfId="11474" builtinId="8" hidden="1"/>
    <cellStyle name="ハイパーリンク" xfId="11479" builtinId="8" hidden="1"/>
    <cellStyle name="ハイパーリンク" xfId="11478" builtinId="8" hidden="1"/>
    <cellStyle name="ハイパーリンク" xfId="11483" builtinId="8" hidden="1"/>
    <cellStyle name="ハイパーリンク" xfId="11482" builtinId="8" hidden="1"/>
    <cellStyle name="ハイパーリンク" xfId="11487" builtinId="8" hidden="1"/>
    <cellStyle name="ハイパーリンク" xfId="11486" builtinId="8" hidden="1"/>
    <cellStyle name="ハイパーリンク" xfId="11491" builtinId="8" hidden="1"/>
    <cellStyle name="ハイパーリンク" xfId="11490" builtinId="8" hidden="1"/>
    <cellStyle name="ハイパーリンク" xfId="11495" builtinId="8" hidden="1"/>
    <cellStyle name="ハイパーリンク" xfId="11494" builtinId="8" hidden="1"/>
    <cellStyle name="ハイパーリンク" xfId="11501" builtinId="8" hidden="1"/>
    <cellStyle name="ハイパーリンク" xfId="11500" builtinId="8" hidden="1"/>
    <cellStyle name="ハイパーリンク" xfId="11505" builtinId="8" hidden="1"/>
    <cellStyle name="ハイパーリンク" xfId="11504" builtinId="8" hidden="1"/>
    <cellStyle name="ハイパーリンク" xfId="11509" builtinId="8" hidden="1"/>
    <cellStyle name="ハイパーリンク" xfId="11508" builtinId="8" hidden="1"/>
    <cellStyle name="ハイパーリンク" xfId="11513" builtinId="8" hidden="1"/>
    <cellStyle name="ハイパーリンク" xfId="11512" builtinId="8" hidden="1"/>
    <cellStyle name="ハイパーリンク" xfId="11517" builtinId="8" hidden="1"/>
    <cellStyle name="ハイパーリンク" xfId="11516" builtinId="8" hidden="1"/>
    <cellStyle name="ハイパーリンク" xfId="11521" builtinId="8" hidden="1"/>
    <cellStyle name="ハイパーリンク" xfId="11520" builtinId="8" hidden="1"/>
    <cellStyle name="ハイパーリンク" xfId="11525" builtinId="8" hidden="1"/>
    <cellStyle name="ハイパーリンク" xfId="11524" builtinId="8" hidden="1"/>
    <cellStyle name="ハイパーリンク" xfId="11529" builtinId="8" hidden="1"/>
    <cellStyle name="ハイパーリンク" xfId="11528" builtinId="8" hidden="1"/>
    <cellStyle name="ハイパーリンク" xfId="11533" builtinId="8" hidden="1"/>
    <cellStyle name="ハイパーリンク" xfId="11532" builtinId="8" hidden="1"/>
    <cellStyle name="ハイパーリンク" xfId="11537" builtinId="8" hidden="1"/>
    <cellStyle name="ハイパーリンク" xfId="11536" builtinId="8" hidden="1"/>
    <cellStyle name="ハイパーリンク" xfId="11499" builtinId="8" hidden="1"/>
    <cellStyle name="ハイパーリンク" xfId="11540" builtinId="8" hidden="1"/>
    <cellStyle name="ハイパーリンク" xfId="11543" builtinId="8" hidden="1"/>
    <cellStyle name="ハイパーリンク" xfId="11542" builtinId="8" hidden="1"/>
    <cellStyle name="ハイパーリンク" xfId="11547" builtinId="8" hidden="1"/>
    <cellStyle name="ハイパーリンク" xfId="11546" builtinId="8" hidden="1"/>
    <cellStyle name="ハイパーリンク" xfId="11551" builtinId="8" hidden="1"/>
    <cellStyle name="ハイパーリンク" xfId="11550" builtinId="8" hidden="1"/>
    <cellStyle name="ハイパーリンク" xfId="11555" builtinId="8" hidden="1"/>
    <cellStyle name="ハイパーリンク" xfId="11554" builtinId="8" hidden="1"/>
    <cellStyle name="ハイパーリンク" xfId="11559" builtinId="8" hidden="1"/>
    <cellStyle name="ハイパーリンク" xfId="11558" builtinId="8" hidden="1"/>
    <cellStyle name="ハイパーリンク" xfId="11563" builtinId="8" hidden="1"/>
    <cellStyle name="ハイパーリンク" xfId="11562" builtinId="8" hidden="1"/>
    <cellStyle name="ハイパーリンク" xfId="11567" builtinId="8" hidden="1"/>
    <cellStyle name="ハイパーリンク" xfId="11566" builtinId="8" hidden="1"/>
    <cellStyle name="ハイパーリンク" xfId="11571" builtinId="8" hidden="1"/>
    <cellStyle name="ハイパーリンク" xfId="11570" builtinId="8" hidden="1"/>
    <cellStyle name="ハイパーリンク" xfId="11575" builtinId="8" hidden="1"/>
    <cellStyle name="ハイパーリンク" xfId="11574" builtinId="8" hidden="1"/>
    <cellStyle name="ハイパーリンク" xfId="11579" builtinId="8" hidden="1"/>
    <cellStyle name="ハイパーリンク" xfId="11578" builtinId="8" hidden="1"/>
    <cellStyle name="ハイパーリンク" xfId="11583" builtinId="8" hidden="1"/>
    <cellStyle name="ハイパーリンク" xfId="11582" builtinId="8" hidden="1"/>
    <cellStyle name="ハイパーリンク" xfId="11587" builtinId="8" hidden="1"/>
    <cellStyle name="ハイパーリンク" xfId="11586" builtinId="8" hidden="1"/>
    <cellStyle name="ハイパーリンク" xfId="11591" builtinId="8" hidden="1"/>
    <cellStyle name="ハイパーリンク" xfId="11590" builtinId="8" hidden="1"/>
    <cellStyle name="ハイパーリンク" xfId="11595" builtinId="8" hidden="1"/>
    <cellStyle name="ハイパーリンク" xfId="11594" builtinId="8" hidden="1"/>
    <cellStyle name="ハイパーリンク" xfId="11599" builtinId="8" hidden="1"/>
    <cellStyle name="ハイパーリンク" xfId="11598" builtinId="8" hidden="1"/>
    <cellStyle name="ハイパーリンク" xfId="11603" builtinId="8" hidden="1"/>
    <cellStyle name="ハイパーリンク" xfId="11602" builtinId="8" hidden="1"/>
    <cellStyle name="ハイパーリンク" xfId="11607" builtinId="8" hidden="1"/>
    <cellStyle name="ハイパーリンク" xfId="11606" builtinId="8" hidden="1"/>
    <cellStyle name="ハイパーリンク" xfId="11611" builtinId="8" hidden="1"/>
    <cellStyle name="ハイパーリンク" xfId="11610" builtinId="8" hidden="1"/>
    <cellStyle name="ハイパーリンク" xfId="11615" builtinId="8" hidden="1"/>
    <cellStyle name="ハイパーリンク" xfId="11614" builtinId="8" hidden="1"/>
    <cellStyle name="ハイパーリンク" xfId="11621" builtinId="8" hidden="1"/>
    <cellStyle name="ハイパーリンク" xfId="11620" builtinId="8" hidden="1"/>
    <cellStyle name="ハイパーリンク" xfId="11625" builtinId="8" hidden="1"/>
    <cellStyle name="ハイパーリンク" xfId="11624" builtinId="8" hidden="1"/>
    <cellStyle name="ハイパーリンク" xfId="11629" builtinId="8" hidden="1"/>
    <cellStyle name="ハイパーリンク" xfId="11628" builtinId="8" hidden="1"/>
    <cellStyle name="ハイパーリンク" xfId="11633" builtinId="8" hidden="1"/>
    <cellStyle name="ハイパーリンク" xfId="11632" builtinId="8" hidden="1"/>
    <cellStyle name="ハイパーリンク" xfId="11637" builtinId="8" hidden="1"/>
    <cellStyle name="ハイパーリンク" xfId="11636" builtinId="8" hidden="1"/>
    <cellStyle name="ハイパーリンク" xfId="11641" builtinId="8" hidden="1"/>
    <cellStyle name="ハイパーリンク" xfId="11640" builtinId="8" hidden="1"/>
    <cellStyle name="ハイパーリンク" xfId="11645" builtinId="8" hidden="1"/>
    <cellStyle name="ハイパーリンク" xfId="11644" builtinId="8" hidden="1"/>
    <cellStyle name="ハイパーリンク" xfId="11649" builtinId="8" hidden="1"/>
    <cellStyle name="ハイパーリンク" xfId="11648" builtinId="8" hidden="1"/>
    <cellStyle name="ハイパーリンク" xfId="11653" builtinId="8" hidden="1"/>
    <cellStyle name="ハイパーリンク" xfId="11652" builtinId="8" hidden="1"/>
    <cellStyle name="ハイパーリンク" xfId="11657" builtinId="8" hidden="1"/>
    <cellStyle name="ハイパーリンク" xfId="11656" builtinId="8" hidden="1"/>
    <cellStyle name="ハイパーリンク" xfId="11619" builtinId="8" hidden="1"/>
    <cellStyle name="ハイパーリンク" xfId="11660" builtinId="8" hidden="1"/>
    <cellStyle name="ハイパーリンク" xfId="11663" builtinId="8" hidden="1"/>
    <cellStyle name="ハイパーリンク" xfId="11662" builtinId="8" hidden="1"/>
    <cellStyle name="ハイパーリンク" xfId="11667" builtinId="8" hidden="1"/>
    <cellStyle name="ハイパーリンク" xfId="11666" builtinId="8" hidden="1"/>
    <cellStyle name="ハイパーリンク" xfId="11671" builtinId="8" hidden="1"/>
    <cellStyle name="ハイパーリンク" xfId="11670" builtinId="8" hidden="1"/>
    <cellStyle name="ハイパーリンク" xfId="11675" builtinId="8" hidden="1"/>
    <cellStyle name="ハイパーリンク" xfId="11674" builtinId="8" hidden="1"/>
    <cellStyle name="ハイパーリンク" xfId="11679" builtinId="8" hidden="1"/>
    <cellStyle name="ハイパーリンク" xfId="11678" builtinId="8" hidden="1"/>
    <cellStyle name="ハイパーリンク" xfId="11683" builtinId="8" hidden="1"/>
    <cellStyle name="ハイパーリンク" xfId="11682" builtinId="8" hidden="1"/>
    <cellStyle name="ハイパーリンク" xfId="11687" builtinId="8" hidden="1"/>
    <cellStyle name="ハイパーリンク" xfId="11686" builtinId="8" hidden="1"/>
    <cellStyle name="ハイパーリンク" xfId="11691" builtinId="8" hidden="1"/>
    <cellStyle name="ハイパーリンク" xfId="11690" builtinId="8" hidden="1"/>
    <cellStyle name="ハイパーリンク" xfId="11695" builtinId="8" hidden="1"/>
    <cellStyle name="ハイパーリンク" xfId="11694" builtinId="8" hidden="1"/>
    <cellStyle name="ハイパーリンク" xfId="11699" builtinId="8" hidden="1"/>
    <cellStyle name="ハイパーリンク" xfId="11698" builtinId="8" hidden="1"/>
    <cellStyle name="ハイパーリンク" xfId="11703" builtinId="8" hidden="1"/>
    <cellStyle name="ハイパーリンク" xfId="11702" builtinId="8" hidden="1"/>
    <cellStyle name="ハイパーリンク" xfId="11707" builtinId="8" hidden="1"/>
    <cellStyle name="ハイパーリンク" xfId="11706" builtinId="8" hidden="1"/>
    <cellStyle name="ハイパーリンク" xfId="11711" builtinId="8" hidden="1"/>
    <cellStyle name="ハイパーリンク" xfId="11710" builtinId="8" hidden="1"/>
    <cellStyle name="ハイパーリンク" xfId="11715" builtinId="8" hidden="1"/>
    <cellStyle name="ハイパーリンク" xfId="11714" builtinId="8" hidden="1"/>
    <cellStyle name="ハイパーリンク" xfId="11721" builtinId="8" hidden="1"/>
    <cellStyle name="ハイパーリンク" xfId="11720" builtinId="8" hidden="1"/>
    <cellStyle name="ハイパーリンク" xfId="11725" builtinId="8" hidden="1"/>
    <cellStyle name="ハイパーリンク" xfId="11724" builtinId="8" hidden="1"/>
    <cellStyle name="ハイパーリンク" xfId="11729" builtinId="8" hidden="1"/>
    <cellStyle name="ハイパーリンク" xfId="11728" builtinId="8" hidden="1"/>
    <cellStyle name="ハイパーリンク" xfId="11733" builtinId="8" hidden="1"/>
    <cellStyle name="ハイパーリンク" xfId="11732" builtinId="8" hidden="1"/>
    <cellStyle name="ハイパーリンク" xfId="11737" builtinId="8" hidden="1"/>
    <cellStyle name="ハイパーリンク" xfId="11736" builtinId="8" hidden="1"/>
    <cellStyle name="ハイパーリンク" xfId="11743" builtinId="8" hidden="1"/>
    <cellStyle name="ハイパーリンク" xfId="11742" builtinId="8" hidden="1"/>
    <cellStyle name="ハイパーリンク" xfId="11747" builtinId="8" hidden="1"/>
    <cellStyle name="ハイパーリンク" xfId="11746" builtinId="8" hidden="1"/>
    <cellStyle name="ハイパーリンク" xfId="11751" builtinId="8" hidden="1"/>
    <cellStyle name="ハイパーリンク" xfId="11750" builtinId="8" hidden="1"/>
    <cellStyle name="ハイパーリンク" xfId="11755" builtinId="8" hidden="1"/>
    <cellStyle name="ハイパーリンク" xfId="11754" builtinId="8" hidden="1"/>
    <cellStyle name="ハイパーリンク" xfId="11759" builtinId="8" hidden="1"/>
    <cellStyle name="ハイパーリンク" xfId="11758" builtinId="8" hidden="1"/>
    <cellStyle name="ハイパーリンク" xfId="11763" builtinId="8" hidden="1"/>
    <cellStyle name="ハイパーリンク" xfId="11762" builtinId="8" hidden="1"/>
    <cellStyle name="ハイパーリンク" xfId="11767" builtinId="8" hidden="1"/>
    <cellStyle name="ハイパーリンク" xfId="11766" builtinId="8" hidden="1"/>
    <cellStyle name="ハイパーリンク" xfId="11771" builtinId="8" hidden="1"/>
    <cellStyle name="ハイパーリンク" xfId="11770" builtinId="8" hidden="1"/>
    <cellStyle name="ハイパーリンク" xfId="11775" builtinId="8" hidden="1"/>
    <cellStyle name="ハイパーリンク" xfId="11774" builtinId="8" hidden="1"/>
    <cellStyle name="ハイパーリンク" xfId="11779" builtinId="8" hidden="1"/>
    <cellStyle name="ハイパーリンク" xfId="11778" builtinId="8" hidden="1"/>
    <cellStyle name="ハイパーリンク" xfId="11741" builtinId="8" hidden="1"/>
    <cellStyle name="ハイパーリンク" xfId="11782" builtinId="8" hidden="1"/>
    <cellStyle name="ハイパーリンク" xfId="11785" builtinId="8" hidden="1"/>
    <cellStyle name="ハイパーリンク" xfId="11784" builtinId="8" hidden="1"/>
    <cellStyle name="ハイパーリンク" xfId="11789" builtinId="8" hidden="1"/>
    <cellStyle name="ハイパーリンク" xfId="11788" builtinId="8" hidden="1"/>
    <cellStyle name="ハイパーリンク" xfId="11793" builtinId="8" hidden="1"/>
    <cellStyle name="ハイパーリンク" xfId="11792" builtinId="8" hidden="1"/>
    <cellStyle name="ハイパーリンク" xfId="11797" builtinId="8" hidden="1"/>
    <cellStyle name="ハイパーリンク" xfId="11796" builtinId="8" hidden="1"/>
    <cellStyle name="ハイパーリンク" xfId="11801" builtinId="8" hidden="1"/>
    <cellStyle name="ハイパーリンク" xfId="11800" builtinId="8" hidden="1"/>
    <cellStyle name="ハイパーリンク" xfId="11805" builtinId="8" hidden="1"/>
    <cellStyle name="ハイパーリンク" xfId="11804" builtinId="8" hidden="1"/>
    <cellStyle name="ハイパーリンク" xfId="11809" builtinId="8" hidden="1"/>
    <cellStyle name="ハイパーリンク" xfId="11808" builtinId="8" hidden="1"/>
    <cellStyle name="ハイパーリンク" xfId="11813" builtinId="8" hidden="1"/>
    <cellStyle name="ハイパーリンク" xfId="11812" builtinId="8" hidden="1"/>
    <cellStyle name="ハイパーリンク" xfId="11817" builtinId="8" hidden="1"/>
    <cellStyle name="ハイパーリンク" xfId="11816" builtinId="8" hidden="1"/>
    <cellStyle name="ハイパーリンク" xfId="11821" builtinId="8" hidden="1"/>
    <cellStyle name="ハイパーリンク" xfId="11820" builtinId="8" hidden="1"/>
    <cellStyle name="ハイパーリンク" xfId="11825" builtinId="8" hidden="1"/>
    <cellStyle name="ハイパーリンク" xfId="11824" builtinId="8" hidden="1"/>
    <cellStyle name="ハイパーリンク" xfId="11829" builtinId="8" hidden="1"/>
    <cellStyle name="ハイパーリンク" xfId="11828" builtinId="8" hidden="1"/>
    <cellStyle name="ハイパーリンク" xfId="11833" builtinId="8" hidden="1"/>
    <cellStyle name="ハイパーリンク" xfId="11832" builtinId="8" hidden="1"/>
    <cellStyle name="ハイパーリンク" xfId="11837" builtinId="8" hidden="1"/>
    <cellStyle name="ハイパーリンク" xfId="11836" builtinId="8" hidden="1"/>
    <cellStyle name="ハイパーリンク" xfId="11840" builtinId="8" hidden="1"/>
    <cellStyle name="ハイパーリンク" xfId="11718" builtinId="8" hidden="1"/>
    <cellStyle name="ハイパーリンク" xfId="11844" builtinId="8" hidden="1"/>
    <cellStyle name="ハイパーリンク" xfId="11843" builtinId="8" hidden="1"/>
    <cellStyle name="ハイパーリンク" xfId="11848" builtinId="8" hidden="1"/>
    <cellStyle name="ハイパーリンク" xfId="11847" builtinId="8" hidden="1"/>
    <cellStyle name="ハイパーリンク" xfId="11852" builtinId="8" hidden="1"/>
    <cellStyle name="ハイパーリンク" xfId="11851" builtinId="8" hidden="1"/>
    <cellStyle name="ハイパーリンク" xfId="11856" builtinId="8" hidden="1"/>
    <cellStyle name="ハイパーリンク" xfId="11855" builtinId="8" hidden="1"/>
    <cellStyle name="ハイパーリンク" xfId="11862" builtinId="8" hidden="1"/>
    <cellStyle name="ハイパーリンク" xfId="11861" builtinId="8" hidden="1"/>
    <cellStyle name="ハイパーリンク" xfId="11866" builtinId="8" hidden="1"/>
    <cellStyle name="ハイパーリンク" xfId="11865" builtinId="8" hidden="1"/>
    <cellStyle name="ハイパーリンク" xfId="11870" builtinId="8" hidden="1"/>
    <cellStyle name="ハイパーリンク" xfId="11869" builtinId="8" hidden="1"/>
    <cellStyle name="ハイパーリンク" xfId="11874" builtinId="8" hidden="1"/>
    <cellStyle name="ハイパーリンク" xfId="11873" builtinId="8" hidden="1"/>
    <cellStyle name="ハイパーリンク" xfId="11878" builtinId="8" hidden="1"/>
    <cellStyle name="ハイパーリンク" xfId="11877" builtinId="8" hidden="1"/>
    <cellStyle name="ハイパーリンク" xfId="11882" builtinId="8" hidden="1"/>
    <cellStyle name="ハイパーリンク" xfId="11881" builtinId="8" hidden="1"/>
    <cellStyle name="ハイパーリンク" xfId="11886" builtinId="8" hidden="1"/>
    <cellStyle name="ハイパーリンク" xfId="11885" builtinId="8" hidden="1"/>
    <cellStyle name="ハイパーリンク" xfId="11890" builtinId="8" hidden="1"/>
    <cellStyle name="ハイパーリンク" xfId="11889" builtinId="8" hidden="1"/>
    <cellStyle name="ハイパーリンク" xfId="11894" builtinId="8" hidden="1"/>
    <cellStyle name="ハイパーリンク" xfId="11893" builtinId="8" hidden="1"/>
    <cellStyle name="ハイパーリンク" xfId="11898" builtinId="8" hidden="1"/>
    <cellStyle name="ハイパーリンク" xfId="11897" builtinId="8" hidden="1"/>
    <cellStyle name="ハイパーリンク" xfId="11860" builtinId="8" hidden="1"/>
    <cellStyle name="ハイパーリンク" xfId="11901" builtinId="8" hidden="1"/>
    <cellStyle name="ハイパーリンク" xfId="11904" builtinId="8" hidden="1"/>
    <cellStyle name="ハイパーリンク" xfId="11903" builtinId="8" hidden="1"/>
    <cellStyle name="ハイパーリンク" xfId="11908" builtinId="8" hidden="1"/>
    <cellStyle name="ハイパーリンク" xfId="11907" builtinId="8" hidden="1"/>
    <cellStyle name="ハイパーリンク" xfId="11912" builtinId="8" hidden="1"/>
    <cellStyle name="ハイパーリンク" xfId="11911" builtinId="8" hidden="1"/>
    <cellStyle name="ハイパーリンク" xfId="11916" builtinId="8" hidden="1"/>
    <cellStyle name="ハイパーリンク" xfId="11915" builtinId="8" hidden="1"/>
    <cellStyle name="ハイパーリンク" xfId="11920" builtinId="8" hidden="1"/>
    <cellStyle name="ハイパーリンク" xfId="11919" builtinId="8" hidden="1"/>
    <cellStyle name="ハイパーリンク" xfId="11924" builtinId="8" hidden="1"/>
    <cellStyle name="ハイパーリンク" xfId="11923" builtinId="8" hidden="1"/>
    <cellStyle name="ハイパーリンク" xfId="11928" builtinId="8" hidden="1"/>
    <cellStyle name="ハイパーリンク" xfId="11927" builtinId="8" hidden="1"/>
    <cellStyle name="ハイパーリンク" xfId="11932" builtinId="8" hidden="1"/>
    <cellStyle name="ハイパーリンク" xfId="11931" builtinId="8" hidden="1"/>
    <cellStyle name="ハイパーリンク" xfId="11936" builtinId="8" hidden="1"/>
    <cellStyle name="ハイパーリンク" xfId="11935" builtinId="8" hidden="1"/>
    <cellStyle name="ハイパーリンク" xfId="11940" builtinId="8" hidden="1"/>
    <cellStyle name="ハイパーリンク" xfId="11939" builtinId="8" hidden="1"/>
    <cellStyle name="ハイパーリンク" xfId="11944" builtinId="8" hidden="1"/>
    <cellStyle name="ハイパーリンク" xfId="11943" builtinId="8" hidden="1"/>
    <cellStyle name="ハイパーリンク" xfId="11948" builtinId="8" hidden="1"/>
    <cellStyle name="ハイパーリンク" xfId="11947" builtinId="8" hidden="1"/>
    <cellStyle name="ハイパーリンク" xfId="11952" builtinId="8" hidden="1"/>
    <cellStyle name="ハイパーリンク" xfId="11951" builtinId="8" hidden="1"/>
    <cellStyle name="ハイパーリンク" xfId="11956" builtinId="8" hidden="1"/>
    <cellStyle name="ハイパーリンク" xfId="11955" builtinId="8" hidden="1"/>
    <cellStyle name="ハイパーリンク" xfId="11959" builtinId="8" hidden="1"/>
    <cellStyle name="ハイパーリンク" xfId="11719" builtinId="8" hidden="1"/>
    <cellStyle name="ハイパーリンク" xfId="11963" builtinId="8" hidden="1"/>
    <cellStyle name="ハイパーリンク" xfId="11962" builtinId="8" hidden="1"/>
    <cellStyle name="ハイパーリンク" xfId="11967" builtinId="8" hidden="1"/>
    <cellStyle name="ハイパーリンク" xfId="11966" builtinId="8" hidden="1"/>
    <cellStyle name="ハイパーリンク" xfId="11971" builtinId="8" hidden="1"/>
    <cellStyle name="ハイパーリンク" xfId="11970" builtinId="8" hidden="1"/>
    <cellStyle name="ハイパーリンク" xfId="11975" builtinId="8" hidden="1"/>
    <cellStyle name="ハイパーリンク" xfId="11974" builtinId="8" hidden="1"/>
    <cellStyle name="ハイパーリンク" xfId="11981" builtinId="8" hidden="1"/>
    <cellStyle name="ハイパーリンク" xfId="11980" builtinId="8" hidden="1"/>
    <cellStyle name="ハイパーリンク" xfId="11985" builtinId="8" hidden="1"/>
    <cellStyle name="ハイパーリンク" xfId="11984" builtinId="8" hidden="1"/>
    <cellStyle name="ハイパーリンク" xfId="11989" builtinId="8" hidden="1"/>
    <cellStyle name="ハイパーリンク" xfId="11988" builtinId="8" hidden="1"/>
    <cellStyle name="ハイパーリンク" xfId="11993" builtinId="8" hidden="1"/>
    <cellStyle name="ハイパーリンク" xfId="11992" builtinId="8" hidden="1"/>
    <cellStyle name="ハイパーリンク" xfId="11997" builtinId="8" hidden="1"/>
    <cellStyle name="ハイパーリンク" xfId="11996" builtinId="8" hidden="1"/>
    <cellStyle name="ハイパーリンク" xfId="12001" builtinId="8" hidden="1"/>
    <cellStyle name="ハイパーリンク" xfId="12000" builtinId="8" hidden="1"/>
    <cellStyle name="ハイパーリンク" xfId="12005" builtinId="8" hidden="1"/>
    <cellStyle name="ハイパーリンク" xfId="12004" builtinId="8" hidden="1"/>
    <cellStyle name="ハイパーリンク" xfId="12009" builtinId="8" hidden="1"/>
    <cellStyle name="ハイパーリンク" xfId="12008" builtinId="8" hidden="1"/>
    <cellStyle name="ハイパーリンク" xfId="12013" builtinId="8" hidden="1"/>
    <cellStyle name="ハイパーリンク" xfId="12012" builtinId="8" hidden="1"/>
    <cellStyle name="ハイパーリンク" xfId="12017" builtinId="8" hidden="1"/>
    <cellStyle name="ハイパーリンク" xfId="12016" builtinId="8" hidden="1"/>
    <cellStyle name="ハイパーリンク" xfId="11979" builtinId="8" hidden="1"/>
    <cellStyle name="ハイパーリンク" xfId="12020" builtinId="8" hidden="1"/>
    <cellStyle name="ハイパーリンク" xfId="12023" builtinId="8" hidden="1"/>
    <cellStyle name="ハイパーリンク" xfId="12022" builtinId="8" hidden="1"/>
    <cellStyle name="ハイパーリンク" xfId="12027" builtinId="8" hidden="1"/>
    <cellStyle name="ハイパーリンク" xfId="12026" builtinId="8" hidden="1"/>
    <cellStyle name="ハイパーリンク" xfId="12031" builtinId="8" hidden="1"/>
    <cellStyle name="ハイパーリンク" xfId="12030" builtinId="8" hidden="1"/>
    <cellStyle name="ハイパーリンク" xfId="12035" builtinId="8" hidden="1"/>
    <cellStyle name="ハイパーリンク" xfId="12034" builtinId="8" hidden="1"/>
    <cellStyle name="ハイパーリンク" xfId="12039" builtinId="8" hidden="1"/>
    <cellStyle name="ハイパーリンク" xfId="12038" builtinId="8" hidden="1"/>
    <cellStyle name="ハイパーリンク" xfId="12043" builtinId="8" hidden="1"/>
    <cellStyle name="ハイパーリンク" xfId="12042" builtinId="8" hidden="1"/>
    <cellStyle name="ハイパーリンク" xfId="12047" builtinId="8" hidden="1"/>
    <cellStyle name="ハイパーリンク" xfId="12046" builtinId="8" hidden="1"/>
    <cellStyle name="ハイパーリンク" xfId="12051" builtinId="8" hidden="1"/>
    <cellStyle name="ハイパーリンク" xfId="12050" builtinId="8" hidden="1"/>
    <cellStyle name="ハイパーリンク" xfId="12055" builtinId="8" hidden="1"/>
    <cellStyle name="ハイパーリンク" xfId="12054" builtinId="8" hidden="1"/>
    <cellStyle name="ハイパーリンク" xfId="12059" builtinId="8" hidden="1"/>
    <cellStyle name="ハイパーリンク" xfId="12058" builtinId="8" hidden="1"/>
    <cellStyle name="ハイパーリンク" xfId="12063" builtinId="8" hidden="1"/>
    <cellStyle name="ハイパーリンク" xfId="12062" builtinId="8" hidden="1"/>
    <cellStyle name="ハイパーリンク" xfId="12067" builtinId="8" hidden="1"/>
    <cellStyle name="ハイパーリンク" xfId="12066" builtinId="8" hidden="1"/>
    <cellStyle name="ハイパーリンク" xfId="12071" builtinId="8" hidden="1"/>
    <cellStyle name="ハイパーリンク" xfId="12070" builtinId="8" hidden="1"/>
    <cellStyle name="ハイパーリンク" xfId="12075" builtinId="8" hidden="1"/>
    <cellStyle name="ハイパーリンク" xfId="12074" builtinId="8" hidden="1"/>
    <cellStyle name="ハイパーリンク" xfId="7278" builtinId="8" hidden="1"/>
    <cellStyle name="ハイパーリンク" xfId="9691" builtinId="8" hidden="1"/>
    <cellStyle name="ハイパーリンク" xfId="4883" builtinId="8" hidden="1"/>
    <cellStyle name="ハイパーリンク" xfId="10883" builtinId="8" hidden="1"/>
    <cellStyle name="ハイパーリンク" xfId="12079" builtinId="8" hidden="1"/>
    <cellStyle name="ハイパーリンク" xfId="8490" builtinId="8" hidden="1"/>
    <cellStyle name="ハイパーリンク" xfId="12083" builtinId="8" hidden="1"/>
    <cellStyle name="ハイパーリンク" xfId="12082" builtinId="8" hidden="1"/>
    <cellStyle name="ハイパーリンク" xfId="12087" builtinId="8" hidden="1"/>
    <cellStyle name="ハイパーリンク" xfId="12086" builtinId="8" hidden="1"/>
    <cellStyle name="ハイパーリンク" xfId="12093" builtinId="8" hidden="1"/>
    <cellStyle name="ハイパーリンク" xfId="12092" builtinId="8" hidden="1"/>
    <cellStyle name="ハイパーリンク" xfId="12097" builtinId="8" hidden="1"/>
    <cellStyle name="ハイパーリンク" xfId="12096" builtinId="8" hidden="1"/>
    <cellStyle name="ハイパーリンク" xfId="12101" builtinId="8" hidden="1"/>
    <cellStyle name="ハイパーリンク" xfId="12100" builtinId="8" hidden="1"/>
    <cellStyle name="ハイパーリンク" xfId="12105" builtinId="8" hidden="1"/>
    <cellStyle name="ハイパーリンク" xfId="12104" builtinId="8" hidden="1"/>
    <cellStyle name="ハイパーリンク" xfId="12109" builtinId="8" hidden="1"/>
    <cellStyle name="ハイパーリンク" xfId="12108" builtinId="8" hidden="1"/>
    <cellStyle name="ハイパーリンク" xfId="12113" builtinId="8" hidden="1"/>
    <cellStyle name="ハイパーリンク" xfId="12112" builtinId="8" hidden="1"/>
    <cellStyle name="ハイパーリンク" xfId="12117" builtinId="8" hidden="1"/>
    <cellStyle name="ハイパーリンク" xfId="12116" builtinId="8" hidden="1"/>
    <cellStyle name="ハイパーリンク" xfId="12121" builtinId="8" hidden="1"/>
    <cellStyle name="ハイパーリンク" xfId="12120" builtinId="8" hidden="1"/>
    <cellStyle name="ハイパーリンク" xfId="12125" builtinId="8" hidden="1"/>
    <cellStyle name="ハイパーリンク" xfId="12124" builtinId="8" hidden="1"/>
    <cellStyle name="ハイパーリンク" xfId="12129" builtinId="8" hidden="1"/>
    <cellStyle name="ハイパーリンク" xfId="12128" builtinId="8" hidden="1"/>
    <cellStyle name="ハイパーリンク" xfId="12091" builtinId="8" hidden="1"/>
    <cellStyle name="ハイパーリンク" xfId="12132" builtinId="8" hidden="1"/>
    <cellStyle name="ハイパーリンク" xfId="12135" builtinId="8" hidden="1"/>
    <cellStyle name="ハイパーリンク" xfId="12134" builtinId="8" hidden="1"/>
    <cellStyle name="ハイパーリンク" xfId="12139" builtinId="8" hidden="1"/>
    <cellStyle name="ハイパーリンク" xfId="12138" builtinId="8" hidden="1"/>
    <cellStyle name="ハイパーリンク" xfId="12143" builtinId="8" hidden="1"/>
    <cellStyle name="ハイパーリンク" xfId="12142" builtinId="8" hidden="1"/>
    <cellStyle name="ハイパーリンク" xfId="12147" builtinId="8" hidden="1"/>
    <cellStyle name="ハイパーリンク" xfId="12146" builtinId="8" hidden="1"/>
    <cellStyle name="ハイパーリンク" xfId="12151" builtinId="8" hidden="1"/>
    <cellStyle name="ハイパーリンク" xfId="12150" builtinId="8" hidden="1"/>
    <cellStyle name="ハイパーリンク" xfId="12155" builtinId="8" hidden="1"/>
    <cellStyle name="ハイパーリンク" xfId="12154" builtinId="8" hidden="1"/>
    <cellStyle name="ハイパーリンク" xfId="12159" builtinId="8" hidden="1"/>
    <cellStyle name="ハイパーリンク" xfId="12158" builtinId="8" hidden="1"/>
    <cellStyle name="ハイパーリンク" xfId="12163" builtinId="8" hidden="1"/>
    <cellStyle name="ハイパーリンク" xfId="12162" builtinId="8" hidden="1"/>
    <cellStyle name="ハイパーリンク" xfId="12167" builtinId="8" hidden="1"/>
    <cellStyle name="ハイパーリンク" xfId="12166" builtinId="8" hidden="1"/>
    <cellStyle name="ハイパーリンク" xfId="12171" builtinId="8" hidden="1"/>
    <cellStyle name="ハイパーリンク" xfId="12170" builtinId="8" hidden="1"/>
    <cellStyle name="ハイパーリンク" xfId="12175" builtinId="8" hidden="1"/>
    <cellStyle name="ハイパーリンク" xfId="12174" builtinId="8" hidden="1"/>
    <cellStyle name="ハイパーリンク" xfId="12179" builtinId="8" hidden="1"/>
    <cellStyle name="ハイパーリンク" xfId="12178" builtinId="8" hidden="1"/>
    <cellStyle name="ハイパーリンク" xfId="12183" builtinId="8" hidden="1"/>
    <cellStyle name="ハイパーリンク" xfId="12182" builtinId="8" hidden="1"/>
    <cellStyle name="ハイパーリンク" xfId="12187" builtinId="8" hidden="1"/>
    <cellStyle name="ハイパーリンク" xfId="12186" builtinId="8" hidden="1"/>
    <cellStyle name="ハイパーリンク" xfId="12191" builtinId="8" hidden="1"/>
    <cellStyle name="ハイパーリンク" xfId="12190" builtinId="8" hidden="1"/>
    <cellStyle name="ハイパーリンク" xfId="12195" builtinId="8" hidden="1"/>
    <cellStyle name="ハイパーリンク" xfId="12194" builtinId="8" hidden="1"/>
    <cellStyle name="ハイパーリンク" xfId="12199" builtinId="8" hidden="1"/>
    <cellStyle name="ハイパーリンク" xfId="12198" builtinId="8" hidden="1"/>
    <cellStyle name="ハイパーリンク" xfId="12203" builtinId="8" hidden="1"/>
    <cellStyle name="ハイパーリンク" xfId="12202" builtinId="8" hidden="1"/>
    <cellStyle name="ハイパーリンク" xfId="12207" builtinId="8" hidden="1"/>
    <cellStyle name="ハイパーリンク" xfId="12206" builtinId="8" hidden="1"/>
    <cellStyle name="ハイパーリンク" xfId="12213" builtinId="8" hidden="1"/>
    <cellStyle name="ハイパーリンク" xfId="12212" builtinId="8" hidden="1"/>
    <cellStyle name="ハイパーリンク" xfId="12217" builtinId="8" hidden="1"/>
    <cellStyle name="ハイパーリンク" xfId="12216" builtinId="8" hidden="1"/>
    <cellStyle name="ハイパーリンク" xfId="12221" builtinId="8" hidden="1"/>
    <cellStyle name="ハイパーリンク" xfId="12220" builtinId="8" hidden="1"/>
    <cellStyle name="ハイパーリンク" xfId="12225" builtinId="8" hidden="1"/>
    <cellStyle name="ハイパーリンク" xfId="12224" builtinId="8" hidden="1"/>
    <cellStyle name="ハイパーリンク" xfId="12229" builtinId="8" hidden="1"/>
    <cellStyle name="ハイパーリンク" xfId="12228" builtinId="8" hidden="1"/>
    <cellStyle name="ハイパーリンク" xfId="12233" builtinId="8" hidden="1"/>
    <cellStyle name="ハイパーリンク" xfId="12232" builtinId="8" hidden="1"/>
    <cellStyle name="ハイパーリンク" xfId="12237" builtinId="8" hidden="1"/>
    <cellStyle name="ハイパーリンク" xfId="12236" builtinId="8" hidden="1"/>
    <cellStyle name="ハイパーリンク" xfId="12241" builtinId="8" hidden="1"/>
    <cellStyle name="ハイパーリンク" xfId="12240" builtinId="8" hidden="1"/>
    <cellStyle name="ハイパーリンク" xfId="12245" builtinId="8" hidden="1"/>
    <cellStyle name="ハイパーリンク" xfId="12244" builtinId="8" hidden="1"/>
    <cellStyle name="ハイパーリンク" xfId="12249" builtinId="8" hidden="1"/>
    <cellStyle name="ハイパーリンク" xfId="12248" builtinId="8" hidden="1"/>
    <cellStyle name="ハイパーリンク" xfId="12211" builtinId="8" hidden="1"/>
    <cellStyle name="ハイパーリンク" xfId="12252" builtinId="8" hidden="1"/>
    <cellStyle name="ハイパーリンク" xfId="12255" builtinId="8" hidden="1"/>
    <cellStyle name="ハイパーリンク" xfId="12254" builtinId="8" hidden="1"/>
    <cellStyle name="ハイパーリンク" xfId="12259" builtinId="8" hidden="1"/>
    <cellStyle name="ハイパーリンク" xfId="12258" builtinId="8" hidden="1"/>
    <cellStyle name="ハイパーリンク" xfId="12263" builtinId="8" hidden="1"/>
    <cellStyle name="ハイパーリンク" xfId="12262" builtinId="8" hidden="1"/>
    <cellStyle name="ハイパーリンク" xfId="12267" builtinId="8" hidden="1"/>
    <cellStyle name="ハイパーリンク" xfId="12266" builtinId="8" hidden="1"/>
    <cellStyle name="ハイパーリンク" xfId="12271" builtinId="8" hidden="1"/>
    <cellStyle name="ハイパーリンク" xfId="12270" builtinId="8" hidden="1"/>
    <cellStyle name="ハイパーリンク" xfId="12275" builtinId="8" hidden="1"/>
    <cellStyle name="ハイパーリンク" xfId="12274" builtinId="8" hidden="1"/>
    <cellStyle name="ハイパーリンク" xfId="12279" builtinId="8" hidden="1"/>
    <cellStyle name="ハイパーリンク" xfId="12278" builtinId="8" hidden="1"/>
    <cellStyle name="ハイパーリンク" xfId="12283" builtinId="8" hidden="1"/>
    <cellStyle name="ハイパーリンク" xfId="12282" builtinId="8" hidden="1"/>
    <cellStyle name="ハイパーリンク" xfId="12287" builtinId="8" hidden="1"/>
    <cellStyle name="ハイパーリンク" xfId="12286" builtinId="8" hidden="1"/>
    <cellStyle name="ハイパーリンク" xfId="12291" builtinId="8" hidden="1"/>
    <cellStyle name="ハイパーリンク" xfId="12290" builtinId="8" hidden="1"/>
    <cellStyle name="ハイパーリンク" xfId="12295" builtinId="8" hidden="1"/>
    <cellStyle name="ハイパーリンク" xfId="12294" builtinId="8" hidden="1"/>
    <cellStyle name="ハイパーリンク" xfId="12299" builtinId="8" hidden="1"/>
    <cellStyle name="ハイパーリンク" xfId="12298" builtinId="8" hidden="1"/>
    <cellStyle name="ハイパーリンク" xfId="12303" builtinId="8" hidden="1"/>
    <cellStyle name="ハイパーリンク" xfId="12302" builtinId="8" hidden="1"/>
    <cellStyle name="ハイパーリンク" xfId="12307" builtinId="8" hidden="1"/>
    <cellStyle name="ハイパーリンク" xfId="12306" builtinId="8" hidden="1"/>
    <cellStyle name="ハイパーリンク" xfId="12313" builtinId="8" hidden="1"/>
    <cellStyle name="ハイパーリンク" xfId="12312" builtinId="8" hidden="1"/>
    <cellStyle name="ハイパーリンク" xfId="12317" builtinId="8" hidden="1"/>
    <cellStyle name="ハイパーリンク" xfId="12316" builtinId="8" hidden="1"/>
    <cellStyle name="ハイパーリンク" xfId="12321" builtinId="8" hidden="1"/>
    <cellStyle name="ハイパーリンク" xfId="12320" builtinId="8" hidden="1"/>
    <cellStyle name="ハイパーリンク" xfId="12325" builtinId="8" hidden="1"/>
    <cellStyle name="ハイパーリンク" xfId="12324" builtinId="8" hidden="1"/>
    <cellStyle name="ハイパーリンク" xfId="12329" builtinId="8" hidden="1"/>
    <cellStyle name="ハイパーリンク" xfId="12328" builtinId="8" hidden="1"/>
    <cellStyle name="ハイパーリンク" xfId="12335" builtinId="8" hidden="1"/>
    <cellStyle name="ハイパーリンク" xfId="12334" builtinId="8" hidden="1"/>
    <cellStyle name="ハイパーリンク" xfId="12339" builtinId="8" hidden="1"/>
    <cellStyle name="ハイパーリンク" xfId="12338" builtinId="8" hidden="1"/>
    <cellStyle name="ハイパーリンク" xfId="12343" builtinId="8" hidden="1"/>
    <cellStyle name="ハイパーリンク" xfId="12342" builtinId="8" hidden="1"/>
    <cellStyle name="ハイパーリンク" xfId="12347" builtinId="8" hidden="1"/>
    <cellStyle name="ハイパーリンク" xfId="12346" builtinId="8" hidden="1"/>
    <cellStyle name="ハイパーリンク" xfId="12351" builtinId="8" hidden="1"/>
    <cellStyle name="ハイパーリンク" xfId="12350" builtinId="8" hidden="1"/>
    <cellStyle name="ハイパーリンク" xfId="12355" builtinId="8" hidden="1"/>
    <cellStyle name="ハイパーリンク" xfId="12354" builtinId="8" hidden="1"/>
    <cellStyle name="ハイパーリンク" xfId="12359" builtinId="8" hidden="1"/>
    <cellStyle name="ハイパーリンク" xfId="12358" builtinId="8" hidden="1"/>
    <cellStyle name="ハイパーリンク" xfId="12363" builtinId="8" hidden="1"/>
    <cellStyle name="ハイパーリンク" xfId="12362" builtinId="8" hidden="1"/>
    <cellStyle name="ハイパーリンク" xfId="12367" builtinId="8" hidden="1"/>
    <cellStyle name="ハイパーリンク" xfId="12366" builtinId="8" hidden="1"/>
    <cellStyle name="ハイパーリンク" xfId="12371" builtinId="8" hidden="1"/>
    <cellStyle name="ハイパーリンク" xfId="12370" builtinId="8" hidden="1"/>
    <cellStyle name="ハイパーリンク" xfId="12333" builtinId="8" hidden="1"/>
    <cellStyle name="ハイパーリンク" xfId="12374" builtinId="8" hidden="1"/>
    <cellStyle name="ハイパーリンク" xfId="12377" builtinId="8" hidden="1"/>
    <cellStyle name="ハイパーリンク" xfId="12376" builtinId="8" hidden="1"/>
    <cellStyle name="ハイパーリンク" xfId="12381" builtinId="8" hidden="1"/>
    <cellStyle name="ハイパーリンク" xfId="12380" builtinId="8" hidden="1"/>
    <cellStyle name="ハイパーリンク" xfId="12385" builtinId="8" hidden="1"/>
    <cellStyle name="ハイパーリンク" xfId="12384" builtinId="8" hidden="1"/>
    <cellStyle name="ハイパーリンク" xfId="12389" builtinId="8" hidden="1"/>
    <cellStyle name="ハイパーリンク" xfId="12388" builtinId="8" hidden="1"/>
    <cellStyle name="ハイパーリンク" xfId="12393" builtinId="8" hidden="1"/>
    <cellStyle name="ハイパーリンク" xfId="12392" builtinId="8" hidden="1"/>
    <cellStyle name="ハイパーリンク" xfId="12397" builtinId="8" hidden="1"/>
    <cellStyle name="ハイパーリンク" xfId="12396" builtinId="8" hidden="1"/>
    <cellStyle name="ハイパーリンク" xfId="12401" builtinId="8" hidden="1"/>
    <cellStyle name="ハイパーリンク" xfId="12400" builtinId="8" hidden="1"/>
    <cellStyle name="ハイパーリンク" xfId="12405" builtinId="8" hidden="1"/>
    <cellStyle name="ハイパーリンク" xfId="12404" builtinId="8" hidden="1"/>
    <cellStyle name="ハイパーリンク" xfId="12409" builtinId="8" hidden="1"/>
    <cellStyle name="ハイパーリンク" xfId="12408" builtinId="8" hidden="1"/>
    <cellStyle name="ハイパーリンク" xfId="12413" builtinId="8" hidden="1"/>
    <cellStyle name="ハイパーリンク" xfId="12412" builtinId="8" hidden="1"/>
    <cellStyle name="ハイパーリンク" xfId="12417" builtinId="8" hidden="1"/>
    <cellStyle name="ハイパーリンク" xfId="12416" builtinId="8" hidden="1"/>
    <cellStyle name="ハイパーリンク" xfId="12421" builtinId="8" hidden="1"/>
    <cellStyle name="ハイパーリンク" xfId="12420" builtinId="8" hidden="1"/>
    <cellStyle name="ハイパーリンク" xfId="12425" builtinId="8" hidden="1"/>
    <cellStyle name="ハイパーリンク" xfId="12424" builtinId="8" hidden="1"/>
    <cellStyle name="ハイパーリンク" xfId="12429" builtinId="8" hidden="1"/>
    <cellStyle name="ハイパーリンク" xfId="12428" builtinId="8" hidden="1"/>
    <cellStyle name="ハイパーリンク" xfId="12432" builtinId="8" hidden="1"/>
    <cellStyle name="ハイパーリンク" xfId="12310" builtinId="8" hidden="1"/>
    <cellStyle name="ハイパーリンク" xfId="12436" builtinId="8" hidden="1"/>
    <cellStyle name="ハイパーリンク" xfId="12435" builtinId="8" hidden="1"/>
    <cellStyle name="ハイパーリンク" xfId="12440" builtinId="8" hidden="1"/>
    <cellStyle name="ハイパーリンク" xfId="12439" builtinId="8" hidden="1"/>
    <cellStyle name="ハイパーリンク" xfId="12444" builtinId="8" hidden="1"/>
    <cellStyle name="ハイパーリンク" xfId="12443" builtinId="8" hidden="1"/>
    <cellStyle name="ハイパーリンク" xfId="12448" builtinId="8" hidden="1"/>
    <cellStyle name="ハイパーリンク" xfId="12447" builtinId="8" hidden="1"/>
    <cellStyle name="ハイパーリンク" xfId="12454" builtinId="8" hidden="1"/>
    <cellStyle name="ハイパーリンク" xfId="12453" builtinId="8" hidden="1"/>
    <cellStyle name="ハイパーリンク" xfId="12458" builtinId="8" hidden="1"/>
    <cellStyle name="ハイパーリンク" xfId="12457" builtinId="8" hidden="1"/>
    <cellStyle name="ハイパーリンク" xfId="12462" builtinId="8" hidden="1"/>
    <cellStyle name="ハイパーリンク" xfId="12461" builtinId="8" hidden="1"/>
    <cellStyle name="ハイパーリンク" xfId="12466" builtinId="8" hidden="1"/>
    <cellStyle name="ハイパーリンク" xfId="12465" builtinId="8" hidden="1"/>
    <cellStyle name="ハイパーリンク" xfId="12470" builtinId="8" hidden="1"/>
    <cellStyle name="ハイパーリンク" xfId="12469" builtinId="8" hidden="1"/>
    <cellStyle name="ハイパーリンク" xfId="12474" builtinId="8" hidden="1"/>
    <cellStyle name="ハイパーリンク" xfId="12473" builtinId="8" hidden="1"/>
    <cellStyle name="ハイパーリンク" xfId="12478" builtinId="8" hidden="1"/>
    <cellStyle name="ハイパーリンク" xfId="12477" builtinId="8" hidden="1"/>
    <cellStyle name="ハイパーリンク" xfId="12482" builtinId="8" hidden="1"/>
    <cellStyle name="ハイパーリンク" xfId="12481" builtinId="8" hidden="1"/>
    <cellStyle name="ハイパーリンク" xfId="12486" builtinId="8" hidden="1"/>
    <cellStyle name="ハイパーリンク" xfId="12485" builtinId="8" hidden="1"/>
    <cellStyle name="ハイパーリンク" xfId="12490" builtinId="8" hidden="1"/>
    <cellStyle name="ハイパーリンク" xfId="12489" builtinId="8" hidden="1"/>
    <cellStyle name="ハイパーリンク" xfId="12452" builtinId="8" hidden="1"/>
    <cellStyle name="ハイパーリンク" xfId="12493" builtinId="8" hidden="1"/>
    <cellStyle name="ハイパーリンク" xfId="12496" builtinId="8" hidden="1"/>
    <cellStyle name="ハイパーリンク" xfId="12495" builtinId="8" hidden="1"/>
    <cellStyle name="ハイパーリンク" xfId="12500" builtinId="8" hidden="1"/>
    <cellStyle name="ハイパーリンク" xfId="12499" builtinId="8" hidden="1"/>
    <cellStyle name="ハイパーリンク" xfId="12504" builtinId="8" hidden="1"/>
    <cellStyle name="ハイパーリンク" xfId="12503" builtinId="8" hidden="1"/>
    <cellStyle name="ハイパーリンク" xfId="12508" builtinId="8" hidden="1"/>
    <cellStyle name="ハイパーリンク" xfId="12507" builtinId="8" hidden="1"/>
    <cellStyle name="ハイパーリンク" xfId="12512" builtinId="8" hidden="1"/>
    <cellStyle name="ハイパーリンク" xfId="12511" builtinId="8" hidden="1"/>
    <cellStyle name="ハイパーリンク" xfId="12516" builtinId="8" hidden="1"/>
    <cellStyle name="ハイパーリンク" xfId="12515" builtinId="8" hidden="1"/>
    <cellStyle name="ハイパーリンク" xfId="12520" builtinId="8" hidden="1"/>
    <cellStyle name="ハイパーリンク" xfId="12519" builtinId="8" hidden="1"/>
    <cellStyle name="ハイパーリンク" xfId="12524" builtinId="8" hidden="1"/>
    <cellStyle name="ハイパーリンク" xfId="12523" builtinId="8" hidden="1"/>
    <cellStyle name="ハイパーリンク" xfId="12528" builtinId="8" hidden="1"/>
    <cellStyle name="ハイパーリンク" xfId="12527" builtinId="8" hidden="1"/>
    <cellStyle name="ハイパーリンク" xfId="12532" builtinId="8" hidden="1"/>
    <cellStyle name="ハイパーリンク" xfId="12531" builtinId="8" hidden="1"/>
    <cellStyle name="ハイパーリンク" xfId="12536" builtinId="8" hidden="1"/>
    <cellStyle name="ハイパーリンク" xfId="12535" builtinId="8" hidden="1"/>
    <cellStyle name="ハイパーリンク" xfId="12540" builtinId="8" hidden="1"/>
    <cellStyle name="ハイパーリンク" xfId="12539" builtinId="8" hidden="1"/>
    <cellStyle name="ハイパーリンク" xfId="12544" builtinId="8" hidden="1"/>
    <cellStyle name="ハイパーリンク" xfId="12543" builtinId="8" hidden="1"/>
    <cellStyle name="ハイパーリンク" xfId="12548" builtinId="8" hidden="1"/>
    <cellStyle name="ハイパーリンク" xfId="12547" builtinId="8" hidden="1"/>
    <cellStyle name="ハイパーリンク" xfId="12551" builtinId="8" hidden="1"/>
    <cellStyle name="ハイパーリンク" xfId="12311" builtinId="8" hidden="1"/>
    <cellStyle name="ハイパーリンク" xfId="12555" builtinId="8" hidden="1"/>
    <cellStyle name="ハイパーリンク" xfId="12554" builtinId="8" hidden="1"/>
    <cellStyle name="ハイパーリンク" xfId="12559" builtinId="8" hidden="1"/>
    <cellStyle name="ハイパーリンク" xfId="12558" builtinId="8" hidden="1"/>
    <cellStyle name="ハイパーリンク" xfId="12563" builtinId="8" hidden="1"/>
    <cellStyle name="ハイパーリンク" xfId="12562" builtinId="8" hidden="1"/>
    <cellStyle name="ハイパーリンク" xfId="12567" builtinId="8" hidden="1"/>
    <cellStyle name="ハイパーリンク" xfId="12566" builtinId="8" hidden="1"/>
    <cellStyle name="ハイパーリンク" xfId="12573" builtinId="8" hidden="1"/>
    <cellStyle name="ハイパーリンク" xfId="12572" builtinId="8" hidden="1"/>
    <cellStyle name="ハイパーリンク" xfId="12577" builtinId="8" hidden="1"/>
    <cellStyle name="ハイパーリンク" xfId="12576" builtinId="8" hidden="1"/>
    <cellStyle name="ハイパーリンク" xfId="12581" builtinId="8" hidden="1"/>
    <cellStyle name="ハイパーリンク" xfId="12580" builtinId="8" hidden="1"/>
    <cellStyle name="ハイパーリンク" xfId="12585" builtinId="8" hidden="1"/>
    <cellStyle name="ハイパーリンク" xfId="12584" builtinId="8" hidden="1"/>
    <cellStyle name="ハイパーリンク" xfId="12589" builtinId="8" hidden="1"/>
    <cellStyle name="ハイパーリンク" xfId="12588" builtinId="8" hidden="1"/>
    <cellStyle name="ハイパーリンク" xfId="12593" builtinId="8" hidden="1"/>
    <cellStyle name="ハイパーリンク" xfId="12592" builtinId="8" hidden="1"/>
    <cellStyle name="ハイパーリンク" xfId="12597" builtinId="8" hidden="1"/>
    <cellStyle name="ハイパーリンク" xfId="12596" builtinId="8" hidden="1"/>
    <cellStyle name="ハイパーリンク" xfId="12601" builtinId="8" hidden="1"/>
    <cellStyle name="ハイパーリンク" xfId="12600" builtinId="8" hidden="1"/>
    <cellStyle name="ハイパーリンク" xfId="12605" builtinId="8" hidden="1"/>
    <cellStyle name="ハイパーリンク" xfId="12604" builtinId="8" hidden="1"/>
    <cellStyle name="ハイパーリンク" xfId="12609" builtinId="8" hidden="1"/>
    <cellStyle name="ハイパーリンク" xfId="12608" builtinId="8" hidden="1"/>
    <cellStyle name="ハイパーリンク" xfId="12571" builtinId="8" hidden="1"/>
    <cellStyle name="ハイパーリンク" xfId="12612" builtinId="8" hidden="1"/>
    <cellStyle name="ハイパーリンク" xfId="12615" builtinId="8" hidden="1"/>
    <cellStyle name="ハイパーリンク" xfId="12614" builtinId="8" hidden="1"/>
    <cellStyle name="ハイパーリンク" xfId="12619" builtinId="8" hidden="1"/>
    <cellStyle name="ハイパーリンク" xfId="12618" builtinId="8" hidden="1"/>
    <cellStyle name="ハイパーリンク" xfId="12623" builtinId="8" hidden="1"/>
    <cellStyle name="ハイパーリンク" xfId="12622" builtinId="8" hidden="1"/>
    <cellStyle name="ハイパーリンク" xfId="12627" builtinId="8" hidden="1"/>
    <cellStyle name="ハイパーリンク" xfId="12626" builtinId="8" hidden="1"/>
    <cellStyle name="ハイパーリンク" xfId="12631" builtinId="8" hidden="1"/>
    <cellStyle name="ハイパーリンク" xfId="12630" builtinId="8" hidden="1"/>
    <cellStyle name="ハイパーリンク" xfId="12635" builtinId="8" hidden="1"/>
    <cellStyle name="ハイパーリンク" xfId="12634" builtinId="8" hidden="1"/>
    <cellStyle name="ハイパーリンク" xfId="12639" builtinId="8" hidden="1"/>
    <cellStyle name="ハイパーリンク" xfId="12638" builtinId="8" hidden="1"/>
    <cellStyle name="ハイパーリンク" xfId="12643" builtinId="8" hidden="1"/>
    <cellStyle name="ハイパーリンク" xfId="12642" builtinId="8" hidden="1"/>
    <cellStyle name="ハイパーリンク" xfId="12647" builtinId="8" hidden="1"/>
    <cellStyle name="ハイパーリンク" xfId="12646" builtinId="8" hidden="1"/>
    <cellStyle name="ハイパーリンク" xfId="12651" builtinId="8" hidden="1"/>
    <cellStyle name="ハイパーリンク" xfId="12650" builtinId="8" hidden="1"/>
    <cellStyle name="ハイパーリンク" xfId="12655" builtinId="8" hidden="1"/>
    <cellStyle name="ハイパーリンク" xfId="12654" builtinId="8" hidden="1"/>
    <cellStyle name="ハイパーリンク" xfId="12659" builtinId="8" hidden="1"/>
    <cellStyle name="ハイパーリンク" xfId="12658" builtinId="8" hidden="1"/>
    <cellStyle name="ハイパーリンク" xfId="12663" builtinId="8" hidden="1"/>
    <cellStyle name="ハイパーリンク" xfId="12662" builtinId="8" hidden="1"/>
    <cellStyle name="ハイパーリンク" xfId="12667" builtinId="8" hidden="1"/>
    <cellStyle name="ハイパーリンク" xfId="12666" builtinId="8" hidden="1"/>
    <cellStyle name="ハイパーリンク" xfId="12671" builtinId="8" hidden="1"/>
    <cellStyle name="ハイパーリンク" xfId="12670" builtinId="8" hidden="1"/>
    <cellStyle name="ハイパーリンク" xfId="12675" builtinId="8" hidden="1"/>
    <cellStyle name="ハイパーリンク" xfId="12674" builtinId="8" hidden="1"/>
    <cellStyle name="ハイパーリンク" xfId="12679" builtinId="8" hidden="1"/>
    <cellStyle name="ハイパーリンク" xfId="12678" builtinId="8" hidden="1"/>
    <cellStyle name="ハイパーリンク" xfId="12683" builtinId="8" hidden="1"/>
    <cellStyle name="ハイパーリンク" xfId="12682" builtinId="8" hidden="1"/>
    <cellStyle name="ハイパーリンク" xfId="12687" builtinId="8" hidden="1"/>
    <cellStyle name="ハイパーリンク" xfId="12686" builtinId="8" hidden="1"/>
    <cellStyle name="ハイパーリンク" xfId="12693" builtinId="8" hidden="1"/>
    <cellStyle name="ハイパーリンク" xfId="12692" builtinId="8" hidden="1"/>
    <cellStyle name="ハイパーリンク" xfId="12697" builtinId="8" hidden="1"/>
    <cellStyle name="ハイパーリンク" xfId="12696" builtinId="8" hidden="1"/>
    <cellStyle name="ハイパーリンク" xfId="12701" builtinId="8" hidden="1"/>
    <cellStyle name="ハイパーリンク" xfId="12700" builtinId="8" hidden="1"/>
    <cellStyle name="ハイパーリンク" xfId="12705" builtinId="8" hidden="1"/>
    <cellStyle name="ハイパーリンク" xfId="12704" builtinId="8" hidden="1"/>
    <cellStyle name="ハイパーリンク" xfId="12709" builtinId="8" hidden="1"/>
    <cellStyle name="ハイパーリンク" xfId="12708" builtinId="8" hidden="1"/>
    <cellStyle name="ハイパーリンク" xfId="12713" builtinId="8" hidden="1"/>
    <cellStyle name="ハイパーリンク" xfId="12712" builtinId="8" hidden="1"/>
    <cellStyle name="ハイパーリンク" xfId="12717" builtinId="8" hidden="1"/>
    <cellStyle name="ハイパーリンク" xfId="12716" builtinId="8" hidden="1"/>
    <cellStyle name="ハイパーリンク" xfId="12721" builtinId="8" hidden="1"/>
    <cellStyle name="ハイパーリンク" xfId="12720" builtinId="8" hidden="1"/>
    <cellStyle name="ハイパーリンク" xfId="12725" builtinId="8" hidden="1"/>
    <cellStyle name="ハイパーリンク" xfId="12724" builtinId="8" hidden="1"/>
    <cellStyle name="ハイパーリンク" xfId="12729" builtinId="8" hidden="1"/>
    <cellStyle name="ハイパーリンク" xfId="12728" builtinId="8" hidden="1"/>
    <cellStyle name="ハイパーリンク" xfId="12691" builtinId="8" hidden="1"/>
    <cellStyle name="ハイパーリンク" xfId="12732" builtinId="8" hidden="1"/>
    <cellStyle name="ハイパーリンク" xfId="12735" builtinId="8" hidden="1"/>
    <cellStyle name="ハイパーリンク" xfId="12734" builtinId="8" hidden="1"/>
    <cellStyle name="ハイパーリンク" xfId="12739" builtinId="8" hidden="1"/>
    <cellStyle name="ハイパーリンク" xfId="12738" builtinId="8" hidden="1"/>
    <cellStyle name="ハイパーリンク" xfId="12743" builtinId="8" hidden="1"/>
    <cellStyle name="ハイパーリンク" xfId="12742" builtinId="8" hidden="1"/>
    <cellStyle name="ハイパーリンク" xfId="12747" builtinId="8" hidden="1"/>
    <cellStyle name="ハイパーリンク" xfId="12746" builtinId="8" hidden="1"/>
    <cellStyle name="ハイパーリンク" xfId="12751" builtinId="8" hidden="1"/>
    <cellStyle name="ハイパーリンク" xfId="12750" builtinId="8" hidden="1"/>
    <cellStyle name="ハイパーリンク" xfId="12755" builtinId="8" hidden="1"/>
    <cellStyle name="ハイパーリンク" xfId="12754" builtinId="8" hidden="1"/>
    <cellStyle name="ハイパーリンク" xfId="12759" builtinId="8" hidden="1"/>
    <cellStyle name="ハイパーリンク" xfId="12758" builtinId="8" hidden="1"/>
    <cellStyle name="ハイパーリンク" xfId="12763" builtinId="8" hidden="1"/>
    <cellStyle name="ハイパーリンク" xfId="12762" builtinId="8" hidden="1"/>
    <cellStyle name="ハイパーリンク" xfId="12767" builtinId="8" hidden="1"/>
    <cellStyle name="ハイパーリンク" xfId="12766" builtinId="8" hidden="1"/>
    <cellStyle name="ハイパーリンク" xfId="12771" builtinId="8" hidden="1"/>
    <cellStyle name="ハイパーリンク" xfId="12770" builtinId="8" hidden="1"/>
    <cellStyle name="ハイパーリンク" xfId="12775" builtinId="8" hidden="1"/>
    <cellStyle name="ハイパーリンク" xfId="12774" builtinId="8" hidden="1"/>
    <cellStyle name="ハイパーリンク" xfId="12779" builtinId="8" hidden="1"/>
    <cellStyle name="ハイパーリンク" xfId="12778" builtinId="8" hidden="1"/>
    <cellStyle name="ハイパーリンク" xfId="12783" builtinId="8" hidden="1"/>
    <cellStyle name="ハイパーリンク" xfId="12782" builtinId="8" hidden="1"/>
    <cellStyle name="ハイパーリンク" xfId="12787" builtinId="8" hidden="1"/>
    <cellStyle name="ハイパーリンク" xfId="12786" builtinId="8" hidden="1"/>
    <cellStyle name="ハイパーリンク" xfId="12791" builtinId="8" hidden="1"/>
    <cellStyle name="ハイパーリンク" xfId="12790" builtinId="8" hidden="1"/>
    <cellStyle name="ハイパーリンク" xfId="12795" builtinId="8" hidden="1"/>
    <cellStyle name="ハイパーリンク" xfId="12794" builtinId="8" hidden="1"/>
    <cellStyle name="ハイパーリンク" xfId="12799" builtinId="8" hidden="1"/>
    <cellStyle name="ハイパーリンク" xfId="12798" builtinId="8" hidden="1"/>
    <cellStyle name="ハイパーリンク" xfId="12803" builtinId="8" hidden="1"/>
    <cellStyle name="ハイパーリンク" xfId="12802" builtinId="8" hidden="1"/>
    <cellStyle name="ハイパーリンク" xfId="12807" builtinId="8" hidden="1"/>
    <cellStyle name="ハイパーリンク" xfId="12806" builtinId="8" hidden="1"/>
    <cellStyle name="ハイパーリンク" xfId="12813" builtinId="8" hidden="1"/>
    <cellStyle name="ハイパーリンク" xfId="12812" builtinId="8" hidden="1"/>
    <cellStyle name="ハイパーリンク" xfId="12817" builtinId="8" hidden="1"/>
    <cellStyle name="ハイパーリンク" xfId="12816" builtinId="8" hidden="1"/>
    <cellStyle name="ハイパーリンク" xfId="12821" builtinId="8" hidden="1"/>
    <cellStyle name="ハイパーリンク" xfId="12820" builtinId="8" hidden="1"/>
    <cellStyle name="ハイパーリンク" xfId="12825" builtinId="8" hidden="1"/>
    <cellStyle name="ハイパーリンク" xfId="12824" builtinId="8" hidden="1"/>
    <cellStyle name="ハイパーリンク" xfId="12829" builtinId="8" hidden="1"/>
    <cellStyle name="ハイパーリンク" xfId="12828" builtinId="8" hidden="1"/>
    <cellStyle name="ハイパーリンク" xfId="12833" builtinId="8" hidden="1"/>
    <cellStyle name="ハイパーリンク" xfId="12832" builtinId="8" hidden="1"/>
    <cellStyle name="ハイパーリンク" xfId="12837" builtinId="8" hidden="1"/>
    <cellStyle name="ハイパーリンク" xfId="12836" builtinId="8" hidden="1"/>
    <cellStyle name="ハイパーリンク" xfId="12841" builtinId="8" hidden="1"/>
    <cellStyle name="ハイパーリンク" xfId="12840" builtinId="8" hidden="1"/>
    <cellStyle name="ハイパーリンク" xfId="12845" builtinId="8" hidden="1"/>
    <cellStyle name="ハイパーリンク" xfId="12844" builtinId="8" hidden="1"/>
    <cellStyle name="ハイパーリンク" xfId="12849" builtinId="8" hidden="1"/>
    <cellStyle name="ハイパーリンク" xfId="12848" builtinId="8" hidden="1"/>
    <cellStyle name="ハイパーリンク" xfId="12811" builtinId="8" hidden="1"/>
    <cellStyle name="ハイパーリンク" xfId="12852" builtinId="8" hidden="1"/>
    <cellStyle name="ハイパーリンク" xfId="12855" builtinId="8" hidden="1"/>
    <cellStyle name="ハイパーリンク" xfId="12854" builtinId="8" hidden="1"/>
    <cellStyle name="ハイパーリンク" xfId="12859" builtinId="8" hidden="1"/>
    <cellStyle name="ハイパーリンク" xfId="12858" builtinId="8" hidden="1"/>
    <cellStyle name="ハイパーリンク" xfId="12863" builtinId="8" hidden="1"/>
    <cellStyle name="ハイパーリンク" xfId="12862" builtinId="8" hidden="1"/>
    <cellStyle name="ハイパーリンク" xfId="12867" builtinId="8" hidden="1"/>
    <cellStyle name="ハイパーリンク" xfId="12866" builtinId="8" hidden="1"/>
    <cellStyle name="ハイパーリンク" xfId="12871" builtinId="8" hidden="1"/>
    <cellStyle name="ハイパーリンク" xfId="12870" builtinId="8" hidden="1"/>
    <cellStyle name="ハイパーリンク" xfId="12875" builtinId="8" hidden="1"/>
    <cellStyle name="ハイパーリンク" xfId="12874" builtinId="8" hidden="1"/>
    <cellStyle name="ハイパーリンク" xfId="12879" builtinId="8" hidden="1"/>
    <cellStyle name="ハイパーリンク" xfId="12878" builtinId="8" hidden="1"/>
    <cellStyle name="ハイパーリンク" xfId="12883" builtinId="8" hidden="1"/>
    <cellStyle name="ハイパーリンク" xfId="12882" builtinId="8" hidden="1"/>
    <cellStyle name="ハイパーリンク" xfId="12887" builtinId="8" hidden="1"/>
    <cellStyle name="ハイパーリンク" xfId="12886" builtinId="8" hidden="1"/>
    <cellStyle name="ハイパーリンク" xfId="12891" builtinId="8" hidden="1"/>
    <cellStyle name="ハイパーリンク" xfId="12890" builtinId="8" hidden="1"/>
    <cellStyle name="ハイパーリンク" xfId="12895" builtinId="8" hidden="1"/>
    <cellStyle name="ハイパーリンク" xfId="12894" builtinId="8" hidden="1"/>
    <cellStyle name="ハイパーリンク" xfId="12899" builtinId="8" hidden="1"/>
    <cellStyle name="ハイパーリンク" xfId="12898" builtinId="8" hidden="1"/>
    <cellStyle name="ハイパーリンク" xfId="12903" builtinId="8" hidden="1"/>
    <cellStyle name="ハイパーリンク" xfId="12902" builtinId="8" hidden="1"/>
    <cellStyle name="ハイパーリンク" xfId="12907" builtinId="8" hidden="1"/>
    <cellStyle name="ハイパーリンク" xfId="12906" builtinId="8" hidden="1"/>
    <cellStyle name="ハイパーリンク" xfId="12913" builtinId="8" hidden="1"/>
    <cellStyle name="ハイパーリンク" xfId="12912" builtinId="8" hidden="1"/>
    <cellStyle name="ハイパーリンク" xfId="12917" builtinId="8" hidden="1"/>
    <cellStyle name="ハイパーリンク" xfId="12916" builtinId="8" hidden="1"/>
    <cellStyle name="ハイパーリンク" xfId="12921" builtinId="8" hidden="1"/>
    <cellStyle name="ハイパーリンク" xfId="12920" builtinId="8" hidden="1"/>
    <cellStyle name="ハイパーリンク" xfId="12925" builtinId="8" hidden="1"/>
    <cellStyle name="ハイパーリンク" xfId="12924" builtinId="8" hidden="1"/>
    <cellStyle name="ハイパーリンク" xfId="12929" builtinId="8" hidden="1"/>
    <cellStyle name="ハイパーリンク" xfId="12928" builtinId="8" hidden="1"/>
    <cellStyle name="ハイパーリンク" xfId="12935" builtinId="8" hidden="1"/>
    <cellStyle name="ハイパーリンク" xfId="12934" builtinId="8" hidden="1"/>
    <cellStyle name="ハイパーリンク" xfId="12939" builtinId="8" hidden="1"/>
    <cellStyle name="ハイパーリンク" xfId="12938" builtinId="8" hidden="1"/>
    <cellStyle name="ハイパーリンク" xfId="12943" builtinId="8" hidden="1"/>
    <cellStyle name="ハイパーリンク" xfId="12942" builtinId="8" hidden="1"/>
    <cellStyle name="ハイパーリンク" xfId="12947" builtinId="8" hidden="1"/>
    <cellStyle name="ハイパーリンク" xfId="12946" builtinId="8" hidden="1"/>
    <cellStyle name="ハイパーリンク" xfId="12951" builtinId="8" hidden="1"/>
    <cellStyle name="ハイパーリンク" xfId="12950" builtinId="8" hidden="1"/>
    <cellStyle name="ハイパーリンク" xfId="12955" builtinId="8" hidden="1"/>
    <cellStyle name="ハイパーリンク" xfId="12954" builtinId="8" hidden="1"/>
    <cellStyle name="ハイパーリンク" xfId="12959" builtinId="8" hidden="1"/>
    <cellStyle name="ハイパーリンク" xfId="12958" builtinId="8" hidden="1"/>
    <cellStyle name="ハイパーリンク" xfId="12963" builtinId="8" hidden="1"/>
    <cellStyle name="ハイパーリンク" xfId="12962" builtinId="8" hidden="1"/>
    <cellStyle name="ハイパーリンク" xfId="12967" builtinId="8" hidden="1"/>
    <cellStyle name="ハイパーリンク" xfId="12966" builtinId="8" hidden="1"/>
    <cellStyle name="ハイパーリンク" xfId="12971" builtinId="8" hidden="1"/>
    <cellStyle name="ハイパーリンク" xfId="12970" builtinId="8" hidden="1"/>
    <cellStyle name="ハイパーリンク" xfId="12933" builtinId="8" hidden="1"/>
    <cellStyle name="ハイパーリンク" xfId="12974" builtinId="8" hidden="1"/>
    <cellStyle name="ハイパーリンク" xfId="12977" builtinId="8" hidden="1"/>
    <cellStyle name="ハイパーリンク" xfId="12976" builtinId="8" hidden="1"/>
    <cellStyle name="ハイパーリンク" xfId="12981" builtinId="8" hidden="1"/>
    <cellStyle name="ハイパーリンク" xfId="12980" builtinId="8" hidden="1"/>
    <cellStyle name="ハイパーリンク" xfId="12985" builtinId="8" hidden="1"/>
    <cellStyle name="ハイパーリンク" xfId="12984" builtinId="8" hidden="1"/>
    <cellStyle name="ハイパーリンク" xfId="12989" builtinId="8" hidden="1"/>
    <cellStyle name="ハイパーリンク" xfId="12988" builtinId="8" hidden="1"/>
    <cellStyle name="ハイパーリンク" xfId="12993" builtinId="8" hidden="1"/>
    <cellStyle name="ハイパーリンク" xfId="12992" builtinId="8" hidden="1"/>
    <cellStyle name="ハイパーリンク" xfId="12997" builtinId="8" hidden="1"/>
    <cellStyle name="ハイパーリンク" xfId="12996" builtinId="8" hidden="1"/>
    <cellStyle name="ハイパーリンク" xfId="13001" builtinId="8" hidden="1"/>
    <cellStyle name="ハイパーリンク" xfId="13000" builtinId="8" hidden="1"/>
    <cellStyle name="ハイパーリンク" xfId="13005" builtinId="8" hidden="1"/>
    <cellStyle name="ハイパーリンク" xfId="13004" builtinId="8" hidden="1"/>
    <cellStyle name="ハイパーリンク" xfId="13009" builtinId="8" hidden="1"/>
    <cellStyle name="ハイパーリンク" xfId="13008" builtinId="8" hidden="1"/>
    <cellStyle name="ハイパーリンク" xfId="13013" builtinId="8" hidden="1"/>
    <cellStyle name="ハイパーリンク" xfId="13012" builtinId="8" hidden="1"/>
    <cellStyle name="ハイパーリンク" xfId="13017" builtinId="8" hidden="1"/>
    <cellStyle name="ハイパーリンク" xfId="13016" builtinId="8" hidden="1"/>
    <cellStyle name="ハイパーリンク" xfId="13021" builtinId="8" hidden="1"/>
    <cellStyle name="ハイパーリンク" xfId="13020" builtinId="8" hidden="1"/>
    <cellStyle name="ハイパーリンク" xfId="13025" builtinId="8" hidden="1"/>
    <cellStyle name="ハイパーリンク" xfId="13024" builtinId="8" hidden="1"/>
    <cellStyle name="ハイパーリンク" xfId="13029" builtinId="8" hidden="1"/>
    <cellStyle name="ハイパーリンク" xfId="13028" builtinId="8" hidden="1"/>
    <cellStyle name="ハイパーリンク" xfId="13032" builtinId="8" hidden="1"/>
    <cellStyle name="ハイパーリンク" xfId="12910" builtinId="8" hidden="1"/>
    <cellStyle name="ハイパーリンク" xfId="13036" builtinId="8" hidden="1"/>
    <cellStyle name="ハイパーリンク" xfId="13035" builtinId="8" hidden="1"/>
    <cellStyle name="ハイパーリンク" xfId="13040" builtinId="8" hidden="1"/>
    <cellStyle name="ハイパーリンク" xfId="13039" builtinId="8" hidden="1"/>
    <cellStyle name="ハイパーリンク" xfId="13044" builtinId="8" hidden="1"/>
    <cellStyle name="ハイパーリンク" xfId="13043" builtinId="8" hidden="1"/>
    <cellStyle name="ハイパーリンク" xfId="13048" builtinId="8" hidden="1"/>
    <cellStyle name="ハイパーリンク" xfId="13047" builtinId="8" hidden="1"/>
    <cellStyle name="ハイパーリンク" xfId="13054" builtinId="8" hidden="1"/>
    <cellStyle name="ハイパーリンク" xfId="13053" builtinId="8" hidden="1"/>
    <cellStyle name="ハイパーリンク" xfId="13058" builtinId="8" hidden="1"/>
    <cellStyle name="ハイパーリンク" xfId="13057" builtinId="8" hidden="1"/>
    <cellStyle name="ハイパーリンク" xfId="13062" builtinId="8" hidden="1"/>
    <cellStyle name="ハイパーリンク" xfId="13061" builtinId="8" hidden="1"/>
    <cellStyle name="ハイパーリンク" xfId="13066" builtinId="8" hidden="1"/>
    <cellStyle name="ハイパーリンク" xfId="13065" builtinId="8" hidden="1"/>
    <cellStyle name="ハイパーリンク" xfId="13070" builtinId="8" hidden="1"/>
    <cellStyle name="ハイパーリンク" xfId="13069" builtinId="8" hidden="1"/>
    <cellStyle name="ハイパーリンク" xfId="13074" builtinId="8" hidden="1"/>
    <cellStyle name="ハイパーリンク" xfId="13073" builtinId="8" hidden="1"/>
    <cellStyle name="ハイパーリンク" xfId="13078" builtinId="8" hidden="1"/>
    <cellStyle name="ハイパーリンク" xfId="13077" builtinId="8" hidden="1"/>
    <cellStyle name="ハイパーリンク" xfId="13082" builtinId="8" hidden="1"/>
    <cellStyle name="ハイパーリンク" xfId="13081" builtinId="8" hidden="1"/>
    <cellStyle name="ハイパーリンク" xfId="13086" builtinId="8" hidden="1"/>
    <cellStyle name="ハイパーリンク" xfId="13085" builtinId="8" hidden="1"/>
    <cellStyle name="ハイパーリンク" xfId="13090" builtinId="8" hidden="1"/>
    <cellStyle name="ハイパーリンク" xfId="13089" builtinId="8" hidden="1"/>
    <cellStyle name="ハイパーリンク" xfId="13052" builtinId="8" hidden="1"/>
    <cellStyle name="ハイパーリンク" xfId="13093" builtinId="8" hidden="1"/>
    <cellStyle name="ハイパーリンク" xfId="13096" builtinId="8" hidden="1"/>
    <cellStyle name="ハイパーリンク" xfId="13095" builtinId="8" hidden="1"/>
    <cellStyle name="ハイパーリンク" xfId="13100" builtinId="8" hidden="1"/>
    <cellStyle name="ハイパーリンク" xfId="13099" builtinId="8" hidden="1"/>
    <cellStyle name="ハイパーリンク" xfId="13104" builtinId="8" hidden="1"/>
    <cellStyle name="ハイパーリンク" xfId="13103" builtinId="8" hidden="1"/>
    <cellStyle name="ハイパーリンク" xfId="13108" builtinId="8" hidden="1"/>
    <cellStyle name="ハイパーリンク" xfId="13107" builtinId="8" hidden="1"/>
    <cellStyle name="ハイパーリンク" xfId="13112" builtinId="8" hidden="1"/>
    <cellStyle name="ハイパーリンク" xfId="13111" builtinId="8" hidden="1"/>
    <cellStyle name="ハイパーリンク" xfId="13116" builtinId="8" hidden="1"/>
    <cellStyle name="ハイパーリンク" xfId="13115" builtinId="8" hidden="1"/>
    <cellStyle name="ハイパーリンク" xfId="13120" builtinId="8" hidden="1"/>
    <cellStyle name="ハイパーリンク" xfId="13119" builtinId="8" hidden="1"/>
    <cellStyle name="ハイパーリンク" xfId="13124" builtinId="8" hidden="1"/>
    <cellStyle name="ハイパーリンク" xfId="13123" builtinId="8" hidden="1"/>
    <cellStyle name="ハイパーリンク" xfId="13128" builtinId="8" hidden="1"/>
    <cellStyle name="ハイパーリンク" xfId="13127" builtinId="8" hidden="1"/>
    <cellStyle name="ハイパーリンク" xfId="13132" builtinId="8" hidden="1"/>
    <cellStyle name="ハイパーリンク" xfId="13131" builtinId="8" hidden="1"/>
    <cellStyle name="ハイパーリンク" xfId="13136" builtinId="8" hidden="1"/>
    <cellStyle name="ハイパーリンク" xfId="13135" builtinId="8" hidden="1"/>
    <cellStyle name="ハイパーリンク" xfId="13140" builtinId="8" hidden="1"/>
    <cellStyle name="ハイパーリンク" xfId="13139" builtinId="8" hidden="1"/>
    <cellStyle name="ハイパーリンク" xfId="13144" builtinId="8" hidden="1"/>
    <cellStyle name="ハイパーリンク" xfId="13143" builtinId="8" hidden="1"/>
    <cellStyle name="ハイパーリンク" xfId="13148" builtinId="8" hidden="1"/>
    <cellStyle name="ハイパーリンク" xfId="13147" builtinId="8" hidden="1"/>
    <cellStyle name="ハイパーリンク" xfId="13151" builtinId="8" hidden="1"/>
    <cellStyle name="ハイパーリンク" xfId="12911" builtinId="8" hidden="1"/>
    <cellStyle name="ハイパーリンク" xfId="13155" builtinId="8" hidden="1"/>
    <cellStyle name="ハイパーリンク" xfId="13154" builtinId="8" hidden="1"/>
    <cellStyle name="ハイパーリンク" xfId="13159" builtinId="8" hidden="1"/>
    <cellStyle name="ハイパーリンク" xfId="13158" builtinId="8" hidden="1"/>
    <cellStyle name="ハイパーリンク" xfId="13163" builtinId="8" hidden="1"/>
    <cellStyle name="ハイパーリンク" xfId="13162" builtinId="8" hidden="1"/>
    <cellStyle name="ハイパーリンク" xfId="13167" builtinId="8" hidden="1"/>
    <cellStyle name="ハイパーリンク" xfId="13166" builtinId="8" hidden="1"/>
    <cellStyle name="ハイパーリンク" xfId="13173" builtinId="8" hidden="1"/>
    <cellStyle name="ハイパーリンク" xfId="13172" builtinId="8" hidden="1"/>
    <cellStyle name="ハイパーリンク" xfId="13177" builtinId="8" hidden="1"/>
    <cellStyle name="ハイパーリンク" xfId="13176" builtinId="8" hidden="1"/>
    <cellStyle name="ハイパーリンク" xfId="13181" builtinId="8" hidden="1"/>
    <cellStyle name="ハイパーリンク" xfId="13180" builtinId="8" hidden="1"/>
    <cellStyle name="ハイパーリンク" xfId="13185" builtinId="8" hidden="1"/>
    <cellStyle name="ハイパーリンク" xfId="13184" builtinId="8" hidden="1"/>
    <cellStyle name="ハイパーリンク" xfId="13189" builtinId="8" hidden="1"/>
    <cellStyle name="ハイパーリンク" xfId="13188" builtinId="8" hidden="1"/>
    <cellStyle name="ハイパーリンク" xfId="13193" builtinId="8" hidden="1"/>
    <cellStyle name="ハイパーリンク" xfId="13192" builtinId="8" hidden="1"/>
    <cellStyle name="ハイパーリンク" xfId="13197" builtinId="8" hidden="1"/>
    <cellStyle name="ハイパーリンク" xfId="13196" builtinId="8" hidden="1"/>
    <cellStyle name="ハイパーリンク" xfId="13201" builtinId="8" hidden="1"/>
    <cellStyle name="ハイパーリンク" xfId="13200" builtinId="8" hidden="1"/>
    <cellStyle name="ハイパーリンク" xfId="13205" builtinId="8" hidden="1"/>
    <cellStyle name="ハイパーリンク" xfId="13204" builtinId="8" hidden="1"/>
    <cellStyle name="ハイパーリンク" xfId="13209" builtinId="8" hidden="1"/>
    <cellStyle name="ハイパーリンク" xfId="13208" builtinId="8" hidden="1"/>
    <cellStyle name="ハイパーリンク" xfId="13171" builtinId="8" hidden="1"/>
    <cellStyle name="ハイパーリンク" xfId="13212" builtinId="8" hidden="1"/>
    <cellStyle name="ハイパーリンク" xfId="13215" builtinId="8" hidden="1"/>
    <cellStyle name="ハイパーリンク" xfId="13214" builtinId="8" hidden="1"/>
    <cellStyle name="ハイパーリンク" xfId="13219" builtinId="8" hidden="1"/>
    <cellStyle name="ハイパーリンク" xfId="13218" builtinId="8" hidden="1"/>
    <cellStyle name="ハイパーリンク" xfId="13223" builtinId="8" hidden="1"/>
    <cellStyle name="ハイパーリンク" xfId="13222" builtinId="8" hidden="1"/>
    <cellStyle name="ハイパーリンク" xfId="13227" builtinId="8" hidden="1"/>
    <cellStyle name="ハイパーリンク" xfId="13226" builtinId="8" hidden="1"/>
    <cellStyle name="ハイパーリンク" xfId="13231" builtinId="8" hidden="1"/>
    <cellStyle name="ハイパーリンク" xfId="13230" builtinId="8" hidden="1"/>
    <cellStyle name="ハイパーリンク" xfId="13235" builtinId="8" hidden="1"/>
    <cellStyle name="ハイパーリンク" xfId="13234" builtinId="8" hidden="1"/>
    <cellStyle name="ハイパーリンク" xfId="13239" builtinId="8" hidden="1"/>
    <cellStyle name="ハイパーリンク" xfId="13238" builtinId="8" hidden="1"/>
    <cellStyle name="ハイパーリンク" xfId="13243" builtinId="8" hidden="1"/>
    <cellStyle name="ハイパーリンク" xfId="13242" builtinId="8" hidden="1"/>
    <cellStyle name="ハイパーリンク" xfId="13247" builtinId="8" hidden="1"/>
    <cellStyle name="ハイパーリンク" xfId="13246" builtinId="8" hidden="1"/>
    <cellStyle name="ハイパーリンク" xfId="13251" builtinId="8" hidden="1"/>
    <cellStyle name="ハイパーリンク" xfId="13250" builtinId="8" hidden="1"/>
    <cellStyle name="ハイパーリンク" xfId="13255" builtinId="8" hidden="1"/>
    <cellStyle name="ハイパーリンク" xfId="13254" builtinId="8" hidden="1"/>
    <cellStyle name="ハイパーリンク" xfId="13259" builtinId="8" hidden="1"/>
    <cellStyle name="ハイパーリンク" xfId="13258" builtinId="8" hidden="1"/>
    <cellStyle name="ハイパーリンク" xfId="13263" builtinId="8" hidden="1"/>
    <cellStyle name="ハイパーリンク" xfId="13262" builtinId="8" hidden="1"/>
    <cellStyle name="ハイパーリンク" xfId="13267" builtinId="8" hidden="1"/>
    <cellStyle name="ハイパーリンク" xfId="13266" builtinId="8" hidden="1"/>
    <cellStyle name="ハイパーリンク" xfId="7284" builtinId="8" hidden="1"/>
    <cellStyle name="ハイパーリンク" xfId="10886" builtinId="8" hidden="1"/>
    <cellStyle name="ハイパーリンク" xfId="8489" builtinId="8" hidden="1"/>
    <cellStyle name="ハイパーリンク" xfId="12078" builtinId="8" hidden="1"/>
    <cellStyle name="ハイパーリンク" xfId="13270" builtinId="8" hidden="1"/>
    <cellStyle name="ハイパーリンク" xfId="9688" builtinId="8" hidden="1"/>
    <cellStyle name="ハイパーリンク" xfId="13274" builtinId="8" hidden="1"/>
    <cellStyle name="ハイパーリンク" xfId="13273" builtinId="8" hidden="1"/>
    <cellStyle name="ハイパーリンク" xfId="13278" builtinId="8" hidden="1"/>
    <cellStyle name="ハイパーリンク" xfId="13277" builtinId="8" hidden="1"/>
    <cellStyle name="ハイパーリンク" xfId="13284" builtinId="8" hidden="1"/>
    <cellStyle name="ハイパーリンク" xfId="13283" builtinId="8" hidden="1"/>
    <cellStyle name="ハイパーリンク" xfId="13288" builtinId="8" hidden="1"/>
    <cellStyle name="ハイパーリンク" xfId="13287" builtinId="8" hidden="1"/>
    <cellStyle name="ハイパーリンク" xfId="13292" builtinId="8" hidden="1"/>
    <cellStyle name="ハイパーリンク" xfId="13291" builtinId="8" hidden="1"/>
    <cellStyle name="ハイパーリンク" xfId="13296" builtinId="8" hidden="1"/>
    <cellStyle name="ハイパーリンク" xfId="13295" builtinId="8" hidden="1"/>
    <cellStyle name="ハイパーリンク" xfId="13300" builtinId="8" hidden="1"/>
    <cellStyle name="ハイパーリンク" xfId="13299" builtinId="8" hidden="1"/>
    <cellStyle name="ハイパーリンク" xfId="13304" builtinId="8" hidden="1"/>
    <cellStyle name="ハイパーリンク" xfId="13303" builtinId="8" hidden="1"/>
    <cellStyle name="ハイパーリンク" xfId="13308" builtinId="8" hidden="1"/>
    <cellStyle name="ハイパーリンク" xfId="13307" builtinId="8" hidden="1"/>
    <cellStyle name="ハイパーリンク" xfId="13312" builtinId="8" hidden="1"/>
    <cellStyle name="ハイパーリンク" xfId="13311" builtinId="8" hidden="1"/>
    <cellStyle name="ハイパーリンク" xfId="13316" builtinId="8" hidden="1"/>
    <cellStyle name="ハイパーリンク" xfId="13315" builtinId="8" hidden="1"/>
    <cellStyle name="ハイパーリンク" xfId="13320" builtinId="8" hidden="1"/>
    <cellStyle name="ハイパーリンク" xfId="13319" builtinId="8" hidden="1"/>
    <cellStyle name="ハイパーリンク" xfId="13282" builtinId="8" hidden="1"/>
    <cellStyle name="ハイパーリンク" xfId="13323" builtinId="8" hidden="1"/>
    <cellStyle name="ハイパーリンク" xfId="13326" builtinId="8" hidden="1"/>
    <cellStyle name="ハイパーリンク" xfId="13325" builtinId="8" hidden="1"/>
    <cellStyle name="ハイパーリンク" xfId="13330" builtinId="8" hidden="1"/>
    <cellStyle name="ハイパーリンク" xfId="13329" builtinId="8" hidden="1"/>
    <cellStyle name="ハイパーリンク" xfId="13334" builtinId="8" hidden="1"/>
    <cellStyle name="ハイパーリンク" xfId="13333" builtinId="8" hidden="1"/>
    <cellStyle name="ハイパーリンク" xfId="13338" builtinId="8" hidden="1"/>
    <cellStyle name="ハイパーリンク" xfId="13337" builtinId="8" hidden="1"/>
    <cellStyle name="ハイパーリンク" xfId="13342" builtinId="8" hidden="1"/>
    <cellStyle name="ハイパーリンク" xfId="13341" builtinId="8" hidden="1"/>
    <cellStyle name="ハイパーリンク" xfId="13346" builtinId="8" hidden="1"/>
    <cellStyle name="ハイパーリンク" xfId="13345" builtinId="8" hidden="1"/>
    <cellStyle name="ハイパーリンク" xfId="13350" builtinId="8" hidden="1"/>
    <cellStyle name="ハイパーリンク" xfId="13349" builtinId="8" hidden="1"/>
    <cellStyle name="ハイパーリンク" xfId="13354" builtinId="8" hidden="1"/>
    <cellStyle name="ハイパーリンク" xfId="13353" builtinId="8" hidden="1"/>
    <cellStyle name="ハイパーリンク" xfId="13358" builtinId="8" hidden="1"/>
    <cellStyle name="ハイパーリンク" xfId="13357" builtinId="8" hidden="1"/>
    <cellStyle name="ハイパーリンク" xfId="13362" builtinId="8" hidden="1"/>
    <cellStyle name="ハイパーリンク" xfId="13361" builtinId="8" hidden="1"/>
    <cellStyle name="ハイパーリンク" xfId="13366" builtinId="8" hidden="1"/>
    <cellStyle name="ハイパーリンク" xfId="13365" builtinId="8" hidden="1"/>
    <cellStyle name="ハイパーリンク" xfId="13370" builtinId="8" hidden="1"/>
    <cellStyle name="ハイパーリンク" xfId="13369" builtinId="8" hidden="1"/>
    <cellStyle name="ハイパーリンク" xfId="13374" builtinId="8" hidden="1"/>
    <cellStyle name="ハイパーリンク" xfId="13373" builtinId="8" hidden="1"/>
    <cellStyle name="ハイパーリンク" xfId="13378" builtinId="8" hidden="1"/>
    <cellStyle name="ハイパーリンク" xfId="13377" builtinId="8" hidden="1"/>
    <cellStyle name="ハイパーリンク" xfId="13382" builtinId="8" hidden="1"/>
    <cellStyle name="ハイパーリンク" xfId="13381" builtinId="8" hidden="1"/>
    <cellStyle name="ハイパーリンク" xfId="13386" builtinId="8" hidden="1"/>
    <cellStyle name="ハイパーリンク" xfId="13385" builtinId="8" hidden="1"/>
    <cellStyle name="ハイパーリンク" xfId="13390" builtinId="8" hidden="1"/>
    <cellStyle name="ハイパーリンク" xfId="13389" builtinId="8" hidden="1"/>
    <cellStyle name="ハイパーリンク" xfId="13394" builtinId="8" hidden="1"/>
    <cellStyle name="ハイパーリンク" xfId="13393" builtinId="8" hidden="1"/>
    <cellStyle name="ハイパーリンク" xfId="13398" builtinId="8" hidden="1"/>
    <cellStyle name="ハイパーリンク" xfId="13397" builtinId="8" hidden="1"/>
    <cellStyle name="ハイパーリンク" xfId="13404" builtinId="8" hidden="1"/>
    <cellStyle name="ハイパーリンク" xfId="13403" builtinId="8" hidden="1"/>
    <cellStyle name="ハイパーリンク" xfId="13408" builtinId="8" hidden="1"/>
    <cellStyle name="ハイパーリンク" xfId="13407" builtinId="8" hidden="1"/>
    <cellStyle name="ハイパーリンク" xfId="13412" builtinId="8" hidden="1"/>
    <cellStyle name="ハイパーリンク" xfId="13411" builtinId="8" hidden="1"/>
    <cellStyle name="ハイパーリンク" xfId="13416" builtinId="8" hidden="1"/>
    <cellStyle name="ハイパーリンク" xfId="13415" builtinId="8" hidden="1"/>
    <cellStyle name="ハイパーリンク" xfId="13420" builtinId="8" hidden="1"/>
    <cellStyle name="ハイパーリンク" xfId="13419" builtinId="8" hidden="1"/>
    <cellStyle name="ハイパーリンク" xfId="13424" builtinId="8" hidden="1"/>
    <cellStyle name="ハイパーリンク" xfId="13423" builtinId="8" hidden="1"/>
    <cellStyle name="ハイパーリンク" xfId="13428" builtinId="8" hidden="1"/>
    <cellStyle name="ハイパーリンク" xfId="13427" builtinId="8" hidden="1"/>
    <cellStyle name="ハイパーリンク" xfId="13432" builtinId="8" hidden="1"/>
    <cellStyle name="ハイパーリンク" xfId="13431" builtinId="8" hidden="1"/>
    <cellStyle name="ハイパーリンク" xfId="13436" builtinId="8" hidden="1"/>
    <cellStyle name="ハイパーリンク" xfId="13435" builtinId="8" hidden="1"/>
    <cellStyle name="ハイパーリンク" xfId="13440" builtinId="8" hidden="1"/>
    <cellStyle name="ハイパーリンク" xfId="13439" builtinId="8" hidden="1"/>
    <cellStyle name="ハイパーリンク" xfId="13402" builtinId="8" hidden="1"/>
    <cellStyle name="ハイパーリンク" xfId="13443" builtinId="8" hidden="1"/>
    <cellStyle name="ハイパーリンク" xfId="13446" builtinId="8" hidden="1"/>
    <cellStyle name="ハイパーリンク" xfId="13445" builtinId="8" hidden="1"/>
    <cellStyle name="ハイパーリンク" xfId="13450" builtinId="8" hidden="1"/>
    <cellStyle name="ハイパーリンク" xfId="13449" builtinId="8" hidden="1"/>
    <cellStyle name="ハイパーリンク" xfId="13454" builtinId="8" hidden="1"/>
    <cellStyle name="ハイパーリンク" xfId="13453" builtinId="8" hidden="1"/>
    <cellStyle name="ハイパーリンク" xfId="13458" builtinId="8" hidden="1"/>
    <cellStyle name="ハイパーリンク" xfId="13457" builtinId="8" hidden="1"/>
    <cellStyle name="ハイパーリンク" xfId="13462" builtinId="8" hidden="1"/>
    <cellStyle name="ハイパーリンク" xfId="13461" builtinId="8" hidden="1"/>
    <cellStyle name="ハイパーリンク" xfId="13466" builtinId="8" hidden="1"/>
    <cellStyle name="ハイパーリンク" xfId="13465" builtinId="8" hidden="1"/>
    <cellStyle name="ハイパーリンク" xfId="13470" builtinId="8" hidden="1"/>
    <cellStyle name="ハイパーリンク" xfId="13469" builtinId="8" hidden="1"/>
    <cellStyle name="ハイパーリンク" xfId="13474" builtinId="8" hidden="1"/>
    <cellStyle name="ハイパーリンク" xfId="13473" builtinId="8" hidden="1"/>
    <cellStyle name="ハイパーリンク" xfId="13478" builtinId="8" hidden="1"/>
    <cellStyle name="ハイパーリンク" xfId="13477" builtinId="8" hidden="1"/>
    <cellStyle name="ハイパーリンク" xfId="13482" builtinId="8" hidden="1"/>
    <cellStyle name="ハイパーリンク" xfId="13481" builtinId="8" hidden="1"/>
    <cellStyle name="ハイパーリンク" xfId="13486" builtinId="8" hidden="1"/>
    <cellStyle name="ハイパーリンク" xfId="13485" builtinId="8" hidden="1"/>
    <cellStyle name="ハイパーリンク" xfId="13490" builtinId="8" hidden="1"/>
    <cellStyle name="ハイパーリンク" xfId="13489" builtinId="8" hidden="1"/>
    <cellStyle name="ハイパーリンク" xfId="13494" builtinId="8" hidden="1"/>
    <cellStyle name="ハイパーリンク" xfId="13493" builtinId="8" hidden="1"/>
    <cellStyle name="ハイパーリンク" xfId="13498" builtinId="8" hidden="1"/>
    <cellStyle name="ハイパーリンク" xfId="13497" builtinId="8" hidden="1"/>
    <cellStyle name="ハイパーリンク" xfId="13504" builtinId="8" hidden="1"/>
    <cellStyle name="ハイパーリンク" xfId="13503" builtinId="8" hidden="1"/>
    <cellStyle name="ハイパーリンク" xfId="13508" builtinId="8" hidden="1"/>
    <cellStyle name="ハイパーリンク" xfId="13507" builtinId="8" hidden="1"/>
    <cellStyle name="ハイパーリンク" xfId="13512" builtinId="8" hidden="1"/>
    <cellStyle name="ハイパーリンク" xfId="13511" builtinId="8" hidden="1"/>
    <cellStyle name="ハイパーリンク" xfId="13516" builtinId="8" hidden="1"/>
    <cellStyle name="ハイパーリンク" xfId="13515" builtinId="8" hidden="1"/>
    <cellStyle name="ハイパーリンク" xfId="13520" builtinId="8" hidden="1"/>
    <cellStyle name="ハイパーリンク" xfId="13519" builtinId="8" hidden="1"/>
    <cellStyle name="ハイパーリンク" xfId="13526" builtinId="8" hidden="1"/>
    <cellStyle name="ハイパーリンク" xfId="13525" builtinId="8" hidden="1"/>
    <cellStyle name="ハイパーリンク" xfId="13530" builtinId="8" hidden="1"/>
    <cellStyle name="ハイパーリンク" xfId="13529" builtinId="8" hidden="1"/>
    <cellStyle name="ハイパーリンク" xfId="13534" builtinId="8" hidden="1"/>
    <cellStyle name="ハイパーリンク" xfId="13533" builtinId="8" hidden="1"/>
    <cellStyle name="ハイパーリンク" xfId="13538" builtinId="8" hidden="1"/>
    <cellStyle name="ハイパーリンク" xfId="13537" builtinId="8" hidden="1"/>
    <cellStyle name="ハイパーリンク" xfId="13542" builtinId="8" hidden="1"/>
    <cellStyle name="ハイパーリンク" xfId="13541" builtinId="8" hidden="1"/>
    <cellStyle name="ハイパーリンク" xfId="13546" builtinId="8" hidden="1"/>
    <cellStyle name="ハイパーリンク" xfId="13545" builtinId="8" hidden="1"/>
    <cellStyle name="ハイパーリンク" xfId="13550" builtinId="8" hidden="1"/>
    <cellStyle name="ハイパーリンク" xfId="13549" builtinId="8" hidden="1"/>
    <cellStyle name="ハイパーリンク" xfId="13554" builtinId="8" hidden="1"/>
    <cellStyle name="ハイパーリンク" xfId="13553" builtinId="8" hidden="1"/>
    <cellStyle name="ハイパーリンク" xfId="13558" builtinId="8" hidden="1"/>
    <cellStyle name="ハイパーリンク" xfId="13557" builtinId="8" hidden="1"/>
    <cellStyle name="ハイパーリンク" xfId="13562" builtinId="8" hidden="1"/>
    <cellStyle name="ハイパーリンク" xfId="13561" builtinId="8" hidden="1"/>
    <cellStyle name="ハイパーリンク" xfId="13524" builtinId="8" hidden="1"/>
    <cellStyle name="ハイパーリンク" xfId="13565" builtinId="8" hidden="1"/>
    <cellStyle name="ハイパーリンク" xfId="13568" builtinId="8" hidden="1"/>
    <cellStyle name="ハイパーリンク" xfId="13567" builtinId="8" hidden="1"/>
    <cellStyle name="ハイパーリンク" xfId="13572" builtinId="8" hidden="1"/>
    <cellStyle name="ハイパーリンク" xfId="13571" builtinId="8" hidden="1"/>
    <cellStyle name="ハイパーリンク" xfId="13576" builtinId="8" hidden="1"/>
    <cellStyle name="ハイパーリンク" xfId="13575" builtinId="8" hidden="1"/>
    <cellStyle name="ハイパーリンク" xfId="13580" builtinId="8" hidden="1"/>
    <cellStyle name="ハイパーリンク" xfId="13579" builtinId="8" hidden="1"/>
    <cellStyle name="ハイパーリンク" xfId="13584" builtinId="8" hidden="1"/>
    <cellStyle name="ハイパーリンク" xfId="13583" builtinId="8" hidden="1"/>
    <cellStyle name="ハイパーリンク" xfId="13588" builtinId="8" hidden="1"/>
    <cellStyle name="ハイパーリンク" xfId="13587" builtinId="8" hidden="1"/>
    <cellStyle name="ハイパーリンク" xfId="13592" builtinId="8" hidden="1"/>
    <cellStyle name="ハイパーリンク" xfId="13591" builtinId="8" hidden="1"/>
    <cellStyle name="ハイパーリンク" xfId="13596" builtinId="8" hidden="1"/>
    <cellStyle name="ハイパーリンク" xfId="13595" builtinId="8" hidden="1"/>
    <cellStyle name="ハイパーリンク" xfId="13600" builtinId="8" hidden="1"/>
    <cellStyle name="ハイパーリンク" xfId="13599" builtinId="8" hidden="1"/>
    <cellStyle name="ハイパーリンク" xfId="13604" builtinId="8" hidden="1"/>
    <cellStyle name="ハイパーリンク" xfId="13603" builtinId="8" hidden="1"/>
    <cellStyle name="ハイパーリンク" xfId="13608" builtinId="8" hidden="1"/>
    <cellStyle name="ハイパーリンク" xfId="13607" builtinId="8" hidden="1"/>
    <cellStyle name="ハイパーリンク" xfId="13612" builtinId="8" hidden="1"/>
    <cellStyle name="ハイパーリンク" xfId="13611" builtinId="8" hidden="1"/>
    <cellStyle name="ハイパーリンク" xfId="13616" builtinId="8" hidden="1"/>
    <cellStyle name="ハイパーリンク" xfId="13615" builtinId="8" hidden="1"/>
    <cellStyle name="ハイパーリンク" xfId="13620" builtinId="8" hidden="1"/>
    <cellStyle name="ハイパーリンク" xfId="13619" builtinId="8" hidden="1"/>
    <cellStyle name="ハイパーリンク" xfId="13623" builtinId="8" hidden="1"/>
    <cellStyle name="ハイパーリンク" xfId="13501" builtinId="8" hidden="1"/>
    <cellStyle name="ハイパーリンク" xfId="13627" builtinId="8" hidden="1"/>
    <cellStyle name="ハイパーリンク" xfId="13626" builtinId="8" hidden="1"/>
    <cellStyle name="ハイパーリンク" xfId="13631" builtinId="8" hidden="1"/>
    <cellStyle name="ハイパーリンク" xfId="13630" builtinId="8" hidden="1"/>
    <cellStyle name="ハイパーリンク" xfId="13635" builtinId="8" hidden="1"/>
    <cellStyle name="ハイパーリンク" xfId="13634" builtinId="8" hidden="1"/>
    <cellStyle name="ハイパーリンク" xfId="13639" builtinId="8" hidden="1"/>
    <cellStyle name="ハイパーリンク" xfId="13638" builtinId="8" hidden="1"/>
    <cellStyle name="ハイパーリンク" xfId="13645" builtinId="8" hidden="1"/>
    <cellStyle name="ハイパーリンク" xfId="13644" builtinId="8" hidden="1"/>
    <cellStyle name="ハイパーリンク" xfId="13649" builtinId="8" hidden="1"/>
    <cellStyle name="ハイパーリンク" xfId="13648" builtinId="8" hidden="1"/>
    <cellStyle name="ハイパーリンク" xfId="13653" builtinId="8" hidden="1"/>
    <cellStyle name="ハイパーリンク" xfId="13652" builtinId="8" hidden="1"/>
    <cellStyle name="ハイパーリンク" xfId="13657" builtinId="8" hidden="1"/>
    <cellStyle name="ハイパーリンク" xfId="13656" builtinId="8" hidden="1"/>
    <cellStyle name="ハイパーリンク" xfId="13661" builtinId="8" hidden="1"/>
    <cellStyle name="ハイパーリンク" xfId="13660" builtinId="8" hidden="1"/>
    <cellStyle name="ハイパーリンク" xfId="13665" builtinId="8" hidden="1"/>
    <cellStyle name="ハイパーリンク" xfId="13664" builtinId="8" hidden="1"/>
    <cellStyle name="ハイパーリンク" xfId="13669" builtinId="8" hidden="1"/>
    <cellStyle name="ハイパーリンク" xfId="13668" builtinId="8" hidden="1"/>
    <cellStyle name="ハイパーリンク" xfId="13673" builtinId="8" hidden="1"/>
    <cellStyle name="ハイパーリンク" xfId="13672" builtinId="8" hidden="1"/>
    <cellStyle name="ハイパーリンク" xfId="13677" builtinId="8" hidden="1"/>
    <cellStyle name="ハイパーリンク" xfId="13676" builtinId="8" hidden="1"/>
    <cellStyle name="ハイパーリンク" xfId="13681" builtinId="8" hidden="1"/>
    <cellStyle name="ハイパーリンク" xfId="13680" builtinId="8" hidden="1"/>
    <cellStyle name="ハイパーリンク" xfId="13643" builtinId="8" hidden="1"/>
    <cellStyle name="ハイパーリンク" xfId="13684" builtinId="8" hidden="1"/>
    <cellStyle name="ハイパーリンク" xfId="13687" builtinId="8" hidden="1"/>
    <cellStyle name="ハイパーリンク" xfId="13686" builtinId="8" hidden="1"/>
    <cellStyle name="ハイパーリンク" xfId="13691" builtinId="8" hidden="1"/>
    <cellStyle name="ハイパーリンク" xfId="13690" builtinId="8" hidden="1"/>
    <cellStyle name="ハイパーリンク" xfId="13695" builtinId="8" hidden="1"/>
    <cellStyle name="ハイパーリンク" xfId="13694" builtinId="8" hidden="1"/>
    <cellStyle name="ハイパーリンク" xfId="13699" builtinId="8" hidden="1"/>
    <cellStyle name="ハイパーリンク" xfId="13698" builtinId="8" hidden="1"/>
    <cellStyle name="ハイパーリンク" xfId="13703" builtinId="8" hidden="1"/>
    <cellStyle name="ハイパーリンク" xfId="13702" builtinId="8" hidden="1"/>
    <cellStyle name="ハイパーリンク" xfId="13707" builtinId="8" hidden="1"/>
    <cellStyle name="ハイパーリンク" xfId="13706" builtinId="8" hidden="1"/>
    <cellStyle name="ハイパーリンク" xfId="13711" builtinId="8" hidden="1"/>
    <cellStyle name="ハイパーリンク" xfId="13710" builtinId="8" hidden="1"/>
    <cellStyle name="ハイパーリンク" xfId="13715" builtinId="8" hidden="1"/>
    <cellStyle name="ハイパーリンク" xfId="13714" builtinId="8" hidden="1"/>
    <cellStyle name="ハイパーリンク" xfId="13719" builtinId="8" hidden="1"/>
    <cellStyle name="ハイパーリンク" xfId="13718" builtinId="8" hidden="1"/>
    <cellStyle name="ハイパーリンク" xfId="13723" builtinId="8" hidden="1"/>
    <cellStyle name="ハイパーリンク" xfId="13722" builtinId="8" hidden="1"/>
    <cellStyle name="ハイパーリンク" xfId="13727" builtinId="8" hidden="1"/>
    <cellStyle name="ハイパーリンク" xfId="13726" builtinId="8" hidden="1"/>
    <cellStyle name="ハイパーリンク" xfId="13731" builtinId="8" hidden="1"/>
    <cellStyle name="ハイパーリンク" xfId="13730" builtinId="8" hidden="1"/>
    <cellStyle name="ハイパーリンク" xfId="13735" builtinId="8" hidden="1"/>
    <cellStyle name="ハイパーリンク" xfId="13734" builtinId="8" hidden="1"/>
    <cellStyle name="ハイパーリンク" xfId="13739" builtinId="8" hidden="1"/>
    <cellStyle name="ハイパーリンク" xfId="13738" builtinId="8" hidden="1"/>
    <cellStyle name="ハイパーリンク" xfId="13742" builtinId="8" hidden="1"/>
    <cellStyle name="ハイパーリンク" xfId="13502" builtinId="8" hidden="1"/>
    <cellStyle name="ハイパーリンク" xfId="13746" builtinId="8" hidden="1"/>
    <cellStyle name="ハイパーリンク" xfId="13745" builtinId="8" hidden="1"/>
    <cellStyle name="ハイパーリンク" xfId="13750" builtinId="8" hidden="1"/>
    <cellStyle name="ハイパーリンク" xfId="13749" builtinId="8" hidden="1"/>
    <cellStyle name="ハイパーリンク" xfId="13754" builtinId="8" hidden="1"/>
    <cellStyle name="ハイパーリンク" xfId="13753" builtinId="8" hidden="1"/>
    <cellStyle name="ハイパーリンク" xfId="13758" builtinId="8" hidden="1"/>
    <cellStyle name="ハイパーリンク" xfId="13757" builtinId="8" hidden="1"/>
    <cellStyle name="ハイパーリンク" xfId="13764" builtinId="8" hidden="1"/>
    <cellStyle name="ハイパーリンク" xfId="13763" builtinId="8" hidden="1"/>
    <cellStyle name="ハイパーリンク" xfId="13768" builtinId="8" hidden="1"/>
    <cellStyle name="ハイパーリンク" xfId="13767" builtinId="8" hidden="1"/>
    <cellStyle name="ハイパーリンク" xfId="13772" builtinId="8" hidden="1"/>
    <cellStyle name="ハイパーリンク" xfId="13771" builtinId="8" hidden="1"/>
    <cellStyle name="ハイパーリンク" xfId="13776" builtinId="8" hidden="1"/>
    <cellStyle name="ハイパーリンク" xfId="13775" builtinId="8" hidden="1"/>
    <cellStyle name="ハイパーリンク" xfId="13780" builtinId="8" hidden="1"/>
    <cellStyle name="ハイパーリンク" xfId="13779" builtinId="8" hidden="1"/>
    <cellStyle name="ハイパーリンク" xfId="13784" builtinId="8" hidden="1"/>
    <cellStyle name="ハイパーリンク" xfId="13783" builtinId="8" hidden="1"/>
    <cellStyle name="ハイパーリンク" xfId="13788" builtinId="8" hidden="1"/>
    <cellStyle name="ハイパーリンク" xfId="13787" builtinId="8" hidden="1"/>
    <cellStyle name="ハイパーリンク" xfId="13792" builtinId="8" hidden="1"/>
    <cellStyle name="ハイパーリンク" xfId="13791" builtinId="8" hidden="1"/>
    <cellStyle name="ハイパーリンク" xfId="13796" builtinId="8" hidden="1"/>
    <cellStyle name="ハイパーリンク" xfId="13795" builtinId="8" hidden="1"/>
    <cellStyle name="ハイパーリンク" xfId="13800" builtinId="8" hidden="1"/>
    <cellStyle name="ハイパーリンク" xfId="13799" builtinId="8" hidden="1"/>
    <cellStyle name="ハイパーリンク" xfId="13762" builtinId="8" hidden="1"/>
    <cellStyle name="ハイパーリンク" xfId="13803" builtinId="8" hidden="1"/>
    <cellStyle name="ハイパーリンク" xfId="13806" builtinId="8" hidden="1"/>
    <cellStyle name="ハイパーリンク" xfId="13805" builtinId="8" hidden="1"/>
    <cellStyle name="ハイパーリンク" xfId="13810" builtinId="8" hidden="1"/>
    <cellStyle name="ハイパーリンク" xfId="13809" builtinId="8" hidden="1"/>
    <cellStyle name="ハイパーリンク" xfId="13814" builtinId="8" hidden="1"/>
    <cellStyle name="ハイパーリンク" xfId="13813" builtinId="8" hidden="1"/>
    <cellStyle name="ハイパーリンク" xfId="13818" builtinId="8" hidden="1"/>
    <cellStyle name="ハイパーリンク" xfId="13817" builtinId="8" hidden="1"/>
    <cellStyle name="ハイパーリンク" xfId="13822" builtinId="8" hidden="1"/>
    <cellStyle name="ハイパーリンク" xfId="13821" builtinId="8" hidden="1"/>
    <cellStyle name="ハイパーリンク" xfId="13826" builtinId="8" hidden="1"/>
    <cellStyle name="ハイパーリンク" xfId="13825" builtinId="8" hidden="1"/>
    <cellStyle name="ハイパーリンク" xfId="13830" builtinId="8" hidden="1"/>
    <cellStyle name="ハイパーリンク" xfId="13829" builtinId="8" hidden="1"/>
    <cellStyle name="ハイパーリンク" xfId="13834" builtinId="8" hidden="1"/>
    <cellStyle name="ハイパーリンク" xfId="13833" builtinId="8" hidden="1"/>
    <cellStyle name="ハイパーリンク" xfId="13838" builtinId="8" hidden="1"/>
    <cellStyle name="ハイパーリンク" xfId="13837" builtinId="8" hidden="1"/>
    <cellStyle name="ハイパーリンク" xfId="13842" builtinId="8" hidden="1"/>
    <cellStyle name="ハイパーリンク" xfId="13841" builtinId="8" hidden="1"/>
    <cellStyle name="ハイパーリンク" xfId="13846" builtinId="8" hidden="1"/>
    <cellStyle name="ハイパーリンク" xfId="13845" builtinId="8" hidden="1"/>
    <cellStyle name="ハイパーリンク" xfId="13850" builtinId="8" hidden="1"/>
    <cellStyle name="ハイパーリンク" xfId="13849" builtinId="8" hidden="1"/>
    <cellStyle name="ハイパーリンク" xfId="13854" builtinId="8" hidden="1"/>
    <cellStyle name="ハイパーリンク" xfId="13853" builtinId="8" hidden="1"/>
    <cellStyle name="ハイパーリンク" xfId="13858" builtinId="8" hidden="1"/>
    <cellStyle name="ハイパーリンク" xfId="13857" builtinId="8" hidden="1"/>
    <cellStyle name="ハイパーリンク" xfId="13862" builtinId="8" hidden="1"/>
    <cellStyle name="ハイパーリンク" xfId="13861" builtinId="8" hidden="1"/>
    <cellStyle name="ハイパーリンク" xfId="13866" builtinId="8" hidden="1"/>
    <cellStyle name="ハイパーリンク" xfId="13865" builtinId="8" hidden="1"/>
    <cellStyle name="ハイパーリンク" xfId="13870" builtinId="8" hidden="1"/>
    <cellStyle name="ハイパーリンク" xfId="13869" builtinId="8" hidden="1"/>
    <cellStyle name="ハイパーリンク" xfId="13874" builtinId="8" hidden="1"/>
    <cellStyle name="ハイパーリンク" xfId="13873" builtinId="8" hidden="1"/>
    <cellStyle name="ハイパーリンク" xfId="13878" builtinId="8" hidden="1"/>
    <cellStyle name="ハイパーリンク" xfId="13877" builtinId="8" hidden="1"/>
    <cellStyle name="ハイパーリンク" xfId="13884" builtinId="8" hidden="1"/>
    <cellStyle name="ハイパーリンク" xfId="13883" builtinId="8" hidden="1"/>
    <cellStyle name="ハイパーリンク" xfId="13888" builtinId="8" hidden="1"/>
    <cellStyle name="ハイパーリンク" xfId="13887" builtinId="8" hidden="1"/>
    <cellStyle name="ハイパーリンク" xfId="13892" builtinId="8" hidden="1"/>
    <cellStyle name="ハイパーリンク" xfId="13891" builtinId="8" hidden="1"/>
    <cellStyle name="ハイパーリンク" xfId="13896" builtinId="8" hidden="1"/>
    <cellStyle name="ハイパーリンク" xfId="13895" builtinId="8" hidden="1"/>
    <cellStyle name="ハイパーリンク" xfId="13900" builtinId="8" hidden="1"/>
    <cellStyle name="ハイパーリンク" xfId="13899" builtinId="8" hidden="1"/>
    <cellStyle name="ハイパーリンク" xfId="13904" builtinId="8" hidden="1"/>
    <cellStyle name="ハイパーリンク" xfId="13903" builtinId="8" hidden="1"/>
    <cellStyle name="ハイパーリンク" xfId="13908" builtinId="8" hidden="1"/>
    <cellStyle name="ハイパーリンク" xfId="13907" builtinId="8" hidden="1"/>
    <cellStyle name="ハイパーリンク" xfId="13912" builtinId="8" hidden="1"/>
    <cellStyle name="ハイパーリンク" xfId="13911" builtinId="8" hidden="1"/>
    <cellStyle name="ハイパーリンク" xfId="13916" builtinId="8" hidden="1"/>
    <cellStyle name="ハイパーリンク" xfId="13915" builtinId="8" hidden="1"/>
    <cellStyle name="ハイパーリンク" xfId="13920" builtinId="8" hidden="1"/>
    <cellStyle name="ハイパーリンク" xfId="13919" builtinId="8" hidden="1"/>
    <cellStyle name="ハイパーリンク" xfId="13882" builtinId="8" hidden="1"/>
    <cellStyle name="ハイパーリンク" xfId="13923" builtinId="8" hidden="1"/>
    <cellStyle name="ハイパーリンク" xfId="13926" builtinId="8" hidden="1"/>
    <cellStyle name="ハイパーリンク" xfId="13925" builtinId="8" hidden="1"/>
    <cellStyle name="ハイパーリンク" xfId="13930" builtinId="8" hidden="1"/>
    <cellStyle name="ハイパーリンク" xfId="13929" builtinId="8" hidden="1"/>
    <cellStyle name="ハイパーリンク" xfId="13934" builtinId="8" hidden="1"/>
    <cellStyle name="ハイパーリンク" xfId="13933" builtinId="8" hidden="1"/>
    <cellStyle name="ハイパーリンク" xfId="13938" builtinId="8" hidden="1"/>
    <cellStyle name="ハイパーリンク" xfId="13937" builtinId="8" hidden="1"/>
    <cellStyle name="ハイパーリンク" xfId="13942" builtinId="8" hidden="1"/>
    <cellStyle name="ハイパーリンク" xfId="13941" builtinId="8" hidden="1"/>
    <cellStyle name="ハイパーリンク" xfId="13946" builtinId="8" hidden="1"/>
    <cellStyle name="ハイパーリンク" xfId="13945" builtinId="8" hidden="1"/>
    <cellStyle name="ハイパーリンク" xfId="13950" builtinId="8" hidden="1"/>
    <cellStyle name="ハイパーリンク" xfId="13949" builtinId="8" hidden="1"/>
    <cellStyle name="ハイパーリンク" xfId="13954" builtinId="8" hidden="1"/>
    <cellStyle name="ハイパーリンク" xfId="13953" builtinId="8" hidden="1"/>
    <cellStyle name="ハイパーリンク" xfId="13958" builtinId="8" hidden="1"/>
    <cellStyle name="ハイパーリンク" xfId="13957" builtinId="8" hidden="1"/>
    <cellStyle name="ハイパーリンク" xfId="13962" builtinId="8" hidden="1"/>
    <cellStyle name="ハイパーリンク" xfId="13961" builtinId="8" hidden="1"/>
    <cellStyle name="ハイパーリンク" xfId="13966" builtinId="8" hidden="1"/>
    <cellStyle name="ハイパーリンク" xfId="13965" builtinId="8" hidden="1"/>
    <cellStyle name="ハイパーリンク" xfId="13970" builtinId="8" hidden="1"/>
    <cellStyle name="ハイパーリンク" xfId="13969" builtinId="8" hidden="1"/>
    <cellStyle name="ハイパーリンク" xfId="13974" builtinId="8" hidden="1"/>
    <cellStyle name="ハイパーリンク" xfId="13973" builtinId="8" hidden="1"/>
    <cellStyle name="ハイパーリンク" xfId="13978" builtinId="8" hidden="1"/>
    <cellStyle name="ハイパーリンク" xfId="13977" builtinId="8" hidden="1"/>
    <cellStyle name="ハイパーリンク" xfId="13982" builtinId="8" hidden="1"/>
    <cellStyle name="ハイパーリンク" xfId="13981" builtinId="8" hidden="1"/>
    <cellStyle name="ハイパーリンク" xfId="13986" builtinId="8" hidden="1"/>
    <cellStyle name="ハイパーリンク" xfId="13985" builtinId="8" hidden="1"/>
    <cellStyle name="ハイパーリンク" xfId="13990" builtinId="8" hidden="1"/>
    <cellStyle name="ハイパーリンク" xfId="13989" builtinId="8" hidden="1"/>
    <cellStyle name="ハイパーリンク" xfId="13994" builtinId="8" hidden="1"/>
    <cellStyle name="ハイパーリンク" xfId="13993" builtinId="8" hidden="1"/>
    <cellStyle name="ハイパーリンク" xfId="13998" builtinId="8" hidden="1"/>
    <cellStyle name="ハイパーリンク" xfId="13997" builtinId="8" hidden="1"/>
    <cellStyle name="ハイパーリンク" xfId="14004" builtinId="8" hidden="1"/>
    <cellStyle name="ハイパーリンク" xfId="14003" builtinId="8" hidden="1"/>
    <cellStyle name="ハイパーリンク" xfId="14008" builtinId="8" hidden="1"/>
    <cellStyle name="ハイパーリンク" xfId="14007" builtinId="8" hidden="1"/>
    <cellStyle name="ハイパーリンク" xfId="14012" builtinId="8" hidden="1"/>
    <cellStyle name="ハイパーリンク" xfId="14011" builtinId="8" hidden="1"/>
    <cellStyle name="ハイパーリンク" xfId="14016" builtinId="8" hidden="1"/>
    <cellStyle name="ハイパーリンク" xfId="14015" builtinId="8" hidden="1"/>
    <cellStyle name="ハイパーリンク" xfId="14020" builtinId="8" hidden="1"/>
    <cellStyle name="ハイパーリンク" xfId="14019" builtinId="8" hidden="1"/>
    <cellStyle name="ハイパーリンク" xfId="14024" builtinId="8" hidden="1"/>
    <cellStyle name="ハイパーリンク" xfId="14023" builtinId="8" hidden="1"/>
    <cellStyle name="ハイパーリンク" xfId="14028" builtinId="8" hidden="1"/>
    <cellStyle name="ハイパーリンク" xfId="14027" builtinId="8" hidden="1"/>
    <cellStyle name="ハイパーリンク" xfId="14032" builtinId="8" hidden="1"/>
    <cellStyle name="ハイパーリンク" xfId="14031" builtinId="8" hidden="1"/>
    <cellStyle name="ハイパーリンク" xfId="14036" builtinId="8" hidden="1"/>
    <cellStyle name="ハイパーリンク" xfId="14035" builtinId="8" hidden="1"/>
    <cellStyle name="ハイパーリンク" xfId="14040" builtinId="8" hidden="1"/>
    <cellStyle name="ハイパーリンク" xfId="14039" builtinId="8" hidden="1"/>
    <cellStyle name="ハイパーリンク" xfId="14002" builtinId="8" hidden="1"/>
    <cellStyle name="ハイパーリンク" xfId="14043" builtinId="8" hidden="1"/>
    <cellStyle name="ハイパーリンク" xfId="14046" builtinId="8" hidden="1"/>
    <cellStyle name="ハイパーリンク" xfId="14045" builtinId="8" hidden="1"/>
    <cellStyle name="ハイパーリンク" xfId="14050" builtinId="8" hidden="1"/>
    <cellStyle name="ハイパーリンク" xfId="14049" builtinId="8" hidden="1"/>
    <cellStyle name="ハイパーリンク" xfId="14054" builtinId="8" hidden="1"/>
    <cellStyle name="ハイパーリンク" xfId="14053" builtinId="8" hidden="1"/>
    <cellStyle name="ハイパーリンク" xfId="14058" builtinId="8" hidden="1"/>
    <cellStyle name="ハイパーリンク" xfId="14057" builtinId="8" hidden="1"/>
    <cellStyle name="ハイパーリンク" xfId="14062" builtinId="8" hidden="1"/>
    <cellStyle name="ハイパーリンク" xfId="14061" builtinId="8" hidden="1"/>
    <cellStyle name="ハイパーリンク" xfId="14066" builtinId="8" hidden="1"/>
    <cellStyle name="ハイパーリンク" xfId="14065" builtinId="8" hidden="1"/>
    <cellStyle name="ハイパーリンク" xfId="14070" builtinId="8" hidden="1"/>
    <cellStyle name="ハイパーリンク" xfId="14069" builtinId="8" hidden="1"/>
    <cellStyle name="ハイパーリンク" xfId="14074" builtinId="8" hidden="1"/>
    <cellStyle name="ハイパーリンク" xfId="14073" builtinId="8" hidden="1"/>
    <cellStyle name="ハイパーリンク" xfId="14078" builtinId="8" hidden="1"/>
    <cellStyle name="ハイパーリンク" xfId="14077" builtinId="8" hidden="1"/>
    <cellStyle name="ハイパーリンク" xfId="14082" builtinId="8" hidden="1"/>
    <cellStyle name="ハイパーリンク" xfId="14081" builtinId="8" hidden="1"/>
    <cellStyle name="ハイパーリンク" xfId="14086" builtinId="8" hidden="1"/>
    <cellStyle name="ハイパーリンク" xfId="14085" builtinId="8" hidden="1"/>
    <cellStyle name="ハイパーリンク" xfId="14090" builtinId="8" hidden="1"/>
    <cellStyle name="ハイパーリンク" xfId="14089" builtinId="8" hidden="1"/>
    <cellStyle name="ハイパーリンク" xfId="14094" builtinId="8" hidden="1"/>
    <cellStyle name="ハイパーリンク" xfId="14093" builtinId="8" hidden="1"/>
    <cellStyle name="ハイパーリンク" xfId="14098" builtinId="8" hidden="1"/>
    <cellStyle name="ハイパーリンク" xfId="14097" builtinId="8" hidden="1"/>
    <cellStyle name="ハイパーリンク" xfId="14104" builtinId="8" hidden="1"/>
    <cellStyle name="ハイパーリンク" xfId="14103" builtinId="8" hidden="1"/>
    <cellStyle name="ハイパーリンク" xfId="14108" builtinId="8" hidden="1"/>
    <cellStyle name="ハイパーリンク" xfId="14107" builtinId="8" hidden="1"/>
    <cellStyle name="ハイパーリンク" xfId="14112" builtinId="8" hidden="1"/>
    <cellStyle name="ハイパーリンク" xfId="14111" builtinId="8" hidden="1"/>
    <cellStyle name="ハイパーリンク" xfId="14116" builtinId="8" hidden="1"/>
    <cellStyle name="ハイパーリンク" xfId="14115" builtinId="8" hidden="1"/>
    <cellStyle name="ハイパーリンク" xfId="14120" builtinId="8" hidden="1"/>
    <cellStyle name="ハイパーリンク" xfId="14119" builtinId="8" hidden="1"/>
    <cellStyle name="ハイパーリンク" xfId="14126" builtinId="8" hidden="1"/>
    <cellStyle name="ハイパーリンク" xfId="14125" builtinId="8" hidden="1"/>
    <cellStyle name="ハイパーリンク" xfId="14130" builtinId="8" hidden="1"/>
    <cellStyle name="ハイパーリンク" xfId="14129" builtinId="8" hidden="1"/>
    <cellStyle name="ハイパーリンク" xfId="14134" builtinId="8" hidden="1"/>
    <cellStyle name="ハイパーリンク" xfId="14133" builtinId="8" hidden="1"/>
    <cellStyle name="ハイパーリンク" xfId="14138" builtinId="8" hidden="1"/>
    <cellStyle name="ハイパーリンク" xfId="14137" builtinId="8" hidden="1"/>
    <cellStyle name="ハイパーリンク" xfId="14142" builtinId="8" hidden="1"/>
    <cellStyle name="ハイパーリンク" xfId="14141" builtinId="8" hidden="1"/>
    <cellStyle name="ハイパーリンク" xfId="14146" builtinId="8" hidden="1"/>
    <cellStyle name="ハイパーリンク" xfId="14145" builtinId="8" hidden="1"/>
    <cellStyle name="ハイパーリンク" xfId="14150" builtinId="8" hidden="1"/>
    <cellStyle name="ハイパーリンク" xfId="14149" builtinId="8" hidden="1"/>
    <cellStyle name="ハイパーリンク" xfId="14154" builtinId="8" hidden="1"/>
    <cellStyle name="ハイパーリンク" xfId="14153" builtinId="8" hidden="1"/>
    <cellStyle name="ハイパーリンク" xfId="14158" builtinId="8" hidden="1"/>
    <cellStyle name="ハイパーリンク" xfId="14157" builtinId="8" hidden="1"/>
    <cellStyle name="ハイパーリンク" xfId="14162" builtinId="8" hidden="1"/>
    <cellStyle name="ハイパーリンク" xfId="14161" builtinId="8" hidden="1"/>
    <cellStyle name="ハイパーリンク" xfId="14124" builtinId="8" hidden="1"/>
    <cellStyle name="ハイパーリンク" xfId="14165" builtinId="8" hidden="1"/>
    <cellStyle name="ハイパーリンク" xfId="14168" builtinId="8" hidden="1"/>
    <cellStyle name="ハイパーリンク" xfId="14167" builtinId="8" hidden="1"/>
    <cellStyle name="ハイパーリンク" xfId="14172" builtinId="8" hidden="1"/>
    <cellStyle name="ハイパーリンク" xfId="14171" builtinId="8" hidden="1"/>
    <cellStyle name="ハイパーリンク" xfId="14176" builtinId="8" hidden="1"/>
    <cellStyle name="ハイパーリンク" xfId="14175" builtinId="8" hidden="1"/>
    <cellStyle name="ハイパーリンク" xfId="14180" builtinId="8" hidden="1"/>
    <cellStyle name="ハイパーリンク" xfId="14179" builtinId="8" hidden="1"/>
    <cellStyle name="ハイパーリンク" xfId="14184" builtinId="8" hidden="1"/>
    <cellStyle name="ハイパーリンク" xfId="14183" builtinId="8" hidden="1"/>
    <cellStyle name="ハイパーリンク" xfId="14188" builtinId="8" hidden="1"/>
    <cellStyle name="ハイパーリンク" xfId="14187" builtinId="8" hidden="1"/>
    <cellStyle name="ハイパーリンク" xfId="14192" builtinId="8" hidden="1"/>
    <cellStyle name="ハイパーリンク" xfId="14191" builtinId="8" hidden="1"/>
    <cellStyle name="ハイパーリンク" xfId="14196" builtinId="8" hidden="1"/>
    <cellStyle name="ハイパーリンク" xfId="14195" builtinId="8" hidden="1"/>
    <cellStyle name="ハイパーリンク" xfId="14200" builtinId="8" hidden="1"/>
    <cellStyle name="ハイパーリンク" xfId="14199" builtinId="8" hidden="1"/>
    <cellStyle name="ハイパーリンク" xfId="14204" builtinId="8" hidden="1"/>
    <cellStyle name="ハイパーリンク" xfId="14203" builtinId="8" hidden="1"/>
    <cellStyle name="ハイパーリンク" xfId="14208" builtinId="8" hidden="1"/>
    <cellStyle name="ハイパーリンク" xfId="14207" builtinId="8" hidden="1"/>
    <cellStyle name="ハイパーリンク" xfId="14212" builtinId="8" hidden="1"/>
    <cellStyle name="ハイパーリンク" xfId="14211" builtinId="8" hidden="1"/>
    <cellStyle name="ハイパーリンク" xfId="14216" builtinId="8" hidden="1"/>
    <cellStyle name="ハイパーリンク" xfId="14215" builtinId="8" hidden="1"/>
    <cellStyle name="ハイパーリンク" xfId="14220" builtinId="8" hidden="1"/>
    <cellStyle name="ハイパーリンク" xfId="14219" builtinId="8" hidden="1"/>
    <cellStyle name="ハイパーリンク" xfId="14223" builtinId="8" hidden="1"/>
    <cellStyle name="ハイパーリンク" xfId="14101" builtinId="8" hidden="1"/>
    <cellStyle name="ハイパーリンク" xfId="14227" builtinId="8" hidden="1"/>
    <cellStyle name="ハイパーリンク" xfId="14226" builtinId="8" hidden="1"/>
    <cellStyle name="ハイパーリンク" xfId="14231" builtinId="8" hidden="1"/>
    <cellStyle name="ハイパーリンク" xfId="14230" builtinId="8" hidden="1"/>
    <cellStyle name="ハイパーリンク" xfId="14235" builtinId="8" hidden="1"/>
    <cellStyle name="ハイパーリンク" xfId="14234" builtinId="8" hidden="1"/>
    <cellStyle name="ハイパーリンク" xfId="14239" builtinId="8" hidden="1"/>
    <cellStyle name="ハイパーリンク" xfId="14238" builtinId="8" hidden="1"/>
    <cellStyle name="ハイパーリンク" xfId="14245" builtinId="8" hidden="1"/>
    <cellStyle name="ハイパーリンク" xfId="14244" builtinId="8" hidden="1"/>
    <cellStyle name="ハイパーリンク" xfId="14249" builtinId="8" hidden="1"/>
    <cellStyle name="ハイパーリンク" xfId="14248" builtinId="8" hidden="1"/>
    <cellStyle name="ハイパーリンク" xfId="14253" builtinId="8" hidden="1"/>
    <cellStyle name="ハイパーリンク" xfId="14252" builtinId="8" hidden="1"/>
    <cellStyle name="ハイパーリンク" xfId="14257" builtinId="8" hidden="1"/>
    <cellStyle name="ハイパーリンク" xfId="14256" builtinId="8" hidden="1"/>
    <cellStyle name="ハイパーリンク" xfId="14261" builtinId="8" hidden="1"/>
    <cellStyle name="ハイパーリンク" xfId="14260" builtinId="8" hidden="1"/>
    <cellStyle name="ハイパーリンク" xfId="14265" builtinId="8" hidden="1"/>
    <cellStyle name="ハイパーリンク" xfId="14264" builtinId="8" hidden="1"/>
    <cellStyle name="ハイパーリンク" xfId="14269" builtinId="8" hidden="1"/>
    <cellStyle name="ハイパーリンク" xfId="14268" builtinId="8" hidden="1"/>
    <cellStyle name="ハイパーリンク" xfId="14273" builtinId="8" hidden="1"/>
    <cellStyle name="ハイパーリンク" xfId="14272" builtinId="8" hidden="1"/>
    <cellStyle name="ハイパーリンク" xfId="14277" builtinId="8" hidden="1"/>
    <cellStyle name="ハイパーリンク" xfId="14276" builtinId="8" hidden="1"/>
    <cellStyle name="ハイパーリンク" xfId="14281" builtinId="8" hidden="1"/>
    <cellStyle name="ハイパーリンク" xfId="14280" builtinId="8" hidden="1"/>
    <cellStyle name="ハイパーリンク" xfId="14243" builtinId="8" hidden="1"/>
    <cellStyle name="ハイパーリンク" xfId="14284" builtinId="8" hidden="1"/>
    <cellStyle name="ハイパーリンク" xfId="14287" builtinId="8" hidden="1"/>
    <cellStyle name="ハイパーリンク" xfId="14286" builtinId="8" hidden="1"/>
    <cellStyle name="ハイパーリンク" xfId="14291" builtinId="8" hidden="1"/>
    <cellStyle name="ハイパーリンク" xfId="14290" builtinId="8" hidden="1"/>
    <cellStyle name="ハイパーリンク" xfId="14295" builtinId="8" hidden="1"/>
    <cellStyle name="ハイパーリンク" xfId="14294" builtinId="8" hidden="1"/>
    <cellStyle name="ハイパーリンク" xfId="14299" builtinId="8" hidden="1"/>
    <cellStyle name="ハイパーリンク" xfId="14298" builtinId="8" hidden="1"/>
    <cellStyle name="ハイパーリンク" xfId="14303" builtinId="8" hidden="1"/>
    <cellStyle name="ハイパーリンク" xfId="14302" builtinId="8" hidden="1"/>
    <cellStyle name="ハイパーリンク" xfId="14307" builtinId="8" hidden="1"/>
    <cellStyle name="ハイパーリンク" xfId="14306" builtinId="8" hidden="1"/>
    <cellStyle name="ハイパーリンク" xfId="14311" builtinId="8" hidden="1"/>
    <cellStyle name="ハイパーリンク" xfId="14310" builtinId="8" hidden="1"/>
    <cellStyle name="ハイパーリンク" xfId="14315" builtinId="8" hidden="1"/>
    <cellStyle name="ハイパーリンク" xfId="14314" builtinId="8" hidden="1"/>
    <cellStyle name="ハイパーリンク" xfId="14319" builtinId="8" hidden="1"/>
    <cellStyle name="ハイパーリンク" xfId="14318" builtinId="8" hidden="1"/>
    <cellStyle name="ハイパーリンク" xfId="14323" builtinId="8" hidden="1"/>
    <cellStyle name="ハイパーリンク" xfId="14322" builtinId="8" hidden="1"/>
    <cellStyle name="ハイパーリンク" xfId="14327" builtinId="8" hidden="1"/>
    <cellStyle name="ハイパーリンク" xfId="14326" builtinId="8" hidden="1"/>
    <cellStyle name="ハイパーリンク" xfId="14331" builtinId="8" hidden="1"/>
    <cellStyle name="ハイパーリンク" xfId="14330" builtinId="8" hidden="1"/>
    <cellStyle name="ハイパーリンク" xfId="14335" builtinId="8" hidden="1"/>
    <cellStyle name="ハイパーリンク" xfId="14334" builtinId="8" hidden="1"/>
    <cellStyle name="ハイパーリンク" xfId="14339" builtinId="8" hidden="1"/>
    <cellStyle name="ハイパーリンク" xfId="14338" builtinId="8" hidden="1"/>
    <cellStyle name="ハイパーリンク" xfId="14342" builtinId="8" hidden="1"/>
    <cellStyle name="ハイパーリンク" xfId="14102" builtinId="8" hidden="1"/>
    <cellStyle name="ハイパーリンク" xfId="14346" builtinId="8" hidden="1"/>
    <cellStyle name="ハイパーリンク" xfId="14345" builtinId="8" hidden="1"/>
    <cellStyle name="ハイパーリンク" xfId="14350" builtinId="8" hidden="1"/>
    <cellStyle name="ハイパーリンク" xfId="14349" builtinId="8" hidden="1"/>
    <cellStyle name="ハイパーリンク" xfId="14354" builtinId="8" hidden="1"/>
    <cellStyle name="ハイパーリンク" xfId="14353" builtinId="8" hidden="1"/>
    <cellStyle name="ハイパーリンク" xfId="14358" builtinId="8" hidden="1"/>
    <cellStyle name="ハイパーリンク" xfId="14357" builtinId="8" hidden="1"/>
    <cellStyle name="ハイパーリンク" xfId="14364" builtinId="8" hidden="1"/>
    <cellStyle name="ハイパーリンク" xfId="14363" builtinId="8" hidden="1"/>
    <cellStyle name="ハイパーリンク" xfId="14368" builtinId="8" hidden="1"/>
    <cellStyle name="ハイパーリンク" xfId="14367" builtinId="8" hidden="1"/>
    <cellStyle name="ハイパーリンク" xfId="14372" builtinId="8" hidden="1"/>
    <cellStyle name="ハイパーリンク" xfId="14371" builtinId="8" hidden="1"/>
    <cellStyle name="ハイパーリンク" xfId="14376" builtinId="8" hidden="1"/>
    <cellStyle name="ハイパーリンク" xfId="14375" builtinId="8" hidden="1"/>
    <cellStyle name="ハイパーリンク" xfId="14380" builtinId="8" hidden="1"/>
    <cellStyle name="ハイパーリンク" xfId="14379" builtinId="8" hidden="1"/>
    <cellStyle name="ハイパーリンク" xfId="14384" builtinId="8" hidden="1"/>
    <cellStyle name="ハイパーリンク" xfId="14383" builtinId="8" hidden="1"/>
    <cellStyle name="ハイパーリンク" xfId="14388" builtinId="8" hidden="1"/>
    <cellStyle name="ハイパーリンク" xfId="14387" builtinId="8" hidden="1"/>
    <cellStyle name="ハイパーリンク" xfId="14392" builtinId="8" hidden="1"/>
    <cellStyle name="ハイパーリンク" xfId="14391" builtinId="8" hidden="1"/>
    <cellStyle name="ハイパーリンク" xfId="14396" builtinId="8" hidden="1"/>
    <cellStyle name="ハイパーリンク" xfId="14395" builtinId="8" hidden="1"/>
    <cellStyle name="ハイパーリンク" xfId="14400" builtinId="8" hidden="1"/>
    <cellStyle name="ハイパーリンク" xfId="14399" builtinId="8" hidden="1"/>
    <cellStyle name="ハイパーリンク" xfId="14362" builtinId="8" hidden="1"/>
    <cellStyle name="ハイパーリンク" xfId="14403" builtinId="8" hidden="1"/>
    <cellStyle name="ハイパーリンク" xfId="14406" builtinId="8" hidden="1"/>
    <cellStyle name="ハイパーリンク" xfId="14405" builtinId="8" hidden="1"/>
    <cellStyle name="ハイパーリンク" xfId="14410" builtinId="8" hidden="1"/>
    <cellStyle name="ハイパーリンク" xfId="14409" builtinId="8" hidden="1"/>
    <cellStyle name="ハイパーリンク" xfId="14414" builtinId="8" hidden="1"/>
    <cellStyle name="ハイパーリンク" xfId="14413" builtinId="8" hidden="1"/>
    <cellStyle name="ハイパーリンク" xfId="14418" builtinId="8" hidden="1"/>
    <cellStyle name="ハイパーリンク" xfId="14417" builtinId="8" hidden="1"/>
    <cellStyle name="ハイパーリンク" xfId="14422" builtinId="8" hidden="1"/>
    <cellStyle name="ハイパーリンク" xfId="14421" builtinId="8" hidden="1"/>
    <cellStyle name="ハイパーリンク" xfId="14426" builtinId="8" hidden="1"/>
    <cellStyle name="ハイパーリンク" xfId="14425" builtinId="8" hidden="1"/>
    <cellStyle name="ハイパーリンク" xfId="14430" builtinId="8" hidden="1"/>
    <cellStyle name="ハイパーリンク" xfId="14429" builtinId="8" hidden="1"/>
    <cellStyle name="ハイパーリンク" xfId="14434" builtinId="8" hidden="1"/>
    <cellStyle name="ハイパーリンク" xfId="14433" builtinId="8" hidden="1"/>
    <cellStyle name="ハイパーリンク" xfId="14438" builtinId="8" hidden="1"/>
    <cellStyle name="ハイパーリンク" xfId="14437" builtinId="8" hidden="1"/>
    <cellStyle name="ハイパーリンク" xfId="14442" builtinId="8" hidden="1"/>
    <cellStyle name="ハイパーリンク" xfId="14441" builtinId="8" hidden="1"/>
    <cellStyle name="ハイパーリンク" xfId="14446" builtinId="8" hidden="1"/>
    <cellStyle name="ハイパーリンク" xfId="14445" builtinId="8" hidden="1"/>
    <cellStyle name="ハイパーリンク" xfId="14450" builtinId="8" hidden="1"/>
    <cellStyle name="ハイパーリンク" xfId="14449" builtinId="8" hidden="1"/>
    <cellStyle name="ハイパーリンク" xfId="14454" builtinId="8" hidden="1"/>
    <cellStyle name="ハイパーリンク" xfId="14453" builtinId="8" hidden="1"/>
    <cellStyle name="ハイパーリンク" xfId="14458" builtinId="8" hidden="1"/>
    <cellStyle name="ハイパーリンク" xfId="14457" builtinId="8" hidden="1"/>
    <cellStyle name="ハイパーリンク" xfId="14497" builtinId="8" hidden="1"/>
    <cellStyle name="ハイパーリンク" xfId="14496" builtinId="8" hidden="1"/>
    <cellStyle name="ハイパーリンク" xfId="14501" builtinId="8" hidden="1"/>
    <cellStyle name="ハイパーリンク" xfId="14500" builtinId="8" hidden="1"/>
    <cellStyle name="ハイパーリンク" xfId="14505" builtinId="8" hidden="1"/>
    <cellStyle name="ハイパーリンク" xfId="14504" builtinId="8" hidden="1"/>
    <cellStyle name="ハイパーリンク" xfId="14509" builtinId="8" hidden="1"/>
    <cellStyle name="ハイパーリンク" xfId="14508" builtinId="8" hidden="1"/>
    <cellStyle name="ハイパーリンク" xfId="14513" builtinId="8" hidden="1"/>
    <cellStyle name="ハイパーリンク" xfId="14512" builtinId="8" hidden="1"/>
    <cellStyle name="ハイパーリンク" xfId="14519" builtinId="8" hidden="1"/>
    <cellStyle name="ハイパーリンク" xfId="14518" builtinId="8" hidden="1"/>
    <cellStyle name="ハイパーリンク" xfId="14523" builtinId="8" hidden="1"/>
    <cellStyle name="ハイパーリンク" xfId="14522" builtinId="8" hidden="1"/>
    <cellStyle name="ハイパーリンク" xfId="14527" builtinId="8" hidden="1"/>
    <cellStyle name="ハイパーリンク" xfId="14526" builtinId="8" hidden="1"/>
    <cellStyle name="ハイパーリンク" xfId="14531" builtinId="8" hidden="1"/>
    <cellStyle name="ハイパーリンク" xfId="14530" builtinId="8" hidden="1"/>
    <cellStyle name="ハイパーリンク" xfId="14535" builtinId="8" hidden="1"/>
    <cellStyle name="ハイパーリンク" xfId="14534" builtinId="8" hidden="1"/>
    <cellStyle name="ハイパーリンク" xfId="14539" builtinId="8" hidden="1"/>
    <cellStyle name="ハイパーリンク" xfId="14538" builtinId="8" hidden="1"/>
    <cellStyle name="ハイパーリンク" xfId="14543" builtinId="8" hidden="1"/>
    <cellStyle name="ハイパーリンク" xfId="14542" builtinId="8" hidden="1"/>
    <cellStyle name="ハイパーリンク" xfId="14547" builtinId="8" hidden="1"/>
    <cellStyle name="ハイパーリンク" xfId="14546" builtinId="8" hidden="1"/>
    <cellStyle name="ハイパーリンク" xfId="14551" builtinId="8" hidden="1"/>
    <cellStyle name="ハイパーリンク" xfId="14550" builtinId="8" hidden="1"/>
    <cellStyle name="ハイパーリンク" xfId="14555" builtinId="8" hidden="1"/>
    <cellStyle name="ハイパーリンク" xfId="14554" builtinId="8" hidden="1"/>
    <cellStyle name="ハイパーリンク" xfId="14517" builtinId="8" hidden="1"/>
    <cellStyle name="ハイパーリンク" xfId="14558" builtinId="8" hidden="1"/>
    <cellStyle name="ハイパーリンク" xfId="14561" builtinId="8" hidden="1"/>
    <cellStyle name="ハイパーリンク" xfId="14560" builtinId="8" hidden="1"/>
    <cellStyle name="ハイパーリンク" xfId="14565" builtinId="8" hidden="1"/>
    <cellStyle name="ハイパーリンク" xfId="14564" builtinId="8" hidden="1"/>
    <cellStyle name="ハイパーリンク" xfId="14569" builtinId="8" hidden="1"/>
    <cellStyle name="ハイパーリンク" xfId="14568" builtinId="8" hidden="1"/>
    <cellStyle name="ハイパーリンク" xfId="14573" builtinId="8" hidden="1"/>
    <cellStyle name="ハイパーリンク" xfId="14572" builtinId="8" hidden="1"/>
    <cellStyle name="ハイパーリンク" xfId="14577" builtinId="8" hidden="1"/>
    <cellStyle name="ハイパーリンク" xfId="14576" builtinId="8" hidden="1"/>
    <cellStyle name="ハイパーリンク" xfId="14581" builtinId="8" hidden="1"/>
    <cellStyle name="ハイパーリンク" xfId="14580" builtinId="8" hidden="1"/>
    <cellStyle name="ハイパーリンク" xfId="14585" builtinId="8" hidden="1"/>
    <cellStyle name="ハイパーリンク" xfId="14584" builtinId="8" hidden="1"/>
    <cellStyle name="ハイパーリンク" xfId="14589" builtinId="8" hidden="1"/>
    <cellStyle name="ハイパーリンク" xfId="14588" builtinId="8" hidden="1"/>
    <cellStyle name="ハイパーリンク" xfId="14593" builtinId="8" hidden="1"/>
    <cellStyle name="ハイパーリンク" xfId="14592" builtinId="8" hidden="1"/>
    <cellStyle name="ハイパーリンク" xfId="14597" builtinId="8" hidden="1"/>
    <cellStyle name="ハイパーリンク" xfId="14596" builtinId="8" hidden="1"/>
    <cellStyle name="ハイパーリンク" xfId="14601" builtinId="8" hidden="1"/>
    <cellStyle name="ハイパーリンク" xfId="14600" builtinId="8" hidden="1"/>
    <cellStyle name="ハイパーリンク" xfId="14605" builtinId="8" hidden="1"/>
    <cellStyle name="ハイパーリンク" xfId="14604" builtinId="8" hidden="1"/>
    <cellStyle name="ハイパーリンク" xfId="14609" builtinId="8" hidden="1"/>
    <cellStyle name="ハイパーリンク" xfId="14608" builtinId="8" hidden="1"/>
    <cellStyle name="ハイパーリンク" xfId="14613" builtinId="8" hidden="1"/>
    <cellStyle name="ハイパーリンク" xfId="14612" builtinId="8" hidden="1"/>
    <cellStyle name="ハイパーリンク" xfId="14617" builtinId="8" hidden="1"/>
    <cellStyle name="ハイパーリンク" xfId="14616" builtinId="8" hidden="1"/>
    <cellStyle name="ハイパーリンク" xfId="14621" builtinId="8" hidden="1"/>
    <cellStyle name="ハイパーリンク" xfId="14620" builtinId="8" hidden="1"/>
    <cellStyle name="ハイパーリンク" xfId="14625" builtinId="8" hidden="1"/>
    <cellStyle name="ハイパーリンク" xfId="14624" builtinId="8" hidden="1"/>
    <cellStyle name="ハイパーリンク" xfId="14629" builtinId="8" hidden="1"/>
    <cellStyle name="ハイパーリンク" xfId="14628" builtinId="8" hidden="1"/>
    <cellStyle name="ハイパーリンク" xfId="14633" builtinId="8" hidden="1"/>
    <cellStyle name="ハイパーリンク" xfId="14632" builtinId="8" hidden="1"/>
    <cellStyle name="ハイパーリンク" xfId="14639" builtinId="8" hidden="1"/>
    <cellStyle name="ハイパーリンク" xfId="14638" builtinId="8" hidden="1"/>
    <cellStyle name="ハイパーリンク" xfId="14643" builtinId="8" hidden="1"/>
    <cellStyle name="ハイパーリンク" xfId="14642" builtinId="8" hidden="1"/>
    <cellStyle name="ハイパーリンク" xfId="14647" builtinId="8" hidden="1"/>
    <cellStyle name="ハイパーリンク" xfId="14646" builtinId="8" hidden="1"/>
    <cellStyle name="ハイパーリンク" xfId="14651" builtinId="8" hidden="1"/>
    <cellStyle name="ハイパーリンク" xfId="14650" builtinId="8" hidden="1"/>
    <cellStyle name="ハイパーリンク" xfId="14655" builtinId="8" hidden="1"/>
    <cellStyle name="ハイパーリンク" xfId="14654" builtinId="8" hidden="1"/>
    <cellStyle name="ハイパーリンク" xfId="14659" builtinId="8" hidden="1"/>
    <cellStyle name="ハイパーリンク" xfId="14658" builtinId="8" hidden="1"/>
    <cellStyle name="ハイパーリンク" xfId="14663" builtinId="8" hidden="1"/>
    <cellStyle name="ハイパーリンク" xfId="14662" builtinId="8" hidden="1"/>
    <cellStyle name="ハイパーリンク" xfId="14667" builtinId="8" hidden="1"/>
    <cellStyle name="ハイパーリンク" xfId="14666" builtinId="8" hidden="1"/>
    <cellStyle name="ハイパーリンク" xfId="14671" builtinId="8" hidden="1"/>
    <cellStyle name="ハイパーリンク" xfId="14670" builtinId="8" hidden="1"/>
    <cellStyle name="ハイパーリンク" xfId="14675" builtinId="8" hidden="1"/>
    <cellStyle name="ハイパーリンク" xfId="14674" builtinId="8" hidden="1"/>
    <cellStyle name="ハイパーリンク" xfId="14637" builtinId="8" hidden="1"/>
    <cellStyle name="ハイパーリンク" xfId="14678" builtinId="8" hidden="1"/>
    <cellStyle name="ハイパーリンク" xfId="14681" builtinId="8" hidden="1"/>
    <cellStyle name="ハイパーリンク" xfId="14680" builtinId="8" hidden="1"/>
    <cellStyle name="ハイパーリンク" xfId="14685" builtinId="8" hidden="1"/>
    <cellStyle name="ハイパーリンク" xfId="14684" builtinId="8" hidden="1"/>
    <cellStyle name="ハイパーリンク" xfId="14689" builtinId="8" hidden="1"/>
    <cellStyle name="ハイパーリンク" xfId="14688" builtinId="8" hidden="1"/>
    <cellStyle name="ハイパーリンク" xfId="14693" builtinId="8" hidden="1"/>
    <cellStyle name="ハイパーリンク" xfId="14692" builtinId="8" hidden="1"/>
    <cellStyle name="ハイパーリンク" xfId="14697" builtinId="8" hidden="1"/>
    <cellStyle name="ハイパーリンク" xfId="14696" builtinId="8" hidden="1"/>
    <cellStyle name="ハイパーリンク" xfId="14701" builtinId="8" hidden="1"/>
    <cellStyle name="ハイパーリンク" xfId="14700" builtinId="8" hidden="1"/>
    <cellStyle name="ハイパーリンク" xfId="14705" builtinId="8" hidden="1"/>
    <cellStyle name="ハイパーリンク" xfId="14704" builtinId="8" hidden="1"/>
    <cellStyle name="ハイパーリンク" xfId="14709" builtinId="8" hidden="1"/>
    <cellStyle name="ハイパーリンク" xfId="14708" builtinId="8" hidden="1"/>
    <cellStyle name="ハイパーリンク" xfId="14713" builtinId="8" hidden="1"/>
    <cellStyle name="ハイパーリンク" xfId="14712" builtinId="8" hidden="1"/>
    <cellStyle name="ハイパーリンク" xfId="14717" builtinId="8" hidden="1"/>
    <cellStyle name="ハイパーリンク" xfId="14716" builtinId="8" hidden="1"/>
    <cellStyle name="ハイパーリンク" xfId="14721" builtinId="8" hidden="1"/>
    <cellStyle name="ハイパーリンク" xfId="14720" builtinId="8" hidden="1"/>
    <cellStyle name="ハイパーリンク" xfId="14725" builtinId="8" hidden="1"/>
    <cellStyle name="ハイパーリンク" xfId="14724" builtinId="8" hidden="1"/>
    <cellStyle name="ハイパーリンク" xfId="14729" builtinId="8" hidden="1"/>
    <cellStyle name="ハイパーリンク" xfId="14728" builtinId="8" hidden="1"/>
    <cellStyle name="ハイパーリンク" xfId="14733" builtinId="8" hidden="1"/>
    <cellStyle name="ハイパーリンク" xfId="14732" builtinId="8" hidden="1"/>
    <cellStyle name="ハイパーリンク" xfId="14739" builtinId="8" hidden="1"/>
    <cellStyle name="ハイパーリンク" xfId="14738" builtinId="8" hidden="1"/>
    <cellStyle name="ハイパーリンク" xfId="14743" builtinId="8" hidden="1"/>
    <cellStyle name="ハイパーリンク" xfId="14742" builtinId="8" hidden="1"/>
    <cellStyle name="ハイパーリンク" xfId="14747" builtinId="8" hidden="1"/>
    <cellStyle name="ハイパーリンク" xfId="14746" builtinId="8" hidden="1"/>
    <cellStyle name="ハイパーリンク" xfId="14751" builtinId="8" hidden="1"/>
    <cellStyle name="ハイパーリンク" xfId="14750" builtinId="8" hidden="1"/>
    <cellStyle name="ハイパーリンク" xfId="14755" builtinId="8" hidden="1"/>
    <cellStyle name="ハイパーリンク" xfId="14754" builtinId="8" hidden="1"/>
    <cellStyle name="ハイパーリンク" xfId="14761" builtinId="8" hidden="1"/>
    <cellStyle name="ハイパーリンク" xfId="14760" builtinId="8" hidden="1"/>
    <cellStyle name="ハイパーリンク" xfId="14765" builtinId="8" hidden="1"/>
    <cellStyle name="ハイパーリンク" xfId="14764" builtinId="8" hidden="1"/>
    <cellStyle name="ハイパーリンク" xfId="14769" builtinId="8" hidden="1"/>
    <cellStyle name="ハイパーリンク" xfId="14768" builtinId="8" hidden="1"/>
    <cellStyle name="ハイパーリンク" xfId="14773" builtinId="8" hidden="1"/>
    <cellStyle name="ハイパーリンク" xfId="14772" builtinId="8" hidden="1"/>
    <cellStyle name="ハイパーリンク" xfId="14777" builtinId="8" hidden="1"/>
    <cellStyle name="ハイパーリンク" xfId="14776" builtinId="8" hidden="1"/>
    <cellStyle name="ハイパーリンク" xfId="14781" builtinId="8" hidden="1"/>
    <cellStyle name="ハイパーリンク" xfId="14780" builtinId="8" hidden="1"/>
    <cellStyle name="ハイパーリンク" xfId="14785" builtinId="8" hidden="1"/>
    <cellStyle name="ハイパーリンク" xfId="14784" builtinId="8" hidden="1"/>
    <cellStyle name="ハイパーリンク" xfId="14789" builtinId="8" hidden="1"/>
    <cellStyle name="ハイパーリンク" xfId="14788" builtinId="8" hidden="1"/>
    <cellStyle name="ハイパーリンク" xfId="14793" builtinId="8" hidden="1"/>
    <cellStyle name="ハイパーリンク" xfId="14792" builtinId="8" hidden="1"/>
    <cellStyle name="ハイパーリンク" xfId="14797" builtinId="8" hidden="1"/>
    <cellStyle name="ハイパーリンク" xfId="14796" builtinId="8" hidden="1"/>
    <cellStyle name="ハイパーリンク" xfId="14759" builtinId="8" hidden="1"/>
    <cellStyle name="ハイパーリンク" xfId="14800" builtinId="8" hidden="1"/>
    <cellStyle name="ハイパーリンク" xfId="14803" builtinId="8" hidden="1"/>
    <cellStyle name="ハイパーリンク" xfId="14802" builtinId="8" hidden="1"/>
    <cellStyle name="ハイパーリンク" xfId="14807" builtinId="8" hidden="1"/>
    <cellStyle name="ハイパーリンク" xfId="14806" builtinId="8" hidden="1"/>
    <cellStyle name="ハイパーリンク" xfId="14811" builtinId="8" hidden="1"/>
    <cellStyle name="ハイパーリンク" xfId="14810" builtinId="8" hidden="1"/>
    <cellStyle name="ハイパーリンク" xfId="14815" builtinId="8" hidden="1"/>
    <cellStyle name="ハイパーリンク" xfId="14814" builtinId="8" hidden="1"/>
    <cellStyle name="ハイパーリンク" xfId="14819" builtinId="8" hidden="1"/>
    <cellStyle name="ハイパーリンク" xfId="14818" builtinId="8" hidden="1"/>
    <cellStyle name="ハイパーリンク" xfId="14823" builtinId="8" hidden="1"/>
    <cellStyle name="ハイパーリンク" xfId="14822" builtinId="8" hidden="1"/>
    <cellStyle name="ハイパーリンク" xfId="14827" builtinId="8" hidden="1"/>
    <cellStyle name="ハイパーリンク" xfId="14826" builtinId="8" hidden="1"/>
    <cellStyle name="ハイパーリンク" xfId="14831" builtinId="8" hidden="1"/>
    <cellStyle name="ハイパーリンク" xfId="14830" builtinId="8" hidden="1"/>
    <cellStyle name="ハイパーリンク" xfId="14835" builtinId="8" hidden="1"/>
    <cellStyle name="ハイパーリンク" xfId="14834" builtinId="8" hidden="1"/>
    <cellStyle name="ハイパーリンク" xfId="14839" builtinId="8" hidden="1"/>
    <cellStyle name="ハイパーリンク" xfId="14838" builtinId="8" hidden="1"/>
    <cellStyle name="ハイパーリンク" xfId="14843" builtinId="8" hidden="1"/>
    <cellStyle name="ハイパーリンク" xfId="14842" builtinId="8" hidden="1"/>
    <cellStyle name="ハイパーリンク" xfId="14847" builtinId="8" hidden="1"/>
    <cellStyle name="ハイパーリンク" xfId="14846" builtinId="8" hidden="1"/>
    <cellStyle name="ハイパーリンク" xfId="14851" builtinId="8" hidden="1"/>
    <cellStyle name="ハイパーリンク" xfId="14850" builtinId="8" hidden="1"/>
    <cellStyle name="ハイパーリンク" xfId="14855" builtinId="8" hidden="1"/>
    <cellStyle name="ハイパーリンク" xfId="14854" builtinId="8" hidden="1"/>
    <cellStyle name="ハイパーリンク" xfId="14858" builtinId="8" hidden="1"/>
    <cellStyle name="ハイパーリンク" xfId="14736" builtinId="8" hidden="1"/>
    <cellStyle name="ハイパーリンク" xfId="14862" builtinId="8" hidden="1"/>
    <cellStyle name="ハイパーリンク" xfId="14861" builtinId="8" hidden="1"/>
    <cellStyle name="ハイパーリンク" xfId="14866" builtinId="8" hidden="1"/>
    <cellStyle name="ハイパーリンク" xfId="14865" builtinId="8" hidden="1"/>
    <cellStyle name="ハイパーリンク" xfId="14870" builtinId="8" hidden="1"/>
    <cellStyle name="ハイパーリンク" xfId="14869" builtinId="8" hidden="1"/>
    <cellStyle name="ハイパーリンク" xfId="14874" builtinId="8" hidden="1"/>
    <cellStyle name="ハイパーリンク" xfId="14873" builtinId="8" hidden="1"/>
    <cellStyle name="ハイパーリンク" xfId="14880" builtinId="8" hidden="1"/>
    <cellStyle name="ハイパーリンク" xfId="14879" builtinId="8" hidden="1"/>
    <cellStyle name="ハイパーリンク" xfId="14884" builtinId="8" hidden="1"/>
    <cellStyle name="ハイパーリンク" xfId="14883" builtinId="8" hidden="1"/>
    <cellStyle name="ハイパーリンク" xfId="14888" builtinId="8" hidden="1"/>
    <cellStyle name="ハイパーリンク" xfId="14887" builtinId="8" hidden="1"/>
    <cellStyle name="ハイパーリンク" xfId="14892" builtinId="8" hidden="1"/>
    <cellStyle name="ハイパーリンク" xfId="14891" builtinId="8" hidden="1"/>
    <cellStyle name="ハイパーリンク" xfId="14896" builtinId="8" hidden="1"/>
    <cellStyle name="ハイパーリンク" xfId="14895" builtinId="8" hidden="1"/>
    <cellStyle name="ハイパーリンク" xfId="14900" builtinId="8" hidden="1"/>
    <cellStyle name="ハイパーリンク" xfId="14899" builtinId="8" hidden="1"/>
    <cellStyle name="ハイパーリンク" xfId="14904" builtinId="8" hidden="1"/>
    <cellStyle name="ハイパーリンク" xfId="14903" builtinId="8" hidden="1"/>
    <cellStyle name="ハイパーリンク" xfId="14908" builtinId="8" hidden="1"/>
    <cellStyle name="ハイパーリンク" xfId="14907" builtinId="8" hidden="1"/>
    <cellStyle name="ハイパーリンク" xfId="14912" builtinId="8" hidden="1"/>
    <cellStyle name="ハイパーリンク" xfId="14911" builtinId="8" hidden="1"/>
    <cellStyle name="ハイパーリンク" xfId="14916" builtinId="8" hidden="1"/>
    <cellStyle name="ハイパーリンク" xfId="14915" builtinId="8" hidden="1"/>
    <cellStyle name="ハイパーリンク" xfId="14878" builtinId="8" hidden="1"/>
    <cellStyle name="ハイパーリンク" xfId="14919" builtinId="8" hidden="1"/>
    <cellStyle name="ハイパーリンク" xfId="14922" builtinId="8" hidden="1"/>
    <cellStyle name="ハイパーリンク" xfId="14921" builtinId="8" hidden="1"/>
    <cellStyle name="ハイパーリンク" xfId="14926" builtinId="8" hidden="1"/>
    <cellStyle name="ハイパーリンク" xfId="14925" builtinId="8" hidden="1"/>
    <cellStyle name="ハイパーリンク" xfId="14930" builtinId="8" hidden="1"/>
    <cellStyle name="ハイパーリンク" xfId="14929" builtinId="8" hidden="1"/>
    <cellStyle name="ハイパーリンク" xfId="14934" builtinId="8" hidden="1"/>
    <cellStyle name="ハイパーリンク" xfId="14933" builtinId="8" hidden="1"/>
    <cellStyle name="ハイパーリンク" xfId="14938" builtinId="8" hidden="1"/>
    <cellStyle name="ハイパーリンク" xfId="14937" builtinId="8" hidden="1"/>
    <cellStyle name="ハイパーリンク" xfId="14942" builtinId="8" hidden="1"/>
    <cellStyle name="ハイパーリンク" xfId="14941" builtinId="8" hidden="1"/>
    <cellStyle name="ハイパーリンク" xfId="14946" builtinId="8" hidden="1"/>
    <cellStyle name="ハイパーリンク" xfId="14945" builtinId="8" hidden="1"/>
    <cellStyle name="ハイパーリンク" xfId="14950" builtinId="8" hidden="1"/>
    <cellStyle name="ハイパーリンク" xfId="14949" builtinId="8" hidden="1"/>
    <cellStyle name="ハイパーリンク" xfId="14954" builtinId="8" hidden="1"/>
    <cellStyle name="ハイパーリンク" xfId="14953" builtinId="8" hidden="1"/>
    <cellStyle name="ハイパーリンク" xfId="14958" builtinId="8" hidden="1"/>
    <cellStyle name="ハイパーリンク" xfId="14957" builtinId="8" hidden="1"/>
    <cellStyle name="ハイパーリンク" xfId="14962" builtinId="8" hidden="1"/>
    <cellStyle name="ハイパーリンク" xfId="14961" builtinId="8" hidden="1"/>
    <cellStyle name="ハイパーリンク" xfId="14966" builtinId="8" hidden="1"/>
    <cellStyle name="ハイパーリンク" xfId="14965" builtinId="8" hidden="1"/>
    <cellStyle name="ハイパーリンク" xfId="14970" builtinId="8" hidden="1"/>
    <cellStyle name="ハイパーリンク" xfId="14969" builtinId="8" hidden="1"/>
    <cellStyle name="ハイパーリンク" xfId="14974" builtinId="8" hidden="1"/>
    <cellStyle name="ハイパーリンク" xfId="14973" builtinId="8" hidden="1"/>
    <cellStyle name="ハイパーリンク" xfId="14977" builtinId="8" hidden="1"/>
    <cellStyle name="ハイパーリンク" xfId="14737" builtinId="8" hidden="1"/>
    <cellStyle name="ハイパーリンク" xfId="14981" builtinId="8" hidden="1"/>
    <cellStyle name="ハイパーリンク" xfId="14980" builtinId="8" hidden="1"/>
    <cellStyle name="ハイパーリンク" xfId="14985" builtinId="8" hidden="1"/>
    <cellStyle name="ハイパーリンク" xfId="14984" builtinId="8" hidden="1"/>
    <cellStyle name="ハイパーリンク" xfId="14989" builtinId="8" hidden="1"/>
    <cellStyle name="ハイパーリンク" xfId="14988" builtinId="8" hidden="1"/>
    <cellStyle name="ハイパーリンク" xfId="14993" builtinId="8" hidden="1"/>
    <cellStyle name="ハイパーリンク" xfId="14992" builtinId="8" hidden="1"/>
    <cellStyle name="ハイパーリンク" xfId="14999" builtinId="8" hidden="1"/>
    <cellStyle name="ハイパーリンク" xfId="14998" builtinId="8" hidden="1"/>
    <cellStyle name="ハイパーリンク" xfId="15003" builtinId="8" hidden="1"/>
    <cellStyle name="ハイパーリンク" xfId="15002" builtinId="8" hidden="1"/>
    <cellStyle name="ハイパーリンク" xfId="15007" builtinId="8" hidden="1"/>
    <cellStyle name="ハイパーリンク" xfId="15006" builtinId="8" hidden="1"/>
    <cellStyle name="ハイパーリンク" xfId="15011" builtinId="8" hidden="1"/>
    <cellStyle name="ハイパーリンク" xfId="15010" builtinId="8" hidden="1"/>
    <cellStyle name="ハイパーリンク" xfId="15015" builtinId="8" hidden="1"/>
    <cellStyle name="ハイパーリンク" xfId="15014" builtinId="8" hidden="1"/>
    <cellStyle name="ハイパーリンク" xfId="15019" builtinId="8" hidden="1"/>
    <cellStyle name="ハイパーリンク" xfId="15018" builtinId="8" hidden="1"/>
    <cellStyle name="ハイパーリンク" xfId="15023" builtinId="8" hidden="1"/>
    <cellStyle name="ハイパーリンク" xfId="15022" builtinId="8" hidden="1"/>
    <cellStyle name="ハイパーリンク" xfId="15027" builtinId="8" hidden="1"/>
    <cellStyle name="ハイパーリンク" xfId="15026" builtinId="8" hidden="1"/>
    <cellStyle name="ハイパーリンク" xfId="15031" builtinId="8" hidden="1"/>
    <cellStyle name="ハイパーリンク" xfId="15030" builtinId="8" hidden="1"/>
    <cellStyle name="ハイパーリンク" xfId="15035" builtinId="8" hidden="1"/>
    <cellStyle name="ハイパーリンク" xfId="15034" builtinId="8" hidden="1"/>
    <cellStyle name="ハイパーリンク" xfId="14997" builtinId="8" hidden="1"/>
    <cellStyle name="ハイパーリンク" xfId="15038" builtinId="8" hidden="1"/>
    <cellStyle name="ハイパーリンク" xfId="15041" builtinId="8" hidden="1"/>
    <cellStyle name="ハイパーリンク" xfId="15040" builtinId="8" hidden="1"/>
    <cellStyle name="ハイパーリンク" xfId="15045" builtinId="8" hidden="1"/>
    <cellStyle name="ハイパーリンク" xfId="15044" builtinId="8" hidden="1"/>
    <cellStyle name="ハイパーリンク" xfId="15049" builtinId="8" hidden="1"/>
    <cellStyle name="ハイパーリンク" xfId="15048" builtinId="8" hidden="1"/>
    <cellStyle name="ハイパーリンク" xfId="15053" builtinId="8" hidden="1"/>
    <cellStyle name="ハイパーリンク" xfId="15052" builtinId="8" hidden="1"/>
    <cellStyle name="ハイパーリンク" xfId="15057" builtinId="8" hidden="1"/>
    <cellStyle name="ハイパーリンク" xfId="15056" builtinId="8" hidden="1"/>
    <cellStyle name="ハイパーリンク" xfId="15061" builtinId="8" hidden="1"/>
    <cellStyle name="ハイパーリンク" xfId="15060" builtinId="8" hidden="1"/>
    <cellStyle name="ハイパーリンク" xfId="15065" builtinId="8" hidden="1"/>
    <cellStyle name="ハイパーリンク" xfId="15064" builtinId="8" hidden="1"/>
    <cellStyle name="ハイパーリンク" xfId="15069" builtinId="8" hidden="1"/>
    <cellStyle name="ハイパーリンク" xfId="15068" builtinId="8" hidden="1"/>
    <cellStyle name="ハイパーリンク" xfId="15073" builtinId="8" hidden="1"/>
    <cellStyle name="ハイパーリンク" xfId="15072" builtinId="8" hidden="1"/>
    <cellStyle name="ハイパーリンク" xfId="15077" builtinId="8" hidden="1"/>
    <cellStyle name="ハイパーリンク" xfId="15076" builtinId="8" hidden="1"/>
    <cellStyle name="ハイパーリンク" xfId="15081" builtinId="8" hidden="1"/>
    <cellStyle name="ハイパーリンク" xfId="15080" builtinId="8" hidden="1"/>
    <cellStyle name="ハイパーリンク" xfId="15085" builtinId="8" hidden="1"/>
    <cellStyle name="ハイパーリンク" xfId="15084" builtinId="8" hidden="1"/>
    <cellStyle name="ハイパーリンク" xfId="15089" builtinId="8" hidden="1"/>
    <cellStyle name="ハイパーリンク" xfId="15088" builtinId="8" hidden="1"/>
    <cellStyle name="ハイパーリンク" xfId="15093" builtinId="8" hidden="1"/>
    <cellStyle name="ハイパーリンク" xfId="15092" builtinId="8" hidden="1"/>
    <cellStyle name="ハイパーリンク" xfId="15097" builtinId="8" hidden="1"/>
    <cellStyle name="ハイパーリンク" xfId="15096" builtinId="8" hidden="1"/>
    <cellStyle name="ハイパーリンク" xfId="15101" builtinId="8" hidden="1"/>
    <cellStyle name="ハイパーリンク" xfId="15100" builtinId="8" hidden="1"/>
    <cellStyle name="ハイパーリンク" xfId="15105" builtinId="8" hidden="1"/>
    <cellStyle name="ハイパーリンク" xfId="15104" builtinId="8" hidden="1"/>
    <cellStyle name="ハイパーリンク" xfId="15109" builtinId="8" hidden="1"/>
    <cellStyle name="ハイパーリンク" xfId="15108" builtinId="8" hidden="1"/>
    <cellStyle name="ハイパーリンク" xfId="15113" builtinId="8" hidden="1"/>
    <cellStyle name="ハイパーリンク" xfId="15112" builtinId="8" hidden="1"/>
    <cellStyle name="ハイパーリンク" xfId="15119" builtinId="8" hidden="1"/>
    <cellStyle name="ハイパーリンク" xfId="15118" builtinId="8" hidden="1"/>
    <cellStyle name="ハイパーリンク" xfId="15123" builtinId="8" hidden="1"/>
    <cellStyle name="ハイパーリンク" xfId="15122" builtinId="8" hidden="1"/>
    <cellStyle name="ハイパーリンク" xfId="15127" builtinId="8" hidden="1"/>
    <cellStyle name="ハイパーリンク" xfId="15126" builtinId="8" hidden="1"/>
    <cellStyle name="ハイパーリンク" xfId="15131" builtinId="8" hidden="1"/>
    <cellStyle name="ハイパーリンク" xfId="15130" builtinId="8" hidden="1"/>
    <cellStyle name="ハイパーリンク" xfId="15135" builtinId="8" hidden="1"/>
    <cellStyle name="ハイパーリンク" xfId="15134" builtinId="8" hidden="1"/>
    <cellStyle name="ハイパーリンク" xfId="15139" builtinId="8" hidden="1"/>
    <cellStyle name="ハイパーリンク" xfId="15138" builtinId="8" hidden="1"/>
    <cellStyle name="ハイパーリンク" xfId="15143" builtinId="8" hidden="1"/>
    <cellStyle name="ハイパーリンク" xfId="15142" builtinId="8" hidden="1"/>
    <cellStyle name="ハイパーリンク" xfId="15147" builtinId="8" hidden="1"/>
    <cellStyle name="ハイパーリンク" xfId="15146" builtinId="8" hidden="1"/>
    <cellStyle name="ハイパーリンク" xfId="15151" builtinId="8" hidden="1"/>
    <cellStyle name="ハイパーリンク" xfId="15150" builtinId="8" hidden="1"/>
    <cellStyle name="ハイパーリンク" xfId="15155" builtinId="8" hidden="1"/>
    <cellStyle name="ハイパーリンク" xfId="15154" builtinId="8" hidden="1"/>
    <cellStyle name="ハイパーリンク" xfId="15117" builtinId="8" hidden="1"/>
    <cellStyle name="ハイパーリンク" xfId="15158" builtinId="8" hidden="1"/>
    <cellStyle name="ハイパーリンク" xfId="15161" builtinId="8" hidden="1"/>
    <cellStyle name="ハイパーリンク" xfId="15160" builtinId="8" hidden="1"/>
    <cellStyle name="ハイパーリンク" xfId="15165" builtinId="8" hidden="1"/>
    <cellStyle name="ハイパーリンク" xfId="15164" builtinId="8" hidden="1"/>
    <cellStyle name="ハイパーリンク" xfId="15169" builtinId="8" hidden="1"/>
    <cellStyle name="ハイパーリンク" xfId="15168" builtinId="8" hidden="1"/>
    <cellStyle name="ハイパーリンク" xfId="15173" builtinId="8" hidden="1"/>
    <cellStyle name="ハイパーリンク" xfId="15172" builtinId="8" hidden="1"/>
    <cellStyle name="ハイパーリンク" xfId="15177" builtinId="8" hidden="1"/>
    <cellStyle name="ハイパーリンク" xfId="15176" builtinId="8" hidden="1"/>
    <cellStyle name="ハイパーリンク" xfId="15181" builtinId="8" hidden="1"/>
    <cellStyle name="ハイパーリンク" xfId="15180" builtinId="8" hidden="1"/>
    <cellStyle name="ハイパーリンク" xfId="15185" builtinId="8" hidden="1"/>
    <cellStyle name="ハイパーリンク" xfId="15184" builtinId="8" hidden="1"/>
    <cellStyle name="ハイパーリンク" xfId="15189" builtinId="8" hidden="1"/>
    <cellStyle name="ハイパーリンク" xfId="15188" builtinId="8" hidden="1"/>
    <cellStyle name="ハイパーリンク" xfId="15193" builtinId="8" hidden="1"/>
    <cellStyle name="ハイパーリンク" xfId="15192" builtinId="8" hidden="1"/>
    <cellStyle name="ハイパーリンク" xfId="15197" builtinId="8" hidden="1"/>
    <cellStyle name="ハイパーリンク" xfId="15196" builtinId="8" hidden="1"/>
    <cellStyle name="ハイパーリンク" xfId="15201" builtinId="8" hidden="1"/>
    <cellStyle name="ハイパーリンク" xfId="15200" builtinId="8" hidden="1"/>
    <cellStyle name="ハイパーリンク" xfId="15205" builtinId="8" hidden="1"/>
    <cellStyle name="ハイパーリンク" xfId="15204" builtinId="8" hidden="1"/>
    <cellStyle name="ハイパーリンク" xfId="15209" builtinId="8" hidden="1"/>
    <cellStyle name="ハイパーリンク" xfId="15208" builtinId="8" hidden="1"/>
    <cellStyle name="ハイパーリンク" xfId="15213" builtinId="8" hidden="1"/>
    <cellStyle name="ハイパーリンク" xfId="15212" builtinId="8" hidden="1"/>
    <cellStyle name="ハイパーリンク" xfId="15217" builtinId="8" hidden="1"/>
    <cellStyle name="ハイパーリンク" xfId="15216" builtinId="8" hidden="1"/>
    <cellStyle name="ハイパーリンク" xfId="15221" builtinId="8" hidden="1"/>
    <cellStyle name="ハイパーリンク" xfId="15220" builtinId="8" hidden="1"/>
    <cellStyle name="ハイパーリンク" xfId="15225" builtinId="8" hidden="1"/>
    <cellStyle name="ハイパーリンク" xfId="15224" builtinId="8" hidden="1"/>
    <cellStyle name="ハイパーリンク" xfId="15229" builtinId="8" hidden="1"/>
    <cellStyle name="ハイパーリンク" xfId="15228" builtinId="8" hidden="1"/>
    <cellStyle name="ハイパーリンク" xfId="15233" builtinId="8" hidden="1"/>
    <cellStyle name="ハイパーリンク" xfId="15232" builtinId="8" hidden="1"/>
    <cellStyle name="ハイパーリンク" xfId="15239" builtinId="8" hidden="1"/>
    <cellStyle name="ハイパーリンク" xfId="15238" builtinId="8" hidden="1"/>
    <cellStyle name="ハイパーリンク" xfId="15243" builtinId="8" hidden="1"/>
    <cellStyle name="ハイパーリンク" xfId="15242" builtinId="8" hidden="1"/>
    <cellStyle name="ハイパーリンク" xfId="15247" builtinId="8" hidden="1"/>
    <cellStyle name="ハイパーリンク" xfId="15246" builtinId="8" hidden="1"/>
    <cellStyle name="ハイパーリンク" xfId="15251" builtinId="8" hidden="1"/>
    <cellStyle name="ハイパーリンク" xfId="15250" builtinId="8" hidden="1"/>
    <cellStyle name="ハイパーリンク" xfId="15255" builtinId="8" hidden="1"/>
    <cellStyle name="ハイパーリンク" xfId="15254" builtinId="8" hidden="1"/>
    <cellStyle name="ハイパーリンク" xfId="15259" builtinId="8" hidden="1"/>
    <cellStyle name="ハイパーリンク" xfId="15258" builtinId="8" hidden="1"/>
    <cellStyle name="ハイパーリンク" xfId="15263" builtinId="8" hidden="1"/>
    <cellStyle name="ハイパーリンク" xfId="15262" builtinId="8" hidden="1"/>
    <cellStyle name="ハイパーリンク" xfId="15267" builtinId="8" hidden="1"/>
    <cellStyle name="ハイパーリンク" xfId="15266" builtinId="8" hidden="1"/>
    <cellStyle name="ハイパーリンク" xfId="15271" builtinId="8" hidden="1"/>
    <cellStyle name="ハイパーリンク" xfId="15270" builtinId="8" hidden="1"/>
    <cellStyle name="ハイパーリンク" xfId="15275" builtinId="8" hidden="1"/>
    <cellStyle name="ハイパーリンク" xfId="15274" builtinId="8" hidden="1"/>
    <cellStyle name="ハイパーリンク" xfId="15237" builtinId="8" hidden="1"/>
    <cellStyle name="ハイパーリンク" xfId="15278" builtinId="8" hidden="1"/>
    <cellStyle name="ハイパーリンク" xfId="15281" builtinId="8" hidden="1"/>
    <cellStyle name="ハイパーリンク" xfId="15280" builtinId="8" hidden="1"/>
    <cellStyle name="ハイパーリンク" xfId="15285" builtinId="8" hidden="1"/>
    <cellStyle name="ハイパーリンク" xfId="15284" builtinId="8" hidden="1"/>
    <cellStyle name="ハイパーリンク" xfId="15289" builtinId="8" hidden="1"/>
    <cellStyle name="ハイパーリンク" xfId="15288" builtinId="8" hidden="1"/>
    <cellStyle name="ハイパーリンク" xfId="15293" builtinId="8" hidden="1"/>
    <cellStyle name="ハイパーリンク" xfId="15292" builtinId="8" hidden="1"/>
    <cellStyle name="ハイパーリンク" xfId="15297" builtinId="8" hidden="1"/>
    <cellStyle name="ハイパーリンク" xfId="15296" builtinId="8" hidden="1"/>
    <cellStyle name="ハイパーリンク" xfId="15301" builtinId="8" hidden="1"/>
    <cellStyle name="ハイパーリンク" xfId="15300" builtinId="8" hidden="1"/>
    <cellStyle name="ハイパーリンク" xfId="15305" builtinId="8" hidden="1"/>
    <cellStyle name="ハイパーリンク" xfId="15304" builtinId="8" hidden="1"/>
    <cellStyle name="ハイパーリンク" xfId="15309" builtinId="8" hidden="1"/>
    <cellStyle name="ハイパーリンク" xfId="15308" builtinId="8" hidden="1"/>
    <cellStyle name="ハイパーリンク" xfId="15313" builtinId="8" hidden="1"/>
    <cellStyle name="ハイパーリンク" xfId="15312" builtinId="8" hidden="1"/>
    <cellStyle name="ハイパーリンク" xfId="15317" builtinId="8" hidden="1"/>
    <cellStyle name="ハイパーリンク" xfId="15316" builtinId="8" hidden="1"/>
    <cellStyle name="ハイパーリンク" xfId="15321" builtinId="8" hidden="1"/>
    <cellStyle name="ハイパーリンク" xfId="15320" builtinId="8" hidden="1"/>
    <cellStyle name="ハイパーリンク" xfId="15325" builtinId="8" hidden="1"/>
    <cellStyle name="ハイパーリンク" xfId="15324" builtinId="8" hidden="1"/>
    <cellStyle name="ハイパーリンク" xfId="15329" builtinId="8" hidden="1"/>
    <cellStyle name="ハイパーリンク" xfId="15328" builtinId="8" hidden="1"/>
    <cellStyle name="ハイパーリンク" xfId="15333" builtinId="8" hidden="1"/>
    <cellStyle name="ハイパーリンク" xfId="15332" builtinId="8" hidden="1"/>
    <cellStyle name="ハイパーリンク" xfId="15339" builtinId="8" hidden="1"/>
    <cellStyle name="ハイパーリンク" xfId="15338" builtinId="8" hidden="1"/>
    <cellStyle name="ハイパーリンク" xfId="15343" builtinId="8" hidden="1"/>
    <cellStyle name="ハイパーリンク" xfId="15342" builtinId="8" hidden="1"/>
    <cellStyle name="ハイパーリンク" xfId="15347" builtinId="8" hidden="1"/>
    <cellStyle name="ハイパーリンク" xfId="15346" builtinId="8" hidden="1"/>
    <cellStyle name="ハイパーリンク" xfId="15351" builtinId="8" hidden="1"/>
    <cellStyle name="ハイパーリンク" xfId="15350" builtinId="8" hidden="1"/>
    <cellStyle name="ハイパーリンク" xfId="15355" builtinId="8" hidden="1"/>
    <cellStyle name="ハイパーリンク" xfId="15354" builtinId="8" hidden="1"/>
    <cellStyle name="ハイパーリンク" xfId="15361" builtinId="8" hidden="1"/>
    <cellStyle name="ハイパーリンク" xfId="15360" builtinId="8" hidden="1"/>
    <cellStyle name="ハイパーリンク" xfId="15365" builtinId="8" hidden="1"/>
    <cellStyle name="ハイパーリンク" xfId="15364" builtinId="8" hidden="1"/>
    <cellStyle name="ハイパーリンク" xfId="15369" builtinId="8" hidden="1"/>
    <cellStyle name="ハイパーリンク" xfId="15368" builtinId="8" hidden="1"/>
    <cellStyle name="ハイパーリンク" xfId="15373" builtinId="8" hidden="1"/>
    <cellStyle name="ハイパーリンク" xfId="15372" builtinId="8" hidden="1"/>
    <cellStyle name="ハイパーリンク" xfId="15377" builtinId="8" hidden="1"/>
    <cellStyle name="ハイパーリンク" xfId="15376" builtinId="8" hidden="1"/>
    <cellStyle name="ハイパーリンク" xfId="15381" builtinId="8" hidden="1"/>
    <cellStyle name="ハイパーリンク" xfId="15380" builtinId="8" hidden="1"/>
    <cellStyle name="ハイパーリンク" xfId="15385" builtinId="8" hidden="1"/>
    <cellStyle name="ハイパーリンク" xfId="15384" builtinId="8" hidden="1"/>
    <cellStyle name="ハイパーリンク" xfId="15389" builtinId="8" hidden="1"/>
    <cellStyle name="ハイパーリンク" xfId="15388" builtinId="8" hidden="1"/>
    <cellStyle name="ハイパーリンク" xfId="15393" builtinId="8" hidden="1"/>
    <cellStyle name="ハイパーリンク" xfId="15392" builtinId="8" hidden="1"/>
    <cellStyle name="ハイパーリンク" xfId="15397" builtinId="8" hidden="1"/>
    <cellStyle name="ハイパーリンク" xfId="15396" builtinId="8" hidden="1"/>
    <cellStyle name="ハイパーリンク" xfId="15359" builtinId="8" hidden="1"/>
    <cellStyle name="ハイパーリンク" xfId="15400" builtinId="8" hidden="1"/>
    <cellStyle name="ハイパーリンク" xfId="15403" builtinId="8" hidden="1"/>
    <cellStyle name="ハイパーリンク" xfId="15402" builtinId="8" hidden="1"/>
    <cellStyle name="ハイパーリンク" xfId="15407" builtinId="8" hidden="1"/>
    <cellStyle name="ハイパーリンク" xfId="15406" builtinId="8" hidden="1"/>
    <cellStyle name="ハイパーリンク" xfId="15411" builtinId="8" hidden="1"/>
    <cellStyle name="ハイパーリンク" xfId="15410" builtinId="8" hidden="1"/>
    <cellStyle name="ハイパーリンク" xfId="15415" builtinId="8" hidden="1"/>
    <cellStyle name="ハイパーリンク" xfId="15414" builtinId="8" hidden="1"/>
    <cellStyle name="ハイパーリンク" xfId="15419" builtinId="8" hidden="1"/>
    <cellStyle name="ハイパーリンク" xfId="15418" builtinId="8" hidden="1"/>
    <cellStyle name="ハイパーリンク" xfId="15423" builtinId="8" hidden="1"/>
    <cellStyle name="ハイパーリンク" xfId="15422" builtinId="8" hidden="1"/>
    <cellStyle name="ハイパーリンク" xfId="15427" builtinId="8" hidden="1"/>
    <cellStyle name="ハイパーリンク" xfId="15426" builtinId="8" hidden="1"/>
    <cellStyle name="ハイパーリンク" xfId="15431" builtinId="8" hidden="1"/>
    <cellStyle name="ハイパーリンク" xfId="15430" builtinId="8" hidden="1"/>
    <cellStyle name="ハイパーリンク" xfId="15435" builtinId="8" hidden="1"/>
    <cellStyle name="ハイパーリンク" xfId="15434" builtinId="8" hidden="1"/>
    <cellStyle name="ハイパーリンク" xfId="15439" builtinId="8" hidden="1"/>
    <cellStyle name="ハイパーリンク" xfId="15438" builtinId="8" hidden="1"/>
    <cellStyle name="ハイパーリンク" xfId="15443" builtinId="8" hidden="1"/>
    <cellStyle name="ハイパーリンク" xfId="15442" builtinId="8" hidden="1"/>
    <cellStyle name="ハイパーリンク" xfId="15447" builtinId="8" hidden="1"/>
    <cellStyle name="ハイパーリンク" xfId="15446" builtinId="8" hidden="1"/>
    <cellStyle name="ハイパーリンク" xfId="15451" builtinId="8" hidden="1"/>
    <cellStyle name="ハイパーリンク" xfId="15450" builtinId="8" hidden="1"/>
    <cellStyle name="ハイパーリンク" xfId="15455" builtinId="8" hidden="1"/>
    <cellStyle name="ハイパーリンク" xfId="15454" builtinId="8" hidden="1"/>
    <cellStyle name="ハイパーリンク" xfId="15458" builtinId="8" hidden="1"/>
    <cellStyle name="ハイパーリンク" xfId="15336" builtinId="8" hidden="1"/>
    <cellStyle name="ハイパーリンク" xfId="15462" builtinId="8" hidden="1"/>
    <cellStyle name="ハイパーリンク" xfId="15461" builtinId="8" hidden="1"/>
    <cellStyle name="ハイパーリンク" xfId="15466" builtinId="8" hidden="1"/>
    <cellStyle name="ハイパーリンク" xfId="15465" builtinId="8" hidden="1"/>
    <cellStyle name="ハイパーリンク" xfId="15470" builtinId="8" hidden="1"/>
    <cellStyle name="ハイパーリンク" xfId="15469" builtinId="8" hidden="1"/>
    <cellStyle name="ハイパーリンク" xfId="15474" builtinId="8" hidden="1"/>
    <cellStyle name="ハイパーリンク" xfId="15473" builtinId="8" hidden="1"/>
    <cellStyle name="ハイパーリンク" xfId="15480" builtinId="8" hidden="1"/>
    <cellStyle name="ハイパーリンク" xfId="15479" builtinId="8" hidden="1"/>
    <cellStyle name="ハイパーリンク" xfId="15484" builtinId="8" hidden="1"/>
    <cellStyle name="ハイパーリンク" xfId="15483" builtinId="8" hidden="1"/>
    <cellStyle name="ハイパーリンク" xfId="15488" builtinId="8" hidden="1"/>
    <cellStyle name="ハイパーリンク" xfId="15487" builtinId="8" hidden="1"/>
    <cellStyle name="ハイパーリンク" xfId="15492" builtinId="8" hidden="1"/>
    <cellStyle name="ハイパーリンク" xfId="15491" builtinId="8" hidden="1"/>
    <cellStyle name="ハイパーリンク" xfId="15496" builtinId="8" hidden="1"/>
    <cellStyle name="ハイパーリンク" xfId="15495" builtinId="8" hidden="1"/>
    <cellStyle name="ハイパーリンク" xfId="15500" builtinId="8" hidden="1"/>
    <cellStyle name="ハイパーリンク" xfId="15499" builtinId="8" hidden="1"/>
    <cellStyle name="ハイパーリンク" xfId="15504" builtinId="8" hidden="1"/>
    <cellStyle name="ハイパーリンク" xfId="15503" builtinId="8" hidden="1"/>
    <cellStyle name="ハイパーリンク" xfId="15508" builtinId="8" hidden="1"/>
    <cellStyle name="ハイパーリンク" xfId="15507" builtinId="8" hidden="1"/>
    <cellStyle name="ハイパーリンク" xfId="15512" builtinId="8" hidden="1"/>
    <cellStyle name="ハイパーリンク" xfId="15511" builtinId="8" hidden="1"/>
    <cellStyle name="ハイパーリンク" xfId="15516" builtinId="8" hidden="1"/>
    <cellStyle name="ハイパーリンク" xfId="15515" builtinId="8" hidden="1"/>
    <cellStyle name="ハイパーリンク" xfId="15478" builtinId="8" hidden="1"/>
    <cellStyle name="ハイパーリンク" xfId="15519" builtinId="8" hidden="1"/>
    <cellStyle name="ハイパーリンク" xfId="15522" builtinId="8" hidden="1"/>
    <cellStyle name="ハイパーリンク" xfId="15521" builtinId="8" hidden="1"/>
    <cellStyle name="ハイパーリンク" xfId="15526" builtinId="8" hidden="1"/>
    <cellStyle name="ハイパーリンク" xfId="15525" builtinId="8" hidden="1"/>
    <cellStyle name="ハイパーリンク" xfId="15530" builtinId="8" hidden="1"/>
    <cellStyle name="ハイパーリンク" xfId="15529" builtinId="8" hidden="1"/>
    <cellStyle name="ハイパーリンク" xfId="15534" builtinId="8" hidden="1"/>
    <cellStyle name="ハイパーリンク" xfId="15533" builtinId="8" hidden="1"/>
    <cellStyle name="ハイパーリンク" xfId="15538" builtinId="8" hidden="1"/>
    <cellStyle name="ハイパーリンク" xfId="15537" builtinId="8" hidden="1"/>
    <cellStyle name="ハイパーリンク" xfId="15542" builtinId="8" hidden="1"/>
    <cellStyle name="ハイパーリンク" xfId="15541" builtinId="8" hidden="1"/>
    <cellStyle name="ハイパーリンク" xfId="15546" builtinId="8" hidden="1"/>
    <cellStyle name="ハイパーリンク" xfId="15545" builtinId="8" hidden="1"/>
    <cellStyle name="ハイパーリンク" xfId="15550" builtinId="8" hidden="1"/>
    <cellStyle name="ハイパーリンク" xfId="15549" builtinId="8" hidden="1"/>
    <cellStyle name="ハイパーリンク" xfId="15554" builtinId="8" hidden="1"/>
    <cellStyle name="ハイパーリンク" xfId="15553" builtinId="8" hidden="1"/>
    <cellStyle name="ハイパーリンク" xfId="15558" builtinId="8" hidden="1"/>
    <cellStyle name="ハイパーリンク" xfId="15557" builtinId="8" hidden="1"/>
    <cellStyle name="ハイパーリンク" xfId="15562" builtinId="8" hidden="1"/>
    <cellStyle name="ハイパーリンク" xfId="15561" builtinId="8" hidden="1"/>
    <cellStyle name="ハイパーリンク" xfId="15566" builtinId="8" hidden="1"/>
    <cellStyle name="ハイパーリンク" xfId="15565" builtinId="8" hidden="1"/>
    <cellStyle name="ハイパーリンク" xfId="15570" builtinId="8" hidden="1"/>
    <cellStyle name="ハイパーリンク" xfId="15569" builtinId="8" hidden="1"/>
    <cellStyle name="ハイパーリンク" xfId="15574" builtinId="8" hidden="1"/>
    <cellStyle name="ハイパーリンク" xfId="15573" builtinId="8" hidden="1"/>
    <cellStyle name="ハイパーリンク" xfId="15577" builtinId="8" hidden="1"/>
    <cellStyle name="ハイパーリンク" xfId="15337" builtinId="8" hidden="1"/>
    <cellStyle name="ハイパーリンク" xfId="15581" builtinId="8" hidden="1"/>
    <cellStyle name="ハイパーリンク" xfId="15580" builtinId="8" hidden="1"/>
    <cellStyle name="ハイパーリンク" xfId="15585" builtinId="8" hidden="1"/>
    <cellStyle name="ハイパーリンク" xfId="15584" builtinId="8" hidden="1"/>
    <cellStyle name="ハイパーリンク" xfId="15589" builtinId="8" hidden="1"/>
    <cellStyle name="ハイパーリンク" xfId="15588" builtinId="8" hidden="1"/>
    <cellStyle name="ハイパーリンク" xfId="15593" builtinId="8" hidden="1"/>
    <cellStyle name="ハイパーリンク" xfId="15592" builtinId="8" hidden="1"/>
    <cellStyle name="ハイパーリンク" xfId="15599" builtinId="8" hidden="1"/>
    <cellStyle name="ハイパーリンク" xfId="15598" builtinId="8" hidden="1"/>
    <cellStyle name="ハイパーリンク" xfId="15603" builtinId="8" hidden="1"/>
    <cellStyle name="ハイパーリンク" xfId="15602" builtinId="8" hidden="1"/>
    <cellStyle name="ハイパーリンク" xfId="15607" builtinId="8" hidden="1"/>
    <cellStyle name="ハイパーリンク" xfId="15606" builtinId="8" hidden="1"/>
    <cellStyle name="ハイパーリンク" xfId="15611" builtinId="8" hidden="1"/>
    <cellStyle name="ハイパーリンク" xfId="15610" builtinId="8" hidden="1"/>
    <cellStyle name="ハイパーリンク" xfId="15615" builtinId="8" hidden="1"/>
    <cellStyle name="ハイパーリンク" xfId="15614" builtinId="8" hidden="1"/>
    <cellStyle name="ハイパーリンク" xfId="15619" builtinId="8" hidden="1"/>
    <cellStyle name="ハイパーリンク" xfId="15618" builtinId="8" hidden="1"/>
    <cellStyle name="ハイパーリンク" xfId="15623" builtinId="8" hidden="1"/>
    <cellStyle name="ハイパーリンク" xfId="15622" builtinId="8" hidden="1"/>
    <cellStyle name="ハイパーリンク" xfId="15627" builtinId="8" hidden="1"/>
    <cellStyle name="ハイパーリンク" xfId="15626" builtinId="8" hidden="1"/>
    <cellStyle name="ハイパーリンク" xfId="15631" builtinId="8" hidden="1"/>
    <cellStyle name="ハイパーリンク" xfId="15630" builtinId="8" hidden="1"/>
    <cellStyle name="ハイパーリンク" xfId="15635" builtinId="8" hidden="1"/>
    <cellStyle name="ハイパーリンク" xfId="15634" builtinId="8" hidden="1"/>
    <cellStyle name="ハイパーリンク" xfId="15597" builtinId="8" hidden="1"/>
    <cellStyle name="ハイパーリンク" xfId="15638" builtinId="8" hidden="1"/>
    <cellStyle name="ハイパーリンク" xfId="15641" builtinId="8" hidden="1"/>
    <cellStyle name="ハイパーリンク" xfId="15640" builtinId="8" hidden="1"/>
    <cellStyle name="ハイパーリンク" xfId="15645" builtinId="8" hidden="1"/>
    <cellStyle name="ハイパーリンク" xfId="15644" builtinId="8" hidden="1"/>
    <cellStyle name="ハイパーリンク" xfId="15649" builtinId="8" hidden="1"/>
    <cellStyle name="ハイパーリンク" xfId="15648" builtinId="8" hidden="1"/>
    <cellStyle name="ハイパーリンク" xfId="15653" builtinId="8" hidden="1"/>
    <cellStyle name="ハイパーリンク" xfId="15652" builtinId="8" hidden="1"/>
    <cellStyle name="ハイパーリンク" xfId="15657" builtinId="8" hidden="1"/>
    <cellStyle name="ハイパーリンク" xfId="15656" builtinId="8" hidden="1"/>
    <cellStyle name="ハイパーリンク" xfId="15661" builtinId="8" hidden="1"/>
    <cellStyle name="ハイパーリンク" xfId="15660" builtinId="8" hidden="1"/>
    <cellStyle name="ハイパーリンク" xfId="15665" builtinId="8" hidden="1"/>
    <cellStyle name="ハイパーリンク" xfId="15664" builtinId="8" hidden="1"/>
    <cellStyle name="ハイパーリンク" xfId="15669" builtinId="8" hidden="1"/>
    <cellStyle name="ハイパーリンク" xfId="15668" builtinId="8" hidden="1"/>
    <cellStyle name="ハイパーリンク" xfId="15673" builtinId="8" hidden="1"/>
    <cellStyle name="ハイパーリンク" xfId="15672" builtinId="8" hidden="1"/>
    <cellStyle name="ハイパーリンク" xfId="15677" builtinId="8" hidden="1"/>
    <cellStyle name="ハイパーリンク" xfId="15676" builtinId="8" hidden="1"/>
    <cellStyle name="ハイパーリンク" xfId="15681" builtinId="8" hidden="1"/>
    <cellStyle name="ハイパーリンク" xfId="15680" builtinId="8" hidden="1"/>
    <cellStyle name="ハイパーリンク" xfId="15685" builtinId="8" hidden="1"/>
    <cellStyle name="ハイパーリンク" xfId="15684" builtinId="8" hidden="1"/>
    <cellStyle name="ハイパーリンク" xfId="15689" builtinId="8" hidden="1"/>
    <cellStyle name="ハイパーリンク" xfId="15688" builtinId="8" hidden="1"/>
    <cellStyle name="ハイパーリンク" xfId="15693" builtinId="8" hidden="1"/>
    <cellStyle name="ハイパーリンク" xfId="15692" builtinId="8" hidden="1"/>
    <cellStyle name="ハイパーリンク" xfId="14479" builtinId="8" hidden="1"/>
    <cellStyle name="ハイパーリンク" xfId="14482" builtinId="8" hidden="1"/>
    <cellStyle name="ハイパーリンク" xfId="14485" builtinId="8" hidden="1"/>
    <cellStyle name="ハイパーリンク" xfId="14488" builtinId="8" hidden="1"/>
    <cellStyle name="ハイパーリンク" xfId="15702" builtinId="8" hidden="1"/>
    <cellStyle name="ハイパーリンク" xfId="14475" builtinId="8" hidden="1"/>
    <cellStyle name="ハイパーリンク" xfId="15706" builtinId="8" hidden="1"/>
    <cellStyle name="ハイパーリンク" xfId="15705" builtinId="8" hidden="1"/>
    <cellStyle name="ハイパーリンク" xfId="15710" builtinId="8" hidden="1"/>
    <cellStyle name="ハイパーリンク" xfId="15709" builtinId="8" hidden="1"/>
    <cellStyle name="ハイパーリンク" xfId="15716" builtinId="8" hidden="1"/>
    <cellStyle name="ハイパーリンク" xfId="15715" builtinId="8" hidden="1"/>
    <cellStyle name="ハイパーリンク" xfId="15720" builtinId="8" hidden="1"/>
    <cellStyle name="ハイパーリンク" xfId="15719" builtinId="8" hidden="1"/>
    <cellStyle name="ハイパーリンク" xfId="15724" builtinId="8" hidden="1"/>
    <cellStyle name="ハイパーリンク" xfId="15723" builtinId="8" hidden="1"/>
    <cellStyle name="ハイパーリンク" xfId="15728" builtinId="8" hidden="1"/>
    <cellStyle name="ハイパーリンク" xfId="15727" builtinId="8" hidden="1"/>
    <cellStyle name="ハイパーリンク" xfId="15732" builtinId="8" hidden="1"/>
    <cellStyle name="ハイパーリンク" xfId="15731" builtinId="8" hidden="1"/>
    <cellStyle name="ハイパーリンク" xfId="15736" builtinId="8" hidden="1"/>
    <cellStyle name="ハイパーリンク" xfId="15735" builtinId="8" hidden="1"/>
    <cellStyle name="ハイパーリンク" xfId="15740" builtinId="8" hidden="1"/>
    <cellStyle name="ハイパーリンク" xfId="15739" builtinId="8" hidden="1"/>
    <cellStyle name="ハイパーリンク" xfId="15744" builtinId="8" hidden="1"/>
    <cellStyle name="ハイパーリンク" xfId="15743" builtinId="8" hidden="1"/>
    <cellStyle name="ハイパーリンク" xfId="15748" builtinId="8" hidden="1"/>
    <cellStyle name="ハイパーリンク" xfId="15747" builtinId="8" hidden="1"/>
    <cellStyle name="ハイパーリンク" xfId="15752" builtinId="8" hidden="1"/>
    <cellStyle name="ハイパーリンク" xfId="15751" builtinId="8" hidden="1"/>
    <cellStyle name="ハイパーリンク" xfId="15714" builtinId="8" hidden="1"/>
    <cellStyle name="ハイパーリンク" xfId="15755" builtinId="8" hidden="1"/>
    <cellStyle name="ハイパーリンク" xfId="15758" builtinId="8" hidden="1"/>
    <cellStyle name="ハイパーリンク" xfId="15757" builtinId="8" hidden="1"/>
    <cellStyle name="ハイパーリンク" xfId="15762" builtinId="8" hidden="1"/>
    <cellStyle name="ハイパーリンク" xfId="15761" builtinId="8" hidden="1"/>
    <cellStyle name="ハイパーリンク" xfId="15766" builtinId="8" hidden="1"/>
    <cellStyle name="ハイパーリンク" xfId="15765" builtinId="8" hidden="1"/>
    <cellStyle name="ハイパーリンク" xfId="15770" builtinId="8" hidden="1"/>
    <cellStyle name="ハイパーリンク" xfId="15769" builtinId="8" hidden="1"/>
    <cellStyle name="ハイパーリンク" xfId="15774" builtinId="8" hidden="1"/>
    <cellStyle name="ハイパーリンク" xfId="15773" builtinId="8" hidden="1"/>
    <cellStyle name="ハイパーリンク" xfId="15778" builtinId="8" hidden="1"/>
    <cellStyle name="ハイパーリンク" xfId="15777" builtinId="8" hidden="1"/>
    <cellStyle name="ハイパーリンク" xfId="15782" builtinId="8" hidden="1"/>
    <cellStyle name="ハイパーリンク" xfId="15781" builtinId="8" hidden="1"/>
    <cellStyle name="ハイパーリンク" xfId="15786" builtinId="8" hidden="1"/>
    <cellStyle name="ハイパーリンク" xfId="15785" builtinId="8" hidden="1"/>
    <cellStyle name="ハイパーリンク" xfId="15790" builtinId="8" hidden="1"/>
    <cellStyle name="ハイパーリンク" xfId="15789" builtinId="8" hidden="1"/>
    <cellStyle name="ハイパーリンク" xfId="15794" builtinId="8" hidden="1"/>
    <cellStyle name="ハイパーリンク" xfId="15793" builtinId="8" hidden="1"/>
    <cellStyle name="ハイパーリンク" xfId="15798" builtinId="8" hidden="1"/>
    <cellStyle name="ハイパーリンク" xfId="15797" builtinId="8" hidden="1"/>
    <cellStyle name="ハイパーリンク" xfId="15802" builtinId="8" hidden="1"/>
    <cellStyle name="ハイパーリンク" xfId="15801" builtinId="8" hidden="1"/>
    <cellStyle name="ハイパーリンク" xfId="15806" builtinId="8" hidden="1"/>
    <cellStyle name="ハイパーリンク" xfId="15805" builtinId="8" hidden="1"/>
    <cellStyle name="ハイパーリンク" xfId="15810" builtinId="8" hidden="1"/>
    <cellStyle name="ハイパーリンク" xfId="15809" builtinId="8" hidden="1"/>
    <cellStyle name="ハイパーリンク" xfId="15814" builtinId="8" hidden="1"/>
    <cellStyle name="ハイパーリンク" xfId="15813" builtinId="8" hidden="1"/>
    <cellStyle name="ハイパーリンク" xfId="15818" builtinId="8" hidden="1"/>
    <cellStyle name="ハイパーリンク" xfId="15817" builtinId="8" hidden="1"/>
    <cellStyle name="ハイパーリンク" xfId="15822" builtinId="8" hidden="1"/>
    <cellStyle name="ハイパーリンク" xfId="15821" builtinId="8" hidden="1"/>
    <cellStyle name="ハイパーリンク" xfId="15826" builtinId="8" hidden="1"/>
    <cellStyle name="ハイパーリンク" xfId="15825" builtinId="8" hidden="1"/>
    <cellStyle name="ハイパーリンク" xfId="15830" builtinId="8" hidden="1"/>
    <cellStyle name="ハイパーリンク" xfId="15829" builtinId="8" hidden="1"/>
    <cellStyle name="ハイパーリンク" xfId="15836" builtinId="8" hidden="1"/>
    <cellStyle name="ハイパーリンク" xfId="15835" builtinId="8" hidden="1"/>
    <cellStyle name="ハイパーリンク" xfId="15840" builtinId="8" hidden="1"/>
    <cellStyle name="ハイパーリンク" xfId="15839" builtinId="8" hidden="1"/>
    <cellStyle name="ハイパーリンク" xfId="15844" builtinId="8" hidden="1"/>
    <cellStyle name="ハイパーリンク" xfId="15843" builtinId="8" hidden="1"/>
    <cellStyle name="ハイパーリンク" xfId="15848" builtinId="8" hidden="1"/>
    <cellStyle name="ハイパーリンク" xfId="15847" builtinId="8" hidden="1"/>
    <cellStyle name="ハイパーリンク" xfId="15852" builtinId="8" hidden="1"/>
    <cellStyle name="ハイパーリンク" xfId="15851" builtinId="8" hidden="1"/>
    <cellStyle name="ハイパーリンク" xfId="15856" builtinId="8" hidden="1"/>
    <cellStyle name="ハイパーリンク" xfId="15855" builtinId="8" hidden="1"/>
    <cellStyle name="ハイパーリンク" xfId="15860" builtinId="8" hidden="1"/>
    <cellStyle name="ハイパーリンク" xfId="15859" builtinId="8" hidden="1"/>
    <cellStyle name="ハイパーリンク" xfId="15864" builtinId="8" hidden="1"/>
    <cellStyle name="ハイパーリンク" xfId="15863" builtinId="8" hidden="1"/>
    <cellStyle name="ハイパーリンク" xfId="15868" builtinId="8" hidden="1"/>
    <cellStyle name="ハイパーリンク" xfId="15867" builtinId="8" hidden="1"/>
    <cellStyle name="ハイパーリンク" xfId="15872" builtinId="8" hidden="1"/>
    <cellStyle name="ハイパーリンク" xfId="15871" builtinId="8" hidden="1"/>
    <cellStyle name="ハイパーリンク" xfId="15834" builtinId="8" hidden="1"/>
    <cellStyle name="ハイパーリンク" xfId="15875" builtinId="8" hidden="1"/>
    <cellStyle name="ハイパーリンク" xfId="15878" builtinId="8" hidden="1"/>
    <cellStyle name="ハイパーリンク" xfId="15877" builtinId="8" hidden="1"/>
    <cellStyle name="ハイパーリンク" xfId="15882" builtinId="8" hidden="1"/>
    <cellStyle name="ハイパーリンク" xfId="15881" builtinId="8" hidden="1"/>
    <cellStyle name="ハイパーリンク" xfId="15886" builtinId="8" hidden="1"/>
    <cellStyle name="ハイパーリンク" xfId="15885" builtinId="8" hidden="1"/>
    <cellStyle name="ハイパーリンク" xfId="15890" builtinId="8" hidden="1"/>
    <cellStyle name="ハイパーリンク" xfId="15889" builtinId="8" hidden="1"/>
    <cellStyle name="ハイパーリンク" xfId="15894" builtinId="8" hidden="1"/>
    <cellStyle name="ハイパーリンク" xfId="15893" builtinId="8" hidden="1"/>
    <cellStyle name="ハイパーリンク" xfId="15898" builtinId="8" hidden="1"/>
    <cellStyle name="ハイパーリンク" xfId="15897" builtinId="8" hidden="1"/>
    <cellStyle name="ハイパーリンク" xfId="15902" builtinId="8" hidden="1"/>
    <cellStyle name="ハイパーリンク" xfId="15901" builtinId="8" hidden="1"/>
    <cellStyle name="ハイパーリンク" xfId="15906" builtinId="8" hidden="1"/>
    <cellStyle name="ハイパーリンク" xfId="15905" builtinId="8" hidden="1"/>
    <cellStyle name="ハイパーリンク" xfId="15910" builtinId="8" hidden="1"/>
    <cellStyle name="ハイパーリンク" xfId="15909" builtinId="8" hidden="1"/>
    <cellStyle name="ハイパーリンク" xfId="15914" builtinId="8" hidden="1"/>
    <cellStyle name="ハイパーリンク" xfId="15913" builtinId="8" hidden="1"/>
    <cellStyle name="ハイパーリンク" xfId="15918" builtinId="8" hidden="1"/>
    <cellStyle name="ハイパーリンク" xfId="15917" builtinId="8" hidden="1"/>
    <cellStyle name="ハイパーリンク" xfId="15922" builtinId="8" hidden="1"/>
    <cellStyle name="ハイパーリンク" xfId="15921" builtinId="8" hidden="1"/>
    <cellStyle name="ハイパーリンク" xfId="15926" builtinId="8" hidden="1"/>
    <cellStyle name="ハイパーリンク" xfId="15925" builtinId="8" hidden="1"/>
    <cellStyle name="ハイパーリンク" xfId="15930" builtinId="8" hidden="1"/>
    <cellStyle name="ハイパーリンク" xfId="15929" builtinId="8" hidden="1"/>
    <cellStyle name="ハイパーリンク" xfId="15936" builtinId="8" hidden="1"/>
    <cellStyle name="ハイパーリンク" xfId="15935" builtinId="8" hidden="1"/>
    <cellStyle name="ハイパーリンク" xfId="15940" builtinId="8" hidden="1"/>
    <cellStyle name="ハイパーリンク" xfId="15939" builtinId="8" hidden="1"/>
    <cellStyle name="ハイパーリンク" xfId="15944" builtinId="8" hidden="1"/>
    <cellStyle name="ハイパーリンク" xfId="15943" builtinId="8" hidden="1"/>
    <cellStyle name="ハイパーリンク" xfId="15948" builtinId="8" hidden="1"/>
    <cellStyle name="ハイパーリンク" xfId="15947" builtinId="8" hidden="1"/>
    <cellStyle name="ハイパーリンク" xfId="15952" builtinId="8" hidden="1"/>
    <cellStyle name="ハイパーリンク" xfId="15951" builtinId="8" hidden="1"/>
    <cellStyle name="ハイパーリンク" xfId="15958" builtinId="8" hidden="1"/>
    <cellStyle name="ハイパーリンク" xfId="15957" builtinId="8" hidden="1"/>
    <cellStyle name="ハイパーリンク" xfId="15962" builtinId="8" hidden="1"/>
    <cellStyle name="ハイパーリンク" xfId="15961" builtinId="8" hidden="1"/>
    <cellStyle name="ハイパーリンク" xfId="15966" builtinId="8" hidden="1"/>
    <cellStyle name="ハイパーリンク" xfId="15965" builtinId="8" hidden="1"/>
    <cellStyle name="ハイパーリンク" xfId="15970" builtinId="8" hidden="1"/>
    <cellStyle name="ハイパーリンク" xfId="15969" builtinId="8" hidden="1"/>
    <cellStyle name="ハイパーリンク" xfId="15974" builtinId="8" hidden="1"/>
    <cellStyle name="ハイパーリンク" xfId="15973" builtinId="8" hidden="1"/>
    <cellStyle name="ハイパーリンク" xfId="15978" builtinId="8" hidden="1"/>
    <cellStyle name="ハイパーリンク" xfId="15977" builtinId="8" hidden="1"/>
    <cellStyle name="ハイパーリンク" xfId="15982" builtinId="8" hidden="1"/>
    <cellStyle name="ハイパーリンク" xfId="15981" builtinId="8" hidden="1"/>
    <cellStyle name="ハイパーリンク" xfId="15986" builtinId="8" hidden="1"/>
    <cellStyle name="ハイパーリンク" xfId="15985" builtinId="8" hidden="1"/>
    <cellStyle name="ハイパーリンク" xfId="15990" builtinId="8" hidden="1"/>
    <cellStyle name="ハイパーリンク" xfId="15989" builtinId="8" hidden="1"/>
    <cellStyle name="ハイパーリンク" xfId="15994" builtinId="8" hidden="1"/>
    <cellStyle name="ハイパーリンク" xfId="15993" builtinId="8" hidden="1"/>
    <cellStyle name="ハイパーリンク" xfId="15956" builtinId="8" hidden="1"/>
    <cellStyle name="ハイパーリンク" xfId="15997" builtinId="8" hidden="1"/>
    <cellStyle name="ハイパーリンク" xfId="16000" builtinId="8" hidden="1"/>
    <cellStyle name="ハイパーリンク" xfId="15999" builtinId="8" hidden="1"/>
    <cellStyle name="ハイパーリンク" xfId="16004" builtinId="8" hidden="1"/>
    <cellStyle name="ハイパーリンク" xfId="16003" builtinId="8" hidden="1"/>
    <cellStyle name="ハイパーリンク" xfId="16008" builtinId="8" hidden="1"/>
    <cellStyle name="ハイパーリンク" xfId="16007" builtinId="8" hidden="1"/>
    <cellStyle name="ハイパーリンク" xfId="16012" builtinId="8" hidden="1"/>
    <cellStyle name="ハイパーリンク" xfId="16011" builtinId="8" hidden="1"/>
    <cellStyle name="ハイパーリンク" xfId="16016" builtinId="8" hidden="1"/>
    <cellStyle name="ハイパーリンク" xfId="16015" builtinId="8" hidden="1"/>
    <cellStyle name="ハイパーリンク" xfId="16020" builtinId="8" hidden="1"/>
    <cellStyle name="ハイパーリンク" xfId="16019" builtinId="8" hidden="1"/>
    <cellStyle name="ハイパーリンク" xfId="16024" builtinId="8" hidden="1"/>
    <cellStyle name="ハイパーリンク" xfId="16023" builtinId="8" hidden="1"/>
    <cellStyle name="ハイパーリンク" xfId="16028" builtinId="8" hidden="1"/>
    <cellStyle name="ハイパーリンク" xfId="16027" builtinId="8" hidden="1"/>
    <cellStyle name="ハイパーリンク" xfId="16032" builtinId="8" hidden="1"/>
    <cellStyle name="ハイパーリンク" xfId="16031" builtinId="8" hidden="1"/>
    <cellStyle name="ハイパーリンク" xfId="16036" builtinId="8" hidden="1"/>
    <cellStyle name="ハイパーリンク" xfId="16035" builtinId="8" hidden="1"/>
    <cellStyle name="ハイパーリンク" xfId="16040" builtinId="8" hidden="1"/>
    <cellStyle name="ハイパーリンク" xfId="16039" builtinId="8" hidden="1"/>
    <cellStyle name="ハイパーリンク" xfId="16044" builtinId="8" hidden="1"/>
    <cellStyle name="ハイパーリンク" xfId="16043" builtinId="8" hidden="1"/>
    <cellStyle name="ハイパーリンク" xfId="16048" builtinId="8" hidden="1"/>
    <cellStyle name="ハイパーリンク" xfId="16047" builtinId="8" hidden="1"/>
    <cellStyle name="ハイパーリンク" xfId="16052" builtinId="8" hidden="1"/>
    <cellStyle name="ハイパーリンク" xfId="16051" builtinId="8" hidden="1"/>
    <cellStyle name="ハイパーリンク" xfId="16055" builtinId="8" hidden="1"/>
    <cellStyle name="ハイパーリンク" xfId="15933" builtinId="8" hidden="1"/>
    <cellStyle name="ハイパーリンク" xfId="16059" builtinId="8" hidden="1"/>
    <cellStyle name="ハイパーリンク" xfId="16058" builtinId="8" hidden="1"/>
    <cellStyle name="ハイパーリンク" xfId="16063" builtinId="8" hidden="1"/>
    <cellStyle name="ハイパーリンク" xfId="16062" builtinId="8" hidden="1"/>
    <cellStyle name="ハイパーリンク" xfId="16067" builtinId="8" hidden="1"/>
    <cellStyle name="ハイパーリンク" xfId="16066" builtinId="8" hidden="1"/>
    <cellStyle name="ハイパーリンク" xfId="16071" builtinId="8" hidden="1"/>
    <cellStyle name="ハイパーリンク" xfId="16070" builtinId="8" hidden="1"/>
    <cellStyle name="ハイパーリンク" xfId="16077" builtinId="8" hidden="1"/>
    <cellStyle name="ハイパーリンク" xfId="16076" builtinId="8" hidden="1"/>
    <cellStyle name="ハイパーリンク" xfId="16081" builtinId="8" hidden="1"/>
    <cellStyle name="ハイパーリンク" xfId="16080" builtinId="8" hidden="1"/>
    <cellStyle name="ハイパーリンク" xfId="16085" builtinId="8" hidden="1"/>
    <cellStyle name="ハイパーリンク" xfId="16084" builtinId="8" hidden="1"/>
    <cellStyle name="ハイパーリンク" xfId="16089" builtinId="8" hidden="1"/>
    <cellStyle name="ハイパーリンク" xfId="16088" builtinId="8" hidden="1"/>
    <cellStyle name="ハイパーリンク" xfId="16093" builtinId="8" hidden="1"/>
    <cellStyle name="ハイパーリンク" xfId="16092" builtinId="8" hidden="1"/>
    <cellStyle name="ハイパーリンク" xfId="16097" builtinId="8" hidden="1"/>
    <cellStyle name="ハイパーリンク" xfId="16096" builtinId="8" hidden="1"/>
    <cellStyle name="ハイパーリンク" xfId="16101" builtinId="8" hidden="1"/>
    <cellStyle name="ハイパーリンク" xfId="16100" builtinId="8" hidden="1"/>
    <cellStyle name="ハイパーリンク" xfId="16105" builtinId="8" hidden="1"/>
    <cellStyle name="ハイパーリンク" xfId="16104" builtinId="8" hidden="1"/>
    <cellStyle name="ハイパーリンク" xfId="16109" builtinId="8" hidden="1"/>
    <cellStyle name="ハイパーリンク" xfId="16108" builtinId="8" hidden="1"/>
    <cellStyle name="ハイパーリンク" xfId="16113" builtinId="8" hidden="1"/>
    <cellStyle name="ハイパーリンク" xfId="16112" builtinId="8" hidden="1"/>
    <cellStyle name="ハイパーリンク" xfId="16075" builtinId="8" hidden="1"/>
    <cellStyle name="ハイパーリンク" xfId="16116" builtinId="8" hidden="1"/>
    <cellStyle name="ハイパーリンク" xfId="16119" builtinId="8" hidden="1"/>
    <cellStyle name="ハイパーリンク" xfId="16118" builtinId="8" hidden="1"/>
    <cellStyle name="ハイパーリンク" xfId="16123" builtinId="8" hidden="1"/>
    <cellStyle name="ハイパーリンク" xfId="16122" builtinId="8" hidden="1"/>
    <cellStyle name="ハイパーリンク" xfId="16127" builtinId="8" hidden="1"/>
    <cellStyle name="ハイパーリンク" xfId="16126" builtinId="8" hidden="1"/>
    <cellStyle name="ハイパーリンク" xfId="16131" builtinId="8" hidden="1"/>
    <cellStyle name="ハイパーリンク" xfId="16130" builtinId="8" hidden="1"/>
    <cellStyle name="ハイパーリンク" xfId="16135" builtinId="8" hidden="1"/>
    <cellStyle name="ハイパーリンク" xfId="16134" builtinId="8" hidden="1"/>
    <cellStyle name="ハイパーリンク" xfId="16139" builtinId="8" hidden="1"/>
    <cellStyle name="ハイパーリンク" xfId="16138" builtinId="8" hidden="1"/>
    <cellStyle name="ハイパーリンク" xfId="16143" builtinId="8" hidden="1"/>
    <cellStyle name="ハイパーリンク" xfId="16142" builtinId="8" hidden="1"/>
    <cellStyle name="ハイパーリンク" xfId="16147" builtinId="8" hidden="1"/>
    <cellStyle name="ハイパーリンク" xfId="16146" builtinId="8" hidden="1"/>
    <cellStyle name="ハイパーリンク" xfId="16151" builtinId="8" hidden="1"/>
    <cellStyle name="ハイパーリンク" xfId="16150" builtinId="8" hidden="1"/>
    <cellStyle name="ハイパーリンク" xfId="16155" builtinId="8" hidden="1"/>
    <cellStyle name="ハイパーリンク" xfId="16154" builtinId="8" hidden="1"/>
    <cellStyle name="ハイパーリンク" xfId="16159" builtinId="8" hidden="1"/>
    <cellStyle name="ハイパーリンク" xfId="16158" builtinId="8" hidden="1"/>
    <cellStyle name="ハイパーリンク" xfId="16163" builtinId="8" hidden="1"/>
    <cellStyle name="ハイパーリンク" xfId="16162" builtinId="8" hidden="1"/>
    <cellStyle name="ハイパーリンク" xfId="16167" builtinId="8" hidden="1"/>
    <cellStyle name="ハイパーリンク" xfId="16166" builtinId="8" hidden="1"/>
    <cellStyle name="ハイパーリンク" xfId="16171" builtinId="8" hidden="1"/>
    <cellStyle name="ハイパーリンク" xfId="16170" builtinId="8" hidden="1"/>
    <cellStyle name="ハイパーリンク" xfId="16174" builtinId="8" hidden="1"/>
    <cellStyle name="ハイパーリンク" xfId="15934" builtinId="8" hidden="1"/>
    <cellStyle name="ハイパーリンク" xfId="16178" builtinId="8" hidden="1"/>
    <cellStyle name="ハイパーリンク" xfId="16177" builtinId="8" hidden="1"/>
    <cellStyle name="ハイパーリンク" xfId="16182" builtinId="8" hidden="1"/>
    <cellStyle name="ハイパーリンク" xfId="16181" builtinId="8" hidden="1"/>
    <cellStyle name="ハイパーリンク" xfId="16186" builtinId="8" hidden="1"/>
    <cellStyle name="ハイパーリンク" xfId="16185" builtinId="8" hidden="1"/>
    <cellStyle name="ハイパーリンク" xfId="16190" builtinId="8" hidden="1"/>
    <cellStyle name="ハイパーリンク" xfId="16189" builtinId="8" hidden="1"/>
    <cellStyle name="ハイパーリンク" xfId="16196" builtinId="8" hidden="1"/>
    <cellStyle name="ハイパーリンク" xfId="16195" builtinId="8" hidden="1"/>
    <cellStyle name="ハイパーリンク" xfId="16200" builtinId="8" hidden="1"/>
    <cellStyle name="ハイパーリンク" xfId="16199" builtinId="8" hidden="1"/>
    <cellStyle name="ハイパーリンク" xfId="16204" builtinId="8" hidden="1"/>
    <cellStyle name="ハイパーリンク" xfId="16203" builtinId="8" hidden="1"/>
    <cellStyle name="ハイパーリンク" xfId="16208" builtinId="8" hidden="1"/>
    <cellStyle name="ハイパーリンク" xfId="16207" builtinId="8" hidden="1"/>
    <cellStyle name="ハイパーリンク" xfId="16212" builtinId="8" hidden="1"/>
    <cellStyle name="ハイパーリンク" xfId="16211" builtinId="8" hidden="1"/>
    <cellStyle name="ハイパーリンク" xfId="16216" builtinId="8" hidden="1"/>
    <cellStyle name="ハイパーリンク" xfId="16215" builtinId="8" hidden="1"/>
    <cellStyle name="ハイパーリンク" xfId="16220" builtinId="8" hidden="1"/>
    <cellStyle name="ハイパーリンク" xfId="16219" builtinId="8" hidden="1"/>
    <cellStyle name="ハイパーリンク" xfId="16224" builtinId="8" hidden="1"/>
    <cellStyle name="ハイパーリンク" xfId="16223" builtinId="8" hidden="1"/>
    <cellStyle name="ハイパーリンク" xfId="16228" builtinId="8" hidden="1"/>
    <cellStyle name="ハイパーリンク" xfId="16227" builtinId="8" hidden="1"/>
    <cellStyle name="ハイパーリンク" xfId="16232" builtinId="8" hidden="1"/>
    <cellStyle name="ハイパーリンク" xfId="16231" builtinId="8" hidden="1"/>
    <cellStyle name="ハイパーリンク" xfId="16194" builtinId="8" hidden="1"/>
    <cellStyle name="ハイパーリンク" xfId="16235" builtinId="8" hidden="1"/>
    <cellStyle name="ハイパーリンク" xfId="16238" builtinId="8" hidden="1"/>
    <cellStyle name="ハイパーリンク" xfId="16237" builtinId="8" hidden="1"/>
    <cellStyle name="ハイパーリンク" xfId="16242" builtinId="8" hidden="1"/>
    <cellStyle name="ハイパーリンク" xfId="16241" builtinId="8" hidden="1"/>
    <cellStyle name="ハイパーリンク" xfId="16246" builtinId="8" hidden="1"/>
    <cellStyle name="ハイパーリンク" xfId="16245" builtinId="8" hidden="1"/>
    <cellStyle name="ハイパーリンク" xfId="16250" builtinId="8" hidden="1"/>
    <cellStyle name="ハイパーリンク" xfId="16249" builtinId="8" hidden="1"/>
    <cellStyle name="ハイパーリンク" xfId="16254" builtinId="8" hidden="1"/>
    <cellStyle name="ハイパーリンク" xfId="16253" builtinId="8" hidden="1"/>
    <cellStyle name="ハイパーリンク" xfId="16258" builtinId="8" hidden="1"/>
    <cellStyle name="ハイパーリンク" xfId="16257" builtinId="8" hidden="1"/>
    <cellStyle name="ハイパーリンク" xfId="16262" builtinId="8" hidden="1"/>
    <cellStyle name="ハイパーリンク" xfId="16261" builtinId="8" hidden="1"/>
    <cellStyle name="ハイパーリンク" xfId="16266" builtinId="8" hidden="1"/>
    <cellStyle name="ハイパーリンク" xfId="16265" builtinId="8" hidden="1"/>
    <cellStyle name="ハイパーリンク" xfId="16270" builtinId="8" hidden="1"/>
    <cellStyle name="ハイパーリンク" xfId="16269" builtinId="8" hidden="1"/>
    <cellStyle name="ハイパーリンク" xfId="16274" builtinId="8" hidden="1"/>
    <cellStyle name="ハイパーリンク" xfId="16273" builtinId="8" hidden="1"/>
    <cellStyle name="ハイパーリンク" xfId="16278" builtinId="8" hidden="1"/>
    <cellStyle name="ハイパーリンク" xfId="16277" builtinId="8" hidden="1"/>
    <cellStyle name="ハイパーリンク" xfId="16282" builtinId="8" hidden="1"/>
    <cellStyle name="ハイパーリンク" xfId="16281" builtinId="8" hidden="1"/>
    <cellStyle name="ハイパーリンク" xfId="16286" builtinId="8" hidden="1"/>
    <cellStyle name="ハイパーリンク" xfId="16285" builtinId="8" hidden="1"/>
    <cellStyle name="ハイパーリンク" xfId="16290" builtinId="8" hidden="1"/>
    <cellStyle name="ハイパーリンク" xfId="16289" builtinId="8" hidden="1"/>
    <cellStyle name="ハイパーリンク" xfId="16294" builtinId="8" hidden="1"/>
    <cellStyle name="ハイパーリンク" xfId="16293" builtinId="8" hidden="1"/>
    <cellStyle name="ハイパーリンク" xfId="16298" builtinId="8" hidden="1"/>
    <cellStyle name="ハイパーリンク" xfId="16297" builtinId="8" hidden="1"/>
    <cellStyle name="ハイパーリンク" xfId="16302" builtinId="8" hidden="1"/>
    <cellStyle name="ハイパーリンク" xfId="16301" builtinId="8" hidden="1"/>
    <cellStyle name="ハイパーリンク" xfId="16306" builtinId="8" hidden="1"/>
    <cellStyle name="ハイパーリンク" xfId="16305" builtinId="8" hidden="1"/>
    <cellStyle name="ハイパーリンク" xfId="16310" builtinId="8" hidden="1"/>
    <cellStyle name="ハイパーリンク" xfId="16309" builtinId="8" hidden="1"/>
    <cellStyle name="ハイパーリンク" xfId="16316" builtinId="8" hidden="1"/>
    <cellStyle name="ハイパーリンク" xfId="16315" builtinId="8" hidden="1"/>
    <cellStyle name="ハイパーリンク" xfId="16320" builtinId="8" hidden="1"/>
    <cellStyle name="ハイパーリンク" xfId="16319" builtinId="8" hidden="1"/>
    <cellStyle name="ハイパーリンク" xfId="16324" builtinId="8" hidden="1"/>
    <cellStyle name="ハイパーリンク" xfId="16323" builtinId="8" hidden="1"/>
    <cellStyle name="ハイパーリンク" xfId="16328" builtinId="8" hidden="1"/>
    <cellStyle name="ハイパーリンク" xfId="16327" builtinId="8" hidden="1"/>
    <cellStyle name="ハイパーリンク" xfId="16332" builtinId="8" hidden="1"/>
    <cellStyle name="ハイパーリンク" xfId="16331" builtinId="8" hidden="1"/>
    <cellStyle name="ハイパーリンク" xfId="16336" builtinId="8" hidden="1"/>
    <cellStyle name="ハイパーリンク" xfId="16335" builtinId="8" hidden="1"/>
    <cellStyle name="ハイパーリンク" xfId="16340" builtinId="8" hidden="1"/>
    <cellStyle name="ハイパーリンク" xfId="16339" builtinId="8" hidden="1"/>
    <cellStyle name="ハイパーリンク" xfId="16344" builtinId="8" hidden="1"/>
    <cellStyle name="ハイパーリンク" xfId="16343" builtinId="8" hidden="1"/>
    <cellStyle name="ハイパーリンク" xfId="16348" builtinId="8" hidden="1"/>
    <cellStyle name="ハイパーリンク" xfId="16347" builtinId="8" hidden="1"/>
    <cellStyle name="ハイパーリンク" xfId="16352" builtinId="8" hidden="1"/>
    <cellStyle name="ハイパーリンク" xfId="16351" builtinId="8" hidden="1"/>
    <cellStyle name="ハイパーリンク" xfId="16314" builtinId="8" hidden="1"/>
    <cellStyle name="ハイパーリンク" xfId="16355" builtinId="8" hidden="1"/>
    <cellStyle name="ハイパーリンク" xfId="16358" builtinId="8" hidden="1"/>
    <cellStyle name="ハイパーリンク" xfId="16357" builtinId="8" hidden="1"/>
    <cellStyle name="ハイパーリンク" xfId="16362" builtinId="8" hidden="1"/>
    <cellStyle name="ハイパーリンク" xfId="16361" builtinId="8" hidden="1"/>
    <cellStyle name="ハイパーリンク" xfId="16366" builtinId="8" hidden="1"/>
    <cellStyle name="ハイパーリンク" xfId="16365" builtinId="8" hidden="1"/>
    <cellStyle name="ハイパーリンク" xfId="16370" builtinId="8" hidden="1"/>
    <cellStyle name="ハイパーリンク" xfId="16369" builtinId="8" hidden="1"/>
    <cellStyle name="ハイパーリンク" xfId="16374" builtinId="8" hidden="1"/>
    <cellStyle name="ハイパーリンク" xfId="16373" builtinId="8" hidden="1"/>
    <cellStyle name="ハイパーリンク" xfId="16378" builtinId="8" hidden="1"/>
    <cellStyle name="ハイパーリンク" xfId="16377" builtinId="8" hidden="1"/>
    <cellStyle name="ハイパーリンク" xfId="16382" builtinId="8" hidden="1"/>
    <cellStyle name="ハイパーリンク" xfId="16381" builtinId="8" hidden="1"/>
    <cellStyle name="ハイパーリンク" xfId="16386" builtinId="8" hidden="1"/>
    <cellStyle name="ハイパーリンク" xfId="16385" builtinId="8" hidden="1"/>
    <cellStyle name="ハイパーリンク" xfId="16390" builtinId="8" hidden="1"/>
    <cellStyle name="ハイパーリンク" xfId="16389" builtinId="8" hidden="1"/>
    <cellStyle name="ハイパーリンク" xfId="16394" builtinId="8" hidden="1"/>
    <cellStyle name="ハイパーリンク" xfId="16393" builtinId="8" hidden="1"/>
    <cellStyle name="ハイパーリンク" xfId="16398" builtinId="8" hidden="1"/>
    <cellStyle name="ハイパーリンク" xfId="16397" builtinId="8" hidden="1"/>
    <cellStyle name="ハイパーリンク" xfId="16402" builtinId="8" hidden="1"/>
    <cellStyle name="ハイパーリンク" xfId="16401" builtinId="8" hidden="1"/>
    <cellStyle name="ハイパーリンク" xfId="16406" builtinId="8" hidden="1"/>
    <cellStyle name="ハイパーリンク" xfId="16405" builtinId="8" hidden="1"/>
    <cellStyle name="ハイパーリンク" xfId="16410" builtinId="8" hidden="1"/>
    <cellStyle name="ハイパーリンク" xfId="16409" builtinId="8" hidden="1"/>
    <cellStyle name="ハイパーリンク" xfId="16414" builtinId="8" hidden="1"/>
    <cellStyle name="ハイパーリンク" xfId="16413" builtinId="8" hidden="1"/>
    <cellStyle name="ハイパーリンク" xfId="16418" builtinId="8" hidden="1"/>
    <cellStyle name="ハイパーリンク" xfId="16417" builtinId="8" hidden="1"/>
    <cellStyle name="ハイパーリンク" xfId="16422" builtinId="8" hidden="1"/>
    <cellStyle name="ハイパーリンク" xfId="16421" builtinId="8" hidden="1"/>
    <cellStyle name="ハイパーリンク" xfId="16426" builtinId="8" hidden="1"/>
    <cellStyle name="ハイパーリンク" xfId="16425" builtinId="8" hidden="1"/>
    <cellStyle name="ハイパーリンク" xfId="16430" builtinId="8" hidden="1"/>
    <cellStyle name="ハイパーリンク" xfId="16429" builtinId="8" hidden="1"/>
    <cellStyle name="ハイパーリンク" xfId="16436" builtinId="8" hidden="1"/>
    <cellStyle name="ハイパーリンク" xfId="16435" builtinId="8" hidden="1"/>
    <cellStyle name="ハイパーリンク" xfId="16440" builtinId="8" hidden="1"/>
    <cellStyle name="ハイパーリンク" xfId="16439" builtinId="8" hidden="1"/>
    <cellStyle name="ハイパーリンク" xfId="16444" builtinId="8" hidden="1"/>
    <cellStyle name="ハイパーリンク" xfId="16443" builtinId="8" hidden="1"/>
    <cellStyle name="ハイパーリンク" xfId="16448" builtinId="8" hidden="1"/>
    <cellStyle name="ハイパーリンク" xfId="16447" builtinId="8" hidden="1"/>
    <cellStyle name="ハイパーリンク" xfId="16452" builtinId="8" hidden="1"/>
    <cellStyle name="ハイパーリンク" xfId="16451" builtinId="8" hidden="1"/>
    <cellStyle name="ハイパーリンク" xfId="16456" builtinId="8" hidden="1"/>
    <cellStyle name="ハイパーリンク" xfId="16455" builtinId="8" hidden="1"/>
    <cellStyle name="ハイパーリンク" xfId="16460" builtinId="8" hidden="1"/>
    <cellStyle name="ハイパーリンク" xfId="16459" builtinId="8" hidden="1"/>
    <cellStyle name="ハイパーリンク" xfId="16464" builtinId="8" hidden="1"/>
    <cellStyle name="ハイパーリンク" xfId="16463" builtinId="8" hidden="1"/>
    <cellStyle name="ハイパーリンク" xfId="16468" builtinId="8" hidden="1"/>
    <cellStyle name="ハイパーリンク" xfId="16467" builtinId="8" hidden="1"/>
    <cellStyle name="ハイパーリンク" xfId="16472" builtinId="8" hidden="1"/>
    <cellStyle name="ハイパーリンク" xfId="16471" builtinId="8" hidden="1"/>
    <cellStyle name="ハイパーリンク" xfId="16434" builtinId="8" hidden="1"/>
    <cellStyle name="ハイパーリンク" xfId="16475" builtinId="8" hidden="1"/>
    <cellStyle name="ハイパーリンク" xfId="16478" builtinId="8" hidden="1"/>
    <cellStyle name="ハイパーリンク" xfId="16477" builtinId="8" hidden="1"/>
    <cellStyle name="ハイパーリンク" xfId="16482" builtinId="8" hidden="1"/>
    <cellStyle name="ハイパーリンク" xfId="16481" builtinId="8" hidden="1"/>
    <cellStyle name="ハイパーリンク" xfId="16486" builtinId="8" hidden="1"/>
    <cellStyle name="ハイパーリンク" xfId="16485" builtinId="8" hidden="1"/>
    <cellStyle name="ハイパーリンク" xfId="16490" builtinId="8" hidden="1"/>
    <cellStyle name="ハイパーリンク" xfId="16489" builtinId="8" hidden="1"/>
    <cellStyle name="ハイパーリンク" xfId="16494" builtinId="8" hidden="1"/>
    <cellStyle name="ハイパーリンク" xfId="16493" builtinId="8" hidden="1"/>
    <cellStyle name="ハイパーリンク" xfId="16498" builtinId="8" hidden="1"/>
    <cellStyle name="ハイパーリンク" xfId="16497" builtinId="8" hidden="1"/>
    <cellStyle name="ハイパーリンク" xfId="16502" builtinId="8" hidden="1"/>
    <cellStyle name="ハイパーリンク" xfId="16501" builtinId="8" hidden="1"/>
    <cellStyle name="ハイパーリンク" xfId="16506" builtinId="8" hidden="1"/>
    <cellStyle name="ハイパーリンク" xfId="16505" builtinId="8" hidden="1"/>
    <cellStyle name="ハイパーリンク" xfId="16510" builtinId="8" hidden="1"/>
    <cellStyle name="ハイパーリンク" xfId="16509" builtinId="8" hidden="1"/>
    <cellStyle name="ハイパーリンク" xfId="16514" builtinId="8" hidden="1"/>
    <cellStyle name="ハイパーリンク" xfId="16513" builtinId="8" hidden="1"/>
    <cellStyle name="ハイパーリンク" xfId="16518" builtinId="8" hidden="1"/>
    <cellStyle name="ハイパーリンク" xfId="16517" builtinId="8" hidden="1"/>
    <cellStyle name="ハイパーリンク" xfId="16522" builtinId="8" hidden="1"/>
    <cellStyle name="ハイパーリンク" xfId="16521" builtinId="8" hidden="1"/>
    <cellStyle name="ハイパーリンク" xfId="16526" builtinId="8" hidden="1"/>
    <cellStyle name="ハイパーリンク" xfId="16525" builtinId="8" hidden="1"/>
    <cellStyle name="ハイパーリンク" xfId="16530" builtinId="8" hidden="1"/>
    <cellStyle name="ハイパーリンク" xfId="16529" builtinId="8" hidden="1"/>
    <cellStyle name="ハイパーリンク" xfId="16536" builtinId="8" hidden="1"/>
    <cellStyle name="ハイパーリンク" xfId="16535" builtinId="8" hidden="1"/>
    <cellStyle name="ハイパーリンク" xfId="16540" builtinId="8" hidden="1"/>
    <cellStyle name="ハイパーリンク" xfId="16539" builtinId="8" hidden="1"/>
    <cellStyle name="ハイパーリンク" xfId="16544" builtinId="8" hidden="1"/>
    <cellStyle name="ハイパーリンク" xfId="16543" builtinId="8" hidden="1"/>
    <cellStyle name="ハイパーリンク" xfId="16548" builtinId="8" hidden="1"/>
    <cellStyle name="ハイパーリンク" xfId="16547" builtinId="8" hidden="1"/>
    <cellStyle name="ハイパーリンク" xfId="16552" builtinId="8" hidden="1"/>
    <cellStyle name="ハイパーリンク" xfId="16551" builtinId="8" hidden="1"/>
    <cellStyle name="ハイパーリンク" xfId="16558" builtinId="8" hidden="1"/>
    <cellStyle name="ハイパーリンク" xfId="16557" builtinId="8" hidden="1"/>
    <cellStyle name="ハイパーリンク" xfId="16562" builtinId="8" hidden="1"/>
    <cellStyle name="ハイパーリンク" xfId="16561" builtinId="8" hidden="1"/>
    <cellStyle name="ハイパーリンク" xfId="16566" builtinId="8" hidden="1"/>
    <cellStyle name="ハイパーリンク" xfId="16565" builtinId="8" hidden="1"/>
    <cellStyle name="ハイパーリンク" xfId="16570" builtinId="8" hidden="1"/>
    <cellStyle name="ハイパーリンク" xfId="16569" builtinId="8" hidden="1"/>
    <cellStyle name="ハイパーリンク" xfId="16574" builtinId="8" hidden="1"/>
    <cellStyle name="ハイパーリンク" xfId="16573" builtinId="8" hidden="1"/>
    <cellStyle name="ハイパーリンク" xfId="16578" builtinId="8" hidden="1"/>
    <cellStyle name="ハイパーリンク" xfId="16577" builtinId="8" hidden="1"/>
    <cellStyle name="ハイパーリンク" xfId="16582" builtinId="8" hidden="1"/>
    <cellStyle name="ハイパーリンク" xfId="16581" builtinId="8" hidden="1"/>
    <cellStyle name="ハイパーリンク" xfId="16586" builtinId="8" hidden="1"/>
    <cellStyle name="ハイパーリンク" xfId="16585" builtinId="8" hidden="1"/>
    <cellStyle name="ハイパーリンク" xfId="16590" builtinId="8" hidden="1"/>
    <cellStyle name="ハイパーリンク" xfId="16589" builtinId="8" hidden="1"/>
    <cellStyle name="ハイパーリンク" xfId="16594" builtinId="8" hidden="1"/>
    <cellStyle name="ハイパーリンク" xfId="16593" builtinId="8" hidden="1"/>
    <cellStyle name="ハイパーリンク" xfId="16556" builtinId="8" hidden="1"/>
    <cellStyle name="ハイパーリンク" xfId="16597" builtinId="8" hidden="1"/>
    <cellStyle name="ハイパーリンク" xfId="16600" builtinId="8" hidden="1"/>
    <cellStyle name="ハイパーリンク" xfId="16599" builtinId="8" hidden="1"/>
    <cellStyle name="ハイパーリンク" xfId="16604" builtinId="8" hidden="1"/>
    <cellStyle name="ハイパーリンク" xfId="16603" builtinId="8" hidden="1"/>
    <cellStyle name="ハイパーリンク" xfId="16608" builtinId="8" hidden="1"/>
    <cellStyle name="ハイパーリンク" xfId="16607" builtinId="8" hidden="1"/>
    <cellStyle name="ハイパーリンク" xfId="16612" builtinId="8" hidden="1"/>
    <cellStyle name="ハイパーリンク" xfId="16611" builtinId="8" hidden="1"/>
    <cellStyle name="ハイパーリンク" xfId="16616" builtinId="8" hidden="1"/>
    <cellStyle name="ハイパーリンク" xfId="16615" builtinId="8" hidden="1"/>
    <cellStyle name="ハイパーリンク" xfId="16620" builtinId="8" hidden="1"/>
    <cellStyle name="ハイパーリンク" xfId="16619" builtinId="8" hidden="1"/>
    <cellStyle name="ハイパーリンク" xfId="16624" builtinId="8" hidden="1"/>
    <cellStyle name="ハイパーリンク" xfId="16623" builtinId="8" hidden="1"/>
    <cellStyle name="ハイパーリンク" xfId="16628" builtinId="8" hidden="1"/>
    <cellStyle name="ハイパーリンク" xfId="16627" builtinId="8" hidden="1"/>
    <cellStyle name="ハイパーリンク" xfId="16632" builtinId="8" hidden="1"/>
    <cellStyle name="ハイパーリンク" xfId="16631" builtinId="8" hidden="1"/>
    <cellStyle name="ハイパーリンク" xfId="16636" builtinId="8" hidden="1"/>
    <cellStyle name="ハイパーリンク" xfId="16635" builtinId="8" hidden="1"/>
    <cellStyle name="ハイパーリンク" xfId="16640" builtinId="8" hidden="1"/>
    <cellStyle name="ハイパーリンク" xfId="16639" builtinId="8" hidden="1"/>
    <cellStyle name="ハイパーリンク" xfId="16644" builtinId="8" hidden="1"/>
    <cellStyle name="ハイパーリンク" xfId="16643" builtinId="8" hidden="1"/>
    <cellStyle name="ハイパーリンク" xfId="16648" builtinId="8" hidden="1"/>
    <cellStyle name="ハイパーリンク" xfId="16647" builtinId="8" hidden="1"/>
    <cellStyle name="ハイパーリンク" xfId="16652" builtinId="8" hidden="1"/>
    <cellStyle name="ハイパーリンク" xfId="16651" builtinId="8" hidden="1"/>
    <cellStyle name="ハイパーリンク" xfId="16655" builtinId="8" hidden="1"/>
    <cellStyle name="ハイパーリンク" xfId="16533" builtinId="8" hidden="1"/>
    <cellStyle name="ハイパーリンク" xfId="16659" builtinId="8" hidden="1"/>
    <cellStyle name="ハイパーリンク" xfId="16658" builtinId="8" hidden="1"/>
    <cellStyle name="ハイパーリンク" xfId="16663" builtinId="8" hidden="1"/>
    <cellStyle name="ハイパーリンク" xfId="16662" builtinId="8" hidden="1"/>
    <cellStyle name="ハイパーリンク" xfId="16667" builtinId="8" hidden="1"/>
    <cellStyle name="ハイパーリンク" xfId="16666" builtinId="8" hidden="1"/>
    <cellStyle name="ハイパーリンク" xfId="16671" builtinId="8" hidden="1"/>
    <cellStyle name="ハイパーリンク" xfId="16670" builtinId="8" hidden="1"/>
    <cellStyle name="ハイパーリンク" xfId="16677" builtinId="8" hidden="1"/>
    <cellStyle name="ハイパーリンク" xfId="16676" builtinId="8" hidden="1"/>
    <cellStyle name="ハイパーリンク" xfId="16681" builtinId="8" hidden="1"/>
    <cellStyle name="ハイパーリンク" xfId="16680" builtinId="8" hidden="1"/>
    <cellStyle name="ハイパーリンク" xfId="16685" builtinId="8" hidden="1"/>
    <cellStyle name="ハイパーリンク" xfId="16684" builtinId="8" hidden="1"/>
    <cellStyle name="ハイパーリンク" xfId="16689" builtinId="8" hidden="1"/>
    <cellStyle name="ハイパーリンク" xfId="16688" builtinId="8" hidden="1"/>
    <cellStyle name="ハイパーリンク" xfId="16693" builtinId="8" hidden="1"/>
    <cellStyle name="ハイパーリンク" xfId="16692" builtinId="8" hidden="1"/>
    <cellStyle name="ハイパーリンク" xfId="16697" builtinId="8" hidden="1"/>
    <cellStyle name="ハイパーリンク" xfId="16696" builtinId="8" hidden="1"/>
    <cellStyle name="ハイパーリンク" xfId="16701" builtinId="8" hidden="1"/>
    <cellStyle name="ハイパーリンク" xfId="16700" builtinId="8" hidden="1"/>
    <cellStyle name="ハイパーリンク" xfId="16705" builtinId="8" hidden="1"/>
    <cellStyle name="ハイパーリンク" xfId="16704" builtinId="8" hidden="1"/>
    <cellStyle name="ハイパーリンク" xfId="16709" builtinId="8" hidden="1"/>
    <cellStyle name="ハイパーリンク" xfId="16708" builtinId="8" hidden="1"/>
    <cellStyle name="ハイパーリンク" xfId="16713" builtinId="8" hidden="1"/>
    <cellStyle name="ハイパーリンク" xfId="16712" builtinId="8" hidden="1"/>
    <cellStyle name="ハイパーリンク" xfId="16675" builtinId="8" hidden="1"/>
    <cellStyle name="ハイパーリンク" xfId="16716" builtinId="8" hidden="1"/>
    <cellStyle name="ハイパーリンク" xfId="16719" builtinId="8" hidden="1"/>
    <cellStyle name="ハイパーリンク" xfId="16718" builtinId="8" hidden="1"/>
    <cellStyle name="ハイパーリンク" xfId="16723" builtinId="8" hidden="1"/>
    <cellStyle name="ハイパーリンク" xfId="16722" builtinId="8" hidden="1"/>
    <cellStyle name="ハイパーリンク" xfId="16727" builtinId="8" hidden="1"/>
    <cellStyle name="ハイパーリンク" xfId="16726" builtinId="8" hidden="1"/>
    <cellStyle name="ハイパーリンク" xfId="16731" builtinId="8" hidden="1"/>
    <cellStyle name="ハイパーリンク" xfId="16730" builtinId="8" hidden="1"/>
    <cellStyle name="ハイパーリンク" xfId="16735" builtinId="8" hidden="1"/>
    <cellStyle name="ハイパーリンク" xfId="16734" builtinId="8" hidden="1"/>
    <cellStyle name="ハイパーリンク" xfId="16739" builtinId="8" hidden="1"/>
    <cellStyle name="ハイパーリンク" xfId="16738" builtinId="8" hidden="1"/>
    <cellStyle name="ハイパーリンク" xfId="16743" builtinId="8" hidden="1"/>
    <cellStyle name="ハイパーリンク" xfId="16742" builtinId="8" hidden="1"/>
    <cellStyle name="ハイパーリンク" xfId="16747" builtinId="8" hidden="1"/>
    <cellStyle name="ハイパーリンク" xfId="16746" builtinId="8" hidden="1"/>
    <cellStyle name="ハイパーリンク" xfId="16751" builtinId="8" hidden="1"/>
    <cellStyle name="ハイパーリンク" xfId="16750" builtinId="8" hidden="1"/>
    <cellStyle name="ハイパーリンク" xfId="16755" builtinId="8" hidden="1"/>
    <cellStyle name="ハイパーリンク" xfId="16754" builtinId="8" hidden="1"/>
    <cellStyle name="ハイパーリンク" xfId="16759" builtinId="8" hidden="1"/>
    <cellStyle name="ハイパーリンク" xfId="16758" builtinId="8" hidden="1"/>
    <cellStyle name="ハイパーリンク" xfId="16763" builtinId="8" hidden="1"/>
    <cellStyle name="ハイパーリンク" xfId="16762" builtinId="8" hidden="1"/>
    <cellStyle name="ハイパーリンク" xfId="16767" builtinId="8" hidden="1"/>
    <cellStyle name="ハイパーリンク" xfId="16766" builtinId="8" hidden="1"/>
    <cellStyle name="ハイパーリンク" xfId="16771" builtinId="8" hidden="1"/>
    <cellStyle name="ハイパーリンク" xfId="16770" builtinId="8" hidden="1"/>
    <cellStyle name="ハイパーリンク" xfId="16774" builtinId="8" hidden="1"/>
    <cellStyle name="ハイパーリンク" xfId="16534" builtinId="8" hidden="1"/>
    <cellStyle name="ハイパーリンク" xfId="16778" builtinId="8" hidden="1"/>
    <cellStyle name="ハイパーリンク" xfId="16777" builtinId="8" hidden="1"/>
    <cellStyle name="ハイパーリンク" xfId="16782" builtinId="8" hidden="1"/>
    <cellStyle name="ハイパーリンク" xfId="16781" builtinId="8" hidden="1"/>
    <cellStyle name="ハイパーリンク" xfId="16786" builtinId="8" hidden="1"/>
    <cellStyle name="ハイパーリンク" xfId="16785" builtinId="8" hidden="1"/>
    <cellStyle name="ハイパーリンク" xfId="16790" builtinId="8" hidden="1"/>
    <cellStyle name="ハイパーリンク" xfId="16789" builtinId="8" hidden="1"/>
    <cellStyle name="ハイパーリンク" xfId="16796" builtinId="8" hidden="1"/>
    <cellStyle name="ハイパーリンク" xfId="16795" builtinId="8" hidden="1"/>
    <cellStyle name="ハイパーリンク" xfId="16800" builtinId="8" hidden="1"/>
    <cellStyle name="ハイパーリンク" xfId="16799" builtinId="8" hidden="1"/>
    <cellStyle name="ハイパーリンク" xfId="16804" builtinId="8" hidden="1"/>
    <cellStyle name="ハイパーリンク" xfId="16803" builtinId="8" hidden="1"/>
    <cellStyle name="ハイパーリンク" xfId="16808" builtinId="8" hidden="1"/>
    <cellStyle name="ハイパーリンク" xfId="16807" builtinId="8" hidden="1"/>
    <cellStyle name="ハイパーリンク" xfId="16812" builtinId="8" hidden="1"/>
    <cellStyle name="ハイパーリンク" xfId="16811" builtinId="8" hidden="1"/>
    <cellStyle name="ハイパーリンク" xfId="16816" builtinId="8" hidden="1"/>
    <cellStyle name="ハイパーリンク" xfId="16815" builtinId="8" hidden="1"/>
    <cellStyle name="ハイパーリンク" xfId="16820" builtinId="8" hidden="1"/>
    <cellStyle name="ハイパーリンク" xfId="16819" builtinId="8" hidden="1"/>
    <cellStyle name="ハイパーリンク" xfId="16824" builtinId="8" hidden="1"/>
    <cellStyle name="ハイパーリンク" xfId="16823" builtinId="8" hidden="1"/>
    <cellStyle name="ハイパーリンク" xfId="16828" builtinId="8" hidden="1"/>
    <cellStyle name="ハイパーリンク" xfId="16827" builtinId="8" hidden="1"/>
    <cellStyle name="ハイパーリンク" xfId="16832" builtinId="8" hidden="1"/>
    <cellStyle name="ハイパーリンク" xfId="16831" builtinId="8" hidden="1"/>
    <cellStyle name="ハイパーリンク" xfId="16794" builtinId="8" hidden="1"/>
    <cellStyle name="ハイパーリンク" xfId="16835" builtinId="8" hidden="1"/>
    <cellStyle name="ハイパーリンク" xfId="16838" builtinId="8" hidden="1"/>
    <cellStyle name="ハイパーリンク" xfId="16837" builtinId="8" hidden="1"/>
    <cellStyle name="ハイパーリンク" xfId="16842" builtinId="8" hidden="1"/>
    <cellStyle name="ハイパーリンク" xfId="16841" builtinId="8" hidden="1"/>
    <cellStyle name="ハイパーリンク" xfId="16846" builtinId="8" hidden="1"/>
    <cellStyle name="ハイパーリンク" xfId="16845" builtinId="8" hidden="1"/>
    <cellStyle name="ハイパーリンク" xfId="16850" builtinId="8" hidden="1"/>
    <cellStyle name="ハイパーリンク" xfId="16849" builtinId="8" hidden="1"/>
    <cellStyle name="ハイパーリンク" xfId="16854" builtinId="8" hidden="1"/>
    <cellStyle name="ハイパーリンク" xfId="16853" builtinId="8" hidden="1"/>
    <cellStyle name="ハイパーリンク" xfId="16858" builtinId="8" hidden="1"/>
    <cellStyle name="ハイパーリンク" xfId="16857" builtinId="8" hidden="1"/>
    <cellStyle name="ハイパーリンク" xfId="16862" builtinId="8" hidden="1"/>
    <cellStyle name="ハイパーリンク" xfId="16861" builtinId="8" hidden="1"/>
    <cellStyle name="ハイパーリンク" xfId="16866" builtinId="8" hidden="1"/>
    <cellStyle name="ハイパーリンク" xfId="16865" builtinId="8" hidden="1"/>
    <cellStyle name="ハイパーリンク" xfId="16870" builtinId="8" hidden="1"/>
    <cellStyle name="ハイパーリンク" xfId="16869" builtinId="8" hidden="1"/>
    <cellStyle name="ハイパーリンク" xfId="16874" builtinId="8" hidden="1"/>
    <cellStyle name="ハイパーリンク" xfId="16873" builtinId="8" hidden="1"/>
    <cellStyle name="ハイパーリンク" xfId="16878" builtinId="8" hidden="1"/>
    <cellStyle name="ハイパーリンク" xfId="16877" builtinId="8" hidden="1"/>
    <cellStyle name="ハイパーリンク" xfId="16882" builtinId="8" hidden="1"/>
    <cellStyle name="ハイパーリンク" xfId="16881" builtinId="8" hidden="1"/>
    <cellStyle name="ハイパーリンク" xfId="16886" builtinId="8" hidden="1"/>
    <cellStyle name="ハイパーリンク" xfId="16885" builtinId="8" hidden="1"/>
    <cellStyle name="ハイパーリンク" xfId="16890" builtinId="8" hidden="1"/>
    <cellStyle name="ハイパーリンク" xfId="16889" builtinId="8" hidden="1"/>
    <cellStyle name="ハイパーリンク" xfId="14494" builtinId="8" hidden="1"/>
    <cellStyle name="ハイパーリンク" xfId="14464" builtinId="8" hidden="1"/>
    <cellStyle name="ハイパーリンク" xfId="14484" builtinId="8" hidden="1"/>
    <cellStyle name="ハイパーリンク" xfId="15696" builtinId="8" hidden="1"/>
    <cellStyle name="ハイパーリンク" xfId="16895" builtinId="8" hidden="1"/>
    <cellStyle name="ハイパーリンク" xfId="14470" builtinId="8" hidden="1"/>
    <cellStyle name="ハイパーリンク" xfId="16899" builtinId="8" hidden="1"/>
    <cellStyle name="ハイパーリンク" xfId="16898" builtinId="8" hidden="1"/>
    <cellStyle name="ハイパーリンク" xfId="16903" builtinId="8" hidden="1"/>
    <cellStyle name="ハイパーリンク" xfId="16902" builtinId="8" hidden="1"/>
    <cellStyle name="ハイパーリンク" xfId="16909" builtinId="8" hidden="1"/>
    <cellStyle name="ハイパーリンク" xfId="16908" builtinId="8" hidden="1"/>
    <cellStyle name="ハイパーリンク" xfId="16913" builtinId="8" hidden="1"/>
    <cellStyle name="ハイパーリンク" xfId="16912" builtinId="8" hidden="1"/>
    <cellStyle name="ハイパーリンク" xfId="16917" builtinId="8" hidden="1"/>
    <cellStyle name="ハイパーリンク" xfId="16916" builtinId="8" hidden="1"/>
    <cellStyle name="ハイパーリンク" xfId="16921" builtinId="8" hidden="1"/>
    <cellStyle name="ハイパーリンク" xfId="16920" builtinId="8" hidden="1"/>
    <cellStyle name="ハイパーリンク" xfId="16925" builtinId="8" hidden="1"/>
    <cellStyle name="ハイパーリンク" xfId="16924" builtinId="8" hidden="1"/>
    <cellStyle name="ハイパーリンク" xfId="16929" builtinId="8" hidden="1"/>
    <cellStyle name="ハイパーリンク" xfId="16928" builtinId="8" hidden="1"/>
    <cellStyle name="ハイパーリンク" xfId="16933" builtinId="8" hidden="1"/>
    <cellStyle name="ハイパーリンク" xfId="16932" builtinId="8" hidden="1"/>
    <cellStyle name="ハイパーリンク" xfId="16937" builtinId="8" hidden="1"/>
    <cellStyle name="ハイパーリンク" xfId="16936" builtinId="8" hidden="1"/>
    <cellStyle name="ハイパーリンク" xfId="16941" builtinId="8" hidden="1"/>
    <cellStyle name="ハイパーリンク" xfId="16940" builtinId="8" hidden="1"/>
    <cellStyle name="ハイパーリンク" xfId="16945" builtinId="8" hidden="1"/>
    <cellStyle name="ハイパーリンク" xfId="16944" builtinId="8" hidden="1"/>
    <cellStyle name="ハイパーリンク" xfId="16907" builtinId="8" hidden="1"/>
    <cellStyle name="ハイパーリンク" xfId="16948" builtinId="8" hidden="1"/>
    <cellStyle name="ハイパーリンク" xfId="16951" builtinId="8" hidden="1"/>
    <cellStyle name="ハイパーリンク" xfId="16950" builtinId="8" hidden="1"/>
    <cellStyle name="ハイパーリンク" xfId="16955" builtinId="8" hidden="1"/>
    <cellStyle name="ハイパーリンク" xfId="16954" builtinId="8" hidden="1"/>
    <cellStyle name="ハイパーリンク" xfId="16959" builtinId="8" hidden="1"/>
    <cellStyle name="ハイパーリンク" xfId="16958" builtinId="8" hidden="1"/>
    <cellStyle name="ハイパーリンク" xfId="16963" builtinId="8" hidden="1"/>
    <cellStyle name="ハイパーリンク" xfId="16962" builtinId="8" hidden="1"/>
    <cellStyle name="ハイパーリンク" xfId="16967" builtinId="8" hidden="1"/>
    <cellStyle name="ハイパーリンク" xfId="16966" builtinId="8" hidden="1"/>
    <cellStyle name="ハイパーリンク" xfId="16971" builtinId="8" hidden="1"/>
    <cellStyle name="ハイパーリンク" xfId="16970" builtinId="8" hidden="1"/>
    <cellStyle name="ハイパーリンク" xfId="16975" builtinId="8" hidden="1"/>
    <cellStyle name="ハイパーリンク" xfId="16974" builtinId="8" hidden="1"/>
    <cellStyle name="ハイパーリンク" xfId="16979" builtinId="8" hidden="1"/>
    <cellStyle name="ハイパーリンク" xfId="16978" builtinId="8" hidden="1"/>
    <cellStyle name="ハイパーリンク" xfId="16983" builtinId="8" hidden="1"/>
    <cellStyle name="ハイパーリンク" xfId="16982" builtinId="8" hidden="1"/>
    <cellStyle name="ハイパーリンク" xfId="16987" builtinId="8" hidden="1"/>
    <cellStyle name="ハイパーリンク" xfId="16986" builtinId="8" hidden="1"/>
    <cellStyle name="ハイパーリンク" xfId="16991" builtinId="8" hidden="1"/>
    <cellStyle name="ハイパーリンク" xfId="16990" builtinId="8" hidden="1"/>
    <cellStyle name="ハイパーリンク" xfId="16995" builtinId="8" hidden="1"/>
    <cellStyle name="ハイパーリンク" xfId="16994" builtinId="8" hidden="1"/>
    <cellStyle name="ハイパーリンク" xfId="16999" builtinId="8" hidden="1"/>
    <cellStyle name="ハイパーリンク" xfId="16998" builtinId="8" hidden="1"/>
    <cellStyle name="ハイパーリンク" xfId="17003" builtinId="8" hidden="1"/>
    <cellStyle name="ハイパーリンク" xfId="17002" builtinId="8" hidden="1"/>
    <cellStyle name="ハイパーリンク" xfId="17007" builtinId="8" hidden="1"/>
    <cellStyle name="ハイパーリンク" xfId="17006" builtinId="8" hidden="1"/>
    <cellStyle name="ハイパーリンク" xfId="17011" builtinId="8" hidden="1"/>
    <cellStyle name="ハイパーリンク" xfId="17010" builtinId="8" hidden="1"/>
    <cellStyle name="ハイパーリンク" xfId="17015" builtinId="8" hidden="1"/>
    <cellStyle name="ハイパーリンク" xfId="17014" builtinId="8" hidden="1"/>
    <cellStyle name="ハイパーリンク" xfId="17019" builtinId="8" hidden="1"/>
    <cellStyle name="ハイパーリンク" xfId="17018" builtinId="8" hidden="1"/>
    <cellStyle name="ハイパーリンク" xfId="17023" builtinId="8" hidden="1"/>
    <cellStyle name="ハイパーリンク" xfId="17022" builtinId="8" hidden="1"/>
    <cellStyle name="ハイパーリンク" xfId="17029" builtinId="8" hidden="1"/>
    <cellStyle name="ハイパーリンク" xfId="17028" builtinId="8" hidden="1"/>
    <cellStyle name="ハイパーリンク" xfId="17033" builtinId="8" hidden="1"/>
    <cellStyle name="ハイパーリンク" xfId="17032" builtinId="8" hidden="1"/>
    <cellStyle name="ハイパーリンク" xfId="17037" builtinId="8" hidden="1"/>
    <cellStyle name="ハイパーリンク" xfId="17036" builtinId="8" hidden="1"/>
    <cellStyle name="ハイパーリンク" xfId="17041" builtinId="8" hidden="1"/>
    <cellStyle name="ハイパーリンク" xfId="17040" builtinId="8" hidden="1"/>
    <cellStyle name="ハイパーリンク" xfId="17045" builtinId="8" hidden="1"/>
    <cellStyle name="ハイパーリンク" xfId="17044" builtinId="8" hidden="1"/>
    <cellStyle name="ハイパーリンク" xfId="17049" builtinId="8" hidden="1"/>
    <cellStyle name="ハイパーリンク" xfId="17048" builtinId="8" hidden="1"/>
    <cellStyle name="ハイパーリンク" xfId="17053" builtinId="8" hidden="1"/>
    <cellStyle name="ハイパーリンク" xfId="17052" builtinId="8" hidden="1"/>
    <cellStyle name="ハイパーリンク" xfId="17057" builtinId="8" hidden="1"/>
    <cellStyle name="ハイパーリンク" xfId="17056" builtinId="8" hidden="1"/>
    <cellStyle name="ハイパーリンク" xfId="17061" builtinId="8" hidden="1"/>
    <cellStyle name="ハイパーリンク" xfId="17060" builtinId="8" hidden="1"/>
    <cellStyle name="ハイパーリンク" xfId="17065" builtinId="8" hidden="1"/>
    <cellStyle name="ハイパーリンク" xfId="17064" builtinId="8" hidden="1"/>
    <cellStyle name="ハイパーリンク" xfId="17027" builtinId="8" hidden="1"/>
    <cellStyle name="ハイパーリンク" xfId="17068" builtinId="8" hidden="1"/>
    <cellStyle name="ハイパーリンク" xfId="17071" builtinId="8" hidden="1"/>
    <cellStyle name="ハイパーリンク" xfId="17070" builtinId="8" hidden="1"/>
    <cellStyle name="ハイパーリンク" xfId="17075" builtinId="8" hidden="1"/>
    <cellStyle name="ハイパーリンク" xfId="17074" builtinId="8" hidden="1"/>
    <cellStyle name="ハイパーリンク" xfId="17079" builtinId="8" hidden="1"/>
    <cellStyle name="ハイパーリンク" xfId="17078" builtinId="8" hidden="1"/>
    <cellStyle name="ハイパーリンク" xfId="17083" builtinId="8" hidden="1"/>
    <cellStyle name="ハイパーリンク" xfId="17082" builtinId="8" hidden="1"/>
    <cellStyle name="ハイパーリンク" xfId="17087" builtinId="8" hidden="1"/>
    <cellStyle name="ハイパーリンク" xfId="17086" builtinId="8" hidden="1"/>
    <cellStyle name="ハイパーリンク" xfId="17091" builtinId="8" hidden="1"/>
    <cellStyle name="ハイパーリンク" xfId="17090" builtinId="8" hidden="1"/>
    <cellStyle name="ハイパーリンク" xfId="17095" builtinId="8" hidden="1"/>
    <cellStyle name="ハイパーリンク" xfId="17094" builtinId="8" hidden="1"/>
    <cellStyle name="ハイパーリンク" xfId="17099" builtinId="8" hidden="1"/>
    <cellStyle name="ハイパーリンク" xfId="17098" builtinId="8" hidden="1"/>
    <cellStyle name="ハイパーリンク" xfId="17103" builtinId="8" hidden="1"/>
    <cellStyle name="ハイパーリンク" xfId="17102" builtinId="8" hidden="1"/>
    <cellStyle name="ハイパーリンク" xfId="17107" builtinId="8" hidden="1"/>
    <cellStyle name="ハイパーリンク" xfId="17106" builtinId="8" hidden="1"/>
    <cellStyle name="ハイパーリンク" xfId="17111" builtinId="8" hidden="1"/>
    <cellStyle name="ハイパーリンク" xfId="17110" builtinId="8" hidden="1"/>
    <cellStyle name="ハイパーリンク" xfId="17115" builtinId="8" hidden="1"/>
    <cellStyle name="ハイパーリンク" xfId="17114" builtinId="8" hidden="1"/>
    <cellStyle name="ハイパーリンク" xfId="17119" builtinId="8" hidden="1"/>
    <cellStyle name="ハイパーリンク" xfId="17118" builtinId="8" hidden="1"/>
    <cellStyle name="ハイパーリンク" xfId="17123" builtinId="8" hidden="1"/>
    <cellStyle name="ハイパーリンク" xfId="17122" builtinId="8" hidden="1"/>
    <cellStyle name="ハイパーリンク" xfId="17129" builtinId="8" hidden="1"/>
    <cellStyle name="ハイパーリンク" xfId="17128" builtinId="8" hidden="1"/>
    <cellStyle name="ハイパーリンク" xfId="17133" builtinId="8" hidden="1"/>
    <cellStyle name="ハイパーリンク" xfId="17132" builtinId="8" hidden="1"/>
    <cellStyle name="ハイパーリンク" xfId="17137" builtinId="8" hidden="1"/>
    <cellStyle name="ハイパーリンク" xfId="17136" builtinId="8" hidden="1"/>
    <cellStyle name="ハイパーリンク" xfId="17141" builtinId="8" hidden="1"/>
    <cellStyle name="ハイパーリンク" xfId="17140" builtinId="8" hidden="1"/>
    <cellStyle name="ハイパーリンク" xfId="17145" builtinId="8" hidden="1"/>
    <cellStyle name="ハイパーリンク" xfId="17144" builtinId="8" hidden="1"/>
    <cellStyle name="ハイパーリンク" xfId="17151" builtinId="8" hidden="1"/>
    <cellStyle name="ハイパーリンク" xfId="17150" builtinId="8" hidden="1"/>
    <cellStyle name="ハイパーリンク" xfId="17155" builtinId="8" hidden="1"/>
    <cellStyle name="ハイパーリンク" xfId="17154" builtinId="8" hidden="1"/>
    <cellStyle name="ハイパーリンク" xfId="17159" builtinId="8" hidden="1"/>
    <cellStyle name="ハイパーリンク" xfId="17158" builtinId="8" hidden="1"/>
    <cellStyle name="ハイパーリンク" xfId="17163" builtinId="8" hidden="1"/>
    <cellStyle name="ハイパーリンク" xfId="17162" builtinId="8" hidden="1"/>
    <cellStyle name="ハイパーリンク" xfId="17167" builtinId="8" hidden="1"/>
    <cellStyle name="ハイパーリンク" xfId="17166" builtinId="8" hidden="1"/>
    <cellStyle name="ハイパーリンク" xfId="17171" builtinId="8" hidden="1"/>
    <cellStyle name="ハイパーリンク" xfId="17170" builtinId="8" hidden="1"/>
    <cellStyle name="ハイパーリンク" xfId="17175" builtinId="8" hidden="1"/>
    <cellStyle name="ハイパーリンク" xfId="17174" builtinId="8" hidden="1"/>
    <cellStyle name="ハイパーリンク" xfId="17179" builtinId="8" hidden="1"/>
    <cellStyle name="ハイパーリンク" xfId="17178" builtinId="8" hidden="1"/>
    <cellStyle name="ハイパーリンク" xfId="17183" builtinId="8" hidden="1"/>
    <cellStyle name="ハイパーリンク" xfId="17182" builtinId="8" hidden="1"/>
    <cellStyle name="ハイパーリンク" xfId="17187" builtinId="8" hidden="1"/>
    <cellStyle name="ハイパーリンク" xfId="17186" builtinId="8" hidden="1"/>
    <cellStyle name="ハイパーリンク" xfId="17149" builtinId="8" hidden="1"/>
    <cellStyle name="ハイパーリンク" xfId="17190" builtinId="8" hidden="1"/>
    <cellStyle name="ハイパーリンク" xfId="17193" builtinId="8" hidden="1"/>
    <cellStyle name="ハイパーリンク" xfId="17192" builtinId="8" hidden="1"/>
    <cellStyle name="ハイパーリンク" xfId="17197" builtinId="8" hidden="1"/>
    <cellStyle name="ハイパーリンク" xfId="17196" builtinId="8" hidden="1"/>
    <cellStyle name="ハイパーリンク" xfId="17201" builtinId="8" hidden="1"/>
    <cellStyle name="ハイパーリンク" xfId="17200" builtinId="8" hidden="1"/>
    <cellStyle name="ハイパーリンク" xfId="17205" builtinId="8" hidden="1"/>
    <cellStyle name="ハイパーリンク" xfId="17204" builtinId="8" hidden="1"/>
    <cellStyle name="ハイパーリンク" xfId="17209" builtinId="8" hidden="1"/>
    <cellStyle name="ハイパーリンク" xfId="17208" builtinId="8" hidden="1"/>
    <cellStyle name="ハイパーリンク" xfId="17213" builtinId="8" hidden="1"/>
    <cellStyle name="ハイパーリンク" xfId="17212" builtinId="8" hidden="1"/>
    <cellStyle name="ハイパーリンク" xfId="17217" builtinId="8" hidden="1"/>
    <cellStyle name="ハイパーリンク" xfId="17216" builtinId="8" hidden="1"/>
    <cellStyle name="ハイパーリンク" xfId="17221" builtinId="8" hidden="1"/>
    <cellStyle name="ハイパーリンク" xfId="17220" builtinId="8" hidden="1"/>
    <cellStyle name="ハイパーリンク" xfId="17225" builtinId="8" hidden="1"/>
    <cellStyle name="ハイパーリンク" xfId="17224" builtinId="8" hidden="1"/>
    <cellStyle name="ハイパーリンク" xfId="17229" builtinId="8" hidden="1"/>
    <cellStyle name="ハイパーリンク" xfId="17228" builtinId="8" hidden="1"/>
    <cellStyle name="ハイパーリンク" xfId="17233" builtinId="8" hidden="1"/>
    <cellStyle name="ハイパーリンク" xfId="17232" builtinId="8" hidden="1"/>
    <cellStyle name="ハイパーリンク" xfId="17237" builtinId="8" hidden="1"/>
    <cellStyle name="ハイパーリンク" xfId="17236" builtinId="8" hidden="1"/>
    <cellStyle name="ハイパーリンク" xfId="17241" builtinId="8" hidden="1"/>
    <cellStyle name="ハイパーリンク" xfId="17240" builtinId="8" hidden="1"/>
    <cellStyle name="ハイパーリンク" xfId="17245" builtinId="8" hidden="1"/>
    <cellStyle name="ハイパーリンク" xfId="17244" builtinId="8" hidden="1"/>
    <cellStyle name="ハイパーリンク" xfId="17248" builtinId="8" hidden="1"/>
    <cellStyle name="ハイパーリンク" xfId="17126" builtinId="8" hidden="1"/>
    <cellStyle name="ハイパーリンク" xfId="17252" builtinId="8" hidden="1"/>
    <cellStyle name="ハイパーリンク" xfId="17251" builtinId="8" hidden="1"/>
    <cellStyle name="ハイパーリンク" xfId="17256" builtinId="8" hidden="1"/>
    <cellStyle name="ハイパーリンク" xfId="17255" builtinId="8" hidden="1"/>
    <cellStyle name="ハイパーリンク" xfId="17260" builtinId="8" hidden="1"/>
    <cellStyle name="ハイパーリンク" xfId="17259" builtinId="8" hidden="1"/>
    <cellStyle name="ハイパーリンク" xfId="17264" builtinId="8" hidden="1"/>
    <cellStyle name="ハイパーリンク" xfId="17263" builtinId="8" hidden="1"/>
    <cellStyle name="ハイパーリンク" xfId="17270" builtinId="8" hidden="1"/>
    <cellStyle name="ハイパーリンク" xfId="17269" builtinId="8" hidden="1"/>
    <cellStyle name="ハイパーリンク" xfId="17274" builtinId="8" hidden="1"/>
    <cellStyle name="ハイパーリンク" xfId="17273" builtinId="8" hidden="1"/>
    <cellStyle name="ハイパーリンク" xfId="17278" builtinId="8" hidden="1"/>
    <cellStyle name="ハイパーリンク" xfId="17277" builtinId="8" hidden="1"/>
    <cellStyle name="ハイパーリンク" xfId="17282" builtinId="8" hidden="1"/>
    <cellStyle name="ハイパーリンク" xfId="17281" builtinId="8" hidden="1"/>
    <cellStyle name="ハイパーリンク" xfId="17286" builtinId="8" hidden="1"/>
    <cellStyle name="ハイパーリンク" xfId="17285" builtinId="8" hidden="1"/>
    <cellStyle name="ハイパーリンク" xfId="17290" builtinId="8" hidden="1"/>
    <cellStyle name="ハイパーリンク" xfId="17289" builtinId="8" hidden="1"/>
    <cellStyle name="ハイパーリンク" xfId="17294" builtinId="8" hidden="1"/>
    <cellStyle name="ハイパーリンク" xfId="17293" builtinId="8" hidden="1"/>
    <cellStyle name="ハイパーリンク" xfId="17298" builtinId="8" hidden="1"/>
    <cellStyle name="ハイパーリンク" xfId="17297" builtinId="8" hidden="1"/>
    <cellStyle name="ハイパーリンク" xfId="17302" builtinId="8" hidden="1"/>
    <cellStyle name="ハイパーリンク" xfId="17301" builtinId="8" hidden="1"/>
    <cellStyle name="ハイパーリンク" xfId="17306" builtinId="8" hidden="1"/>
    <cellStyle name="ハイパーリンク" xfId="17305" builtinId="8" hidden="1"/>
    <cellStyle name="ハイパーリンク" xfId="17268" builtinId="8" hidden="1"/>
    <cellStyle name="ハイパーリンク" xfId="17309" builtinId="8" hidden="1"/>
    <cellStyle name="ハイパーリンク" xfId="17312" builtinId="8" hidden="1"/>
    <cellStyle name="ハイパーリンク" xfId="17311" builtinId="8" hidden="1"/>
    <cellStyle name="ハイパーリンク" xfId="17316" builtinId="8" hidden="1"/>
    <cellStyle name="ハイパーリンク" xfId="17315" builtinId="8" hidden="1"/>
    <cellStyle name="ハイパーリンク" xfId="17320" builtinId="8" hidden="1"/>
    <cellStyle name="ハイパーリンク" xfId="17319" builtinId="8" hidden="1"/>
    <cellStyle name="ハイパーリンク" xfId="17324" builtinId="8" hidden="1"/>
    <cellStyle name="ハイパーリンク" xfId="17323" builtinId="8" hidden="1"/>
    <cellStyle name="ハイパーリンク" xfId="17328" builtinId="8" hidden="1"/>
    <cellStyle name="ハイパーリンク" xfId="17327" builtinId="8" hidden="1"/>
    <cellStyle name="ハイパーリンク" xfId="17332" builtinId="8" hidden="1"/>
    <cellStyle name="ハイパーリンク" xfId="17331" builtinId="8" hidden="1"/>
    <cellStyle name="ハイパーリンク" xfId="17336" builtinId="8" hidden="1"/>
    <cellStyle name="ハイパーリンク" xfId="17335" builtinId="8" hidden="1"/>
    <cellStyle name="ハイパーリンク" xfId="17340" builtinId="8" hidden="1"/>
    <cellStyle name="ハイパーリンク" xfId="17339" builtinId="8" hidden="1"/>
    <cellStyle name="ハイパーリンク" xfId="17344" builtinId="8" hidden="1"/>
    <cellStyle name="ハイパーリンク" xfId="17343" builtinId="8" hidden="1"/>
    <cellStyle name="ハイパーリンク" xfId="17348" builtinId="8" hidden="1"/>
    <cellStyle name="ハイパーリンク" xfId="17347" builtinId="8" hidden="1"/>
    <cellStyle name="ハイパーリンク" xfId="17352" builtinId="8" hidden="1"/>
    <cellStyle name="ハイパーリンク" xfId="17351" builtinId="8" hidden="1"/>
    <cellStyle name="ハイパーリンク" xfId="17356" builtinId="8" hidden="1"/>
    <cellStyle name="ハイパーリンク" xfId="17355" builtinId="8" hidden="1"/>
    <cellStyle name="ハイパーリンク" xfId="17360" builtinId="8" hidden="1"/>
    <cellStyle name="ハイパーリンク" xfId="17359" builtinId="8" hidden="1"/>
    <cellStyle name="ハイパーリンク" xfId="17364" builtinId="8" hidden="1"/>
    <cellStyle name="ハイパーリンク" xfId="17363" builtinId="8" hidden="1"/>
    <cellStyle name="ハイパーリンク" xfId="17367" builtinId="8" hidden="1"/>
    <cellStyle name="ハイパーリンク" xfId="17127" builtinId="8" hidden="1"/>
    <cellStyle name="ハイパーリンク" xfId="17371" builtinId="8" hidden="1"/>
    <cellStyle name="ハイパーリンク" xfId="17370" builtinId="8" hidden="1"/>
    <cellStyle name="ハイパーリンク" xfId="17375" builtinId="8" hidden="1"/>
    <cellStyle name="ハイパーリンク" xfId="17374" builtinId="8" hidden="1"/>
    <cellStyle name="ハイパーリンク" xfId="17379" builtinId="8" hidden="1"/>
    <cellStyle name="ハイパーリンク" xfId="17378" builtinId="8" hidden="1"/>
    <cellStyle name="ハイパーリンク" xfId="17383" builtinId="8" hidden="1"/>
    <cellStyle name="ハイパーリンク" xfId="17382" builtinId="8" hidden="1"/>
    <cellStyle name="ハイパーリンク" xfId="17389" builtinId="8" hidden="1"/>
    <cellStyle name="ハイパーリンク" xfId="17388" builtinId="8" hidden="1"/>
    <cellStyle name="ハイパーリンク" xfId="17393" builtinId="8" hidden="1"/>
    <cellStyle name="ハイパーリンク" xfId="17392" builtinId="8" hidden="1"/>
    <cellStyle name="ハイパーリンク" xfId="17397" builtinId="8" hidden="1"/>
    <cellStyle name="ハイパーリンク" xfId="17396" builtinId="8" hidden="1"/>
    <cellStyle name="ハイパーリンク" xfId="17401" builtinId="8" hidden="1"/>
    <cellStyle name="ハイパーリンク" xfId="17400" builtinId="8" hidden="1"/>
    <cellStyle name="ハイパーリンク" xfId="17405" builtinId="8" hidden="1"/>
    <cellStyle name="ハイパーリンク" xfId="17404" builtinId="8" hidden="1"/>
    <cellStyle name="ハイパーリンク" xfId="17409" builtinId="8" hidden="1"/>
    <cellStyle name="ハイパーリンク" xfId="17408" builtinId="8" hidden="1"/>
    <cellStyle name="ハイパーリンク" xfId="17413" builtinId="8" hidden="1"/>
    <cellStyle name="ハイパーリンク" xfId="17412" builtinId="8" hidden="1"/>
    <cellStyle name="ハイパーリンク" xfId="17417" builtinId="8" hidden="1"/>
    <cellStyle name="ハイパーリンク" xfId="17416" builtinId="8" hidden="1"/>
    <cellStyle name="ハイパーリンク" xfId="17421" builtinId="8" hidden="1"/>
    <cellStyle name="ハイパーリンク" xfId="17420" builtinId="8" hidden="1"/>
    <cellStyle name="ハイパーリンク" xfId="17425" builtinId="8" hidden="1"/>
    <cellStyle name="ハイパーリンク" xfId="17424" builtinId="8" hidden="1"/>
    <cellStyle name="ハイパーリンク" xfId="17387" builtinId="8" hidden="1"/>
    <cellStyle name="ハイパーリンク" xfId="17428" builtinId="8" hidden="1"/>
    <cellStyle name="ハイパーリンク" xfId="17431" builtinId="8" hidden="1"/>
    <cellStyle name="ハイパーリンク" xfId="17430" builtinId="8" hidden="1"/>
    <cellStyle name="ハイパーリンク" xfId="17435" builtinId="8" hidden="1"/>
    <cellStyle name="ハイパーリンク" xfId="17434" builtinId="8" hidden="1"/>
    <cellStyle name="ハイパーリンク" xfId="17439" builtinId="8" hidden="1"/>
    <cellStyle name="ハイパーリンク" xfId="17438" builtinId="8" hidden="1"/>
    <cellStyle name="ハイパーリンク" xfId="17443" builtinId="8" hidden="1"/>
    <cellStyle name="ハイパーリンク" xfId="17442" builtinId="8" hidden="1"/>
    <cellStyle name="ハイパーリンク" xfId="17447" builtinId="8" hidden="1"/>
    <cellStyle name="ハイパーリンク" xfId="17446" builtinId="8" hidden="1"/>
    <cellStyle name="ハイパーリンク" xfId="17451" builtinId="8" hidden="1"/>
    <cellStyle name="ハイパーリンク" xfId="17450" builtinId="8" hidden="1"/>
    <cellStyle name="ハイパーリンク" xfId="17455" builtinId="8" hidden="1"/>
    <cellStyle name="ハイパーリンク" xfId="17454" builtinId="8" hidden="1"/>
    <cellStyle name="ハイパーリンク" xfId="17459" builtinId="8" hidden="1"/>
    <cellStyle name="ハイパーリンク" xfId="17458" builtinId="8" hidden="1"/>
    <cellStyle name="ハイパーリンク" xfId="17463" builtinId="8" hidden="1"/>
    <cellStyle name="ハイパーリンク" xfId="17462" builtinId="8" hidden="1"/>
    <cellStyle name="ハイパーリンク" xfId="17467" builtinId="8" hidden="1"/>
    <cellStyle name="ハイパーリンク" xfId="17466" builtinId="8" hidden="1"/>
    <cellStyle name="ハイパーリンク" xfId="17471" builtinId="8" hidden="1"/>
    <cellStyle name="ハイパーリンク" xfId="17470" builtinId="8" hidden="1"/>
    <cellStyle name="ハイパーリンク" xfId="17475" builtinId="8" hidden="1"/>
    <cellStyle name="ハイパーリンク" xfId="17474" builtinId="8" hidden="1"/>
    <cellStyle name="ハイパーリンク" xfId="17479" builtinId="8" hidden="1"/>
    <cellStyle name="ハイパーリンク" xfId="17478" builtinId="8" hidden="1"/>
    <cellStyle name="ハイパーリンク" xfId="17483" builtinId="8" hidden="1"/>
    <cellStyle name="ハイパーリンク" xfId="17482" builtinId="8" hidden="1"/>
    <cellStyle name="ハイパーリンク" xfId="17487" builtinId="8" hidden="1"/>
    <cellStyle name="ハイパーリンク" xfId="17486" builtinId="8" hidden="1"/>
    <cellStyle name="ハイパーリンク" xfId="17491" builtinId="8" hidden="1"/>
    <cellStyle name="ハイパーリンク" xfId="17490" builtinId="8" hidden="1"/>
    <cellStyle name="ハイパーリンク" xfId="17495" builtinId="8" hidden="1"/>
    <cellStyle name="ハイパーリンク" xfId="17494" builtinId="8" hidden="1"/>
    <cellStyle name="ハイパーリンク" xfId="17499" builtinId="8" hidden="1"/>
    <cellStyle name="ハイパーリンク" xfId="17498" builtinId="8" hidden="1"/>
    <cellStyle name="ハイパーリンク" xfId="17503" builtinId="8" hidden="1"/>
    <cellStyle name="ハイパーリンク" xfId="17502" builtinId="8" hidden="1"/>
    <cellStyle name="ハイパーリンク" xfId="17509" builtinId="8" hidden="1"/>
    <cellStyle name="ハイパーリンク" xfId="17508" builtinId="8" hidden="1"/>
    <cellStyle name="ハイパーリンク" xfId="17513" builtinId="8" hidden="1"/>
    <cellStyle name="ハイパーリンク" xfId="17512" builtinId="8" hidden="1"/>
    <cellStyle name="ハイパーリンク" xfId="17517" builtinId="8" hidden="1"/>
    <cellStyle name="ハイパーリンク" xfId="17516" builtinId="8" hidden="1"/>
    <cellStyle name="ハイパーリンク" xfId="17521" builtinId="8" hidden="1"/>
    <cellStyle name="ハイパーリンク" xfId="17520" builtinId="8" hidden="1"/>
    <cellStyle name="ハイパーリンク" xfId="17525" builtinId="8" hidden="1"/>
    <cellStyle name="ハイパーリンク" xfId="17524" builtinId="8" hidden="1"/>
    <cellStyle name="ハイパーリンク" xfId="17529" builtinId="8" hidden="1"/>
    <cellStyle name="ハイパーリンク" xfId="17528" builtinId="8" hidden="1"/>
    <cellStyle name="ハイパーリンク" xfId="17533" builtinId="8" hidden="1"/>
    <cellStyle name="ハイパーリンク" xfId="17532" builtinId="8" hidden="1"/>
    <cellStyle name="ハイパーリンク" xfId="17537" builtinId="8" hidden="1"/>
    <cellStyle name="ハイパーリンク" xfId="17536" builtinId="8" hidden="1"/>
    <cellStyle name="ハイパーリンク" xfId="17541" builtinId="8" hidden="1"/>
    <cellStyle name="ハイパーリンク" xfId="17540" builtinId="8" hidden="1"/>
    <cellStyle name="ハイパーリンク" xfId="17545" builtinId="8" hidden="1"/>
    <cellStyle name="ハイパーリンク" xfId="17544" builtinId="8" hidden="1"/>
    <cellStyle name="ハイパーリンク" xfId="17507" builtinId="8" hidden="1"/>
    <cellStyle name="ハイパーリンク" xfId="17548" builtinId="8" hidden="1"/>
    <cellStyle name="ハイパーリンク" xfId="17551" builtinId="8" hidden="1"/>
    <cellStyle name="ハイパーリンク" xfId="17550" builtinId="8" hidden="1"/>
    <cellStyle name="ハイパーリンク" xfId="17555" builtinId="8" hidden="1"/>
    <cellStyle name="ハイパーリンク" xfId="17554" builtinId="8" hidden="1"/>
    <cellStyle name="ハイパーリンク" xfId="17559" builtinId="8" hidden="1"/>
    <cellStyle name="ハイパーリンク" xfId="17558" builtinId="8" hidden="1"/>
    <cellStyle name="ハイパーリンク" xfId="17563" builtinId="8" hidden="1"/>
    <cellStyle name="ハイパーリンク" xfId="17562" builtinId="8" hidden="1"/>
    <cellStyle name="ハイパーリンク" xfId="17567" builtinId="8" hidden="1"/>
    <cellStyle name="ハイパーリンク" xfId="17566" builtinId="8" hidden="1"/>
    <cellStyle name="ハイパーリンク" xfId="17571" builtinId="8" hidden="1"/>
    <cellStyle name="ハイパーリンク" xfId="17570" builtinId="8" hidden="1"/>
    <cellStyle name="ハイパーリンク" xfId="17575" builtinId="8" hidden="1"/>
    <cellStyle name="ハイパーリンク" xfId="17574" builtinId="8" hidden="1"/>
    <cellStyle name="ハイパーリンク" xfId="17579" builtinId="8" hidden="1"/>
    <cellStyle name="ハイパーリンク" xfId="17578" builtinId="8" hidden="1"/>
    <cellStyle name="ハイパーリンク" xfId="17583" builtinId="8" hidden="1"/>
    <cellStyle name="ハイパーリンク" xfId="17582" builtinId="8" hidden="1"/>
    <cellStyle name="ハイパーリンク" xfId="17587" builtinId="8" hidden="1"/>
    <cellStyle name="ハイパーリンク" xfId="17586" builtinId="8" hidden="1"/>
    <cellStyle name="ハイパーリンク" xfId="17591" builtinId="8" hidden="1"/>
    <cellStyle name="ハイパーリンク" xfId="17590" builtinId="8" hidden="1"/>
    <cellStyle name="ハイパーリンク" xfId="17595" builtinId="8" hidden="1"/>
    <cellStyle name="ハイパーリンク" xfId="17594" builtinId="8" hidden="1"/>
    <cellStyle name="ハイパーリンク" xfId="17599" builtinId="8" hidden="1"/>
    <cellStyle name="ハイパーリンク" xfId="17598" builtinId="8" hidden="1"/>
    <cellStyle name="ハイパーリンク" xfId="17603" builtinId="8" hidden="1"/>
    <cellStyle name="ハイパーリンク" xfId="17602" builtinId="8" hidden="1"/>
    <cellStyle name="ハイパーリンク" xfId="17607" builtinId="8" hidden="1"/>
    <cellStyle name="ハイパーリンク" xfId="17606" builtinId="8" hidden="1"/>
    <cellStyle name="ハイパーリンク" xfId="17611" builtinId="8" hidden="1"/>
    <cellStyle name="ハイパーリンク" xfId="17610" builtinId="8" hidden="1"/>
    <cellStyle name="ハイパーリンク" xfId="17615" builtinId="8" hidden="1"/>
    <cellStyle name="ハイパーリンク" xfId="17614" builtinId="8" hidden="1"/>
    <cellStyle name="ハイパーリンク" xfId="17619" builtinId="8" hidden="1"/>
    <cellStyle name="ハイパーリンク" xfId="17618" builtinId="8" hidden="1"/>
    <cellStyle name="ハイパーリンク" xfId="17623" builtinId="8" hidden="1"/>
    <cellStyle name="ハイパーリンク" xfId="17622" builtinId="8" hidden="1"/>
    <cellStyle name="ハイパーリンク" xfId="17629" builtinId="8" hidden="1"/>
    <cellStyle name="ハイパーリンク" xfId="17628" builtinId="8" hidden="1"/>
    <cellStyle name="ハイパーリンク" xfId="17633" builtinId="8" hidden="1"/>
    <cellStyle name="ハイパーリンク" xfId="17632" builtinId="8" hidden="1"/>
    <cellStyle name="ハイパーリンク" xfId="17637" builtinId="8" hidden="1"/>
    <cellStyle name="ハイパーリンク" xfId="17636" builtinId="8" hidden="1"/>
    <cellStyle name="ハイパーリンク" xfId="17641" builtinId="8" hidden="1"/>
    <cellStyle name="ハイパーリンク" xfId="17640" builtinId="8" hidden="1"/>
    <cellStyle name="ハイパーリンク" xfId="17645" builtinId="8" hidden="1"/>
    <cellStyle name="ハイパーリンク" xfId="17644" builtinId="8" hidden="1"/>
    <cellStyle name="ハイパーリンク" xfId="17649" builtinId="8" hidden="1"/>
    <cellStyle name="ハイパーリンク" xfId="17648" builtinId="8" hidden="1"/>
    <cellStyle name="ハイパーリンク" xfId="17653" builtinId="8" hidden="1"/>
    <cellStyle name="ハイパーリンク" xfId="17652" builtinId="8" hidden="1"/>
    <cellStyle name="ハイパーリンク" xfId="17657" builtinId="8" hidden="1"/>
    <cellStyle name="ハイパーリンク" xfId="17656" builtinId="8" hidden="1"/>
    <cellStyle name="ハイパーリンク" xfId="17661" builtinId="8" hidden="1"/>
    <cellStyle name="ハイパーリンク" xfId="17660" builtinId="8" hidden="1"/>
    <cellStyle name="ハイパーリンク" xfId="17665" builtinId="8" hidden="1"/>
    <cellStyle name="ハイパーリンク" xfId="17664" builtinId="8" hidden="1"/>
    <cellStyle name="ハイパーリンク" xfId="17627" builtinId="8" hidden="1"/>
    <cellStyle name="ハイパーリンク" xfId="17668" builtinId="8" hidden="1"/>
    <cellStyle name="ハイパーリンク" xfId="17671" builtinId="8" hidden="1"/>
    <cellStyle name="ハイパーリンク" xfId="17670" builtinId="8" hidden="1"/>
    <cellStyle name="ハイパーリンク" xfId="17675" builtinId="8" hidden="1"/>
    <cellStyle name="ハイパーリンク" xfId="17674" builtinId="8" hidden="1"/>
    <cellStyle name="ハイパーリンク" xfId="17679" builtinId="8" hidden="1"/>
    <cellStyle name="ハイパーリンク" xfId="17678" builtinId="8" hidden="1"/>
    <cellStyle name="ハイパーリンク" xfId="17683" builtinId="8" hidden="1"/>
    <cellStyle name="ハイパーリンク" xfId="17682" builtinId="8" hidden="1"/>
    <cellStyle name="ハイパーリンク" xfId="17687" builtinId="8" hidden="1"/>
    <cellStyle name="ハイパーリンク" xfId="17686" builtinId="8" hidden="1"/>
    <cellStyle name="ハイパーリンク" xfId="17691" builtinId="8" hidden="1"/>
    <cellStyle name="ハイパーリンク" xfId="17690" builtinId="8" hidden="1"/>
    <cellStyle name="ハイパーリンク" xfId="17695" builtinId="8" hidden="1"/>
    <cellStyle name="ハイパーリンク" xfId="17694" builtinId="8" hidden="1"/>
    <cellStyle name="ハイパーリンク" xfId="17699" builtinId="8" hidden="1"/>
    <cellStyle name="ハイパーリンク" xfId="17698" builtinId="8" hidden="1"/>
    <cellStyle name="ハイパーリンク" xfId="17703" builtinId="8" hidden="1"/>
    <cellStyle name="ハイパーリンク" xfId="17702" builtinId="8" hidden="1"/>
    <cellStyle name="ハイパーリンク" xfId="17707" builtinId="8" hidden="1"/>
    <cellStyle name="ハイパーリンク" xfId="17706" builtinId="8" hidden="1"/>
    <cellStyle name="ハイパーリンク" xfId="17711" builtinId="8" hidden="1"/>
    <cellStyle name="ハイパーリンク" xfId="17710" builtinId="8" hidden="1"/>
    <cellStyle name="ハイパーリンク" xfId="17715" builtinId="8" hidden="1"/>
    <cellStyle name="ハイパーリンク" xfId="17714" builtinId="8" hidden="1"/>
    <cellStyle name="ハイパーリンク" xfId="17719" builtinId="8" hidden="1"/>
    <cellStyle name="ハイパーリンク" xfId="17718" builtinId="8" hidden="1"/>
    <cellStyle name="ハイパーリンク" xfId="17723" builtinId="8" hidden="1"/>
    <cellStyle name="ハイパーリンク" xfId="17722" builtinId="8" hidden="1"/>
    <cellStyle name="ハイパーリンク" xfId="17729" builtinId="8" hidden="1"/>
    <cellStyle name="ハイパーリンク" xfId="17728" builtinId="8" hidden="1"/>
    <cellStyle name="ハイパーリンク" xfId="17733" builtinId="8" hidden="1"/>
    <cellStyle name="ハイパーリンク" xfId="17732" builtinId="8" hidden="1"/>
    <cellStyle name="ハイパーリンク" xfId="17737" builtinId="8" hidden="1"/>
    <cellStyle name="ハイパーリンク" xfId="17736" builtinId="8" hidden="1"/>
    <cellStyle name="ハイパーリンク" xfId="17741" builtinId="8" hidden="1"/>
    <cellStyle name="ハイパーリンク" xfId="17740" builtinId="8" hidden="1"/>
    <cellStyle name="ハイパーリンク" xfId="17745" builtinId="8" hidden="1"/>
    <cellStyle name="ハイパーリンク" xfId="17744" builtinId="8" hidden="1"/>
    <cellStyle name="ハイパーリンク" xfId="17751" builtinId="8" hidden="1"/>
    <cellStyle name="ハイパーリンク" xfId="17750" builtinId="8" hidden="1"/>
    <cellStyle name="ハイパーリンク" xfId="17755" builtinId="8" hidden="1"/>
    <cellStyle name="ハイパーリンク" xfId="17754" builtinId="8" hidden="1"/>
    <cellStyle name="ハイパーリンク" xfId="17759" builtinId="8" hidden="1"/>
    <cellStyle name="ハイパーリンク" xfId="17758" builtinId="8" hidden="1"/>
    <cellStyle name="ハイパーリンク" xfId="17763" builtinId="8" hidden="1"/>
    <cellStyle name="ハイパーリンク" xfId="17762" builtinId="8" hidden="1"/>
    <cellStyle name="ハイパーリンク" xfId="17767" builtinId="8" hidden="1"/>
    <cellStyle name="ハイパーリンク" xfId="17766" builtinId="8" hidden="1"/>
    <cellStyle name="ハイパーリンク" xfId="17771" builtinId="8" hidden="1"/>
    <cellStyle name="ハイパーリンク" xfId="17770" builtinId="8" hidden="1"/>
    <cellStyle name="ハイパーリンク" xfId="17775" builtinId="8" hidden="1"/>
    <cellStyle name="ハイパーリンク" xfId="17774" builtinId="8" hidden="1"/>
    <cellStyle name="ハイパーリンク" xfId="17779" builtinId="8" hidden="1"/>
    <cellStyle name="ハイパーリンク" xfId="17778" builtinId="8" hidden="1"/>
    <cellStyle name="ハイパーリンク" xfId="17783" builtinId="8" hidden="1"/>
    <cellStyle name="ハイパーリンク" xfId="17782" builtinId="8" hidden="1"/>
    <cellStyle name="ハイパーリンク" xfId="17787" builtinId="8" hidden="1"/>
    <cellStyle name="ハイパーリンク" xfId="17786" builtinId="8" hidden="1"/>
    <cellStyle name="ハイパーリンク" xfId="17749" builtinId="8" hidden="1"/>
    <cellStyle name="ハイパーリンク" xfId="17790" builtinId="8" hidden="1"/>
    <cellStyle name="ハイパーリンク" xfId="17793" builtinId="8" hidden="1"/>
    <cellStyle name="ハイパーリンク" xfId="17792" builtinId="8" hidden="1"/>
    <cellStyle name="ハイパーリンク" xfId="17797" builtinId="8" hidden="1"/>
    <cellStyle name="ハイパーリンク" xfId="17796" builtinId="8" hidden="1"/>
    <cellStyle name="ハイパーリンク" xfId="17801" builtinId="8" hidden="1"/>
    <cellStyle name="ハイパーリンク" xfId="17800" builtinId="8" hidden="1"/>
    <cellStyle name="ハイパーリンク" xfId="17805" builtinId="8" hidden="1"/>
    <cellStyle name="ハイパーリンク" xfId="17804" builtinId="8" hidden="1"/>
    <cellStyle name="ハイパーリンク" xfId="17809" builtinId="8" hidden="1"/>
    <cellStyle name="ハイパーリンク" xfId="17808" builtinId="8" hidden="1"/>
    <cellStyle name="ハイパーリンク" xfId="17813" builtinId="8" hidden="1"/>
    <cellStyle name="ハイパーリンク" xfId="17812" builtinId="8" hidden="1"/>
    <cellStyle name="ハイパーリンク" xfId="17817" builtinId="8" hidden="1"/>
    <cellStyle name="ハイパーリンク" xfId="17816" builtinId="8" hidden="1"/>
    <cellStyle name="ハイパーリンク" xfId="17821" builtinId="8" hidden="1"/>
    <cellStyle name="ハイパーリンク" xfId="17820" builtinId="8" hidden="1"/>
    <cellStyle name="ハイパーリンク" xfId="17825" builtinId="8" hidden="1"/>
    <cellStyle name="ハイパーリンク" xfId="17824" builtinId="8" hidden="1"/>
    <cellStyle name="ハイパーリンク" xfId="17829" builtinId="8" hidden="1"/>
    <cellStyle name="ハイパーリンク" xfId="17828" builtinId="8" hidden="1"/>
    <cellStyle name="ハイパーリンク" xfId="17833" builtinId="8" hidden="1"/>
    <cellStyle name="ハイパーリンク" xfId="17832" builtinId="8" hidden="1"/>
    <cellStyle name="ハイパーリンク" xfId="17837" builtinId="8" hidden="1"/>
    <cellStyle name="ハイパーリンク" xfId="17836" builtinId="8" hidden="1"/>
    <cellStyle name="ハイパーリンク" xfId="17841" builtinId="8" hidden="1"/>
    <cellStyle name="ハイパーリンク" xfId="17840" builtinId="8" hidden="1"/>
    <cellStyle name="ハイパーリンク" xfId="17845" builtinId="8" hidden="1"/>
    <cellStyle name="ハイパーリンク" xfId="17844" builtinId="8" hidden="1"/>
    <cellStyle name="ハイパーリンク" xfId="17848" builtinId="8" hidden="1"/>
    <cellStyle name="ハイパーリンク" xfId="17726" builtinId="8" hidden="1"/>
    <cellStyle name="ハイパーリンク" xfId="17852" builtinId="8" hidden="1"/>
    <cellStyle name="ハイパーリンク" xfId="17851" builtinId="8" hidden="1"/>
    <cellStyle name="ハイパーリンク" xfId="17856" builtinId="8" hidden="1"/>
    <cellStyle name="ハイパーリンク" xfId="17855" builtinId="8" hidden="1"/>
    <cellStyle name="ハイパーリンク" xfId="17860" builtinId="8" hidden="1"/>
    <cellStyle name="ハイパーリンク" xfId="17859" builtinId="8" hidden="1"/>
    <cellStyle name="ハイパーリンク" xfId="17864" builtinId="8" hidden="1"/>
    <cellStyle name="ハイパーリンク" xfId="17863" builtinId="8" hidden="1"/>
    <cellStyle name="ハイパーリンク" xfId="17870" builtinId="8" hidden="1"/>
    <cellStyle name="ハイパーリンク" xfId="17869" builtinId="8" hidden="1"/>
    <cellStyle name="ハイパーリンク" xfId="17874" builtinId="8" hidden="1"/>
    <cellStyle name="ハイパーリンク" xfId="17873" builtinId="8" hidden="1"/>
    <cellStyle name="ハイパーリンク" xfId="17878" builtinId="8" hidden="1"/>
    <cellStyle name="ハイパーリンク" xfId="17877" builtinId="8" hidden="1"/>
    <cellStyle name="ハイパーリンク" xfId="17882" builtinId="8" hidden="1"/>
    <cellStyle name="ハイパーリンク" xfId="17881" builtinId="8" hidden="1"/>
    <cellStyle name="ハイパーリンク" xfId="17886" builtinId="8" hidden="1"/>
    <cellStyle name="ハイパーリンク" xfId="17885" builtinId="8" hidden="1"/>
    <cellStyle name="ハイパーリンク" xfId="17890" builtinId="8" hidden="1"/>
    <cellStyle name="ハイパーリンク" xfId="17889" builtinId="8" hidden="1"/>
    <cellStyle name="ハイパーリンク" xfId="17894" builtinId="8" hidden="1"/>
    <cellStyle name="ハイパーリンク" xfId="17893" builtinId="8" hidden="1"/>
    <cellStyle name="ハイパーリンク" xfId="17898" builtinId="8" hidden="1"/>
    <cellStyle name="ハイパーリンク" xfId="17897" builtinId="8" hidden="1"/>
    <cellStyle name="ハイパーリンク" xfId="17902" builtinId="8" hidden="1"/>
    <cellStyle name="ハイパーリンク" xfId="17901" builtinId="8" hidden="1"/>
    <cellStyle name="ハイパーリンク" xfId="17906" builtinId="8" hidden="1"/>
    <cellStyle name="ハイパーリンク" xfId="17905" builtinId="8" hidden="1"/>
    <cellStyle name="ハイパーリンク" xfId="17868" builtinId="8" hidden="1"/>
    <cellStyle name="ハイパーリンク" xfId="17909" builtinId="8" hidden="1"/>
    <cellStyle name="ハイパーリンク" xfId="17912" builtinId="8" hidden="1"/>
    <cellStyle name="ハイパーリンク" xfId="17911" builtinId="8" hidden="1"/>
    <cellStyle name="ハイパーリンク" xfId="17916" builtinId="8" hidden="1"/>
    <cellStyle name="ハイパーリンク" xfId="17915" builtinId="8" hidden="1"/>
    <cellStyle name="ハイパーリンク" xfId="17920" builtinId="8" hidden="1"/>
    <cellStyle name="ハイパーリンク" xfId="17919" builtinId="8" hidden="1"/>
    <cellStyle name="ハイパーリンク" xfId="17924" builtinId="8" hidden="1"/>
    <cellStyle name="ハイパーリンク" xfId="17923" builtinId="8" hidden="1"/>
    <cellStyle name="ハイパーリンク" xfId="17928" builtinId="8" hidden="1"/>
    <cellStyle name="ハイパーリンク" xfId="17927" builtinId="8" hidden="1"/>
    <cellStyle name="ハイパーリンク" xfId="17932" builtinId="8" hidden="1"/>
    <cellStyle name="ハイパーリンク" xfId="17931" builtinId="8" hidden="1"/>
    <cellStyle name="ハイパーリンク" xfId="17936" builtinId="8" hidden="1"/>
    <cellStyle name="ハイパーリンク" xfId="17935" builtinId="8" hidden="1"/>
    <cellStyle name="ハイパーリンク" xfId="17940" builtinId="8" hidden="1"/>
    <cellStyle name="ハイパーリンク" xfId="17939" builtinId="8" hidden="1"/>
    <cellStyle name="ハイパーリンク" xfId="17944" builtinId="8" hidden="1"/>
    <cellStyle name="ハイパーリンク" xfId="17943" builtinId="8" hidden="1"/>
    <cellStyle name="ハイパーリンク" xfId="17948" builtinId="8" hidden="1"/>
    <cellStyle name="ハイパーリンク" xfId="17947" builtinId="8" hidden="1"/>
    <cellStyle name="ハイパーリンク" xfId="17952" builtinId="8" hidden="1"/>
    <cellStyle name="ハイパーリンク" xfId="17951" builtinId="8" hidden="1"/>
    <cellStyle name="ハイパーリンク" xfId="17956" builtinId="8" hidden="1"/>
    <cellStyle name="ハイパーリンク" xfId="17955" builtinId="8" hidden="1"/>
    <cellStyle name="ハイパーリンク" xfId="17960" builtinId="8" hidden="1"/>
    <cellStyle name="ハイパーリンク" xfId="17959" builtinId="8" hidden="1"/>
    <cellStyle name="ハイパーリンク" xfId="17964" builtinId="8" hidden="1"/>
    <cellStyle name="ハイパーリンク" xfId="17963" builtinId="8" hidden="1"/>
    <cellStyle name="ハイパーリンク" xfId="17967" builtinId="8" hidden="1"/>
    <cellStyle name="ハイパーリンク" xfId="17727" builtinId="8" hidden="1"/>
    <cellStyle name="ハイパーリンク" xfId="17971" builtinId="8" hidden="1"/>
    <cellStyle name="ハイパーリンク" xfId="17970" builtinId="8" hidden="1"/>
    <cellStyle name="ハイパーリンク" xfId="17975" builtinId="8" hidden="1"/>
    <cellStyle name="ハイパーリンク" xfId="17974" builtinId="8" hidden="1"/>
    <cellStyle name="ハイパーリンク" xfId="17979" builtinId="8" hidden="1"/>
    <cellStyle name="ハイパーリンク" xfId="17978" builtinId="8" hidden="1"/>
    <cellStyle name="ハイパーリンク" xfId="17983" builtinId="8" hidden="1"/>
    <cellStyle name="ハイパーリンク" xfId="17982" builtinId="8" hidden="1"/>
    <cellStyle name="ハイパーリンク" xfId="17989" builtinId="8" hidden="1"/>
    <cellStyle name="ハイパーリンク" xfId="17988" builtinId="8" hidden="1"/>
    <cellStyle name="ハイパーリンク" xfId="17993" builtinId="8" hidden="1"/>
    <cellStyle name="ハイパーリンク" xfId="17992" builtinId="8" hidden="1"/>
    <cellStyle name="ハイパーリンク" xfId="17997" builtinId="8" hidden="1"/>
    <cellStyle name="ハイパーリンク" xfId="17996" builtinId="8" hidden="1"/>
    <cellStyle name="ハイパーリンク" xfId="18001" builtinId="8" hidden="1"/>
    <cellStyle name="ハイパーリンク" xfId="18000" builtinId="8" hidden="1"/>
    <cellStyle name="ハイパーリンク" xfId="18005" builtinId="8" hidden="1"/>
    <cellStyle name="ハイパーリンク" xfId="18004" builtinId="8" hidden="1"/>
    <cellStyle name="ハイパーリンク" xfId="18009" builtinId="8" hidden="1"/>
    <cellStyle name="ハイパーリンク" xfId="18008" builtinId="8" hidden="1"/>
    <cellStyle name="ハイパーリンク" xfId="18013" builtinId="8" hidden="1"/>
    <cellStyle name="ハイパーリンク" xfId="18012" builtinId="8" hidden="1"/>
    <cellStyle name="ハイパーリンク" xfId="18017" builtinId="8" hidden="1"/>
    <cellStyle name="ハイパーリンク" xfId="18016" builtinId="8" hidden="1"/>
    <cellStyle name="ハイパーリンク" xfId="18021" builtinId="8" hidden="1"/>
    <cellStyle name="ハイパーリンク" xfId="18020" builtinId="8" hidden="1"/>
    <cellStyle name="ハイパーリンク" xfId="18025" builtinId="8" hidden="1"/>
    <cellStyle name="ハイパーリンク" xfId="18024" builtinId="8" hidden="1"/>
    <cellStyle name="ハイパーリンク" xfId="17987" builtinId="8" hidden="1"/>
    <cellStyle name="ハイパーリンク" xfId="18028" builtinId="8" hidden="1"/>
    <cellStyle name="ハイパーリンク" xfId="18031" builtinId="8" hidden="1"/>
    <cellStyle name="ハイパーリンク" xfId="18030" builtinId="8" hidden="1"/>
    <cellStyle name="ハイパーリンク" xfId="18035" builtinId="8" hidden="1"/>
    <cellStyle name="ハイパーリンク" xfId="18034" builtinId="8" hidden="1"/>
    <cellStyle name="ハイパーリンク" xfId="18039" builtinId="8" hidden="1"/>
    <cellStyle name="ハイパーリンク" xfId="18038" builtinId="8" hidden="1"/>
    <cellStyle name="ハイパーリンク" xfId="18043" builtinId="8" hidden="1"/>
    <cellStyle name="ハイパーリンク" xfId="18042" builtinId="8" hidden="1"/>
    <cellStyle name="ハイパーリンク" xfId="18047" builtinId="8" hidden="1"/>
    <cellStyle name="ハイパーリンク" xfId="18046" builtinId="8" hidden="1"/>
    <cellStyle name="ハイパーリンク" xfId="18051" builtinId="8" hidden="1"/>
    <cellStyle name="ハイパーリンク" xfId="18050" builtinId="8" hidden="1"/>
    <cellStyle name="ハイパーリンク" xfId="18055" builtinId="8" hidden="1"/>
    <cellStyle name="ハイパーリンク" xfId="18054" builtinId="8" hidden="1"/>
    <cellStyle name="ハイパーリンク" xfId="18059" builtinId="8" hidden="1"/>
    <cellStyle name="ハイパーリンク" xfId="18058" builtinId="8" hidden="1"/>
    <cellStyle name="ハイパーリンク" xfId="18063" builtinId="8" hidden="1"/>
    <cellStyle name="ハイパーリンク" xfId="18062" builtinId="8" hidden="1"/>
    <cellStyle name="ハイパーリンク" xfId="18067" builtinId="8" hidden="1"/>
    <cellStyle name="ハイパーリンク" xfId="18066" builtinId="8" hidden="1"/>
    <cellStyle name="ハイパーリンク" xfId="18071" builtinId="8" hidden="1"/>
    <cellStyle name="ハイパーリンク" xfId="18070" builtinId="8" hidden="1"/>
    <cellStyle name="ハイパーリンク" xfId="18075" builtinId="8" hidden="1"/>
    <cellStyle name="ハイパーリンク" xfId="18074" builtinId="8" hidden="1"/>
    <cellStyle name="ハイパーリンク" xfId="18079" builtinId="8" hidden="1"/>
    <cellStyle name="ハイパーリンク" xfId="18078" builtinId="8" hidden="1"/>
    <cellStyle name="ハイパーリンク" xfId="18083" builtinId="8" hidden="1"/>
    <cellStyle name="ハイパーリンク" xfId="18082" builtinId="8" hidden="1"/>
    <cellStyle name="ハイパーリンク" xfId="14492" builtinId="8" hidden="1"/>
    <cellStyle name="ハイパーリンク" xfId="15701" builtinId="8" hidden="1"/>
    <cellStyle name="ハイパーリンク" xfId="14487" builtinId="8" hidden="1"/>
    <cellStyle name="ハイパーリンク" xfId="16893" builtinId="8" hidden="1"/>
    <cellStyle name="ハイパーリンク" xfId="18088" builtinId="8" hidden="1"/>
    <cellStyle name="ハイパーリンク" xfId="14463" builtinId="8" hidden="1"/>
    <cellStyle name="ハイパーリンク" xfId="18092" builtinId="8" hidden="1"/>
    <cellStyle name="ハイパーリンク" xfId="18091" builtinId="8" hidden="1"/>
    <cellStyle name="ハイパーリンク" xfId="18096" builtinId="8" hidden="1"/>
    <cellStyle name="ハイパーリンク" xfId="18095" builtinId="8" hidden="1"/>
    <cellStyle name="ハイパーリンク" xfId="18102" builtinId="8" hidden="1"/>
    <cellStyle name="ハイパーリンク" xfId="18101" builtinId="8" hidden="1"/>
    <cellStyle name="ハイパーリンク" xfId="18106" builtinId="8" hidden="1"/>
    <cellStyle name="ハイパーリンク" xfId="18105" builtinId="8" hidden="1"/>
    <cellStyle name="ハイパーリンク" xfId="18110" builtinId="8" hidden="1"/>
    <cellStyle name="ハイパーリンク" xfId="18109" builtinId="8" hidden="1"/>
    <cellStyle name="ハイパーリンク" xfId="18114" builtinId="8" hidden="1"/>
    <cellStyle name="ハイパーリンク" xfId="18113" builtinId="8" hidden="1"/>
    <cellStyle name="ハイパーリンク" xfId="18118" builtinId="8" hidden="1"/>
    <cellStyle name="ハイパーリンク" xfId="18117" builtinId="8" hidden="1"/>
    <cellStyle name="ハイパーリンク" xfId="18122" builtinId="8" hidden="1"/>
    <cellStyle name="ハイパーリンク" xfId="18121" builtinId="8" hidden="1"/>
    <cellStyle name="ハイパーリンク" xfId="18126" builtinId="8" hidden="1"/>
    <cellStyle name="ハイパーリンク" xfId="18125" builtinId="8" hidden="1"/>
    <cellStyle name="ハイパーリンク" xfId="18130" builtinId="8" hidden="1"/>
    <cellStyle name="ハイパーリンク" xfId="18129" builtinId="8" hidden="1"/>
    <cellStyle name="ハイパーリンク" xfId="18134" builtinId="8" hidden="1"/>
    <cellStyle name="ハイパーリンク" xfId="18133" builtinId="8" hidden="1"/>
    <cellStyle name="ハイパーリンク" xfId="18138" builtinId="8" hidden="1"/>
    <cellStyle name="ハイパーリンク" xfId="18137" builtinId="8" hidden="1"/>
    <cellStyle name="ハイパーリンク" xfId="18100" builtinId="8" hidden="1"/>
    <cellStyle name="ハイパーリンク" xfId="18141" builtinId="8" hidden="1"/>
    <cellStyle name="ハイパーリンク" xfId="18144" builtinId="8" hidden="1"/>
    <cellStyle name="ハイパーリンク" xfId="18143" builtinId="8" hidden="1"/>
    <cellStyle name="ハイパーリンク" xfId="18148" builtinId="8" hidden="1"/>
    <cellStyle name="ハイパーリンク" xfId="18147" builtinId="8" hidden="1"/>
    <cellStyle name="ハイパーリンク" xfId="18152" builtinId="8" hidden="1"/>
    <cellStyle name="ハイパーリンク" xfId="18151" builtinId="8" hidden="1"/>
    <cellStyle name="ハイパーリンク" xfId="18156" builtinId="8" hidden="1"/>
    <cellStyle name="ハイパーリンク" xfId="18155" builtinId="8" hidden="1"/>
    <cellStyle name="ハイパーリンク" xfId="18160" builtinId="8" hidden="1"/>
    <cellStyle name="ハイパーリンク" xfId="18159" builtinId="8" hidden="1"/>
    <cellStyle name="ハイパーリンク" xfId="18164" builtinId="8" hidden="1"/>
    <cellStyle name="ハイパーリンク" xfId="18163" builtinId="8" hidden="1"/>
    <cellStyle name="ハイパーリンク" xfId="18168" builtinId="8" hidden="1"/>
    <cellStyle name="ハイパーリンク" xfId="18167" builtinId="8" hidden="1"/>
    <cellStyle name="ハイパーリンク" xfId="18172" builtinId="8" hidden="1"/>
    <cellStyle name="ハイパーリンク" xfId="18171" builtinId="8" hidden="1"/>
    <cellStyle name="ハイパーリンク" xfId="18176" builtinId="8" hidden="1"/>
    <cellStyle name="ハイパーリンク" xfId="18175" builtinId="8" hidden="1"/>
    <cellStyle name="ハイパーリンク" xfId="18180" builtinId="8" hidden="1"/>
    <cellStyle name="ハイパーリンク" xfId="18179" builtinId="8" hidden="1"/>
    <cellStyle name="ハイパーリンク" xfId="18184" builtinId="8" hidden="1"/>
    <cellStyle name="ハイパーリンク" xfId="18183" builtinId="8" hidden="1"/>
    <cellStyle name="ハイパーリンク" xfId="18188" builtinId="8" hidden="1"/>
    <cellStyle name="ハイパーリンク" xfId="18187" builtinId="8" hidden="1"/>
    <cellStyle name="ハイパーリンク" xfId="18192" builtinId="8" hidden="1"/>
    <cellStyle name="ハイパーリンク" xfId="18191" builtinId="8" hidden="1"/>
    <cellStyle name="ハイパーリンク" xfId="18196" builtinId="8" hidden="1"/>
    <cellStyle name="ハイパーリンク" xfId="18195" builtinId="8" hidden="1"/>
    <cellStyle name="ハイパーリンク" xfId="18200" builtinId="8" hidden="1"/>
    <cellStyle name="ハイパーリンク" xfId="18199" builtinId="8" hidden="1"/>
    <cellStyle name="ハイパーリンク" xfId="18204" builtinId="8" hidden="1"/>
    <cellStyle name="ハイパーリンク" xfId="18203" builtinId="8" hidden="1"/>
    <cellStyle name="ハイパーリンク" xfId="18208" builtinId="8" hidden="1"/>
    <cellStyle name="ハイパーリンク" xfId="18207" builtinId="8" hidden="1"/>
    <cellStyle name="ハイパーリンク" xfId="18212" builtinId="8" hidden="1"/>
    <cellStyle name="ハイパーリンク" xfId="18211" builtinId="8" hidden="1"/>
    <cellStyle name="ハイパーリンク" xfId="18216" builtinId="8" hidden="1"/>
    <cellStyle name="ハイパーリンク" xfId="18215" builtinId="8" hidden="1"/>
    <cellStyle name="ハイパーリンク" xfId="18222" builtinId="8" hidden="1"/>
    <cellStyle name="ハイパーリンク" xfId="18221" builtinId="8" hidden="1"/>
    <cellStyle name="ハイパーリンク" xfId="18226" builtinId="8" hidden="1"/>
    <cellStyle name="ハイパーリンク" xfId="18225" builtinId="8" hidden="1"/>
    <cellStyle name="ハイパーリンク" xfId="18230" builtinId="8" hidden="1"/>
    <cellStyle name="ハイパーリンク" xfId="18229" builtinId="8" hidden="1"/>
    <cellStyle name="ハイパーリンク" xfId="18234" builtinId="8" hidden="1"/>
    <cellStyle name="ハイパーリンク" xfId="18233" builtinId="8" hidden="1"/>
    <cellStyle name="ハイパーリンク" xfId="18238" builtinId="8" hidden="1"/>
    <cellStyle name="ハイパーリンク" xfId="18237" builtinId="8" hidden="1"/>
    <cellStyle name="ハイパーリンク" xfId="18242" builtinId="8" hidden="1"/>
    <cellStyle name="ハイパーリンク" xfId="18241" builtinId="8" hidden="1"/>
    <cellStyle name="ハイパーリンク" xfId="18246" builtinId="8" hidden="1"/>
    <cellStyle name="ハイパーリンク" xfId="18245" builtinId="8" hidden="1"/>
    <cellStyle name="ハイパーリンク" xfId="18250" builtinId="8" hidden="1"/>
    <cellStyle name="ハイパーリンク" xfId="18249" builtinId="8" hidden="1"/>
    <cellStyle name="ハイパーリンク" xfId="18254" builtinId="8" hidden="1"/>
    <cellStyle name="ハイパーリンク" xfId="18253" builtinId="8" hidden="1"/>
    <cellStyle name="ハイパーリンク" xfId="18258" builtinId="8" hidden="1"/>
    <cellStyle name="ハイパーリンク" xfId="18257" builtinId="8" hidden="1"/>
    <cellStyle name="ハイパーリンク" xfId="18220" builtinId="8" hidden="1"/>
    <cellStyle name="ハイパーリンク" xfId="18261" builtinId="8" hidden="1"/>
    <cellStyle name="ハイパーリンク" xfId="18264" builtinId="8" hidden="1"/>
    <cellStyle name="ハイパーリンク" xfId="18263" builtinId="8" hidden="1"/>
    <cellStyle name="ハイパーリンク" xfId="18268" builtinId="8" hidden="1"/>
    <cellStyle name="ハイパーリンク" xfId="18267" builtinId="8" hidden="1"/>
    <cellStyle name="ハイパーリンク" xfId="18272" builtinId="8" hidden="1"/>
    <cellStyle name="ハイパーリンク" xfId="18271" builtinId="8" hidden="1"/>
    <cellStyle name="ハイパーリンク" xfId="18276" builtinId="8" hidden="1"/>
    <cellStyle name="ハイパーリンク" xfId="18275" builtinId="8" hidden="1"/>
    <cellStyle name="ハイパーリンク" xfId="18280" builtinId="8" hidden="1"/>
    <cellStyle name="ハイパーリンク" xfId="18279" builtinId="8" hidden="1"/>
    <cellStyle name="ハイパーリンク" xfId="18284" builtinId="8" hidden="1"/>
    <cellStyle name="ハイパーリンク" xfId="18283" builtinId="8" hidden="1"/>
    <cellStyle name="ハイパーリンク" xfId="18288" builtinId="8" hidden="1"/>
    <cellStyle name="ハイパーリンク" xfId="18287" builtinId="8" hidden="1"/>
    <cellStyle name="ハイパーリンク" xfId="18292" builtinId="8" hidden="1"/>
    <cellStyle name="ハイパーリンク" xfId="18291" builtinId="8" hidden="1"/>
    <cellStyle name="ハイパーリンク" xfId="18296" builtinId="8" hidden="1"/>
    <cellStyle name="ハイパーリンク" xfId="18295" builtinId="8" hidden="1"/>
    <cellStyle name="ハイパーリンク" xfId="18300" builtinId="8" hidden="1"/>
    <cellStyle name="ハイパーリンク" xfId="18299" builtinId="8" hidden="1"/>
    <cellStyle name="ハイパーリンク" xfId="18304" builtinId="8" hidden="1"/>
    <cellStyle name="ハイパーリンク" xfId="18303" builtinId="8" hidden="1"/>
    <cellStyle name="ハイパーリンク" xfId="18308" builtinId="8" hidden="1"/>
    <cellStyle name="ハイパーリンク" xfId="18307" builtinId="8" hidden="1"/>
    <cellStyle name="ハイパーリンク" xfId="18312" builtinId="8" hidden="1"/>
    <cellStyle name="ハイパーリンク" xfId="18311" builtinId="8" hidden="1"/>
    <cellStyle name="ハイパーリンク" xfId="18316" builtinId="8" hidden="1"/>
    <cellStyle name="ハイパーリンク" xfId="18315" builtinId="8" hidden="1"/>
    <cellStyle name="ハイパーリンク" xfId="18322" builtinId="8" hidden="1"/>
    <cellStyle name="ハイパーリンク" xfId="18321" builtinId="8" hidden="1"/>
    <cellStyle name="ハイパーリンク" xfId="18326" builtinId="8" hidden="1"/>
    <cellStyle name="ハイパーリンク" xfId="18325" builtinId="8" hidden="1"/>
    <cellStyle name="ハイパーリンク" xfId="18330" builtinId="8" hidden="1"/>
    <cellStyle name="ハイパーリンク" xfId="18329" builtinId="8" hidden="1"/>
    <cellStyle name="ハイパーリンク" xfId="18334" builtinId="8" hidden="1"/>
    <cellStyle name="ハイパーリンク" xfId="18333" builtinId="8" hidden="1"/>
    <cellStyle name="ハイパーリンク" xfId="18338" builtinId="8" hidden="1"/>
    <cellStyle name="ハイパーリンク" xfId="18337" builtinId="8" hidden="1"/>
    <cellStyle name="ハイパーリンク" xfId="18344" builtinId="8" hidden="1"/>
    <cellStyle name="ハイパーリンク" xfId="18343" builtinId="8" hidden="1"/>
    <cellStyle name="ハイパーリンク" xfId="18348" builtinId="8" hidden="1"/>
    <cellStyle name="ハイパーリンク" xfId="18347" builtinId="8" hidden="1"/>
    <cellStyle name="ハイパーリンク" xfId="18352" builtinId="8" hidden="1"/>
    <cellStyle name="ハイパーリンク" xfId="18351" builtinId="8" hidden="1"/>
    <cellStyle name="ハイパーリンク" xfId="18356" builtinId="8" hidden="1"/>
    <cellStyle name="ハイパーリンク" xfId="18355" builtinId="8" hidden="1"/>
    <cellStyle name="ハイパーリンク" xfId="18360" builtinId="8" hidden="1"/>
    <cellStyle name="ハイパーリンク" xfId="18359" builtinId="8" hidden="1"/>
    <cellStyle name="ハイパーリンク" xfId="18364" builtinId="8" hidden="1"/>
    <cellStyle name="ハイパーリンク" xfId="18363" builtinId="8" hidden="1"/>
    <cellStyle name="ハイパーリンク" xfId="18368" builtinId="8" hidden="1"/>
    <cellStyle name="ハイパーリンク" xfId="18367" builtinId="8" hidden="1"/>
    <cellStyle name="ハイパーリンク" xfId="18372" builtinId="8" hidden="1"/>
    <cellStyle name="ハイパーリンク" xfId="18371" builtinId="8" hidden="1"/>
    <cellStyle name="ハイパーリンク" xfId="18376" builtinId="8" hidden="1"/>
    <cellStyle name="ハイパーリンク" xfId="18375" builtinId="8" hidden="1"/>
    <cellStyle name="ハイパーリンク" xfId="18380" builtinId="8" hidden="1"/>
    <cellStyle name="ハイパーリンク" xfId="18379" builtinId="8" hidden="1"/>
    <cellStyle name="ハイパーリンク" xfId="18342" builtinId="8" hidden="1"/>
    <cellStyle name="ハイパーリンク" xfId="18383" builtinId="8" hidden="1"/>
    <cellStyle name="ハイパーリンク" xfId="18386" builtinId="8" hidden="1"/>
    <cellStyle name="ハイパーリンク" xfId="18385" builtinId="8" hidden="1"/>
    <cellStyle name="ハイパーリンク" xfId="18390" builtinId="8" hidden="1"/>
    <cellStyle name="ハイパーリンク" xfId="18389" builtinId="8" hidden="1"/>
    <cellStyle name="ハイパーリンク" xfId="18394" builtinId="8" hidden="1"/>
    <cellStyle name="ハイパーリンク" xfId="18393" builtinId="8" hidden="1"/>
    <cellStyle name="ハイパーリンク" xfId="18398" builtinId="8" hidden="1"/>
    <cellStyle name="ハイパーリンク" xfId="18397" builtinId="8" hidden="1"/>
    <cellStyle name="ハイパーリンク" xfId="18402" builtinId="8" hidden="1"/>
    <cellStyle name="ハイパーリンク" xfId="18401" builtinId="8" hidden="1"/>
    <cellStyle name="ハイパーリンク" xfId="18406" builtinId="8" hidden="1"/>
    <cellStyle name="ハイパーリンク" xfId="18405" builtinId="8" hidden="1"/>
    <cellStyle name="ハイパーリンク" xfId="18410" builtinId="8" hidden="1"/>
    <cellStyle name="ハイパーリンク" xfId="18409" builtinId="8" hidden="1"/>
    <cellStyle name="ハイパーリンク" xfId="18414" builtinId="8" hidden="1"/>
    <cellStyle name="ハイパーリンク" xfId="18413" builtinId="8" hidden="1"/>
    <cellStyle name="ハイパーリンク" xfId="18418" builtinId="8" hidden="1"/>
    <cellStyle name="ハイパーリンク" xfId="18417" builtinId="8" hidden="1"/>
    <cellStyle name="ハイパーリンク" xfId="18422" builtinId="8" hidden="1"/>
    <cellStyle name="ハイパーリンク" xfId="18421" builtinId="8" hidden="1"/>
    <cellStyle name="ハイパーリンク" xfId="18426" builtinId="8" hidden="1"/>
    <cellStyle name="ハイパーリンク" xfId="18425" builtinId="8" hidden="1"/>
    <cellStyle name="ハイパーリンク" xfId="18430" builtinId="8" hidden="1"/>
    <cellStyle name="ハイパーリンク" xfId="18429" builtinId="8" hidden="1"/>
    <cellStyle name="ハイパーリンク" xfId="18434" builtinId="8" hidden="1"/>
    <cellStyle name="ハイパーリンク" xfId="18433" builtinId="8" hidden="1"/>
    <cellStyle name="ハイパーリンク" xfId="18438" builtinId="8" hidden="1"/>
    <cellStyle name="ハイパーリンク" xfId="18437" builtinId="8" hidden="1"/>
    <cellStyle name="ハイパーリンク" xfId="18441" builtinId="8" hidden="1"/>
    <cellStyle name="ハイパーリンク" xfId="18319" builtinId="8" hidden="1"/>
    <cellStyle name="ハイパーリンク" xfId="18445" builtinId="8" hidden="1"/>
    <cellStyle name="ハイパーリンク" xfId="18444" builtinId="8" hidden="1"/>
    <cellStyle name="ハイパーリンク" xfId="18449" builtinId="8" hidden="1"/>
    <cellStyle name="ハイパーリンク" xfId="18448" builtinId="8" hidden="1"/>
    <cellStyle name="ハイパーリンク" xfId="18453" builtinId="8" hidden="1"/>
    <cellStyle name="ハイパーリンク" xfId="18452" builtinId="8" hidden="1"/>
    <cellStyle name="ハイパーリンク" xfId="18457" builtinId="8" hidden="1"/>
    <cellStyle name="ハイパーリンク" xfId="18456" builtinId="8" hidden="1"/>
    <cellStyle name="ハイパーリンク" xfId="18463" builtinId="8" hidden="1"/>
    <cellStyle name="ハイパーリンク" xfId="18462" builtinId="8" hidden="1"/>
    <cellStyle name="ハイパーリンク" xfId="18467" builtinId="8" hidden="1"/>
    <cellStyle name="ハイパーリンク" xfId="18466" builtinId="8" hidden="1"/>
    <cellStyle name="ハイパーリンク" xfId="18471" builtinId="8" hidden="1"/>
    <cellStyle name="ハイパーリンク" xfId="18470" builtinId="8" hidden="1"/>
    <cellStyle name="ハイパーリンク" xfId="18475" builtinId="8" hidden="1"/>
    <cellStyle name="ハイパーリンク" xfId="18474" builtinId="8" hidden="1"/>
    <cellStyle name="ハイパーリンク" xfId="18479" builtinId="8" hidden="1"/>
    <cellStyle name="ハイパーリンク" xfId="18478" builtinId="8" hidden="1"/>
    <cellStyle name="ハイパーリンク" xfId="18483" builtinId="8" hidden="1"/>
    <cellStyle name="ハイパーリンク" xfId="18482" builtinId="8" hidden="1"/>
    <cellStyle name="ハイパーリンク" xfId="18487" builtinId="8" hidden="1"/>
    <cellStyle name="ハイパーリンク" xfId="18486" builtinId="8" hidden="1"/>
    <cellStyle name="ハイパーリンク" xfId="18491" builtinId="8" hidden="1"/>
    <cellStyle name="ハイパーリンク" xfId="18490" builtinId="8" hidden="1"/>
    <cellStyle name="ハイパーリンク" xfId="18495" builtinId="8" hidden="1"/>
    <cellStyle name="ハイパーリンク" xfId="18494" builtinId="8" hidden="1"/>
    <cellStyle name="ハイパーリンク" xfId="18499" builtinId="8" hidden="1"/>
    <cellStyle name="ハイパーリンク" xfId="18498" builtinId="8" hidden="1"/>
    <cellStyle name="ハイパーリンク" xfId="18461" builtinId="8" hidden="1"/>
    <cellStyle name="ハイパーリンク" xfId="18502" builtinId="8" hidden="1"/>
    <cellStyle name="ハイパーリンク" xfId="18505" builtinId="8" hidden="1"/>
    <cellStyle name="ハイパーリンク" xfId="18504" builtinId="8" hidden="1"/>
    <cellStyle name="ハイパーリンク" xfId="18509" builtinId="8" hidden="1"/>
    <cellStyle name="ハイパーリンク" xfId="18508" builtinId="8" hidden="1"/>
    <cellStyle name="ハイパーリンク" xfId="18513" builtinId="8" hidden="1"/>
    <cellStyle name="ハイパーリンク" xfId="18512" builtinId="8" hidden="1"/>
    <cellStyle name="ハイパーリンク" xfId="18517" builtinId="8" hidden="1"/>
    <cellStyle name="ハイパーリンク" xfId="18516" builtinId="8" hidden="1"/>
    <cellStyle name="ハイパーリンク" xfId="18521" builtinId="8" hidden="1"/>
    <cellStyle name="ハイパーリンク" xfId="18520" builtinId="8" hidden="1"/>
    <cellStyle name="ハイパーリンク" xfId="18525" builtinId="8" hidden="1"/>
    <cellStyle name="ハイパーリンク" xfId="18524" builtinId="8" hidden="1"/>
    <cellStyle name="ハイパーリンク" xfId="18529" builtinId="8" hidden="1"/>
    <cellStyle name="ハイパーリンク" xfId="18528" builtinId="8" hidden="1"/>
    <cellStyle name="ハイパーリンク" xfId="18533" builtinId="8" hidden="1"/>
    <cellStyle name="ハイパーリンク" xfId="18532" builtinId="8" hidden="1"/>
    <cellStyle name="ハイパーリンク" xfId="18537" builtinId="8" hidden="1"/>
    <cellStyle name="ハイパーリンク" xfId="18536" builtinId="8" hidden="1"/>
    <cellStyle name="ハイパーリンク" xfId="18541" builtinId="8" hidden="1"/>
    <cellStyle name="ハイパーリンク" xfId="18540" builtinId="8" hidden="1"/>
    <cellStyle name="ハイパーリンク" xfId="18545" builtinId="8" hidden="1"/>
    <cellStyle name="ハイパーリンク" xfId="18544" builtinId="8" hidden="1"/>
    <cellStyle name="ハイパーリンク" xfId="18549" builtinId="8" hidden="1"/>
    <cellStyle name="ハイパーリンク" xfId="18548" builtinId="8" hidden="1"/>
    <cellStyle name="ハイパーリンク" xfId="18553" builtinId="8" hidden="1"/>
    <cellStyle name="ハイパーリンク" xfId="18552" builtinId="8" hidden="1"/>
    <cellStyle name="ハイパーリンク" xfId="18557" builtinId="8" hidden="1"/>
    <cellStyle name="ハイパーリンク" xfId="18556" builtinId="8" hidden="1"/>
    <cellStyle name="ハイパーリンク" xfId="18560" builtinId="8" hidden="1"/>
    <cellStyle name="ハイパーリンク" xfId="18320" builtinId="8" hidden="1"/>
    <cellStyle name="ハイパーリンク" xfId="18564" builtinId="8" hidden="1"/>
    <cellStyle name="ハイパーリンク" xfId="18563" builtinId="8" hidden="1"/>
    <cellStyle name="ハイパーリンク" xfId="18568" builtinId="8" hidden="1"/>
    <cellStyle name="ハイパーリンク" xfId="18567" builtinId="8" hidden="1"/>
    <cellStyle name="ハイパーリンク" xfId="18572" builtinId="8" hidden="1"/>
    <cellStyle name="ハイパーリンク" xfId="18571" builtinId="8" hidden="1"/>
    <cellStyle name="ハイパーリンク" xfId="18576" builtinId="8" hidden="1"/>
    <cellStyle name="ハイパーリンク" xfId="18575" builtinId="8" hidden="1"/>
    <cellStyle name="ハイパーリンク" xfId="18582" builtinId="8" hidden="1"/>
    <cellStyle name="ハイパーリンク" xfId="18581" builtinId="8" hidden="1"/>
    <cellStyle name="ハイパーリンク" xfId="18586" builtinId="8" hidden="1"/>
    <cellStyle name="ハイパーリンク" xfId="18585" builtinId="8" hidden="1"/>
    <cellStyle name="ハイパーリンク" xfId="18590" builtinId="8" hidden="1"/>
    <cellStyle name="ハイパーリンク" xfId="18589" builtinId="8" hidden="1"/>
    <cellStyle name="ハイパーリンク" xfId="18594" builtinId="8" hidden="1"/>
    <cellStyle name="ハイパーリンク" xfId="18593" builtinId="8" hidden="1"/>
    <cellStyle name="ハイパーリンク" xfId="18598" builtinId="8" hidden="1"/>
    <cellStyle name="ハイパーリンク" xfId="18597" builtinId="8" hidden="1"/>
    <cellStyle name="ハイパーリンク" xfId="18602" builtinId="8" hidden="1"/>
    <cellStyle name="ハイパーリンク" xfId="18601" builtinId="8" hidden="1"/>
    <cellStyle name="ハイパーリンク" xfId="18606" builtinId="8" hidden="1"/>
    <cellStyle name="ハイパーリンク" xfId="18605" builtinId="8" hidden="1"/>
    <cellStyle name="ハイパーリンク" xfId="18610" builtinId="8" hidden="1"/>
    <cellStyle name="ハイパーリンク" xfId="18609" builtinId="8" hidden="1"/>
    <cellStyle name="ハイパーリンク" xfId="18614" builtinId="8" hidden="1"/>
    <cellStyle name="ハイパーリンク" xfId="18613" builtinId="8" hidden="1"/>
    <cellStyle name="ハイパーリンク" xfId="18618" builtinId="8" hidden="1"/>
    <cellStyle name="ハイパーリンク" xfId="18617" builtinId="8" hidden="1"/>
    <cellStyle name="ハイパーリンク" xfId="18580" builtinId="8" hidden="1"/>
    <cellStyle name="ハイパーリンク" xfId="18621" builtinId="8" hidden="1"/>
    <cellStyle name="ハイパーリンク" xfId="18624" builtinId="8" hidden="1"/>
    <cellStyle name="ハイパーリンク" xfId="18623" builtinId="8" hidden="1"/>
    <cellStyle name="ハイパーリンク" xfId="18628" builtinId="8" hidden="1"/>
    <cellStyle name="ハイパーリンク" xfId="18627" builtinId="8" hidden="1"/>
    <cellStyle name="ハイパーリンク" xfId="18632" builtinId="8" hidden="1"/>
    <cellStyle name="ハイパーリンク" xfId="18631" builtinId="8" hidden="1"/>
    <cellStyle name="ハイパーリンク" xfId="18636" builtinId="8" hidden="1"/>
    <cellStyle name="ハイパーリンク" xfId="18635" builtinId="8" hidden="1"/>
    <cellStyle name="ハイパーリンク" xfId="18640" builtinId="8" hidden="1"/>
    <cellStyle name="ハイパーリンク" xfId="18639" builtinId="8" hidden="1"/>
    <cellStyle name="ハイパーリンク" xfId="18644" builtinId="8" hidden="1"/>
    <cellStyle name="ハイパーリンク" xfId="18643" builtinId="8" hidden="1"/>
    <cellStyle name="ハイパーリンク" xfId="18648" builtinId="8" hidden="1"/>
    <cellStyle name="ハイパーリンク" xfId="18647" builtinId="8" hidden="1"/>
    <cellStyle name="ハイパーリンク" xfId="18652" builtinId="8" hidden="1"/>
    <cellStyle name="ハイパーリンク" xfId="18651" builtinId="8" hidden="1"/>
    <cellStyle name="ハイパーリンク" xfId="18656" builtinId="8" hidden="1"/>
    <cellStyle name="ハイパーリンク" xfId="18655" builtinId="8" hidden="1"/>
    <cellStyle name="ハイパーリンク" xfId="18660" builtinId="8" hidden="1"/>
    <cellStyle name="ハイパーリンク" xfId="18659" builtinId="8" hidden="1"/>
    <cellStyle name="ハイパーリンク" xfId="18664" builtinId="8" hidden="1"/>
    <cellStyle name="ハイパーリンク" xfId="18663" builtinId="8" hidden="1"/>
    <cellStyle name="ハイパーリンク" xfId="18668" builtinId="8" hidden="1"/>
    <cellStyle name="ハイパーリンク" xfId="18667" builtinId="8" hidden="1"/>
    <cellStyle name="ハイパーリンク" xfId="18672" builtinId="8" hidden="1"/>
    <cellStyle name="ハイパーリンク" xfId="18671" builtinId="8" hidden="1"/>
    <cellStyle name="ハイパーリンク" xfId="18676" builtinId="8" hidden="1"/>
    <cellStyle name="ハイパーリンク" xfId="18675" builtinId="8" hidden="1"/>
    <cellStyle name="ハイパーリンク" xfId="18680" builtinId="8" hidden="1"/>
    <cellStyle name="ハイパーリンク" xfId="18679" builtinId="8" hidden="1"/>
    <cellStyle name="ハイパーリンク" xfId="18684" builtinId="8" hidden="1"/>
    <cellStyle name="ハイパーリンク" xfId="18683" builtinId="8" hidden="1"/>
    <cellStyle name="ハイパーリンク" xfId="18688" builtinId="8" hidden="1"/>
    <cellStyle name="ハイパーリンク" xfId="18687" builtinId="8" hidden="1"/>
    <cellStyle name="ハイパーリンク" xfId="18692" builtinId="8" hidden="1"/>
    <cellStyle name="ハイパーリンク" xfId="18691" builtinId="8" hidden="1"/>
    <cellStyle name="ハイパーリンク" xfId="18696" builtinId="8" hidden="1"/>
    <cellStyle name="ハイパーリンク" xfId="18695" builtinId="8" hidden="1"/>
    <cellStyle name="ハイパーリンク" xfId="18702" builtinId="8" hidden="1"/>
    <cellStyle name="ハイパーリンク" xfId="18701" builtinId="8" hidden="1"/>
    <cellStyle name="ハイパーリンク" xfId="18706" builtinId="8" hidden="1"/>
    <cellStyle name="ハイパーリンク" xfId="18705" builtinId="8" hidden="1"/>
    <cellStyle name="ハイパーリンク" xfId="18710" builtinId="8" hidden="1"/>
    <cellStyle name="ハイパーリンク" xfId="18709" builtinId="8" hidden="1"/>
    <cellStyle name="ハイパーリンク" xfId="18714" builtinId="8" hidden="1"/>
    <cellStyle name="ハイパーリンク" xfId="18713" builtinId="8" hidden="1"/>
    <cellStyle name="ハイパーリンク" xfId="18718" builtinId="8" hidden="1"/>
    <cellStyle name="ハイパーリンク" xfId="18717" builtinId="8" hidden="1"/>
    <cellStyle name="ハイパーリンク" xfId="18722" builtinId="8" hidden="1"/>
    <cellStyle name="ハイパーリンク" xfId="18721" builtinId="8" hidden="1"/>
    <cellStyle name="ハイパーリンク" xfId="18726" builtinId="8" hidden="1"/>
    <cellStyle name="ハイパーリンク" xfId="18725" builtinId="8" hidden="1"/>
    <cellStyle name="ハイパーリンク" xfId="18730" builtinId="8" hidden="1"/>
    <cellStyle name="ハイパーリンク" xfId="18729" builtinId="8" hidden="1"/>
    <cellStyle name="ハイパーリンク" xfId="18734" builtinId="8" hidden="1"/>
    <cellStyle name="ハイパーリンク" xfId="18733" builtinId="8" hidden="1"/>
    <cellStyle name="ハイパーリンク" xfId="18738" builtinId="8" hidden="1"/>
    <cellStyle name="ハイパーリンク" xfId="18737" builtinId="8" hidden="1"/>
    <cellStyle name="ハイパーリンク" xfId="18700" builtinId="8" hidden="1"/>
    <cellStyle name="ハイパーリンク" xfId="18741" builtinId="8" hidden="1"/>
    <cellStyle name="ハイパーリンク" xfId="18744" builtinId="8" hidden="1"/>
    <cellStyle name="ハイパーリンク" xfId="18743" builtinId="8" hidden="1"/>
    <cellStyle name="ハイパーリンク" xfId="18748" builtinId="8" hidden="1"/>
    <cellStyle name="ハイパーリンク" xfId="18747" builtinId="8" hidden="1"/>
    <cellStyle name="ハイパーリンク" xfId="18752" builtinId="8" hidden="1"/>
    <cellStyle name="ハイパーリンク" xfId="18751" builtinId="8" hidden="1"/>
    <cellStyle name="ハイパーリンク" xfId="18756" builtinId="8" hidden="1"/>
    <cellStyle name="ハイパーリンク" xfId="18755" builtinId="8" hidden="1"/>
    <cellStyle name="ハイパーリンク" xfId="18760" builtinId="8" hidden="1"/>
    <cellStyle name="ハイパーリンク" xfId="18759" builtinId="8" hidden="1"/>
    <cellStyle name="ハイパーリンク" xfId="18764" builtinId="8" hidden="1"/>
    <cellStyle name="ハイパーリンク" xfId="18763" builtinId="8" hidden="1"/>
    <cellStyle name="ハイパーリンク" xfId="18768" builtinId="8" hidden="1"/>
    <cellStyle name="ハイパーリンク" xfId="18767" builtinId="8" hidden="1"/>
    <cellStyle name="ハイパーリンク" xfId="18772" builtinId="8" hidden="1"/>
    <cellStyle name="ハイパーリンク" xfId="18771" builtinId="8" hidden="1"/>
    <cellStyle name="ハイパーリンク" xfId="18776" builtinId="8" hidden="1"/>
    <cellStyle name="ハイパーリンク" xfId="18775" builtinId="8" hidden="1"/>
    <cellStyle name="ハイパーリンク" xfId="18780" builtinId="8" hidden="1"/>
    <cellStyle name="ハイパーリンク" xfId="18779" builtinId="8" hidden="1"/>
    <cellStyle name="ハイパーリンク" xfId="18784" builtinId="8" hidden="1"/>
    <cellStyle name="ハイパーリンク" xfId="18783" builtinId="8" hidden="1"/>
    <cellStyle name="ハイパーリンク" xfId="18788" builtinId="8" hidden="1"/>
    <cellStyle name="ハイパーリンク" xfId="18787" builtinId="8" hidden="1"/>
    <cellStyle name="ハイパーリンク" xfId="18792" builtinId="8" hidden="1"/>
    <cellStyle name="ハイパーリンク" xfId="18791" builtinId="8" hidden="1"/>
    <cellStyle name="ハイパーリンク" xfId="18796" builtinId="8" hidden="1"/>
    <cellStyle name="ハイパーリンク" xfId="18795" builtinId="8" hidden="1"/>
    <cellStyle name="ハイパーリンク" xfId="18800" builtinId="8" hidden="1"/>
    <cellStyle name="ハイパーリンク" xfId="18799" builtinId="8" hidden="1"/>
    <cellStyle name="ハイパーリンク" xfId="18804" builtinId="8" hidden="1"/>
    <cellStyle name="ハイパーリンク" xfId="18803" builtinId="8" hidden="1"/>
    <cellStyle name="ハイパーリンク" xfId="18808" builtinId="8" hidden="1"/>
    <cellStyle name="ハイパーリンク" xfId="18807" builtinId="8" hidden="1"/>
    <cellStyle name="ハイパーリンク" xfId="18812" builtinId="8" hidden="1"/>
    <cellStyle name="ハイパーリンク" xfId="18811" builtinId="8" hidden="1"/>
    <cellStyle name="ハイパーリンク" xfId="18816" builtinId="8" hidden="1"/>
    <cellStyle name="ハイパーリンク" xfId="18815" builtinId="8" hidden="1"/>
    <cellStyle name="ハイパーリンク" xfId="18822" builtinId="8" hidden="1"/>
    <cellStyle name="ハイパーリンク" xfId="18821" builtinId="8" hidden="1"/>
    <cellStyle name="ハイパーリンク" xfId="18826" builtinId="8" hidden="1"/>
    <cellStyle name="ハイパーリンク" xfId="18825" builtinId="8" hidden="1"/>
    <cellStyle name="ハイパーリンク" xfId="18830" builtinId="8" hidden="1"/>
    <cellStyle name="ハイパーリンク" xfId="18829" builtinId="8" hidden="1"/>
    <cellStyle name="ハイパーリンク" xfId="18834" builtinId="8" hidden="1"/>
    <cellStyle name="ハイパーリンク" xfId="18833" builtinId="8" hidden="1"/>
    <cellStyle name="ハイパーリンク" xfId="18838" builtinId="8" hidden="1"/>
    <cellStyle name="ハイパーリンク" xfId="18837" builtinId="8" hidden="1"/>
    <cellStyle name="ハイパーリンク" xfId="18842" builtinId="8" hidden="1"/>
    <cellStyle name="ハイパーリンク" xfId="18841" builtinId="8" hidden="1"/>
    <cellStyle name="ハイパーリンク" xfId="18846" builtinId="8" hidden="1"/>
    <cellStyle name="ハイパーリンク" xfId="18845" builtinId="8" hidden="1"/>
    <cellStyle name="ハイパーリンク" xfId="18850" builtinId="8" hidden="1"/>
    <cellStyle name="ハイパーリンク" xfId="18849" builtinId="8" hidden="1"/>
    <cellStyle name="ハイパーリンク" xfId="18854" builtinId="8" hidden="1"/>
    <cellStyle name="ハイパーリンク" xfId="18853" builtinId="8" hidden="1"/>
    <cellStyle name="ハイパーリンク" xfId="18858" builtinId="8" hidden="1"/>
    <cellStyle name="ハイパーリンク" xfId="18857" builtinId="8" hidden="1"/>
    <cellStyle name="ハイパーリンク" xfId="18820" builtinId="8" hidden="1"/>
    <cellStyle name="ハイパーリンク" xfId="18861" builtinId="8" hidden="1"/>
    <cellStyle name="ハイパーリンク" xfId="18864" builtinId="8" hidden="1"/>
    <cellStyle name="ハイパーリンク" xfId="18863" builtinId="8" hidden="1"/>
    <cellStyle name="ハイパーリンク" xfId="18868" builtinId="8" hidden="1"/>
    <cellStyle name="ハイパーリンク" xfId="18867" builtinId="8" hidden="1"/>
    <cellStyle name="ハイパーリンク" xfId="18872" builtinId="8" hidden="1"/>
    <cellStyle name="ハイパーリンク" xfId="18871" builtinId="8" hidden="1"/>
    <cellStyle name="ハイパーリンク" xfId="18876" builtinId="8" hidden="1"/>
    <cellStyle name="ハイパーリンク" xfId="18875" builtinId="8" hidden="1"/>
    <cellStyle name="ハイパーリンク" xfId="18880" builtinId="8" hidden="1"/>
    <cellStyle name="ハイパーリンク" xfId="18879" builtinId="8" hidden="1"/>
    <cellStyle name="ハイパーリンク" xfId="18884" builtinId="8" hidden="1"/>
    <cellStyle name="ハイパーリンク" xfId="18883" builtinId="8" hidden="1"/>
    <cellStyle name="ハイパーリンク" xfId="18888" builtinId="8" hidden="1"/>
    <cellStyle name="ハイパーリンク" xfId="18887" builtinId="8" hidden="1"/>
    <cellStyle name="ハイパーリンク" xfId="18892" builtinId="8" hidden="1"/>
    <cellStyle name="ハイパーリンク" xfId="18891" builtinId="8" hidden="1"/>
    <cellStyle name="ハイパーリンク" xfId="18896" builtinId="8" hidden="1"/>
    <cellStyle name="ハイパーリンク" xfId="18895" builtinId="8" hidden="1"/>
    <cellStyle name="ハイパーリンク" xfId="18900" builtinId="8" hidden="1"/>
    <cellStyle name="ハイパーリンク" xfId="18899" builtinId="8" hidden="1"/>
    <cellStyle name="ハイパーリンク" xfId="18904" builtinId="8" hidden="1"/>
    <cellStyle name="ハイパーリンク" xfId="18903" builtinId="8" hidden="1"/>
    <cellStyle name="ハイパーリンク" xfId="18908" builtinId="8" hidden="1"/>
    <cellStyle name="ハイパーリンク" xfId="18907" builtinId="8" hidden="1"/>
    <cellStyle name="ハイパーリンク" xfId="18912" builtinId="8" hidden="1"/>
    <cellStyle name="ハイパーリンク" xfId="18911" builtinId="8" hidden="1"/>
    <cellStyle name="ハイパーリンク" xfId="18916" builtinId="8" hidden="1"/>
    <cellStyle name="ハイパーリンク" xfId="18915" builtinId="8" hidden="1"/>
    <cellStyle name="ハイパーリンク" xfId="18922" builtinId="8" hidden="1"/>
    <cellStyle name="ハイパーリンク" xfId="18921" builtinId="8" hidden="1"/>
    <cellStyle name="ハイパーリンク" xfId="18926" builtinId="8" hidden="1"/>
    <cellStyle name="ハイパーリンク" xfId="18925" builtinId="8" hidden="1"/>
    <cellStyle name="ハイパーリンク" xfId="18930" builtinId="8" hidden="1"/>
    <cellStyle name="ハイパーリンク" xfId="18929" builtinId="8" hidden="1"/>
    <cellStyle name="ハイパーリンク" xfId="18934" builtinId="8" hidden="1"/>
    <cellStyle name="ハイパーリンク" xfId="18933" builtinId="8" hidden="1"/>
    <cellStyle name="ハイパーリンク" xfId="18938" builtinId="8" hidden="1"/>
    <cellStyle name="ハイパーリンク" xfId="18937" builtinId="8" hidden="1"/>
    <cellStyle name="ハイパーリンク" xfId="18944" builtinId="8" hidden="1"/>
    <cellStyle name="ハイパーリンク" xfId="18943" builtinId="8" hidden="1"/>
    <cellStyle name="ハイパーリンク" xfId="18948" builtinId="8" hidden="1"/>
    <cellStyle name="ハイパーリンク" xfId="18947" builtinId="8" hidden="1"/>
    <cellStyle name="ハイパーリンク" xfId="18952" builtinId="8" hidden="1"/>
    <cellStyle name="ハイパーリンク" xfId="18951" builtinId="8" hidden="1"/>
    <cellStyle name="ハイパーリンク" xfId="18956" builtinId="8" hidden="1"/>
    <cellStyle name="ハイパーリンク" xfId="18955" builtinId="8" hidden="1"/>
    <cellStyle name="ハイパーリンク" xfId="18960" builtinId="8" hidden="1"/>
    <cellStyle name="ハイパーリンク" xfId="18959" builtinId="8" hidden="1"/>
    <cellStyle name="ハイパーリンク" xfId="18964" builtinId="8" hidden="1"/>
    <cellStyle name="ハイパーリンク" xfId="18963" builtinId="8" hidden="1"/>
    <cellStyle name="ハイパーリンク" xfId="18968" builtinId="8" hidden="1"/>
    <cellStyle name="ハイパーリンク" xfId="18967" builtinId="8" hidden="1"/>
    <cellStyle name="ハイパーリンク" xfId="18972" builtinId="8" hidden="1"/>
    <cellStyle name="ハイパーリンク" xfId="18971" builtinId="8" hidden="1"/>
    <cellStyle name="ハイパーリンク" xfId="18976" builtinId="8" hidden="1"/>
    <cellStyle name="ハイパーリンク" xfId="18975" builtinId="8" hidden="1"/>
    <cellStyle name="ハイパーリンク" xfId="18980" builtinId="8" hidden="1"/>
    <cellStyle name="ハイパーリンク" xfId="18979" builtinId="8" hidden="1"/>
    <cellStyle name="ハイパーリンク" xfId="18942" builtinId="8" hidden="1"/>
    <cellStyle name="ハイパーリンク" xfId="18983" builtinId="8" hidden="1"/>
    <cellStyle name="ハイパーリンク" xfId="18986" builtinId="8" hidden="1"/>
    <cellStyle name="ハイパーリンク" xfId="18985" builtinId="8" hidden="1"/>
    <cellStyle name="ハイパーリンク" xfId="18990" builtinId="8" hidden="1"/>
    <cellStyle name="ハイパーリンク" xfId="18989" builtinId="8" hidden="1"/>
    <cellStyle name="ハイパーリンク" xfId="18994" builtinId="8" hidden="1"/>
    <cellStyle name="ハイパーリンク" xfId="18993" builtinId="8" hidden="1"/>
    <cellStyle name="ハイパーリンク" xfId="18998" builtinId="8" hidden="1"/>
    <cellStyle name="ハイパーリンク" xfId="18997" builtinId="8" hidden="1"/>
    <cellStyle name="ハイパーリンク" xfId="19002" builtinId="8" hidden="1"/>
    <cellStyle name="ハイパーリンク" xfId="19001" builtinId="8" hidden="1"/>
    <cellStyle name="ハイパーリンク" xfId="19006" builtinId="8" hidden="1"/>
    <cellStyle name="ハイパーリンク" xfId="19005" builtinId="8" hidden="1"/>
    <cellStyle name="ハイパーリンク" xfId="19010" builtinId="8" hidden="1"/>
    <cellStyle name="ハイパーリンク" xfId="19009" builtinId="8" hidden="1"/>
    <cellStyle name="ハイパーリンク" xfId="19014" builtinId="8" hidden="1"/>
    <cellStyle name="ハイパーリンク" xfId="19013" builtinId="8" hidden="1"/>
    <cellStyle name="ハイパーリンク" xfId="19018" builtinId="8" hidden="1"/>
    <cellStyle name="ハイパーリンク" xfId="19017" builtinId="8" hidden="1"/>
    <cellStyle name="ハイパーリンク" xfId="19022" builtinId="8" hidden="1"/>
    <cellStyle name="ハイパーリンク" xfId="19021" builtinId="8" hidden="1"/>
    <cellStyle name="ハイパーリンク" xfId="19026" builtinId="8" hidden="1"/>
    <cellStyle name="ハイパーリンク" xfId="19025" builtinId="8" hidden="1"/>
    <cellStyle name="ハイパーリンク" xfId="19030" builtinId="8" hidden="1"/>
    <cellStyle name="ハイパーリンク" xfId="19029" builtinId="8" hidden="1"/>
    <cellStyle name="ハイパーリンク" xfId="19034" builtinId="8" hidden="1"/>
    <cellStyle name="ハイパーリンク" xfId="19033" builtinId="8" hidden="1"/>
    <cellStyle name="ハイパーリンク" xfId="19038" builtinId="8" hidden="1"/>
    <cellStyle name="ハイパーリンク" xfId="19037" builtinId="8" hidden="1"/>
    <cellStyle name="ハイパーリンク" xfId="19041" builtinId="8" hidden="1"/>
    <cellStyle name="ハイパーリンク" xfId="18919" builtinId="8" hidden="1"/>
    <cellStyle name="ハイパーリンク" xfId="19045" builtinId="8" hidden="1"/>
    <cellStyle name="ハイパーリンク" xfId="19044" builtinId="8" hidden="1"/>
    <cellStyle name="ハイパーリンク" xfId="19049" builtinId="8" hidden="1"/>
    <cellStyle name="ハイパーリンク" xfId="19048" builtinId="8" hidden="1"/>
    <cellStyle name="ハイパーリンク" xfId="19053" builtinId="8" hidden="1"/>
    <cellStyle name="ハイパーリンク" xfId="19052" builtinId="8" hidden="1"/>
    <cellStyle name="ハイパーリンク" xfId="19057" builtinId="8" hidden="1"/>
    <cellStyle name="ハイパーリンク" xfId="19056" builtinId="8" hidden="1"/>
    <cellStyle name="ハイパーリンク" xfId="19063" builtinId="8" hidden="1"/>
    <cellStyle name="ハイパーリンク" xfId="19062" builtinId="8" hidden="1"/>
    <cellStyle name="ハイパーリンク" xfId="19067" builtinId="8" hidden="1"/>
    <cellStyle name="ハイパーリンク" xfId="19066" builtinId="8" hidden="1"/>
    <cellStyle name="ハイパーリンク" xfId="19071" builtinId="8" hidden="1"/>
    <cellStyle name="ハイパーリンク" xfId="19070" builtinId="8" hidden="1"/>
    <cellStyle name="ハイパーリンク" xfId="19075" builtinId="8" hidden="1"/>
    <cellStyle name="ハイパーリンク" xfId="19074" builtinId="8" hidden="1"/>
    <cellStyle name="ハイパーリンク" xfId="19079" builtinId="8" hidden="1"/>
    <cellStyle name="ハイパーリンク" xfId="19078" builtinId="8" hidden="1"/>
    <cellStyle name="ハイパーリンク" xfId="19083" builtinId="8" hidden="1"/>
    <cellStyle name="ハイパーリンク" xfId="19082" builtinId="8" hidden="1"/>
    <cellStyle name="ハイパーリンク" xfId="19087" builtinId="8" hidden="1"/>
    <cellStyle name="ハイパーリンク" xfId="19086" builtinId="8" hidden="1"/>
    <cellStyle name="ハイパーリンク" xfId="19091" builtinId="8" hidden="1"/>
    <cellStyle name="ハイパーリンク" xfId="19090" builtinId="8" hidden="1"/>
    <cellStyle name="ハイパーリンク" xfId="19095" builtinId="8" hidden="1"/>
    <cellStyle name="ハイパーリンク" xfId="19094" builtinId="8" hidden="1"/>
    <cellStyle name="ハイパーリンク" xfId="19099" builtinId="8" hidden="1"/>
    <cellStyle name="ハイパーリンク" xfId="19098" builtinId="8" hidden="1"/>
    <cellStyle name="ハイパーリンク" xfId="19061" builtinId="8" hidden="1"/>
    <cellStyle name="ハイパーリンク" xfId="19102" builtinId="8" hidden="1"/>
    <cellStyle name="ハイパーリンク" xfId="19105" builtinId="8" hidden="1"/>
    <cellStyle name="ハイパーリンク" xfId="19104" builtinId="8" hidden="1"/>
    <cellStyle name="ハイパーリンク" xfId="19109" builtinId="8" hidden="1"/>
    <cellStyle name="ハイパーリンク" xfId="19108" builtinId="8" hidden="1"/>
    <cellStyle name="ハイパーリンク" xfId="19113" builtinId="8" hidden="1"/>
    <cellStyle name="ハイパーリンク" xfId="19112" builtinId="8" hidden="1"/>
    <cellStyle name="ハイパーリンク" xfId="19117" builtinId="8" hidden="1"/>
    <cellStyle name="ハイパーリンク" xfId="19116" builtinId="8" hidden="1"/>
    <cellStyle name="ハイパーリンク" xfId="19121" builtinId="8" hidden="1"/>
    <cellStyle name="ハイパーリンク" xfId="19120" builtinId="8" hidden="1"/>
    <cellStyle name="ハイパーリンク" xfId="19125" builtinId="8" hidden="1"/>
    <cellStyle name="ハイパーリンク" xfId="19124" builtinId="8" hidden="1"/>
    <cellStyle name="ハイパーリンク" xfId="19129" builtinId="8" hidden="1"/>
    <cellStyle name="ハイパーリンク" xfId="19128" builtinId="8" hidden="1"/>
    <cellStyle name="ハイパーリンク" xfId="19133" builtinId="8" hidden="1"/>
    <cellStyle name="ハイパーリンク" xfId="19132" builtinId="8" hidden="1"/>
    <cellStyle name="ハイパーリンク" xfId="19137" builtinId="8" hidden="1"/>
    <cellStyle name="ハイパーリンク" xfId="19136" builtinId="8" hidden="1"/>
    <cellStyle name="ハイパーリンク" xfId="19141" builtinId="8" hidden="1"/>
    <cellStyle name="ハイパーリンク" xfId="19140" builtinId="8" hidden="1"/>
    <cellStyle name="ハイパーリンク" xfId="19145" builtinId="8" hidden="1"/>
    <cellStyle name="ハイパーリンク" xfId="19144" builtinId="8" hidden="1"/>
    <cellStyle name="ハイパーリンク" xfId="19149" builtinId="8" hidden="1"/>
    <cellStyle name="ハイパーリンク" xfId="19148" builtinId="8" hidden="1"/>
    <cellStyle name="ハイパーリンク" xfId="19153" builtinId="8" hidden="1"/>
    <cellStyle name="ハイパーリンク" xfId="19152" builtinId="8" hidden="1"/>
    <cellStyle name="ハイパーリンク" xfId="19157" builtinId="8" hidden="1"/>
    <cellStyle name="ハイパーリンク" xfId="19156" builtinId="8" hidden="1"/>
    <cellStyle name="ハイパーリンク" xfId="19160" builtinId="8" hidden="1"/>
    <cellStyle name="ハイパーリンク" xfId="18920" builtinId="8" hidden="1"/>
    <cellStyle name="ハイパーリンク" xfId="19164" builtinId="8" hidden="1"/>
    <cellStyle name="ハイパーリンク" xfId="19163" builtinId="8" hidden="1"/>
    <cellStyle name="ハイパーリンク" xfId="19168" builtinId="8" hidden="1"/>
    <cellStyle name="ハイパーリンク" xfId="19167" builtinId="8" hidden="1"/>
    <cellStyle name="ハイパーリンク" xfId="19172" builtinId="8" hidden="1"/>
    <cellStyle name="ハイパーリンク" xfId="19171" builtinId="8" hidden="1"/>
    <cellStyle name="ハイパーリンク" xfId="19176" builtinId="8" hidden="1"/>
    <cellStyle name="ハイパーリンク" xfId="19175" builtinId="8" hidden="1"/>
    <cellStyle name="ハイパーリンク" xfId="19182" builtinId="8" hidden="1"/>
    <cellStyle name="ハイパーリンク" xfId="19181" builtinId="8" hidden="1"/>
    <cellStyle name="ハイパーリンク" xfId="19186" builtinId="8" hidden="1"/>
    <cellStyle name="ハイパーリンク" xfId="19185" builtinId="8" hidden="1"/>
    <cellStyle name="ハイパーリンク" xfId="19190" builtinId="8" hidden="1"/>
    <cellStyle name="ハイパーリンク" xfId="19189" builtinId="8" hidden="1"/>
    <cellStyle name="ハイパーリンク" xfId="19194" builtinId="8" hidden="1"/>
    <cellStyle name="ハイパーリンク" xfId="19193" builtinId="8" hidden="1"/>
    <cellStyle name="ハイパーリンク" xfId="19198" builtinId="8" hidden="1"/>
    <cellStyle name="ハイパーリンク" xfId="19197" builtinId="8" hidden="1"/>
    <cellStyle name="ハイパーリンク" xfId="19202" builtinId="8" hidden="1"/>
    <cellStyle name="ハイパーリンク" xfId="19201" builtinId="8" hidden="1"/>
    <cellStyle name="ハイパーリンク" xfId="19206" builtinId="8" hidden="1"/>
    <cellStyle name="ハイパーリンク" xfId="19205" builtinId="8" hidden="1"/>
    <cellStyle name="ハイパーリンク" xfId="19210" builtinId="8" hidden="1"/>
    <cellStyle name="ハイパーリンク" xfId="19209" builtinId="8" hidden="1"/>
    <cellStyle name="ハイパーリンク" xfId="19214" builtinId="8" hidden="1"/>
    <cellStyle name="ハイパーリンク" xfId="19213" builtinId="8" hidden="1"/>
    <cellStyle name="ハイパーリンク" xfId="19218" builtinId="8" hidden="1"/>
    <cellStyle name="ハイパーリンク" xfId="19217" builtinId="8" hidden="1"/>
    <cellStyle name="ハイパーリンク" xfId="19180" builtinId="8" hidden="1"/>
    <cellStyle name="ハイパーリンク" xfId="19221" builtinId="8" hidden="1"/>
    <cellStyle name="ハイパーリンク" xfId="19224" builtinId="8" hidden="1"/>
    <cellStyle name="ハイパーリンク" xfId="19223" builtinId="8" hidden="1"/>
    <cellStyle name="ハイパーリンク" xfId="19228" builtinId="8" hidden="1"/>
    <cellStyle name="ハイパーリンク" xfId="19227" builtinId="8" hidden="1"/>
    <cellStyle name="ハイパーリンク" xfId="19232" builtinId="8" hidden="1"/>
    <cellStyle name="ハイパーリンク" xfId="19231" builtinId="8" hidden="1"/>
    <cellStyle name="ハイパーリンク" xfId="19236" builtinId="8" hidden="1"/>
    <cellStyle name="ハイパーリンク" xfId="19235" builtinId="8" hidden="1"/>
    <cellStyle name="ハイパーリンク" xfId="19240" builtinId="8" hidden="1"/>
    <cellStyle name="ハイパーリンク" xfId="19239" builtinId="8" hidden="1"/>
    <cellStyle name="ハイパーリンク" xfId="19244" builtinId="8" hidden="1"/>
    <cellStyle name="ハイパーリンク" xfId="19243" builtinId="8" hidden="1"/>
    <cellStyle name="ハイパーリンク" xfId="19248" builtinId="8" hidden="1"/>
    <cellStyle name="ハイパーリンク" xfId="19247" builtinId="8" hidden="1"/>
    <cellStyle name="ハイパーリンク" xfId="19252" builtinId="8" hidden="1"/>
    <cellStyle name="ハイパーリンク" xfId="19251" builtinId="8" hidden="1"/>
    <cellStyle name="ハイパーリンク" xfId="19256" builtinId="8" hidden="1"/>
    <cellStyle name="ハイパーリンク" xfId="19255" builtinId="8" hidden="1"/>
    <cellStyle name="ハイパーリンク" xfId="19260" builtinId="8" hidden="1"/>
    <cellStyle name="ハイパーリンク" xfId="19259" builtinId="8" hidden="1"/>
    <cellStyle name="ハイパーリンク" xfId="19264" builtinId="8" hidden="1"/>
    <cellStyle name="ハイパーリンク" xfId="19263" builtinId="8" hidden="1"/>
    <cellStyle name="ハイパーリンク" xfId="19268" builtinId="8" hidden="1"/>
    <cellStyle name="ハイパーリンク" xfId="19267" builtinId="8" hidden="1"/>
    <cellStyle name="ハイパーリンク" xfId="19272" builtinId="8" hidden="1"/>
    <cellStyle name="ハイパーリンク" xfId="19271" builtinId="8" hidden="1"/>
    <cellStyle name="ハイパーリンク" xfId="19276" builtinId="8" hidden="1"/>
    <cellStyle name="ハイパーリンク" xfId="19275" builtinId="8" hidden="1"/>
    <cellStyle name="ハイパーリンク" xfId="14462" builtinId="8" hidden="1"/>
    <cellStyle name="ハイパーリンク" xfId="14474" builtinId="8" hidden="1"/>
    <cellStyle name="ハイパーリンク" xfId="19281" builtinId="8" hidden="1"/>
    <cellStyle name="ハイパーリンク" xfId="19280" builtinId="8" hidden="1"/>
    <cellStyle name="ハイパーリンク" xfId="19285" builtinId="8" hidden="1"/>
    <cellStyle name="ハイパーリンク" xfId="19284" builtinId="8" hidden="1"/>
    <cellStyle name="ハイパーリンク" xfId="19289" builtinId="8" hidden="1"/>
    <cellStyle name="ハイパーリンク" xfId="19288" builtinId="8" hidden="1"/>
    <cellStyle name="ハイパーリンク" xfId="19293" builtinId="8" hidden="1"/>
    <cellStyle name="ハイパーリンク" xfId="19292" builtinId="8" hidden="1"/>
    <cellStyle name="ハイパーリンク" xfId="19299" builtinId="8" hidden="1"/>
    <cellStyle name="ハイパーリンク" xfId="19298" builtinId="8" hidden="1"/>
    <cellStyle name="ハイパーリンク" xfId="19303" builtinId="8" hidden="1"/>
    <cellStyle name="ハイパーリンク" xfId="19302" builtinId="8" hidden="1"/>
    <cellStyle name="ハイパーリンク" xfId="19307" builtinId="8" hidden="1"/>
    <cellStyle name="ハイパーリンク" xfId="19306" builtinId="8" hidden="1"/>
    <cellStyle name="ハイパーリンク" xfId="19311" builtinId="8" hidden="1"/>
    <cellStyle name="ハイパーリンク" xfId="19310" builtinId="8" hidden="1"/>
    <cellStyle name="ハイパーリンク" xfId="19315" builtinId="8" hidden="1"/>
    <cellStyle name="ハイパーリンク" xfId="19314" builtinId="8" hidden="1"/>
    <cellStyle name="ハイパーリンク" xfId="19319" builtinId="8" hidden="1"/>
    <cellStyle name="ハイパーリンク" xfId="19318" builtinId="8" hidden="1"/>
    <cellStyle name="ハイパーリンク" xfId="19323" builtinId="8" hidden="1"/>
    <cellStyle name="ハイパーリンク" xfId="19322" builtinId="8" hidden="1"/>
    <cellStyle name="ハイパーリンク" xfId="19327" builtinId="8" hidden="1"/>
    <cellStyle name="ハイパーリンク" xfId="19326" builtinId="8" hidden="1"/>
    <cellStyle name="ハイパーリンク" xfId="19331" builtinId="8" hidden="1"/>
    <cellStyle name="ハイパーリンク" xfId="19330" builtinId="8" hidden="1"/>
    <cellStyle name="ハイパーリンク" xfId="19335" builtinId="8" hidden="1"/>
    <cellStyle name="ハイパーリンク" xfId="19334" builtinId="8" hidden="1"/>
    <cellStyle name="ハイパーリンク" xfId="19297" builtinId="8" hidden="1"/>
    <cellStyle name="ハイパーリンク" xfId="19338" builtinId="8" hidden="1"/>
    <cellStyle name="ハイパーリンク" xfId="19341" builtinId="8" hidden="1"/>
    <cellStyle name="ハイパーリンク" xfId="19340" builtinId="8" hidden="1"/>
    <cellStyle name="ハイパーリンク" xfId="19345" builtinId="8" hidden="1"/>
    <cellStyle name="ハイパーリンク" xfId="19344" builtinId="8" hidden="1"/>
    <cellStyle name="ハイパーリンク" xfId="19349" builtinId="8" hidden="1"/>
    <cellStyle name="ハイパーリンク" xfId="19348" builtinId="8" hidden="1"/>
    <cellStyle name="ハイパーリンク" xfId="19353" builtinId="8" hidden="1"/>
    <cellStyle name="ハイパーリンク" xfId="19352" builtinId="8" hidden="1"/>
    <cellStyle name="ハイパーリンク" xfId="19357" builtinId="8" hidden="1"/>
    <cellStyle name="ハイパーリンク" xfId="19356" builtinId="8" hidden="1"/>
    <cellStyle name="ハイパーリンク" xfId="19361" builtinId="8" hidden="1"/>
    <cellStyle name="ハイパーリンク" xfId="19360" builtinId="8" hidden="1"/>
    <cellStyle name="ハイパーリンク" xfId="19365" builtinId="8" hidden="1"/>
    <cellStyle name="ハイパーリンク" xfId="19364" builtinId="8" hidden="1"/>
    <cellStyle name="ハイパーリンク" xfId="19369" builtinId="8" hidden="1"/>
    <cellStyle name="ハイパーリンク" xfId="19368" builtinId="8" hidden="1"/>
    <cellStyle name="ハイパーリンク" xfId="19373" builtinId="8" hidden="1"/>
    <cellStyle name="ハイパーリンク" xfId="19372" builtinId="8" hidden="1"/>
    <cellStyle name="ハイパーリンク" xfId="19377" builtinId="8" hidden="1"/>
    <cellStyle name="ハイパーリンク" xfId="19376" builtinId="8" hidden="1"/>
    <cellStyle name="ハイパーリンク" xfId="19381" builtinId="8" hidden="1"/>
    <cellStyle name="ハイパーリンク" xfId="19380" builtinId="8" hidden="1"/>
    <cellStyle name="ハイパーリンク" xfId="19385" builtinId="8" hidden="1"/>
    <cellStyle name="ハイパーリンク" xfId="19384" builtinId="8" hidden="1"/>
    <cellStyle name="ハイパーリンク" xfId="19389" builtinId="8" hidden="1"/>
    <cellStyle name="ハイパーリンク" xfId="19388" builtinId="8" hidden="1"/>
    <cellStyle name="ハイパーリンク" xfId="19393" builtinId="8" hidden="1"/>
    <cellStyle name="ハイパーリンク" xfId="19392" builtinId="8" hidden="1"/>
    <cellStyle name="ハイパーリンク" xfId="19397" builtinId="8" hidden="1"/>
    <cellStyle name="ハイパーリンク" xfId="19396" builtinId="8" hidden="1"/>
    <cellStyle name="ハイパーリンク" xfId="19401" builtinId="8" hidden="1"/>
    <cellStyle name="ハイパーリンク" xfId="19400" builtinId="8" hidden="1"/>
    <cellStyle name="ハイパーリンク" xfId="19405" builtinId="8" hidden="1"/>
    <cellStyle name="ハイパーリンク" xfId="19404" builtinId="8" hidden="1"/>
    <cellStyle name="ハイパーリンク" xfId="19409" builtinId="8" hidden="1"/>
    <cellStyle name="ハイパーリンク" xfId="19408" builtinId="8" hidden="1"/>
    <cellStyle name="ハイパーリンク" xfId="19413" builtinId="8" hidden="1"/>
    <cellStyle name="ハイパーリンク" xfId="19412" builtinId="8" hidden="1"/>
    <cellStyle name="ハイパーリンク" xfId="19419" builtinId="8" hidden="1"/>
    <cellStyle name="ハイパーリンク" xfId="19418" builtinId="8" hidden="1"/>
    <cellStyle name="ハイパーリンク" xfId="19423" builtinId="8" hidden="1"/>
    <cellStyle name="ハイパーリンク" xfId="19422" builtinId="8" hidden="1"/>
    <cellStyle name="ハイパーリンク" xfId="19427" builtinId="8" hidden="1"/>
    <cellStyle name="ハイパーリンク" xfId="19426" builtinId="8" hidden="1"/>
    <cellStyle name="ハイパーリンク" xfId="19431" builtinId="8" hidden="1"/>
    <cellStyle name="ハイパーリンク" xfId="19430" builtinId="8" hidden="1"/>
    <cellStyle name="ハイパーリンク" xfId="19435" builtinId="8" hidden="1"/>
    <cellStyle name="ハイパーリンク" xfId="19434" builtinId="8" hidden="1"/>
    <cellStyle name="ハイパーリンク" xfId="19439" builtinId="8" hidden="1"/>
    <cellStyle name="ハイパーリンク" xfId="19438" builtinId="8" hidden="1"/>
    <cellStyle name="ハイパーリンク" xfId="19443" builtinId="8" hidden="1"/>
    <cellStyle name="ハイパーリンク" xfId="19442" builtinId="8" hidden="1"/>
    <cellStyle name="ハイパーリンク" xfId="19447" builtinId="8" hidden="1"/>
    <cellStyle name="ハイパーリンク" xfId="19446" builtinId="8" hidden="1"/>
    <cellStyle name="ハイパーリンク" xfId="19451" builtinId="8" hidden="1"/>
    <cellStyle name="ハイパーリンク" xfId="19450" builtinId="8" hidden="1"/>
    <cellStyle name="ハイパーリンク" xfId="19455" builtinId="8" hidden="1"/>
    <cellStyle name="ハイパーリンク" xfId="19454" builtinId="8" hidden="1"/>
    <cellStyle name="ハイパーリンク" xfId="19417" builtinId="8" hidden="1"/>
    <cellStyle name="ハイパーリンク" xfId="19458" builtinId="8" hidden="1"/>
    <cellStyle name="ハイパーリンク" xfId="19461" builtinId="8" hidden="1"/>
    <cellStyle name="ハイパーリンク" xfId="19460" builtinId="8" hidden="1"/>
    <cellStyle name="ハイパーリンク" xfId="19465" builtinId="8" hidden="1"/>
    <cellStyle name="ハイパーリンク" xfId="19464" builtinId="8" hidden="1"/>
    <cellStyle name="ハイパーリンク" xfId="19469" builtinId="8" hidden="1"/>
    <cellStyle name="ハイパーリンク" xfId="19468" builtinId="8" hidden="1"/>
    <cellStyle name="ハイパーリンク" xfId="19473" builtinId="8" hidden="1"/>
    <cellStyle name="ハイパーリンク" xfId="19472" builtinId="8" hidden="1"/>
    <cellStyle name="ハイパーリンク" xfId="19477" builtinId="8" hidden="1"/>
    <cellStyle name="ハイパーリンク" xfId="19476" builtinId="8" hidden="1"/>
    <cellStyle name="ハイパーリンク" xfId="19481" builtinId="8" hidden="1"/>
    <cellStyle name="ハイパーリンク" xfId="19480" builtinId="8" hidden="1"/>
    <cellStyle name="ハイパーリンク" xfId="19485" builtinId="8" hidden="1"/>
    <cellStyle name="ハイパーリンク" xfId="19484" builtinId="8" hidden="1"/>
    <cellStyle name="ハイパーリンク" xfId="19489" builtinId="8" hidden="1"/>
    <cellStyle name="ハイパーリンク" xfId="19488" builtinId="8" hidden="1"/>
    <cellStyle name="ハイパーリンク" xfId="19493" builtinId="8" hidden="1"/>
    <cellStyle name="ハイパーリンク" xfId="19492" builtinId="8" hidden="1"/>
    <cellStyle name="ハイパーリンク" xfId="19497" builtinId="8" hidden="1"/>
    <cellStyle name="ハイパーリンク" xfId="19496" builtinId="8" hidden="1"/>
    <cellStyle name="ハイパーリンク" xfId="19501" builtinId="8" hidden="1"/>
    <cellStyle name="ハイパーリンク" xfId="19500" builtinId="8" hidden="1"/>
    <cellStyle name="ハイパーリンク" xfId="19505" builtinId="8" hidden="1"/>
    <cellStyle name="ハイパーリンク" xfId="19504" builtinId="8" hidden="1"/>
    <cellStyle name="ハイパーリンク" xfId="19509" builtinId="8" hidden="1"/>
    <cellStyle name="ハイパーリンク" xfId="19508" builtinId="8" hidden="1"/>
    <cellStyle name="ハイパーリンク" xfId="19513" builtinId="8" hidden="1"/>
    <cellStyle name="ハイパーリンク" xfId="19512" builtinId="8" hidden="1"/>
    <cellStyle name="ハイパーリンク" xfId="19519" builtinId="8" hidden="1"/>
    <cellStyle name="ハイパーリンク" xfId="19518" builtinId="8" hidden="1"/>
    <cellStyle name="ハイパーリンク" xfId="19523" builtinId="8" hidden="1"/>
    <cellStyle name="ハイパーリンク" xfId="19522" builtinId="8" hidden="1"/>
    <cellStyle name="ハイパーリンク" xfId="19527" builtinId="8" hidden="1"/>
    <cellStyle name="ハイパーリンク" xfId="19526" builtinId="8" hidden="1"/>
    <cellStyle name="ハイパーリンク" xfId="19531" builtinId="8" hidden="1"/>
    <cellStyle name="ハイパーリンク" xfId="19530" builtinId="8" hidden="1"/>
    <cellStyle name="ハイパーリンク" xfId="19535" builtinId="8" hidden="1"/>
    <cellStyle name="ハイパーリンク" xfId="19534" builtinId="8" hidden="1"/>
    <cellStyle name="ハイパーリンク" xfId="19541" builtinId="8" hidden="1"/>
    <cellStyle name="ハイパーリンク" xfId="19540" builtinId="8" hidden="1"/>
    <cellStyle name="ハイパーリンク" xfId="19545" builtinId="8" hidden="1"/>
    <cellStyle name="ハイパーリンク" xfId="19544" builtinId="8" hidden="1"/>
    <cellStyle name="ハイパーリンク" xfId="19549" builtinId="8" hidden="1"/>
    <cellStyle name="ハイパーリンク" xfId="19548" builtinId="8" hidden="1"/>
    <cellStyle name="ハイパーリンク" xfId="19553" builtinId="8" hidden="1"/>
    <cellStyle name="ハイパーリンク" xfId="19552" builtinId="8" hidden="1"/>
    <cellStyle name="ハイパーリンク" xfId="19557" builtinId="8" hidden="1"/>
    <cellStyle name="ハイパーリンク" xfId="19556" builtinId="8" hidden="1"/>
    <cellStyle name="ハイパーリンク" xfId="19561" builtinId="8" hidden="1"/>
    <cellStyle name="ハイパーリンク" xfId="19560" builtinId="8" hidden="1"/>
    <cellStyle name="ハイパーリンク" xfId="19565" builtinId="8" hidden="1"/>
    <cellStyle name="ハイパーリンク" xfId="19564" builtinId="8" hidden="1"/>
    <cellStyle name="ハイパーリンク" xfId="19569" builtinId="8" hidden="1"/>
    <cellStyle name="ハイパーリンク" xfId="19568" builtinId="8" hidden="1"/>
    <cellStyle name="ハイパーリンク" xfId="19573" builtinId="8" hidden="1"/>
    <cellStyle name="ハイパーリンク" xfId="19572" builtinId="8" hidden="1"/>
    <cellStyle name="ハイパーリンク" xfId="19577" builtinId="8" hidden="1"/>
    <cellStyle name="ハイパーリンク" xfId="19576" builtinId="8" hidden="1"/>
    <cellStyle name="ハイパーリンク" xfId="19539" builtinId="8" hidden="1"/>
    <cellStyle name="ハイパーリンク" xfId="19580" builtinId="8" hidden="1"/>
    <cellStyle name="ハイパーリンク" xfId="19583" builtinId="8" hidden="1"/>
    <cellStyle name="ハイパーリンク" xfId="19582" builtinId="8" hidden="1"/>
    <cellStyle name="ハイパーリンク" xfId="19587" builtinId="8" hidden="1"/>
    <cellStyle name="ハイパーリンク" xfId="19586" builtinId="8" hidden="1"/>
    <cellStyle name="ハイパーリンク" xfId="19591" builtinId="8" hidden="1"/>
    <cellStyle name="ハイパーリンク" xfId="19590" builtinId="8" hidden="1"/>
    <cellStyle name="ハイパーリンク" xfId="19595" builtinId="8" hidden="1"/>
    <cellStyle name="ハイパーリンク" xfId="19594" builtinId="8" hidden="1"/>
    <cellStyle name="ハイパーリンク" xfId="19599" builtinId="8" hidden="1"/>
    <cellStyle name="ハイパーリンク" xfId="19598" builtinId="8" hidden="1"/>
    <cellStyle name="ハイパーリンク" xfId="19603" builtinId="8" hidden="1"/>
    <cellStyle name="ハイパーリンク" xfId="19602" builtinId="8" hidden="1"/>
    <cellStyle name="ハイパーリンク" xfId="19607" builtinId="8" hidden="1"/>
    <cellStyle name="ハイパーリンク" xfId="19606" builtinId="8" hidden="1"/>
    <cellStyle name="ハイパーリンク" xfId="19611" builtinId="8" hidden="1"/>
    <cellStyle name="ハイパーリンク" xfId="19610" builtinId="8" hidden="1"/>
    <cellStyle name="ハイパーリンク" xfId="19615" builtinId="8" hidden="1"/>
    <cellStyle name="ハイパーリンク" xfId="19614" builtinId="8" hidden="1"/>
    <cellStyle name="ハイパーリンク" xfId="19619" builtinId="8" hidden="1"/>
    <cellStyle name="ハイパーリンク" xfId="19618" builtinId="8" hidden="1"/>
    <cellStyle name="ハイパーリンク" xfId="19623" builtinId="8" hidden="1"/>
    <cellStyle name="ハイパーリンク" xfId="19622" builtinId="8" hidden="1"/>
    <cellStyle name="ハイパーリンク" xfId="19627" builtinId="8" hidden="1"/>
    <cellStyle name="ハイパーリンク" xfId="19626" builtinId="8" hidden="1"/>
    <cellStyle name="ハイパーリンク" xfId="19631" builtinId="8" hidden="1"/>
    <cellStyle name="ハイパーリンク" xfId="19630" builtinId="8" hidden="1"/>
    <cellStyle name="ハイパーリンク" xfId="19635" builtinId="8" hidden="1"/>
    <cellStyle name="ハイパーリンク" xfId="19634" builtinId="8" hidden="1"/>
    <cellStyle name="ハイパーリンク" xfId="19638" builtinId="8" hidden="1"/>
    <cellStyle name="ハイパーリンク" xfId="19516" builtinId="8" hidden="1"/>
    <cellStyle name="ハイパーリンク" xfId="19642" builtinId="8" hidden="1"/>
    <cellStyle name="ハイパーリンク" xfId="19641" builtinId="8" hidden="1"/>
    <cellStyle name="ハイパーリンク" xfId="19646" builtinId="8" hidden="1"/>
    <cellStyle name="ハイパーリンク" xfId="19645" builtinId="8" hidden="1"/>
    <cellStyle name="ハイパーリンク" xfId="19650" builtinId="8" hidden="1"/>
    <cellStyle name="ハイパーリンク" xfId="19649" builtinId="8" hidden="1"/>
    <cellStyle name="ハイパーリンク" xfId="19654" builtinId="8" hidden="1"/>
    <cellStyle name="ハイパーリンク" xfId="19653" builtinId="8" hidden="1"/>
    <cellStyle name="ハイパーリンク" xfId="19660" builtinId="8" hidden="1"/>
    <cellStyle name="ハイパーリンク" xfId="19659" builtinId="8" hidden="1"/>
    <cellStyle name="ハイパーリンク" xfId="19664" builtinId="8" hidden="1"/>
    <cellStyle name="ハイパーリンク" xfId="19663" builtinId="8" hidden="1"/>
    <cellStyle name="ハイパーリンク" xfId="19668" builtinId="8" hidden="1"/>
    <cellStyle name="ハイパーリンク" xfId="19667" builtinId="8" hidden="1"/>
    <cellStyle name="ハイパーリンク" xfId="19672" builtinId="8" hidden="1"/>
    <cellStyle name="ハイパーリンク" xfId="19671" builtinId="8" hidden="1"/>
    <cellStyle name="ハイパーリンク" xfId="19676" builtinId="8" hidden="1"/>
    <cellStyle name="ハイパーリンク" xfId="19675" builtinId="8" hidden="1"/>
    <cellStyle name="ハイパーリンク" xfId="19680" builtinId="8" hidden="1"/>
    <cellStyle name="ハイパーリンク" xfId="19679" builtinId="8" hidden="1"/>
    <cellStyle name="ハイパーリンク" xfId="19684" builtinId="8" hidden="1"/>
    <cellStyle name="ハイパーリンク" xfId="19683" builtinId="8" hidden="1"/>
    <cellStyle name="ハイパーリンク" xfId="19688" builtinId="8" hidden="1"/>
    <cellStyle name="ハイパーリンク" xfId="19687" builtinId="8" hidden="1"/>
    <cellStyle name="ハイパーリンク" xfId="19692" builtinId="8" hidden="1"/>
    <cellStyle name="ハイパーリンク" xfId="19691" builtinId="8" hidden="1"/>
    <cellStyle name="ハイパーリンク" xfId="19696" builtinId="8" hidden="1"/>
    <cellStyle name="ハイパーリンク" xfId="19695" builtinId="8" hidden="1"/>
    <cellStyle name="ハイパーリンク" xfId="19658" builtinId="8" hidden="1"/>
    <cellStyle name="ハイパーリンク" xfId="19699" builtinId="8" hidden="1"/>
    <cellStyle name="ハイパーリンク" xfId="19702" builtinId="8" hidden="1"/>
    <cellStyle name="ハイパーリンク" xfId="19701" builtinId="8" hidden="1"/>
    <cellStyle name="ハイパーリンク" xfId="19706" builtinId="8" hidden="1"/>
    <cellStyle name="ハイパーリンク" xfId="19705" builtinId="8" hidden="1"/>
    <cellStyle name="ハイパーリンク" xfId="19710" builtinId="8" hidden="1"/>
    <cellStyle name="ハイパーリンク" xfId="19709" builtinId="8" hidden="1"/>
    <cellStyle name="ハイパーリンク" xfId="19714" builtinId="8" hidden="1"/>
    <cellStyle name="ハイパーリンク" xfId="19713" builtinId="8" hidden="1"/>
    <cellStyle name="ハイパーリンク" xfId="19718" builtinId="8" hidden="1"/>
    <cellStyle name="ハイパーリンク" xfId="19717" builtinId="8" hidden="1"/>
    <cellStyle name="ハイパーリンク" xfId="19722" builtinId="8" hidden="1"/>
    <cellStyle name="ハイパーリンク" xfId="19721" builtinId="8" hidden="1"/>
    <cellStyle name="ハイパーリンク" xfId="19726" builtinId="8" hidden="1"/>
    <cellStyle name="ハイパーリンク" xfId="19725" builtinId="8" hidden="1"/>
    <cellStyle name="ハイパーリンク" xfId="19730" builtinId="8" hidden="1"/>
    <cellStyle name="ハイパーリンク" xfId="19729" builtinId="8" hidden="1"/>
    <cellStyle name="ハイパーリンク" xfId="19734" builtinId="8" hidden="1"/>
    <cellStyle name="ハイパーリンク" xfId="19733" builtinId="8" hidden="1"/>
    <cellStyle name="ハイパーリンク" xfId="19738" builtinId="8" hidden="1"/>
    <cellStyle name="ハイパーリンク" xfId="19737" builtinId="8" hidden="1"/>
    <cellStyle name="ハイパーリンク" xfId="19742" builtinId="8" hidden="1"/>
    <cellStyle name="ハイパーリンク" xfId="19741" builtinId="8" hidden="1"/>
    <cellStyle name="ハイパーリンク" xfId="19746" builtinId="8" hidden="1"/>
    <cellStyle name="ハイパーリンク" xfId="19745" builtinId="8" hidden="1"/>
    <cellStyle name="ハイパーリンク" xfId="19750" builtinId="8" hidden="1"/>
    <cellStyle name="ハイパーリンク" xfId="19749" builtinId="8" hidden="1"/>
    <cellStyle name="ハイパーリンク" xfId="19754" builtinId="8" hidden="1"/>
    <cellStyle name="ハイパーリンク" xfId="19753" builtinId="8" hidden="1"/>
    <cellStyle name="ハイパーリンク" xfId="19757" builtinId="8" hidden="1"/>
    <cellStyle name="ハイパーリンク" xfId="19517" builtinId="8" hidden="1"/>
    <cellStyle name="ハイパーリンク" xfId="19761" builtinId="8" hidden="1"/>
    <cellStyle name="ハイパーリンク" xfId="19760" builtinId="8" hidden="1"/>
    <cellStyle name="ハイパーリンク" xfId="19765" builtinId="8" hidden="1"/>
    <cellStyle name="ハイパーリンク" xfId="19764" builtinId="8" hidden="1"/>
    <cellStyle name="ハイパーリンク" xfId="19769" builtinId="8" hidden="1"/>
    <cellStyle name="ハイパーリンク" xfId="19768" builtinId="8" hidden="1"/>
    <cellStyle name="ハイパーリンク" xfId="19773" builtinId="8" hidden="1"/>
    <cellStyle name="ハイパーリンク" xfId="19772" builtinId="8" hidden="1"/>
    <cellStyle name="ハイパーリンク" xfId="19779" builtinId="8" hidden="1"/>
    <cellStyle name="ハイパーリンク" xfId="19778" builtinId="8" hidden="1"/>
    <cellStyle name="ハイパーリンク" xfId="19783" builtinId="8" hidden="1"/>
    <cellStyle name="ハイパーリンク" xfId="19782" builtinId="8" hidden="1"/>
    <cellStyle name="ハイパーリンク" xfId="19787" builtinId="8" hidden="1"/>
    <cellStyle name="ハイパーリンク" xfId="19786" builtinId="8" hidden="1"/>
    <cellStyle name="ハイパーリンク" xfId="19791" builtinId="8" hidden="1"/>
    <cellStyle name="ハイパーリンク" xfId="19790" builtinId="8" hidden="1"/>
    <cellStyle name="ハイパーリンク" xfId="19795" builtinId="8" hidden="1"/>
    <cellStyle name="ハイパーリンク" xfId="19794" builtinId="8" hidden="1"/>
    <cellStyle name="ハイパーリンク" xfId="19799" builtinId="8" hidden="1"/>
    <cellStyle name="ハイパーリンク" xfId="19798" builtinId="8" hidden="1"/>
    <cellStyle name="ハイパーリンク" xfId="19803" builtinId="8" hidden="1"/>
    <cellStyle name="ハイパーリンク" xfId="19802" builtinId="8" hidden="1"/>
    <cellStyle name="ハイパーリンク" xfId="19807" builtinId="8" hidden="1"/>
    <cellStyle name="ハイパーリンク" xfId="19806" builtinId="8" hidden="1"/>
    <cellStyle name="ハイパーリンク" xfId="19811" builtinId="8" hidden="1"/>
    <cellStyle name="ハイパーリンク" xfId="19810" builtinId="8" hidden="1"/>
    <cellStyle name="ハイパーリンク" xfId="19815" builtinId="8" hidden="1"/>
    <cellStyle name="ハイパーリンク" xfId="19814" builtinId="8" hidden="1"/>
    <cellStyle name="ハイパーリンク" xfId="19777" builtinId="8" hidden="1"/>
    <cellStyle name="ハイパーリンク" xfId="19818" builtinId="8" hidden="1"/>
    <cellStyle name="ハイパーリンク" xfId="19821" builtinId="8" hidden="1"/>
    <cellStyle name="ハイパーリンク" xfId="19820" builtinId="8" hidden="1"/>
    <cellStyle name="ハイパーリンク" xfId="19825" builtinId="8" hidden="1"/>
    <cellStyle name="ハイパーリンク" xfId="19824" builtinId="8" hidden="1"/>
    <cellStyle name="ハイパーリンク" xfId="19829" builtinId="8" hidden="1"/>
    <cellStyle name="ハイパーリンク" xfId="19828" builtinId="8" hidden="1"/>
    <cellStyle name="ハイパーリンク" xfId="19833" builtinId="8" hidden="1"/>
    <cellStyle name="ハイパーリンク" xfId="19832" builtinId="8" hidden="1"/>
    <cellStyle name="ハイパーリンク" xfId="19837" builtinId="8" hidden="1"/>
    <cellStyle name="ハイパーリンク" xfId="19836" builtinId="8" hidden="1"/>
    <cellStyle name="ハイパーリンク" xfId="19841" builtinId="8" hidden="1"/>
    <cellStyle name="ハイパーリンク" xfId="19840" builtinId="8" hidden="1"/>
    <cellStyle name="ハイパーリンク" xfId="19845" builtinId="8" hidden="1"/>
    <cellStyle name="ハイパーリンク" xfId="19844" builtinId="8" hidden="1"/>
    <cellStyle name="ハイパーリンク" xfId="19849" builtinId="8" hidden="1"/>
    <cellStyle name="ハイパーリンク" xfId="19848" builtinId="8" hidden="1"/>
    <cellStyle name="ハイパーリンク" xfId="19853" builtinId="8" hidden="1"/>
    <cellStyle name="ハイパーリンク" xfId="19852" builtinId="8" hidden="1"/>
    <cellStyle name="ハイパーリンク" xfId="19857" builtinId="8" hidden="1"/>
    <cellStyle name="ハイパーリンク" xfId="19856" builtinId="8" hidden="1"/>
    <cellStyle name="ハイパーリンク" xfId="19861" builtinId="8" hidden="1"/>
    <cellStyle name="ハイパーリンク" xfId="19860" builtinId="8" hidden="1"/>
    <cellStyle name="ハイパーリンク" xfId="19865" builtinId="8" hidden="1"/>
    <cellStyle name="ハイパーリンク" xfId="19864" builtinId="8" hidden="1"/>
    <cellStyle name="ハイパーリンク" xfId="19869" builtinId="8" hidden="1"/>
    <cellStyle name="ハイパーリンク" xfId="19868" builtinId="8" hidden="1"/>
    <cellStyle name="ハイパーリンク" xfId="19873" builtinId="8" hidden="1"/>
    <cellStyle name="ハイパーリンク" xfId="19872" builtinId="8" hidden="1"/>
    <cellStyle name="ハイパーリンク" xfId="19877" builtinId="8" hidden="1"/>
    <cellStyle name="ハイパーリンク" xfId="19876" builtinId="8" hidden="1"/>
    <cellStyle name="ハイパーリンク" xfId="19881" builtinId="8" hidden="1"/>
    <cellStyle name="ハイパーリンク" xfId="19880" builtinId="8" hidden="1"/>
    <cellStyle name="ハイパーリンク" xfId="19885" builtinId="8" hidden="1"/>
    <cellStyle name="ハイパーリンク" xfId="19884" builtinId="8" hidden="1"/>
    <cellStyle name="ハイパーリンク" xfId="19889" builtinId="8" hidden="1"/>
    <cellStyle name="ハイパーリンク" xfId="19888" builtinId="8" hidden="1"/>
    <cellStyle name="ハイパーリンク" xfId="19893" builtinId="8" hidden="1"/>
    <cellStyle name="ハイパーリンク" xfId="19892" builtinId="8" hidden="1"/>
    <cellStyle name="ハイパーリンク" xfId="19899" builtinId="8" hidden="1"/>
    <cellStyle name="ハイパーリンク" xfId="19898" builtinId="8" hidden="1"/>
    <cellStyle name="ハイパーリンク" xfId="19903" builtinId="8" hidden="1"/>
    <cellStyle name="ハイパーリンク" xfId="19902" builtinId="8" hidden="1"/>
    <cellStyle name="ハイパーリンク" xfId="19907" builtinId="8" hidden="1"/>
    <cellStyle name="ハイパーリンク" xfId="19906" builtinId="8" hidden="1"/>
    <cellStyle name="ハイパーリンク" xfId="19911" builtinId="8" hidden="1"/>
    <cellStyle name="ハイパーリンク" xfId="19910" builtinId="8" hidden="1"/>
    <cellStyle name="ハイパーリンク" xfId="19915" builtinId="8" hidden="1"/>
    <cellStyle name="ハイパーリンク" xfId="19914" builtinId="8" hidden="1"/>
    <cellStyle name="ハイパーリンク" xfId="19919" builtinId="8" hidden="1"/>
    <cellStyle name="ハイパーリンク" xfId="19918" builtinId="8" hidden="1"/>
    <cellStyle name="ハイパーリンク" xfId="19923" builtinId="8" hidden="1"/>
    <cellStyle name="ハイパーリンク" xfId="19922" builtinId="8" hidden="1"/>
    <cellStyle name="ハイパーリンク" xfId="19927" builtinId="8" hidden="1"/>
    <cellStyle name="ハイパーリンク" xfId="19926" builtinId="8" hidden="1"/>
    <cellStyle name="ハイパーリンク" xfId="19931" builtinId="8" hidden="1"/>
    <cellStyle name="ハイパーリンク" xfId="19930" builtinId="8" hidden="1"/>
    <cellStyle name="ハイパーリンク" xfId="19935" builtinId="8" hidden="1"/>
    <cellStyle name="ハイパーリンク" xfId="19934" builtinId="8" hidden="1"/>
    <cellStyle name="ハイパーリンク" xfId="19897" builtinId="8" hidden="1"/>
    <cellStyle name="ハイパーリンク" xfId="19938" builtinId="8" hidden="1"/>
    <cellStyle name="ハイパーリンク" xfId="19941" builtinId="8" hidden="1"/>
    <cellStyle name="ハイパーリンク" xfId="19940" builtinId="8" hidden="1"/>
    <cellStyle name="ハイパーリンク" xfId="19945" builtinId="8" hidden="1"/>
    <cellStyle name="ハイパーリンク" xfId="19944" builtinId="8" hidden="1"/>
    <cellStyle name="ハイパーリンク" xfId="19949" builtinId="8" hidden="1"/>
    <cellStyle name="ハイパーリンク" xfId="19948" builtinId="8" hidden="1"/>
    <cellStyle name="ハイパーリンク" xfId="19953" builtinId="8" hidden="1"/>
    <cellStyle name="ハイパーリンク" xfId="19952" builtinId="8" hidden="1"/>
    <cellStyle name="ハイパーリンク" xfId="19957" builtinId="8" hidden="1"/>
    <cellStyle name="ハイパーリンク" xfId="19956" builtinId="8" hidden="1"/>
    <cellStyle name="ハイパーリンク" xfId="19961" builtinId="8" hidden="1"/>
    <cellStyle name="ハイパーリンク" xfId="19960" builtinId="8" hidden="1"/>
    <cellStyle name="ハイパーリンク" xfId="19965" builtinId="8" hidden="1"/>
    <cellStyle name="ハイパーリンク" xfId="19964" builtinId="8" hidden="1"/>
    <cellStyle name="ハイパーリンク" xfId="19969" builtinId="8" hidden="1"/>
    <cellStyle name="ハイパーリンク" xfId="19968" builtinId="8" hidden="1"/>
    <cellStyle name="ハイパーリンク" xfId="19973" builtinId="8" hidden="1"/>
    <cellStyle name="ハイパーリンク" xfId="19972" builtinId="8" hidden="1"/>
    <cellStyle name="ハイパーリンク" xfId="19977" builtinId="8" hidden="1"/>
    <cellStyle name="ハイパーリンク" xfId="19976" builtinId="8" hidden="1"/>
    <cellStyle name="ハイパーリンク" xfId="19981" builtinId="8" hidden="1"/>
    <cellStyle name="ハイパーリンク" xfId="19980" builtinId="8" hidden="1"/>
    <cellStyle name="ハイパーリンク" xfId="19985" builtinId="8" hidden="1"/>
    <cellStyle name="ハイパーリンク" xfId="19984" builtinId="8" hidden="1"/>
    <cellStyle name="ハイパーリンク" xfId="19989" builtinId="8" hidden="1"/>
    <cellStyle name="ハイパーリンク" xfId="19988" builtinId="8" hidden="1"/>
    <cellStyle name="ハイパーリンク" xfId="19993" builtinId="8" hidden="1"/>
    <cellStyle name="ハイパーリンク" xfId="19992" builtinId="8" hidden="1"/>
    <cellStyle name="ハイパーリンク" xfId="19997" builtinId="8" hidden="1"/>
    <cellStyle name="ハイパーリンク" xfId="19996" builtinId="8" hidden="1"/>
    <cellStyle name="ハイパーリンク" xfId="20001" builtinId="8" hidden="1"/>
    <cellStyle name="ハイパーリンク" xfId="20000" builtinId="8" hidden="1"/>
    <cellStyle name="ハイパーリンク" xfId="20005" builtinId="8" hidden="1"/>
    <cellStyle name="ハイパーリンク" xfId="20004" builtinId="8" hidden="1"/>
    <cellStyle name="ハイパーリンク" xfId="20009" builtinId="8" hidden="1"/>
    <cellStyle name="ハイパーリンク" xfId="20008" builtinId="8" hidden="1"/>
    <cellStyle name="ハイパーリンク" xfId="20013" builtinId="8" hidden="1"/>
    <cellStyle name="ハイパーリンク" xfId="20012" builtinId="8" hidden="1"/>
    <cellStyle name="ハイパーリンク" xfId="20019" builtinId="8" hidden="1"/>
    <cellStyle name="ハイパーリンク" xfId="20018" builtinId="8" hidden="1"/>
    <cellStyle name="ハイパーリンク" xfId="20023" builtinId="8" hidden="1"/>
    <cellStyle name="ハイパーリンク" xfId="20022" builtinId="8" hidden="1"/>
    <cellStyle name="ハイパーリンク" xfId="20027" builtinId="8" hidden="1"/>
    <cellStyle name="ハイパーリンク" xfId="20026" builtinId="8" hidden="1"/>
    <cellStyle name="ハイパーリンク" xfId="20031" builtinId="8" hidden="1"/>
    <cellStyle name="ハイパーリンク" xfId="20030" builtinId="8" hidden="1"/>
    <cellStyle name="ハイパーリンク" xfId="20035" builtinId="8" hidden="1"/>
    <cellStyle name="ハイパーリンク" xfId="20034" builtinId="8" hidden="1"/>
    <cellStyle name="ハイパーリンク" xfId="20039" builtinId="8" hidden="1"/>
    <cellStyle name="ハイパーリンク" xfId="20038" builtinId="8" hidden="1"/>
    <cellStyle name="ハイパーリンク" xfId="20043" builtinId="8" hidden="1"/>
    <cellStyle name="ハイパーリンク" xfId="20042" builtinId="8" hidden="1"/>
    <cellStyle name="ハイパーリンク" xfId="20047" builtinId="8" hidden="1"/>
    <cellStyle name="ハイパーリンク" xfId="20046" builtinId="8" hidden="1"/>
    <cellStyle name="ハイパーリンク" xfId="20051" builtinId="8" hidden="1"/>
    <cellStyle name="ハイパーリンク" xfId="20050" builtinId="8" hidden="1"/>
    <cellStyle name="ハイパーリンク" xfId="20055" builtinId="8" hidden="1"/>
    <cellStyle name="ハイパーリンク" xfId="20054" builtinId="8" hidden="1"/>
    <cellStyle name="ハイパーリンク" xfId="20017" builtinId="8" hidden="1"/>
    <cellStyle name="ハイパーリンク" xfId="20058" builtinId="8" hidden="1"/>
    <cellStyle name="ハイパーリンク" xfId="20061" builtinId="8" hidden="1"/>
    <cellStyle name="ハイパーリンク" xfId="20060" builtinId="8" hidden="1"/>
    <cellStyle name="ハイパーリンク" xfId="20065" builtinId="8" hidden="1"/>
    <cellStyle name="ハイパーリンク" xfId="20064" builtinId="8" hidden="1"/>
    <cellStyle name="ハイパーリンク" xfId="20069" builtinId="8" hidden="1"/>
    <cellStyle name="ハイパーリンク" xfId="20068" builtinId="8" hidden="1"/>
    <cellStyle name="ハイパーリンク" xfId="20073" builtinId="8" hidden="1"/>
    <cellStyle name="ハイパーリンク" xfId="20072" builtinId="8" hidden="1"/>
    <cellStyle name="ハイパーリンク" xfId="20077" builtinId="8" hidden="1"/>
    <cellStyle name="ハイパーリンク" xfId="20076" builtinId="8" hidden="1"/>
    <cellStyle name="ハイパーリンク" xfId="20081" builtinId="8" hidden="1"/>
    <cellStyle name="ハイパーリンク" xfId="20080" builtinId="8" hidden="1"/>
    <cellStyle name="ハイパーリンク" xfId="20085" builtinId="8" hidden="1"/>
    <cellStyle name="ハイパーリンク" xfId="20084" builtinId="8" hidden="1"/>
    <cellStyle name="ハイパーリンク" xfId="20089" builtinId="8" hidden="1"/>
    <cellStyle name="ハイパーリンク" xfId="20088" builtinId="8" hidden="1"/>
    <cellStyle name="ハイパーリンク" xfId="20093" builtinId="8" hidden="1"/>
    <cellStyle name="ハイパーリンク" xfId="20092" builtinId="8" hidden="1"/>
    <cellStyle name="ハイパーリンク" xfId="20097" builtinId="8" hidden="1"/>
    <cellStyle name="ハイパーリンク" xfId="20096" builtinId="8" hidden="1"/>
    <cellStyle name="ハイパーリンク" xfId="20101" builtinId="8" hidden="1"/>
    <cellStyle name="ハイパーリンク" xfId="20100" builtinId="8" hidden="1"/>
    <cellStyle name="ハイパーリンク" xfId="20105" builtinId="8" hidden="1"/>
    <cellStyle name="ハイパーリンク" xfId="20104" builtinId="8" hidden="1"/>
    <cellStyle name="ハイパーリンク" xfId="20109" builtinId="8" hidden="1"/>
    <cellStyle name="ハイパーリンク" xfId="20108" builtinId="8" hidden="1"/>
    <cellStyle name="ハイパーリンク" xfId="20113" builtinId="8" hidden="1"/>
    <cellStyle name="ハイパーリンク" xfId="20112" builtinId="8" hidden="1"/>
    <cellStyle name="ハイパーリンク" xfId="20119" builtinId="8" hidden="1"/>
    <cellStyle name="ハイパーリンク" xfId="20118" builtinId="8" hidden="1"/>
    <cellStyle name="ハイパーリンク" xfId="20123" builtinId="8" hidden="1"/>
    <cellStyle name="ハイパーリンク" xfId="20122" builtinId="8" hidden="1"/>
    <cellStyle name="ハイパーリンク" xfId="20127" builtinId="8" hidden="1"/>
    <cellStyle name="ハイパーリンク" xfId="20126" builtinId="8" hidden="1"/>
    <cellStyle name="ハイパーリンク" xfId="20131" builtinId="8" hidden="1"/>
    <cellStyle name="ハイパーリンク" xfId="20130" builtinId="8" hidden="1"/>
    <cellStyle name="ハイパーリンク" xfId="20135" builtinId="8" hidden="1"/>
    <cellStyle name="ハイパーリンク" xfId="20134" builtinId="8" hidden="1"/>
    <cellStyle name="ハイパーリンク" xfId="20141" builtinId="8" hidden="1"/>
    <cellStyle name="ハイパーリンク" xfId="20140" builtinId="8" hidden="1"/>
    <cellStyle name="ハイパーリンク" xfId="20145" builtinId="8" hidden="1"/>
    <cellStyle name="ハイパーリンク" xfId="20144" builtinId="8" hidden="1"/>
    <cellStyle name="ハイパーリンク" xfId="20149" builtinId="8" hidden="1"/>
    <cellStyle name="ハイパーリンク" xfId="20148" builtinId="8" hidden="1"/>
    <cellStyle name="ハイパーリンク" xfId="20153" builtinId="8" hidden="1"/>
    <cellStyle name="ハイパーリンク" xfId="20152" builtinId="8" hidden="1"/>
    <cellStyle name="ハイパーリンク" xfId="20157" builtinId="8" hidden="1"/>
    <cellStyle name="ハイパーリンク" xfId="20156" builtinId="8" hidden="1"/>
    <cellStyle name="ハイパーリンク" xfId="20161" builtinId="8" hidden="1"/>
    <cellStyle name="ハイパーリンク" xfId="20160" builtinId="8" hidden="1"/>
    <cellStyle name="ハイパーリンク" xfId="20165" builtinId="8" hidden="1"/>
    <cellStyle name="ハイパーリンク" xfId="20164" builtinId="8" hidden="1"/>
    <cellStyle name="ハイパーリンク" xfId="20169" builtinId="8" hidden="1"/>
    <cellStyle name="ハイパーリンク" xfId="20168" builtinId="8" hidden="1"/>
    <cellStyle name="ハイパーリンク" xfId="20173" builtinId="8" hidden="1"/>
    <cellStyle name="ハイパーリンク" xfId="20172" builtinId="8" hidden="1"/>
    <cellStyle name="ハイパーリンク" xfId="20177" builtinId="8" hidden="1"/>
    <cellStyle name="ハイパーリンク" xfId="20176" builtinId="8" hidden="1"/>
    <cellStyle name="ハイパーリンク" xfId="20139" builtinId="8" hidden="1"/>
    <cellStyle name="ハイパーリンク" xfId="20180" builtinId="8" hidden="1"/>
    <cellStyle name="ハイパーリンク" xfId="20183" builtinId="8" hidden="1"/>
    <cellStyle name="ハイパーリンク" xfId="20182" builtinId="8" hidden="1"/>
    <cellStyle name="ハイパーリンク" xfId="20187" builtinId="8" hidden="1"/>
    <cellStyle name="ハイパーリンク" xfId="20186" builtinId="8" hidden="1"/>
    <cellStyle name="ハイパーリンク" xfId="20191" builtinId="8" hidden="1"/>
    <cellStyle name="ハイパーリンク" xfId="20190" builtinId="8" hidden="1"/>
    <cellStyle name="ハイパーリンク" xfId="20195" builtinId="8" hidden="1"/>
    <cellStyle name="ハイパーリンク" xfId="20194" builtinId="8" hidden="1"/>
    <cellStyle name="ハイパーリンク" xfId="20199" builtinId="8" hidden="1"/>
    <cellStyle name="ハイパーリンク" xfId="20198" builtinId="8" hidden="1"/>
    <cellStyle name="ハイパーリンク" xfId="20203" builtinId="8" hidden="1"/>
    <cellStyle name="ハイパーリンク" xfId="20202" builtinId="8" hidden="1"/>
    <cellStyle name="ハイパーリンク" xfId="20207" builtinId="8" hidden="1"/>
    <cellStyle name="ハイパーリンク" xfId="20206" builtinId="8" hidden="1"/>
    <cellStyle name="ハイパーリンク" xfId="20211" builtinId="8" hidden="1"/>
    <cellStyle name="ハイパーリンク" xfId="20210" builtinId="8" hidden="1"/>
    <cellStyle name="ハイパーリンク" xfId="20215" builtinId="8" hidden="1"/>
    <cellStyle name="ハイパーリンク" xfId="20214" builtinId="8" hidden="1"/>
    <cellStyle name="ハイパーリンク" xfId="20219" builtinId="8" hidden="1"/>
    <cellStyle name="ハイパーリンク" xfId="20218" builtinId="8" hidden="1"/>
    <cellStyle name="ハイパーリンク" xfId="20223" builtinId="8" hidden="1"/>
    <cellStyle name="ハイパーリンク" xfId="20222" builtinId="8" hidden="1"/>
    <cellStyle name="ハイパーリンク" xfId="20227" builtinId="8" hidden="1"/>
    <cellStyle name="ハイパーリンク" xfId="20226" builtinId="8" hidden="1"/>
    <cellStyle name="ハイパーリンク" xfId="20231" builtinId="8" hidden="1"/>
    <cellStyle name="ハイパーリンク" xfId="20230" builtinId="8" hidden="1"/>
    <cellStyle name="ハイパーリンク" xfId="20235" builtinId="8" hidden="1"/>
    <cellStyle name="ハイパーリンク" xfId="20234" builtinId="8" hidden="1"/>
    <cellStyle name="ハイパーリンク" xfId="20238" builtinId="8" hidden="1"/>
    <cellStyle name="ハイパーリンク" xfId="20116" builtinId="8" hidden="1"/>
    <cellStyle name="ハイパーリンク" xfId="20242" builtinId="8" hidden="1"/>
    <cellStyle name="ハイパーリンク" xfId="20241" builtinId="8" hidden="1"/>
    <cellStyle name="ハイパーリンク" xfId="20246" builtinId="8" hidden="1"/>
    <cellStyle name="ハイパーリンク" xfId="20245" builtinId="8" hidden="1"/>
    <cellStyle name="ハイパーリンク" xfId="20250" builtinId="8" hidden="1"/>
    <cellStyle name="ハイパーリンク" xfId="20249" builtinId="8" hidden="1"/>
    <cellStyle name="ハイパーリンク" xfId="20254" builtinId="8" hidden="1"/>
    <cellStyle name="ハイパーリンク" xfId="20253" builtinId="8" hidden="1"/>
    <cellStyle name="ハイパーリンク" xfId="20260" builtinId="8" hidden="1"/>
    <cellStyle name="ハイパーリンク" xfId="20259" builtinId="8" hidden="1"/>
    <cellStyle name="ハイパーリンク" xfId="20264" builtinId="8" hidden="1"/>
    <cellStyle name="ハイパーリンク" xfId="20263" builtinId="8" hidden="1"/>
    <cellStyle name="ハイパーリンク" xfId="20268" builtinId="8" hidden="1"/>
    <cellStyle name="ハイパーリンク" xfId="20267" builtinId="8" hidden="1"/>
    <cellStyle name="ハイパーリンク" xfId="20272" builtinId="8" hidden="1"/>
    <cellStyle name="ハイパーリンク" xfId="20271" builtinId="8" hidden="1"/>
    <cellStyle name="ハイパーリンク" xfId="20276" builtinId="8" hidden="1"/>
    <cellStyle name="ハイパーリンク" xfId="20275" builtinId="8" hidden="1"/>
    <cellStyle name="ハイパーリンク" xfId="20280" builtinId="8" hidden="1"/>
    <cellStyle name="ハイパーリンク" xfId="20279" builtinId="8" hidden="1"/>
    <cellStyle name="ハイパーリンク" xfId="20284" builtinId="8" hidden="1"/>
    <cellStyle name="ハイパーリンク" xfId="20283" builtinId="8" hidden="1"/>
    <cellStyle name="ハイパーリンク" xfId="20288" builtinId="8" hidden="1"/>
    <cellStyle name="ハイパーリンク" xfId="20287" builtinId="8" hidden="1"/>
    <cellStyle name="ハイパーリンク" xfId="20292" builtinId="8" hidden="1"/>
    <cellStyle name="ハイパーリンク" xfId="20291" builtinId="8" hidden="1"/>
    <cellStyle name="ハイパーリンク" xfId="20296" builtinId="8" hidden="1"/>
    <cellStyle name="ハイパーリンク" xfId="20295" builtinId="8" hidden="1"/>
    <cellStyle name="ハイパーリンク" xfId="20258" builtinId="8" hidden="1"/>
    <cellStyle name="ハイパーリンク" xfId="20299" builtinId="8" hidden="1"/>
    <cellStyle name="ハイパーリンク" xfId="20302" builtinId="8" hidden="1"/>
    <cellStyle name="ハイパーリンク" xfId="20301" builtinId="8" hidden="1"/>
    <cellStyle name="ハイパーリンク" xfId="20306" builtinId="8" hidden="1"/>
    <cellStyle name="ハイパーリンク" xfId="20305" builtinId="8" hidden="1"/>
    <cellStyle name="ハイパーリンク" xfId="20310" builtinId="8" hidden="1"/>
    <cellStyle name="ハイパーリンク" xfId="20309" builtinId="8" hidden="1"/>
    <cellStyle name="ハイパーリンク" xfId="20314" builtinId="8" hidden="1"/>
    <cellStyle name="ハイパーリンク" xfId="20313" builtinId="8" hidden="1"/>
    <cellStyle name="ハイパーリンク" xfId="20318" builtinId="8" hidden="1"/>
    <cellStyle name="ハイパーリンク" xfId="20317" builtinId="8" hidden="1"/>
    <cellStyle name="ハイパーリンク" xfId="20322" builtinId="8" hidden="1"/>
    <cellStyle name="ハイパーリンク" xfId="20321" builtinId="8" hidden="1"/>
    <cellStyle name="ハイパーリンク" xfId="20326" builtinId="8" hidden="1"/>
    <cellStyle name="ハイパーリンク" xfId="20325" builtinId="8" hidden="1"/>
    <cellStyle name="ハイパーリンク" xfId="20330" builtinId="8" hidden="1"/>
    <cellStyle name="ハイパーリンク" xfId="20329" builtinId="8" hidden="1"/>
    <cellStyle name="ハイパーリンク" xfId="20334" builtinId="8" hidden="1"/>
    <cellStyle name="ハイパーリンク" xfId="20333" builtinId="8" hidden="1"/>
    <cellStyle name="ハイパーリンク" xfId="20338" builtinId="8" hidden="1"/>
    <cellStyle name="ハイパーリンク" xfId="20337" builtinId="8" hidden="1"/>
    <cellStyle name="ハイパーリンク" xfId="20342" builtinId="8" hidden="1"/>
    <cellStyle name="ハイパーリンク" xfId="20341" builtinId="8" hidden="1"/>
    <cellStyle name="ハイパーリンク" xfId="20346" builtinId="8" hidden="1"/>
    <cellStyle name="ハイパーリンク" xfId="20345" builtinId="8" hidden="1"/>
    <cellStyle name="ハイパーリンク" xfId="20350" builtinId="8" hidden="1"/>
    <cellStyle name="ハイパーリンク" xfId="20349" builtinId="8" hidden="1"/>
    <cellStyle name="ハイパーリンク" xfId="20354" builtinId="8" hidden="1"/>
    <cellStyle name="ハイパーリンク" xfId="20353" builtinId="8" hidden="1"/>
    <cellStyle name="ハイパーリンク" xfId="20357" builtinId="8" hidden="1"/>
    <cellStyle name="ハイパーリンク" xfId="20117" builtinId="8" hidden="1"/>
    <cellStyle name="ハイパーリンク" xfId="20361" builtinId="8" hidden="1"/>
    <cellStyle name="ハイパーリンク" xfId="20360" builtinId="8" hidden="1"/>
    <cellStyle name="ハイパーリンク" xfId="20365" builtinId="8" hidden="1"/>
    <cellStyle name="ハイパーリンク" xfId="20364" builtinId="8" hidden="1"/>
    <cellStyle name="ハイパーリンク" xfId="20369" builtinId="8" hidden="1"/>
    <cellStyle name="ハイパーリンク" xfId="20368" builtinId="8" hidden="1"/>
    <cellStyle name="ハイパーリンク" xfId="20373" builtinId="8" hidden="1"/>
    <cellStyle name="ハイパーリンク" xfId="20372" builtinId="8" hidden="1"/>
    <cellStyle name="ハイパーリンク" xfId="20379" builtinId="8" hidden="1"/>
    <cellStyle name="ハイパーリンク" xfId="20378" builtinId="8" hidden="1"/>
    <cellStyle name="ハイパーリンク" xfId="20383" builtinId="8" hidden="1"/>
    <cellStyle name="ハイパーリンク" xfId="20382" builtinId="8" hidden="1"/>
    <cellStyle name="ハイパーリンク" xfId="20387" builtinId="8" hidden="1"/>
    <cellStyle name="ハイパーリンク" xfId="20386" builtinId="8" hidden="1"/>
    <cellStyle name="ハイパーリンク" xfId="20391" builtinId="8" hidden="1"/>
    <cellStyle name="ハイパーリンク" xfId="20390" builtinId="8" hidden="1"/>
    <cellStyle name="ハイパーリンク" xfId="20395" builtinId="8" hidden="1"/>
    <cellStyle name="ハイパーリンク" xfId="20394" builtinId="8" hidden="1"/>
    <cellStyle name="ハイパーリンク" xfId="20399" builtinId="8" hidden="1"/>
    <cellStyle name="ハイパーリンク" xfId="20398" builtinId="8" hidden="1"/>
    <cellStyle name="ハイパーリンク" xfId="20403" builtinId="8" hidden="1"/>
    <cellStyle name="ハイパーリンク" xfId="20402" builtinId="8" hidden="1"/>
    <cellStyle name="ハイパーリンク" xfId="20407" builtinId="8" hidden="1"/>
    <cellStyle name="ハイパーリンク" xfId="20406" builtinId="8" hidden="1"/>
    <cellStyle name="ハイパーリンク" xfId="20411" builtinId="8" hidden="1"/>
    <cellStyle name="ハイパーリンク" xfId="20410" builtinId="8" hidden="1"/>
    <cellStyle name="ハイパーリンク" xfId="20415" builtinId="8" hidden="1"/>
    <cellStyle name="ハイパーリンク" xfId="20414" builtinId="8" hidden="1"/>
    <cellStyle name="ハイパーリンク" xfId="20377" builtinId="8" hidden="1"/>
    <cellStyle name="ハイパーリンク" xfId="20418" builtinId="8" hidden="1"/>
    <cellStyle name="ハイパーリンク" xfId="20421" builtinId="8" hidden="1"/>
    <cellStyle name="ハイパーリンク" xfId="20420" builtinId="8" hidden="1"/>
    <cellStyle name="ハイパーリンク" xfId="20425" builtinId="8" hidden="1"/>
    <cellStyle name="ハイパーリンク" xfId="20424" builtinId="8" hidden="1"/>
    <cellStyle name="ハイパーリンク" xfId="20429" builtinId="8" hidden="1"/>
    <cellStyle name="ハイパーリンク" xfId="20428" builtinId="8" hidden="1"/>
    <cellStyle name="ハイパーリンク" xfId="20433" builtinId="8" hidden="1"/>
    <cellStyle name="ハイパーリンク" xfId="20432" builtinId="8" hidden="1"/>
    <cellStyle name="ハイパーリンク" xfId="20437" builtinId="8" hidden="1"/>
    <cellStyle name="ハイパーリンク" xfId="20436" builtinId="8" hidden="1"/>
    <cellStyle name="ハイパーリンク" xfId="20441" builtinId="8" hidden="1"/>
    <cellStyle name="ハイパーリンク" xfId="20440" builtinId="8" hidden="1"/>
    <cellStyle name="ハイパーリンク" xfId="20445" builtinId="8" hidden="1"/>
    <cellStyle name="ハイパーリンク" xfId="20444" builtinId="8" hidden="1"/>
    <cellStyle name="ハイパーリンク" xfId="20449" builtinId="8" hidden="1"/>
    <cellStyle name="ハイパーリンク" xfId="20448" builtinId="8" hidden="1"/>
    <cellStyle name="ハイパーリンク" xfId="20453" builtinId="8" hidden="1"/>
    <cellStyle name="ハイパーリンク" xfId="20452" builtinId="8" hidden="1"/>
    <cellStyle name="ハイパーリンク" xfId="20457" builtinId="8" hidden="1"/>
    <cellStyle name="ハイパーリンク" xfId="20456" builtinId="8" hidden="1"/>
    <cellStyle name="ハイパーリンク" xfId="20461" builtinId="8" hidden="1"/>
    <cellStyle name="ハイパーリンク" xfId="20460" builtinId="8" hidden="1"/>
    <cellStyle name="ハイパーリンク" xfId="20465" builtinId="8" hidden="1"/>
    <cellStyle name="ハイパーリンク" xfId="20464" builtinId="8" hidden="1"/>
    <cellStyle name="ハイパーリンク" xfId="20469" builtinId="8" hidden="1"/>
    <cellStyle name="ハイパーリンク" xfId="20468" builtinId="8" hidden="1"/>
    <cellStyle name="ハイパーリンク" xfId="20473" builtinId="8" hidden="1"/>
    <cellStyle name="ハイパーリンク" xfId="20472" builtinId="8" hidden="1"/>
    <cellStyle name="ハイパーリンク" xfId="20492" builtinId="8" hidden="1"/>
    <cellStyle name="ハイパーリンク" xfId="20491" builtinId="8" hidden="1"/>
    <cellStyle name="ハイパーリンク" xfId="20496" builtinId="8" hidden="1"/>
    <cellStyle name="ハイパーリンク" xfId="20495" builtinId="8" hidden="1"/>
    <cellStyle name="ハイパーリンク" xfId="20500" builtinId="8" hidden="1"/>
    <cellStyle name="ハイパーリンク" xfId="20499" builtinId="8" hidden="1"/>
    <cellStyle name="ハイパーリンク" xfId="20504" builtinId="8" hidden="1"/>
    <cellStyle name="ハイパーリンク" xfId="20503" builtinId="8" hidden="1"/>
    <cellStyle name="ハイパーリンク" xfId="20508" builtinId="8" hidden="1"/>
    <cellStyle name="ハイパーリンク" xfId="20507" builtinId="8" hidden="1"/>
    <cellStyle name="ハイパーリンク" xfId="20514" builtinId="8" hidden="1"/>
    <cellStyle name="ハイパーリンク" xfId="20513" builtinId="8" hidden="1"/>
    <cellStyle name="ハイパーリンク" xfId="20518" builtinId="8" hidden="1"/>
    <cellStyle name="ハイパーリンク" xfId="20517" builtinId="8" hidden="1"/>
    <cellStyle name="ハイパーリンク" xfId="20522" builtinId="8" hidden="1"/>
    <cellStyle name="ハイパーリンク" xfId="20521" builtinId="8" hidden="1"/>
    <cellStyle name="ハイパーリンク" xfId="20526" builtinId="8" hidden="1"/>
    <cellStyle name="ハイパーリンク" xfId="20525" builtinId="8" hidden="1"/>
    <cellStyle name="ハイパーリンク" xfId="20530" builtinId="8" hidden="1"/>
    <cellStyle name="ハイパーリンク" xfId="20529" builtinId="8" hidden="1"/>
    <cellStyle name="ハイパーリンク" xfId="20534" builtinId="8" hidden="1"/>
    <cellStyle name="ハイパーリンク" xfId="20533" builtinId="8" hidden="1"/>
    <cellStyle name="ハイパーリンク" xfId="20538" builtinId="8" hidden="1"/>
    <cellStyle name="ハイパーリンク" xfId="20537" builtinId="8" hidden="1"/>
    <cellStyle name="ハイパーリンク" xfId="20542" builtinId="8" hidden="1"/>
    <cellStyle name="ハイパーリンク" xfId="20541" builtinId="8" hidden="1"/>
    <cellStyle name="ハイパーリンク" xfId="20546" builtinId="8" hidden="1"/>
    <cellStyle name="ハイパーリンク" xfId="20545" builtinId="8" hidden="1"/>
    <cellStyle name="ハイパーリンク" xfId="20550" builtinId="8" hidden="1"/>
    <cellStyle name="ハイパーリンク" xfId="20549" builtinId="8" hidden="1"/>
    <cellStyle name="ハイパーリンク" xfId="20512" builtinId="8" hidden="1"/>
    <cellStyle name="ハイパーリンク" xfId="20553" builtinId="8" hidden="1"/>
    <cellStyle name="ハイパーリンク" xfId="20556" builtinId="8" hidden="1"/>
    <cellStyle name="ハイパーリンク" xfId="20555" builtinId="8" hidden="1"/>
    <cellStyle name="ハイパーリンク" xfId="20560" builtinId="8" hidden="1"/>
    <cellStyle name="ハイパーリンク" xfId="20559" builtinId="8" hidden="1"/>
    <cellStyle name="ハイパーリンク" xfId="20564" builtinId="8" hidden="1"/>
    <cellStyle name="ハイパーリンク" xfId="20563" builtinId="8" hidden="1"/>
    <cellStyle name="ハイパーリンク" xfId="20568" builtinId="8" hidden="1"/>
    <cellStyle name="ハイパーリンク" xfId="20567" builtinId="8" hidden="1"/>
    <cellStyle name="ハイパーリンク" xfId="20572" builtinId="8" hidden="1"/>
    <cellStyle name="ハイパーリンク" xfId="20571" builtinId="8" hidden="1"/>
    <cellStyle name="ハイパーリンク" xfId="20576" builtinId="8" hidden="1"/>
    <cellStyle name="ハイパーリンク" xfId="20575" builtinId="8" hidden="1"/>
    <cellStyle name="ハイパーリンク" xfId="20580" builtinId="8" hidden="1"/>
    <cellStyle name="ハイパーリンク" xfId="20579" builtinId="8" hidden="1"/>
    <cellStyle name="ハイパーリンク" xfId="20584" builtinId="8" hidden="1"/>
    <cellStyle name="ハイパーリンク" xfId="20583" builtinId="8" hidden="1"/>
    <cellStyle name="ハイパーリンク" xfId="20588" builtinId="8" hidden="1"/>
    <cellStyle name="ハイパーリンク" xfId="20587" builtinId="8" hidden="1"/>
    <cellStyle name="ハイパーリンク" xfId="20592" builtinId="8" hidden="1"/>
    <cellStyle name="ハイパーリンク" xfId="20591" builtinId="8" hidden="1"/>
    <cellStyle name="ハイパーリンク" xfId="20596" builtinId="8" hidden="1"/>
    <cellStyle name="ハイパーリンク" xfId="20595" builtinId="8" hidden="1"/>
    <cellStyle name="ハイパーリンク" xfId="20600" builtinId="8" hidden="1"/>
    <cellStyle name="ハイパーリンク" xfId="20599" builtinId="8" hidden="1"/>
    <cellStyle name="ハイパーリンク" xfId="20604" builtinId="8" hidden="1"/>
    <cellStyle name="ハイパーリンク" xfId="20603" builtinId="8" hidden="1"/>
    <cellStyle name="ハイパーリンク" xfId="20608" builtinId="8" hidden="1"/>
    <cellStyle name="ハイパーリンク" xfId="20607" builtinId="8" hidden="1"/>
    <cellStyle name="ハイパーリンク" xfId="20612" builtinId="8" hidden="1"/>
    <cellStyle name="ハイパーリンク" xfId="20611" builtinId="8" hidden="1"/>
    <cellStyle name="ハイパーリンク" xfId="20616" builtinId="8" hidden="1"/>
    <cellStyle name="ハイパーリンク" xfId="20615" builtinId="8" hidden="1"/>
    <cellStyle name="ハイパーリンク" xfId="20620" builtinId="8" hidden="1"/>
    <cellStyle name="ハイパーリンク" xfId="20619" builtinId="8" hidden="1"/>
    <cellStyle name="ハイパーリンク" xfId="20624" builtinId="8" hidden="1"/>
    <cellStyle name="ハイパーリンク" xfId="20623" builtinId="8" hidden="1"/>
    <cellStyle name="ハイパーリンク" xfId="20628" builtinId="8" hidden="1"/>
    <cellStyle name="ハイパーリンク" xfId="20627" builtinId="8" hidden="1"/>
    <cellStyle name="ハイパーリンク" xfId="20634" builtinId="8" hidden="1"/>
    <cellStyle name="ハイパーリンク" xfId="20633" builtinId="8" hidden="1"/>
    <cellStyle name="ハイパーリンク" xfId="20638" builtinId="8" hidden="1"/>
    <cellStyle name="ハイパーリンク" xfId="20637" builtinId="8" hidden="1"/>
    <cellStyle name="ハイパーリンク" xfId="20642" builtinId="8" hidden="1"/>
    <cellStyle name="ハイパーリンク" xfId="20641" builtinId="8" hidden="1"/>
    <cellStyle name="ハイパーリンク" xfId="20646" builtinId="8" hidden="1"/>
    <cellStyle name="ハイパーリンク" xfId="20645" builtinId="8" hidden="1"/>
    <cellStyle name="ハイパーリンク" xfId="20650" builtinId="8" hidden="1"/>
    <cellStyle name="ハイパーリンク" xfId="20649" builtinId="8" hidden="1"/>
    <cellStyle name="ハイパーリンク" xfId="20654" builtinId="8" hidden="1"/>
    <cellStyle name="ハイパーリンク" xfId="20653" builtinId="8" hidden="1"/>
    <cellStyle name="ハイパーリンク" xfId="20658" builtinId="8" hidden="1"/>
    <cellStyle name="ハイパーリンク" xfId="20657" builtinId="8" hidden="1"/>
    <cellStyle name="ハイパーリンク" xfId="20662" builtinId="8" hidden="1"/>
    <cellStyle name="ハイパーリンク" xfId="20661" builtinId="8" hidden="1"/>
    <cellStyle name="ハイパーリンク" xfId="20666" builtinId="8" hidden="1"/>
    <cellStyle name="ハイパーリンク" xfId="20665" builtinId="8" hidden="1"/>
    <cellStyle name="ハイパーリンク" xfId="20670" builtinId="8" hidden="1"/>
    <cellStyle name="ハイパーリンク" xfId="20669" builtinId="8" hidden="1"/>
    <cellStyle name="ハイパーリンク" xfId="20632" builtinId="8" hidden="1"/>
    <cellStyle name="ハイパーリンク" xfId="20673" builtinId="8" hidden="1"/>
    <cellStyle name="ハイパーリンク" xfId="20676" builtinId="8" hidden="1"/>
    <cellStyle name="ハイパーリンク" xfId="20675" builtinId="8" hidden="1"/>
    <cellStyle name="ハイパーリンク" xfId="20680" builtinId="8" hidden="1"/>
    <cellStyle name="ハイパーリンク" xfId="20679" builtinId="8" hidden="1"/>
    <cellStyle name="ハイパーリンク" xfId="20684" builtinId="8" hidden="1"/>
    <cellStyle name="ハイパーリンク" xfId="20683" builtinId="8" hidden="1"/>
    <cellStyle name="ハイパーリンク" xfId="20688" builtinId="8" hidden="1"/>
    <cellStyle name="ハイパーリンク" xfId="20687" builtinId="8" hidden="1"/>
    <cellStyle name="ハイパーリンク" xfId="20692" builtinId="8" hidden="1"/>
    <cellStyle name="ハイパーリンク" xfId="20691" builtinId="8" hidden="1"/>
    <cellStyle name="ハイパーリンク" xfId="20696" builtinId="8" hidden="1"/>
    <cellStyle name="ハイパーリンク" xfId="20695" builtinId="8" hidden="1"/>
    <cellStyle name="ハイパーリンク" xfId="20700" builtinId="8" hidden="1"/>
    <cellStyle name="ハイパーリンク" xfId="20699" builtinId="8" hidden="1"/>
    <cellStyle name="ハイパーリンク" xfId="20704" builtinId="8" hidden="1"/>
    <cellStyle name="ハイパーリンク" xfId="20703" builtinId="8" hidden="1"/>
    <cellStyle name="ハイパーリンク" xfId="20708" builtinId="8" hidden="1"/>
    <cellStyle name="ハイパーリンク" xfId="20707" builtinId="8" hidden="1"/>
    <cellStyle name="ハイパーリンク" xfId="20712" builtinId="8" hidden="1"/>
    <cellStyle name="ハイパーリンク" xfId="20711" builtinId="8" hidden="1"/>
    <cellStyle name="ハイパーリンク" xfId="20716" builtinId="8" hidden="1"/>
    <cellStyle name="ハイパーリンク" xfId="20715" builtinId="8" hidden="1"/>
    <cellStyle name="ハイパーリンク" xfId="20720" builtinId="8" hidden="1"/>
    <cellStyle name="ハイパーリンク" xfId="20719" builtinId="8" hidden="1"/>
    <cellStyle name="ハイパーリンク" xfId="20724" builtinId="8" hidden="1"/>
    <cellStyle name="ハイパーリンク" xfId="20723" builtinId="8" hidden="1"/>
    <cellStyle name="ハイパーリンク" xfId="20728" builtinId="8" hidden="1"/>
    <cellStyle name="ハイパーリンク" xfId="20727" builtinId="8" hidden="1"/>
    <cellStyle name="ハイパーリンク" xfId="20734" builtinId="8" hidden="1"/>
    <cellStyle name="ハイパーリンク" xfId="20733" builtinId="8" hidden="1"/>
    <cellStyle name="ハイパーリンク" xfId="20738" builtinId="8" hidden="1"/>
    <cellStyle name="ハイパーリンク" xfId="20737" builtinId="8" hidden="1"/>
    <cellStyle name="ハイパーリンク" xfId="20742" builtinId="8" hidden="1"/>
    <cellStyle name="ハイパーリンク" xfId="20741" builtinId="8" hidden="1"/>
    <cellStyle name="ハイパーリンク" xfId="20746" builtinId="8" hidden="1"/>
    <cellStyle name="ハイパーリンク" xfId="20745" builtinId="8" hidden="1"/>
    <cellStyle name="ハイパーリンク" xfId="20750" builtinId="8" hidden="1"/>
    <cellStyle name="ハイパーリンク" xfId="20749" builtinId="8" hidden="1"/>
    <cellStyle name="ハイパーリンク" xfId="20756" builtinId="8" hidden="1"/>
    <cellStyle name="ハイパーリンク" xfId="20755" builtinId="8" hidden="1"/>
    <cellStyle name="ハイパーリンク" xfId="20760" builtinId="8" hidden="1"/>
    <cellStyle name="ハイパーリンク" xfId="20759" builtinId="8" hidden="1"/>
    <cellStyle name="ハイパーリンク" xfId="20764" builtinId="8" hidden="1"/>
    <cellStyle name="ハイパーリンク" xfId="20763" builtinId="8" hidden="1"/>
    <cellStyle name="ハイパーリンク" xfId="20768" builtinId="8" hidden="1"/>
    <cellStyle name="ハイパーリンク" xfId="20767" builtinId="8" hidden="1"/>
    <cellStyle name="ハイパーリンク" xfId="20772" builtinId="8" hidden="1"/>
    <cellStyle name="ハイパーリンク" xfId="20771" builtinId="8" hidden="1"/>
    <cellStyle name="ハイパーリンク" xfId="20776" builtinId="8" hidden="1"/>
    <cellStyle name="ハイパーリンク" xfId="20775" builtinId="8" hidden="1"/>
    <cellStyle name="ハイパーリンク" xfId="20780" builtinId="8" hidden="1"/>
    <cellStyle name="ハイパーリンク" xfId="20779" builtinId="8" hidden="1"/>
    <cellStyle name="ハイパーリンク" xfId="20784" builtinId="8" hidden="1"/>
    <cellStyle name="ハイパーリンク" xfId="20783" builtinId="8" hidden="1"/>
    <cellStyle name="ハイパーリンク" xfId="20788" builtinId="8" hidden="1"/>
    <cellStyle name="ハイパーリンク" xfId="20787" builtinId="8" hidden="1"/>
    <cellStyle name="ハイパーリンク" xfId="20792" builtinId="8" hidden="1"/>
    <cellStyle name="ハイパーリンク" xfId="20791" builtinId="8" hidden="1"/>
    <cellStyle name="ハイパーリンク" xfId="20754" builtinId="8" hidden="1"/>
    <cellStyle name="ハイパーリンク" xfId="20795" builtinId="8" hidden="1"/>
    <cellStyle name="ハイパーリンク" xfId="20798" builtinId="8" hidden="1"/>
    <cellStyle name="ハイパーリンク" xfId="20797" builtinId="8" hidden="1"/>
    <cellStyle name="ハイパーリンク" xfId="20802" builtinId="8" hidden="1"/>
    <cellStyle name="ハイパーリンク" xfId="20801" builtinId="8" hidden="1"/>
    <cellStyle name="ハイパーリンク" xfId="20806" builtinId="8" hidden="1"/>
    <cellStyle name="ハイパーリンク" xfId="20805" builtinId="8" hidden="1"/>
    <cellStyle name="ハイパーリンク" xfId="20810" builtinId="8" hidden="1"/>
    <cellStyle name="ハイパーリンク" xfId="20809" builtinId="8" hidden="1"/>
    <cellStyle name="ハイパーリンク" xfId="20814" builtinId="8" hidden="1"/>
    <cellStyle name="ハイパーリンク" xfId="20813" builtinId="8" hidden="1"/>
    <cellStyle name="ハイパーリンク" xfId="20818" builtinId="8" hidden="1"/>
    <cellStyle name="ハイパーリンク" xfId="20817" builtinId="8" hidden="1"/>
    <cellStyle name="ハイパーリンク" xfId="20822" builtinId="8" hidden="1"/>
    <cellStyle name="ハイパーリンク" xfId="20821" builtinId="8" hidden="1"/>
    <cellStyle name="ハイパーリンク" xfId="20826" builtinId="8" hidden="1"/>
    <cellStyle name="ハイパーリンク" xfId="20825" builtinId="8" hidden="1"/>
    <cellStyle name="ハイパーリンク" xfId="20830" builtinId="8" hidden="1"/>
    <cellStyle name="ハイパーリンク" xfId="20829" builtinId="8" hidden="1"/>
    <cellStyle name="ハイパーリンク" xfId="20834" builtinId="8" hidden="1"/>
    <cellStyle name="ハイパーリンク" xfId="20833" builtinId="8" hidden="1"/>
    <cellStyle name="ハイパーリンク" xfId="20838" builtinId="8" hidden="1"/>
    <cellStyle name="ハイパーリンク" xfId="20837" builtinId="8" hidden="1"/>
    <cellStyle name="ハイパーリンク" xfId="20842" builtinId="8" hidden="1"/>
    <cellStyle name="ハイパーリンク" xfId="20841" builtinId="8" hidden="1"/>
    <cellStyle name="ハイパーリンク" xfId="20846" builtinId="8" hidden="1"/>
    <cellStyle name="ハイパーリンク" xfId="20845" builtinId="8" hidden="1"/>
    <cellStyle name="ハイパーリンク" xfId="20850" builtinId="8" hidden="1"/>
    <cellStyle name="ハイパーリンク" xfId="20849" builtinId="8" hidden="1"/>
    <cellStyle name="ハイパーリンク" xfId="20853" builtinId="8" hidden="1"/>
    <cellStyle name="ハイパーリンク" xfId="20731" builtinId="8" hidden="1"/>
    <cellStyle name="ハイパーリンク" xfId="20857" builtinId="8" hidden="1"/>
    <cellStyle name="ハイパーリンク" xfId="20856" builtinId="8" hidden="1"/>
    <cellStyle name="ハイパーリンク" xfId="20861" builtinId="8" hidden="1"/>
    <cellStyle name="ハイパーリンク" xfId="20860" builtinId="8" hidden="1"/>
    <cellStyle name="ハイパーリンク" xfId="20865" builtinId="8" hidden="1"/>
    <cellStyle name="ハイパーリンク" xfId="20864" builtinId="8" hidden="1"/>
    <cellStyle name="ハイパーリンク" xfId="20869" builtinId="8" hidden="1"/>
    <cellStyle name="ハイパーリンク" xfId="20868" builtinId="8" hidden="1"/>
    <cellStyle name="ハイパーリンク" xfId="20875" builtinId="8" hidden="1"/>
    <cellStyle name="ハイパーリンク" xfId="20874" builtinId="8" hidden="1"/>
    <cellStyle name="ハイパーリンク" xfId="20879" builtinId="8" hidden="1"/>
    <cellStyle name="ハイパーリンク" xfId="20878" builtinId="8" hidden="1"/>
    <cellStyle name="ハイパーリンク" xfId="20883" builtinId="8" hidden="1"/>
    <cellStyle name="ハイパーリンク" xfId="20882" builtinId="8" hidden="1"/>
    <cellStyle name="ハイパーリンク" xfId="20887" builtinId="8" hidden="1"/>
    <cellStyle name="ハイパーリンク" xfId="20886" builtinId="8" hidden="1"/>
    <cellStyle name="ハイパーリンク" xfId="20891" builtinId="8" hidden="1"/>
    <cellStyle name="ハイパーリンク" xfId="20890" builtinId="8" hidden="1"/>
    <cellStyle name="ハイパーリンク" xfId="20895" builtinId="8" hidden="1"/>
    <cellStyle name="ハイパーリンク" xfId="20894" builtinId="8" hidden="1"/>
    <cellStyle name="ハイパーリンク" xfId="20899" builtinId="8" hidden="1"/>
    <cellStyle name="ハイパーリンク" xfId="20898" builtinId="8" hidden="1"/>
    <cellStyle name="ハイパーリンク" xfId="20903" builtinId="8" hidden="1"/>
    <cellStyle name="ハイパーリンク" xfId="20902" builtinId="8" hidden="1"/>
    <cellStyle name="ハイパーリンク" xfId="20907" builtinId="8" hidden="1"/>
    <cellStyle name="ハイパーリンク" xfId="20906" builtinId="8" hidden="1"/>
    <cellStyle name="ハイパーリンク" xfId="20911" builtinId="8" hidden="1"/>
    <cellStyle name="ハイパーリンク" xfId="20910" builtinId="8" hidden="1"/>
    <cellStyle name="ハイパーリンク" xfId="20873" builtinId="8" hidden="1"/>
    <cellStyle name="ハイパーリンク" xfId="20914" builtinId="8" hidden="1"/>
    <cellStyle name="ハイパーリンク" xfId="20917" builtinId="8" hidden="1"/>
    <cellStyle name="ハイパーリンク" xfId="20916" builtinId="8" hidden="1"/>
    <cellStyle name="ハイパーリンク" xfId="20921" builtinId="8" hidden="1"/>
    <cellStyle name="ハイパーリンク" xfId="20920" builtinId="8" hidden="1"/>
    <cellStyle name="ハイパーリンク" xfId="20925" builtinId="8" hidden="1"/>
    <cellStyle name="ハイパーリンク" xfId="20924" builtinId="8" hidden="1"/>
    <cellStyle name="ハイパーリンク" xfId="20929" builtinId="8" hidden="1"/>
    <cellStyle name="ハイパーリンク" xfId="20928" builtinId="8" hidden="1"/>
    <cellStyle name="ハイパーリンク" xfId="20933" builtinId="8" hidden="1"/>
    <cellStyle name="ハイパーリンク" xfId="20932" builtinId="8" hidden="1"/>
    <cellStyle name="ハイパーリンク" xfId="20937" builtinId="8" hidden="1"/>
    <cellStyle name="ハイパーリンク" xfId="20936" builtinId="8" hidden="1"/>
    <cellStyle name="ハイパーリンク" xfId="20941" builtinId="8" hidden="1"/>
    <cellStyle name="ハイパーリンク" xfId="20940" builtinId="8" hidden="1"/>
    <cellStyle name="ハイパーリンク" xfId="20945" builtinId="8" hidden="1"/>
    <cellStyle name="ハイパーリンク" xfId="20944" builtinId="8" hidden="1"/>
    <cellStyle name="ハイパーリンク" xfId="20949" builtinId="8" hidden="1"/>
    <cellStyle name="ハイパーリンク" xfId="20948" builtinId="8" hidden="1"/>
    <cellStyle name="ハイパーリンク" xfId="20953" builtinId="8" hidden="1"/>
    <cellStyle name="ハイパーリンク" xfId="20952" builtinId="8" hidden="1"/>
    <cellStyle name="ハイパーリンク" xfId="20957" builtinId="8" hidden="1"/>
    <cellStyle name="ハイパーリンク" xfId="20956" builtinId="8" hidden="1"/>
    <cellStyle name="ハイパーリンク" xfId="20961" builtinId="8" hidden="1"/>
    <cellStyle name="ハイパーリンク" xfId="20960" builtinId="8" hidden="1"/>
    <cellStyle name="ハイパーリンク" xfId="20965" builtinId="8" hidden="1"/>
    <cellStyle name="ハイパーリンク" xfId="20964" builtinId="8" hidden="1"/>
    <cellStyle name="ハイパーリンク" xfId="20969" builtinId="8" hidden="1"/>
    <cellStyle name="ハイパーリンク" xfId="20968" builtinId="8" hidden="1"/>
    <cellStyle name="ハイパーリンク" xfId="20972" builtinId="8" hidden="1"/>
    <cellStyle name="ハイパーリンク" xfId="20732" builtinId="8" hidden="1"/>
    <cellStyle name="ハイパーリンク" xfId="20976" builtinId="8" hidden="1"/>
    <cellStyle name="ハイパーリンク" xfId="20975" builtinId="8" hidden="1"/>
    <cellStyle name="ハイパーリンク" xfId="20980" builtinId="8" hidden="1"/>
    <cellStyle name="ハイパーリンク" xfId="20979" builtinId="8" hidden="1"/>
    <cellStyle name="ハイパーリンク" xfId="20984" builtinId="8" hidden="1"/>
    <cellStyle name="ハイパーリンク" xfId="20983" builtinId="8" hidden="1"/>
    <cellStyle name="ハイパーリンク" xfId="20988" builtinId="8" hidden="1"/>
    <cellStyle name="ハイパーリンク" xfId="20987" builtinId="8" hidden="1"/>
    <cellStyle name="ハイパーリンク" xfId="20994" builtinId="8" hidden="1"/>
    <cellStyle name="ハイパーリンク" xfId="20993" builtinId="8" hidden="1"/>
    <cellStyle name="ハイパーリンク" xfId="20998" builtinId="8" hidden="1"/>
    <cellStyle name="ハイパーリンク" xfId="20997" builtinId="8" hidden="1"/>
    <cellStyle name="ハイパーリンク" xfId="21002" builtinId="8" hidden="1"/>
    <cellStyle name="ハイパーリンク" xfId="21001" builtinId="8" hidden="1"/>
    <cellStyle name="ハイパーリンク" xfId="21006" builtinId="8" hidden="1"/>
    <cellStyle name="ハイパーリンク" xfId="21005" builtinId="8" hidden="1"/>
    <cellStyle name="ハイパーリンク" xfId="21010" builtinId="8" hidden="1"/>
    <cellStyle name="ハイパーリンク" xfId="21009" builtinId="8" hidden="1"/>
    <cellStyle name="ハイパーリンク" xfId="21014" builtinId="8" hidden="1"/>
    <cellStyle name="ハイパーリンク" xfId="21013" builtinId="8" hidden="1"/>
    <cellStyle name="ハイパーリンク" xfId="21018" builtinId="8" hidden="1"/>
    <cellStyle name="ハイパーリンク" xfId="21017" builtinId="8" hidden="1"/>
    <cellStyle name="ハイパーリンク" xfId="21022" builtinId="8" hidden="1"/>
    <cellStyle name="ハイパーリンク" xfId="21021" builtinId="8" hidden="1"/>
    <cellStyle name="ハイパーリンク" xfId="21026" builtinId="8" hidden="1"/>
    <cellStyle name="ハイパーリンク" xfId="21025" builtinId="8" hidden="1"/>
    <cellStyle name="ハイパーリンク" xfId="21030" builtinId="8" hidden="1"/>
    <cellStyle name="ハイパーリンク" xfId="21029" builtinId="8" hidden="1"/>
    <cellStyle name="ハイパーリンク" xfId="20992" builtinId="8" hidden="1"/>
    <cellStyle name="ハイパーリンク" xfId="21033" builtinId="8" hidden="1"/>
    <cellStyle name="ハイパーリンク" xfId="21036" builtinId="8" hidden="1"/>
    <cellStyle name="ハイパーリンク" xfId="21035" builtinId="8" hidden="1"/>
    <cellStyle name="ハイパーリンク" xfId="21040" builtinId="8" hidden="1"/>
    <cellStyle name="ハイパーリンク" xfId="21039" builtinId="8" hidden="1"/>
    <cellStyle name="ハイパーリンク" xfId="21044" builtinId="8" hidden="1"/>
    <cellStyle name="ハイパーリンク" xfId="21043" builtinId="8" hidden="1"/>
    <cellStyle name="ハイパーリンク" xfId="21048" builtinId="8" hidden="1"/>
    <cellStyle name="ハイパーリンク" xfId="21047" builtinId="8" hidden="1"/>
    <cellStyle name="ハイパーリンク" xfId="21052" builtinId="8" hidden="1"/>
    <cellStyle name="ハイパーリンク" xfId="21051" builtinId="8" hidden="1"/>
    <cellStyle name="ハイパーリンク" xfId="21056" builtinId="8" hidden="1"/>
    <cellStyle name="ハイパーリンク" xfId="21055" builtinId="8" hidden="1"/>
    <cellStyle name="ハイパーリンク" xfId="21060" builtinId="8" hidden="1"/>
    <cellStyle name="ハイパーリンク" xfId="21059" builtinId="8" hidden="1"/>
    <cellStyle name="ハイパーリンク" xfId="21064" builtinId="8" hidden="1"/>
    <cellStyle name="ハイパーリンク" xfId="21063" builtinId="8" hidden="1"/>
    <cellStyle name="ハイパーリンク" xfId="21068" builtinId="8" hidden="1"/>
    <cellStyle name="ハイパーリンク" xfId="21067" builtinId="8" hidden="1"/>
    <cellStyle name="ハイパーリンク" xfId="21072" builtinId="8" hidden="1"/>
    <cellStyle name="ハイパーリンク" xfId="21071" builtinId="8" hidden="1"/>
    <cellStyle name="ハイパーリンク" xfId="21076" builtinId="8" hidden="1"/>
    <cellStyle name="ハイパーリンク" xfId="21075" builtinId="8" hidden="1"/>
    <cellStyle name="ハイパーリンク" xfId="21080" builtinId="8" hidden="1"/>
    <cellStyle name="ハイパーリンク" xfId="21079" builtinId="8" hidden="1"/>
    <cellStyle name="ハイパーリンク" xfId="21084" builtinId="8" hidden="1"/>
    <cellStyle name="ハイパーリンク" xfId="21083" builtinId="8" hidden="1"/>
    <cellStyle name="ハイパーリンク" xfId="21088" builtinId="8" hidden="1"/>
    <cellStyle name="ハイパーリンク" xfId="21087" builtinId="8" hidden="1"/>
    <cellStyle name="ハイパーリンク" xfId="21092" builtinId="8" hidden="1"/>
    <cellStyle name="ハイパーリンク" xfId="21091" builtinId="8" hidden="1"/>
    <cellStyle name="ハイパーリンク" xfId="21096" builtinId="8" hidden="1"/>
    <cellStyle name="ハイパーリンク" xfId="21095" builtinId="8" hidden="1"/>
    <cellStyle name="ハイパーリンク" xfId="21100" builtinId="8" hidden="1"/>
    <cellStyle name="ハイパーリンク" xfId="21099" builtinId="8" hidden="1"/>
    <cellStyle name="ハイパーリンク" xfId="21104" builtinId="8" hidden="1"/>
    <cellStyle name="ハイパーリンク" xfId="21103" builtinId="8" hidden="1"/>
    <cellStyle name="ハイパーリンク" xfId="21108" builtinId="8" hidden="1"/>
    <cellStyle name="ハイパーリンク" xfId="21107" builtinId="8" hidden="1"/>
    <cellStyle name="ハイパーリンク" xfId="21114" builtinId="8" hidden="1"/>
    <cellStyle name="ハイパーリンク" xfId="21113" builtinId="8" hidden="1"/>
    <cellStyle name="ハイパーリンク" xfId="21118" builtinId="8" hidden="1"/>
    <cellStyle name="ハイパーリンク" xfId="21117" builtinId="8" hidden="1"/>
    <cellStyle name="ハイパーリンク" xfId="21122" builtinId="8" hidden="1"/>
    <cellStyle name="ハイパーリンク" xfId="21121" builtinId="8" hidden="1"/>
    <cellStyle name="ハイパーリンク" xfId="21126" builtinId="8" hidden="1"/>
    <cellStyle name="ハイパーリンク" xfId="21125" builtinId="8" hidden="1"/>
    <cellStyle name="ハイパーリンク" xfId="21130" builtinId="8" hidden="1"/>
    <cellStyle name="ハイパーリンク" xfId="21129" builtinId="8" hidden="1"/>
    <cellStyle name="ハイパーリンク" xfId="21134" builtinId="8" hidden="1"/>
    <cellStyle name="ハイパーリンク" xfId="21133" builtinId="8" hidden="1"/>
    <cellStyle name="ハイパーリンク" xfId="21138" builtinId="8" hidden="1"/>
    <cellStyle name="ハイパーリンク" xfId="21137" builtinId="8" hidden="1"/>
    <cellStyle name="ハイパーリンク" xfId="21142" builtinId="8" hidden="1"/>
    <cellStyle name="ハイパーリンク" xfId="21141" builtinId="8" hidden="1"/>
    <cellStyle name="ハイパーリンク" xfId="21146" builtinId="8" hidden="1"/>
    <cellStyle name="ハイパーリンク" xfId="21145" builtinId="8" hidden="1"/>
    <cellStyle name="ハイパーリンク" xfId="21150" builtinId="8" hidden="1"/>
    <cellStyle name="ハイパーリンク" xfId="21149" builtinId="8" hidden="1"/>
    <cellStyle name="ハイパーリンク" xfId="21112" builtinId="8" hidden="1"/>
    <cellStyle name="ハイパーリンク" xfId="21153" builtinId="8" hidden="1"/>
    <cellStyle name="ハイパーリンク" xfId="21156" builtinId="8" hidden="1"/>
    <cellStyle name="ハイパーリンク" xfId="21155" builtinId="8" hidden="1"/>
    <cellStyle name="ハイパーリンク" xfId="21160" builtinId="8" hidden="1"/>
    <cellStyle name="ハイパーリンク" xfId="21159" builtinId="8" hidden="1"/>
    <cellStyle name="ハイパーリンク" xfId="21164" builtinId="8" hidden="1"/>
    <cellStyle name="ハイパーリンク" xfId="21163" builtinId="8" hidden="1"/>
    <cellStyle name="ハイパーリンク" xfId="21168" builtinId="8" hidden="1"/>
    <cellStyle name="ハイパーリンク" xfId="21167" builtinId="8" hidden="1"/>
    <cellStyle name="ハイパーリンク" xfId="21172" builtinId="8" hidden="1"/>
    <cellStyle name="ハイパーリンク" xfId="21171" builtinId="8" hidden="1"/>
    <cellStyle name="ハイパーリンク" xfId="21176" builtinId="8" hidden="1"/>
    <cellStyle name="ハイパーリンク" xfId="21175" builtinId="8" hidden="1"/>
    <cellStyle name="ハイパーリンク" xfId="21180" builtinId="8" hidden="1"/>
    <cellStyle name="ハイパーリンク" xfId="21179" builtinId="8" hidden="1"/>
    <cellStyle name="ハイパーリンク" xfId="21184" builtinId="8" hidden="1"/>
    <cellStyle name="ハイパーリンク" xfId="21183" builtinId="8" hidden="1"/>
    <cellStyle name="ハイパーリンク" xfId="21188" builtinId="8" hidden="1"/>
    <cellStyle name="ハイパーリンク" xfId="21187" builtinId="8" hidden="1"/>
    <cellStyle name="ハイパーリンク" xfId="21192" builtinId="8" hidden="1"/>
    <cellStyle name="ハイパーリンク" xfId="21191" builtinId="8" hidden="1"/>
    <cellStyle name="ハイパーリンク" xfId="21196" builtinId="8" hidden="1"/>
    <cellStyle name="ハイパーリンク" xfId="21195" builtinId="8" hidden="1"/>
    <cellStyle name="ハイパーリンク" xfId="21200" builtinId="8" hidden="1"/>
    <cellStyle name="ハイパーリンク" xfId="21199" builtinId="8" hidden="1"/>
    <cellStyle name="ハイパーリンク" xfId="21204" builtinId="8" hidden="1"/>
    <cellStyle name="ハイパーリンク" xfId="21203" builtinId="8" hidden="1"/>
    <cellStyle name="ハイパーリンク" xfId="21208" builtinId="8" hidden="1"/>
    <cellStyle name="ハイパーリンク" xfId="21207" builtinId="8" hidden="1"/>
    <cellStyle name="ハイパーリンク" xfId="21212" builtinId="8" hidden="1"/>
    <cellStyle name="ハイパーリンク" xfId="21211" builtinId="8" hidden="1"/>
    <cellStyle name="ハイパーリンク" xfId="21216" builtinId="8" hidden="1"/>
    <cellStyle name="ハイパーリンク" xfId="21215" builtinId="8" hidden="1"/>
    <cellStyle name="ハイパーリンク" xfId="21220" builtinId="8" hidden="1"/>
    <cellStyle name="ハイパーリンク" xfId="21219" builtinId="8" hidden="1"/>
    <cellStyle name="ハイパーリンク" xfId="21224" builtinId="8" hidden="1"/>
    <cellStyle name="ハイパーリンク" xfId="21223" builtinId="8" hidden="1"/>
    <cellStyle name="ハイパーリンク" xfId="21228" builtinId="8" hidden="1"/>
    <cellStyle name="ハイパーリンク" xfId="21227" builtinId="8" hidden="1"/>
    <cellStyle name="ハイパーリンク" xfId="21234" builtinId="8" hidden="1"/>
    <cellStyle name="ハイパーリンク" xfId="21233" builtinId="8" hidden="1"/>
    <cellStyle name="ハイパーリンク" xfId="21238" builtinId="8" hidden="1"/>
    <cellStyle name="ハイパーリンク" xfId="21237" builtinId="8" hidden="1"/>
    <cellStyle name="ハイパーリンク" xfId="21242" builtinId="8" hidden="1"/>
    <cellStyle name="ハイパーリンク" xfId="21241" builtinId="8" hidden="1"/>
    <cellStyle name="ハイパーリンク" xfId="21246" builtinId="8" hidden="1"/>
    <cellStyle name="ハイパーリンク" xfId="21245" builtinId="8" hidden="1"/>
    <cellStyle name="ハイパーリンク" xfId="21250" builtinId="8" hidden="1"/>
    <cellStyle name="ハイパーリンク" xfId="21249" builtinId="8" hidden="1"/>
    <cellStyle name="ハイパーリンク" xfId="21254" builtinId="8" hidden="1"/>
    <cellStyle name="ハイパーリンク" xfId="21253" builtinId="8" hidden="1"/>
    <cellStyle name="ハイパーリンク" xfId="21258" builtinId="8" hidden="1"/>
    <cellStyle name="ハイパーリンク" xfId="21257" builtinId="8" hidden="1"/>
    <cellStyle name="ハイパーリンク" xfId="21262" builtinId="8" hidden="1"/>
    <cellStyle name="ハイパーリンク" xfId="21261" builtinId="8" hidden="1"/>
    <cellStyle name="ハイパーリンク" xfId="21266" builtinId="8" hidden="1"/>
    <cellStyle name="ハイパーリンク" xfId="21265" builtinId="8" hidden="1"/>
    <cellStyle name="ハイパーリンク" xfId="21270" builtinId="8" hidden="1"/>
    <cellStyle name="ハイパーリンク" xfId="21269" builtinId="8" hidden="1"/>
    <cellStyle name="ハイパーリンク" xfId="21232" builtinId="8" hidden="1"/>
    <cellStyle name="ハイパーリンク" xfId="21273" builtinId="8" hidden="1"/>
    <cellStyle name="ハイパーリンク" xfId="21276" builtinId="8" hidden="1"/>
    <cellStyle name="ハイパーリンク" xfId="21275" builtinId="8" hidden="1"/>
    <cellStyle name="ハイパーリンク" xfId="21280" builtinId="8" hidden="1"/>
    <cellStyle name="ハイパーリンク" xfId="21279" builtinId="8" hidden="1"/>
    <cellStyle name="ハイパーリンク" xfId="21284" builtinId="8" hidden="1"/>
    <cellStyle name="ハイパーリンク" xfId="21283" builtinId="8" hidden="1"/>
    <cellStyle name="ハイパーリンク" xfId="21288" builtinId="8" hidden="1"/>
    <cellStyle name="ハイパーリンク" xfId="21287" builtinId="8" hidden="1"/>
    <cellStyle name="ハイパーリンク" xfId="21292" builtinId="8" hidden="1"/>
    <cellStyle name="ハイパーリンク" xfId="21291" builtinId="8" hidden="1"/>
    <cellStyle name="ハイパーリンク" xfId="21296" builtinId="8" hidden="1"/>
    <cellStyle name="ハイパーリンク" xfId="21295" builtinId="8" hidden="1"/>
    <cellStyle name="ハイパーリンク" xfId="21300" builtinId="8" hidden="1"/>
    <cellStyle name="ハイパーリンク" xfId="21299" builtinId="8" hidden="1"/>
    <cellStyle name="ハイパーリンク" xfId="21304" builtinId="8" hidden="1"/>
    <cellStyle name="ハイパーリンク" xfId="21303" builtinId="8" hidden="1"/>
    <cellStyle name="ハイパーリンク" xfId="21308" builtinId="8" hidden="1"/>
    <cellStyle name="ハイパーリンク" xfId="21307" builtinId="8" hidden="1"/>
    <cellStyle name="ハイパーリンク" xfId="21312" builtinId="8" hidden="1"/>
    <cellStyle name="ハイパーリンク" xfId="21311" builtinId="8" hidden="1"/>
    <cellStyle name="ハイパーリンク" xfId="21316" builtinId="8" hidden="1"/>
    <cellStyle name="ハイパーリンク" xfId="21315" builtinId="8" hidden="1"/>
    <cellStyle name="ハイパーリンク" xfId="21320" builtinId="8" hidden="1"/>
    <cellStyle name="ハイパーリンク" xfId="21319" builtinId="8" hidden="1"/>
    <cellStyle name="ハイパーリンク" xfId="21324" builtinId="8" hidden="1"/>
    <cellStyle name="ハイパーリンク" xfId="21323" builtinId="8" hidden="1"/>
    <cellStyle name="ハイパーリンク" xfId="21328" builtinId="8" hidden="1"/>
    <cellStyle name="ハイパーリンク" xfId="21327" builtinId="8" hidden="1"/>
    <cellStyle name="ハイパーリンク" xfId="21334" builtinId="8" hidden="1"/>
    <cellStyle name="ハイパーリンク" xfId="21333" builtinId="8" hidden="1"/>
    <cellStyle name="ハイパーリンク" xfId="21338" builtinId="8" hidden="1"/>
    <cellStyle name="ハイパーリンク" xfId="21337" builtinId="8" hidden="1"/>
    <cellStyle name="ハイパーリンク" xfId="21342" builtinId="8" hidden="1"/>
    <cellStyle name="ハイパーリンク" xfId="21341" builtinId="8" hidden="1"/>
    <cellStyle name="ハイパーリンク" xfId="21346" builtinId="8" hidden="1"/>
    <cellStyle name="ハイパーリンク" xfId="21345" builtinId="8" hidden="1"/>
    <cellStyle name="ハイパーリンク" xfId="21350" builtinId="8" hidden="1"/>
    <cellStyle name="ハイパーリンク" xfId="21349" builtinId="8" hidden="1"/>
    <cellStyle name="ハイパーリンク" xfId="21356" builtinId="8" hidden="1"/>
    <cellStyle name="ハイパーリンク" xfId="21355" builtinId="8" hidden="1"/>
    <cellStyle name="ハイパーリンク" xfId="21360" builtinId="8" hidden="1"/>
    <cellStyle name="ハイパーリンク" xfId="21359" builtinId="8" hidden="1"/>
    <cellStyle name="ハイパーリンク" xfId="21364" builtinId="8" hidden="1"/>
    <cellStyle name="ハイパーリンク" xfId="21363" builtinId="8" hidden="1"/>
    <cellStyle name="ハイパーリンク" xfId="21368" builtinId="8" hidden="1"/>
    <cellStyle name="ハイパーリンク" xfId="21367" builtinId="8" hidden="1"/>
    <cellStyle name="ハイパーリンク" xfId="21372" builtinId="8" hidden="1"/>
    <cellStyle name="ハイパーリンク" xfId="21371" builtinId="8" hidden="1"/>
    <cellStyle name="ハイパーリンク" xfId="21376" builtinId="8" hidden="1"/>
    <cellStyle name="ハイパーリンク" xfId="21375" builtinId="8" hidden="1"/>
    <cellStyle name="ハイパーリンク" xfId="21380" builtinId="8" hidden="1"/>
    <cellStyle name="ハイパーリンク" xfId="21379" builtinId="8" hidden="1"/>
    <cellStyle name="ハイパーリンク" xfId="21384" builtinId="8" hidden="1"/>
    <cellStyle name="ハイパーリンク" xfId="21383" builtinId="8" hidden="1"/>
    <cellStyle name="ハイパーリンク" xfId="21388" builtinId="8" hidden="1"/>
    <cellStyle name="ハイパーリンク" xfId="21387" builtinId="8" hidden="1"/>
    <cellStyle name="ハイパーリンク" xfId="21392" builtinId="8" hidden="1"/>
    <cellStyle name="ハイパーリンク" xfId="21391" builtinId="8" hidden="1"/>
    <cellStyle name="ハイパーリンク" xfId="21354" builtinId="8" hidden="1"/>
    <cellStyle name="ハイパーリンク" xfId="21395" builtinId="8" hidden="1"/>
    <cellStyle name="ハイパーリンク" xfId="21398" builtinId="8" hidden="1"/>
    <cellStyle name="ハイパーリンク" xfId="21397" builtinId="8" hidden="1"/>
    <cellStyle name="ハイパーリンク" xfId="21402" builtinId="8" hidden="1"/>
    <cellStyle name="ハイパーリンク" xfId="21401" builtinId="8" hidden="1"/>
    <cellStyle name="ハイパーリンク" xfId="21406" builtinId="8" hidden="1"/>
    <cellStyle name="ハイパーリンク" xfId="21405" builtinId="8" hidden="1"/>
    <cellStyle name="ハイパーリンク" xfId="21410" builtinId="8" hidden="1"/>
    <cellStyle name="ハイパーリンク" xfId="21409" builtinId="8" hidden="1"/>
    <cellStyle name="ハイパーリンク" xfId="21414" builtinId="8" hidden="1"/>
    <cellStyle name="ハイパーリンク" xfId="21413" builtinId="8" hidden="1"/>
    <cellStyle name="ハイパーリンク" xfId="21418" builtinId="8" hidden="1"/>
    <cellStyle name="ハイパーリンク" xfId="21417" builtinId="8" hidden="1"/>
    <cellStyle name="ハイパーリンク" xfId="21422" builtinId="8" hidden="1"/>
    <cellStyle name="ハイパーリンク" xfId="21421" builtinId="8" hidden="1"/>
    <cellStyle name="ハイパーリンク" xfId="21426" builtinId="8" hidden="1"/>
    <cellStyle name="ハイパーリンク" xfId="21425" builtinId="8" hidden="1"/>
    <cellStyle name="ハイパーリンク" xfId="21430" builtinId="8" hidden="1"/>
    <cellStyle name="ハイパーリンク" xfId="21429" builtinId="8" hidden="1"/>
    <cellStyle name="ハイパーリンク" xfId="21434" builtinId="8" hidden="1"/>
    <cellStyle name="ハイパーリンク" xfId="21433" builtinId="8" hidden="1"/>
    <cellStyle name="ハイパーリンク" xfId="21438" builtinId="8" hidden="1"/>
    <cellStyle name="ハイパーリンク" xfId="21437" builtinId="8" hidden="1"/>
    <cellStyle name="ハイパーリンク" xfId="21442" builtinId="8" hidden="1"/>
    <cellStyle name="ハイパーリンク" xfId="21441" builtinId="8" hidden="1"/>
    <cellStyle name="ハイパーリンク" xfId="21446" builtinId="8" hidden="1"/>
    <cellStyle name="ハイパーリンク" xfId="21445" builtinId="8" hidden="1"/>
    <cellStyle name="ハイパーリンク" xfId="21450" builtinId="8" hidden="1"/>
    <cellStyle name="ハイパーリンク" xfId="21449" builtinId="8" hidden="1"/>
    <cellStyle name="ハイパーリンク" xfId="21453" builtinId="8" hidden="1"/>
    <cellStyle name="ハイパーリンク" xfId="21331" builtinId="8" hidden="1"/>
    <cellStyle name="ハイパーリンク" xfId="21457" builtinId="8" hidden="1"/>
    <cellStyle name="ハイパーリンク" xfId="21456" builtinId="8" hidden="1"/>
    <cellStyle name="ハイパーリンク" xfId="21461" builtinId="8" hidden="1"/>
    <cellStyle name="ハイパーリンク" xfId="21460" builtinId="8" hidden="1"/>
    <cellStyle name="ハイパーリンク" xfId="21465" builtinId="8" hidden="1"/>
    <cellStyle name="ハイパーリンク" xfId="21464" builtinId="8" hidden="1"/>
    <cellStyle name="ハイパーリンク" xfId="21469" builtinId="8" hidden="1"/>
    <cellStyle name="ハイパーリンク" xfId="21468" builtinId="8" hidden="1"/>
    <cellStyle name="ハイパーリンク" xfId="21475" builtinId="8" hidden="1"/>
    <cellStyle name="ハイパーリンク" xfId="21474" builtinId="8" hidden="1"/>
    <cellStyle name="ハイパーリンク" xfId="21479" builtinId="8" hidden="1"/>
    <cellStyle name="ハイパーリンク" xfId="21478" builtinId="8" hidden="1"/>
    <cellStyle name="ハイパーリンク" xfId="21483" builtinId="8" hidden="1"/>
    <cellStyle name="ハイパーリンク" xfId="21482" builtinId="8" hidden="1"/>
    <cellStyle name="ハイパーリンク" xfId="21487" builtinId="8" hidden="1"/>
    <cellStyle name="ハイパーリンク" xfId="21486" builtinId="8" hidden="1"/>
    <cellStyle name="ハイパーリンク" xfId="21491" builtinId="8" hidden="1"/>
    <cellStyle name="ハイパーリンク" xfId="21490" builtinId="8" hidden="1"/>
    <cellStyle name="ハイパーリンク" xfId="21495" builtinId="8" hidden="1"/>
    <cellStyle name="ハイパーリンク" xfId="21494" builtinId="8" hidden="1"/>
    <cellStyle name="ハイパーリンク" xfId="21499" builtinId="8" hidden="1"/>
    <cellStyle name="ハイパーリンク" xfId="21498" builtinId="8" hidden="1"/>
    <cellStyle name="ハイパーリンク" xfId="21503" builtinId="8" hidden="1"/>
    <cellStyle name="ハイパーリンク" xfId="21502" builtinId="8" hidden="1"/>
    <cellStyle name="ハイパーリンク" xfId="21507" builtinId="8" hidden="1"/>
    <cellStyle name="ハイパーリンク" xfId="21506" builtinId="8" hidden="1"/>
    <cellStyle name="ハイパーリンク" xfId="21511" builtinId="8" hidden="1"/>
    <cellStyle name="ハイパーリンク" xfId="21510" builtinId="8" hidden="1"/>
    <cellStyle name="ハイパーリンク" xfId="21473" builtinId="8" hidden="1"/>
    <cellStyle name="ハイパーリンク" xfId="21514" builtinId="8" hidden="1"/>
    <cellStyle name="ハイパーリンク" xfId="21517" builtinId="8" hidden="1"/>
    <cellStyle name="ハイパーリンク" xfId="21516" builtinId="8" hidden="1"/>
    <cellStyle name="ハイパーリンク" xfId="21521" builtinId="8" hidden="1"/>
    <cellStyle name="ハイパーリンク" xfId="21520" builtinId="8" hidden="1"/>
    <cellStyle name="ハイパーリンク" xfId="21525" builtinId="8" hidden="1"/>
    <cellStyle name="ハイパーリンク" xfId="21524" builtinId="8" hidden="1"/>
    <cellStyle name="ハイパーリンク" xfId="21529" builtinId="8" hidden="1"/>
    <cellStyle name="ハイパーリンク" xfId="21528" builtinId="8" hidden="1"/>
    <cellStyle name="ハイパーリンク" xfId="21533" builtinId="8" hidden="1"/>
    <cellStyle name="ハイパーリンク" xfId="21532" builtinId="8" hidden="1"/>
    <cellStyle name="ハイパーリンク" xfId="21537" builtinId="8" hidden="1"/>
    <cellStyle name="ハイパーリンク" xfId="21536" builtinId="8" hidden="1"/>
    <cellStyle name="ハイパーリンク" xfId="21541" builtinId="8" hidden="1"/>
    <cellStyle name="ハイパーリンク" xfId="21540" builtinId="8" hidden="1"/>
    <cellStyle name="ハイパーリンク" xfId="21545" builtinId="8" hidden="1"/>
    <cellStyle name="ハイパーリンク" xfId="21544" builtinId="8" hidden="1"/>
    <cellStyle name="ハイパーリンク" xfId="21549" builtinId="8" hidden="1"/>
    <cellStyle name="ハイパーリンク" xfId="21548" builtinId="8" hidden="1"/>
    <cellStyle name="ハイパーリンク" xfId="21553" builtinId="8" hidden="1"/>
    <cellStyle name="ハイパーリンク" xfId="21552" builtinId="8" hidden="1"/>
    <cellStyle name="ハイパーリンク" xfId="21557" builtinId="8" hidden="1"/>
    <cellStyle name="ハイパーリンク" xfId="21556" builtinId="8" hidden="1"/>
    <cellStyle name="ハイパーリンク" xfId="21561" builtinId="8" hidden="1"/>
    <cellStyle name="ハイパーリンク" xfId="21560" builtinId="8" hidden="1"/>
    <cellStyle name="ハイパーリンク" xfId="21565" builtinId="8" hidden="1"/>
    <cellStyle name="ハイパーリンク" xfId="21564" builtinId="8" hidden="1"/>
    <cellStyle name="ハイパーリンク" xfId="21569" builtinId="8" hidden="1"/>
    <cellStyle name="ハイパーリンク" xfId="21568" builtinId="8" hidden="1"/>
    <cellStyle name="ハイパーリンク" xfId="21572" builtinId="8" hidden="1"/>
    <cellStyle name="ハイパーリンク" xfId="21332" builtinId="8" hidden="1"/>
    <cellStyle name="ハイパーリンク" xfId="21576" builtinId="8" hidden="1"/>
    <cellStyle name="ハイパーリンク" xfId="21575" builtinId="8" hidden="1"/>
    <cellStyle name="ハイパーリンク" xfId="21580" builtinId="8" hidden="1"/>
    <cellStyle name="ハイパーリンク" xfId="21579" builtinId="8" hidden="1"/>
    <cellStyle name="ハイパーリンク" xfId="21584" builtinId="8" hidden="1"/>
    <cellStyle name="ハイパーリンク" xfId="21583" builtinId="8" hidden="1"/>
    <cellStyle name="ハイパーリンク" xfId="21588" builtinId="8" hidden="1"/>
    <cellStyle name="ハイパーリンク" xfId="21587" builtinId="8" hidden="1"/>
    <cellStyle name="ハイパーリンク" xfId="21594" builtinId="8" hidden="1"/>
    <cellStyle name="ハイパーリンク" xfId="21593" builtinId="8" hidden="1"/>
    <cellStyle name="ハイパーリンク" xfId="21598" builtinId="8" hidden="1"/>
    <cellStyle name="ハイパーリンク" xfId="21597" builtinId="8" hidden="1"/>
    <cellStyle name="ハイパーリンク" xfId="21602" builtinId="8" hidden="1"/>
    <cellStyle name="ハイパーリンク" xfId="21601" builtinId="8" hidden="1"/>
    <cellStyle name="ハイパーリンク" xfId="21606" builtinId="8" hidden="1"/>
    <cellStyle name="ハイパーリンク" xfId="21605" builtinId="8" hidden="1"/>
    <cellStyle name="ハイパーリンク" xfId="21610" builtinId="8" hidden="1"/>
    <cellStyle name="ハイパーリンク" xfId="21609" builtinId="8" hidden="1"/>
    <cellStyle name="ハイパーリンク" xfId="21614" builtinId="8" hidden="1"/>
    <cellStyle name="ハイパーリンク" xfId="21613" builtinId="8" hidden="1"/>
    <cellStyle name="ハイパーリンク" xfId="21618" builtinId="8" hidden="1"/>
    <cellStyle name="ハイパーリンク" xfId="21617" builtinId="8" hidden="1"/>
    <cellStyle name="ハイパーリンク" xfId="21622" builtinId="8" hidden="1"/>
    <cellStyle name="ハイパーリンク" xfId="21621" builtinId="8" hidden="1"/>
    <cellStyle name="ハイパーリンク" xfId="21626" builtinId="8" hidden="1"/>
    <cellStyle name="ハイパーリンク" xfId="21625" builtinId="8" hidden="1"/>
    <cellStyle name="ハイパーリンク" xfId="21630" builtinId="8" hidden="1"/>
    <cellStyle name="ハイパーリンク" xfId="21629" builtinId="8" hidden="1"/>
    <cellStyle name="ハイパーリンク" xfId="21592" builtinId="8" hidden="1"/>
    <cellStyle name="ハイパーリンク" xfId="21633" builtinId="8" hidden="1"/>
    <cellStyle name="ハイパーリンク" xfId="21636" builtinId="8" hidden="1"/>
    <cellStyle name="ハイパーリンク" xfId="21635" builtinId="8" hidden="1"/>
    <cellStyle name="ハイパーリンク" xfId="21640" builtinId="8" hidden="1"/>
    <cellStyle name="ハイパーリンク" xfId="21639" builtinId="8" hidden="1"/>
    <cellStyle name="ハイパーリンク" xfId="21644" builtinId="8" hidden="1"/>
    <cellStyle name="ハイパーリンク" xfId="21643" builtinId="8" hidden="1"/>
    <cellStyle name="ハイパーリンク" xfId="21648" builtinId="8" hidden="1"/>
    <cellStyle name="ハイパーリンク" xfId="21647" builtinId="8" hidden="1"/>
    <cellStyle name="ハイパーリンク" xfId="21652" builtinId="8" hidden="1"/>
    <cellStyle name="ハイパーリンク" xfId="21651" builtinId="8" hidden="1"/>
    <cellStyle name="ハイパーリンク" xfId="21656" builtinId="8" hidden="1"/>
    <cellStyle name="ハイパーリンク" xfId="21655" builtinId="8" hidden="1"/>
    <cellStyle name="ハイパーリンク" xfId="21660" builtinId="8" hidden="1"/>
    <cellStyle name="ハイパーリンク" xfId="21659" builtinId="8" hidden="1"/>
    <cellStyle name="ハイパーリンク" xfId="21664" builtinId="8" hidden="1"/>
    <cellStyle name="ハイパーリンク" xfId="21663" builtinId="8" hidden="1"/>
    <cellStyle name="ハイパーリンク" xfId="21668" builtinId="8" hidden="1"/>
    <cellStyle name="ハイパーリンク" xfId="21667" builtinId="8" hidden="1"/>
    <cellStyle name="ハイパーリンク" xfId="21672" builtinId="8" hidden="1"/>
    <cellStyle name="ハイパーリンク" xfId="21671" builtinId="8" hidden="1"/>
    <cellStyle name="ハイパーリンク" xfId="21676" builtinId="8" hidden="1"/>
    <cellStyle name="ハイパーリンク" xfId="21675" builtinId="8" hidden="1"/>
    <cellStyle name="ハイパーリンク" xfId="21680" builtinId="8" hidden="1"/>
    <cellStyle name="ハイパーリンク" xfId="21679" builtinId="8" hidden="1"/>
    <cellStyle name="ハイパーリンク" xfId="21684" builtinId="8" hidden="1"/>
    <cellStyle name="ハイパーリンク" xfId="21683" builtinId="8" hidden="1"/>
    <cellStyle name="ハイパーリンク" xfId="21688" builtinId="8" hidden="1"/>
    <cellStyle name="ハイパーリンク" xfId="21687" builtinId="8" hidden="1"/>
    <cellStyle name="ハイパーリンク" xfId="20479" builtinId="8" hidden="1"/>
    <cellStyle name="ハイパーリンク" xfId="20481" builtinId="8" hidden="1"/>
    <cellStyle name="ハイパーリンク" xfId="20484" builtinId="8" hidden="1"/>
    <cellStyle name="ハイパーリンク" xfId="20487" builtinId="8" hidden="1"/>
    <cellStyle name="ハイパーリンク" xfId="21695" builtinId="8" hidden="1"/>
    <cellStyle name="ハイパーリンク" xfId="14490" builtinId="8" hidden="1"/>
    <cellStyle name="ハイパーリンク" xfId="21699" builtinId="8" hidden="1"/>
    <cellStyle name="ハイパーリンク" xfId="21698" builtinId="8" hidden="1"/>
    <cellStyle name="ハイパーリンク" xfId="21703" builtinId="8" hidden="1"/>
    <cellStyle name="ハイパーリンク" xfId="21702" builtinId="8" hidden="1"/>
    <cellStyle name="ハイパーリンク" xfId="21709" builtinId="8" hidden="1"/>
    <cellStyle name="ハイパーリンク" xfId="21708" builtinId="8" hidden="1"/>
    <cellStyle name="ハイパーリンク" xfId="21713" builtinId="8" hidden="1"/>
    <cellStyle name="ハイパーリンク" xfId="21712" builtinId="8" hidden="1"/>
    <cellStyle name="ハイパーリンク" xfId="21717" builtinId="8" hidden="1"/>
    <cellStyle name="ハイパーリンク" xfId="21716" builtinId="8" hidden="1"/>
    <cellStyle name="ハイパーリンク" xfId="21721" builtinId="8" hidden="1"/>
    <cellStyle name="ハイパーリンク" xfId="21720" builtinId="8" hidden="1"/>
    <cellStyle name="ハイパーリンク" xfId="21725" builtinId="8" hidden="1"/>
    <cellStyle name="ハイパーリンク" xfId="21724" builtinId="8" hidden="1"/>
    <cellStyle name="ハイパーリンク" xfId="21729" builtinId="8" hidden="1"/>
    <cellStyle name="ハイパーリンク" xfId="21728" builtinId="8" hidden="1"/>
    <cellStyle name="ハイパーリンク" xfId="21733" builtinId="8" hidden="1"/>
    <cellStyle name="ハイパーリンク" xfId="21732" builtinId="8" hidden="1"/>
    <cellStyle name="ハイパーリンク" xfId="21737" builtinId="8" hidden="1"/>
    <cellStyle name="ハイパーリンク" xfId="21736" builtinId="8" hidden="1"/>
    <cellStyle name="ハイパーリンク" xfId="21741" builtinId="8" hidden="1"/>
    <cellStyle name="ハイパーリンク" xfId="21740" builtinId="8" hidden="1"/>
    <cellStyle name="ハイパーリンク" xfId="21745" builtinId="8" hidden="1"/>
    <cellStyle name="ハイパーリンク" xfId="21744" builtinId="8" hidden="1"/>
    <cellStyle name="ハイパーリンク" xfId="21707" builtinId="8" hidden="1"/>
    <cellStyle name="ハイパーリンク" xfId="21748" builtinId="8" hidden="1"/>
    <cellStyle name="ハイパーリンク" xfId="21751" builtinId="8" hidden="1"/>
    <cellStyle name="ハイパーリンク" xfId="21750" builtinId="8" hidden="1"/>
    <cellStyle name="ハイパーリンク" xfId="21755" builtinId="8" hidden="1"/>
    <cellStyle name="ハイパーリンク" xfId="21754" builtinId="8" hidden="1"/>
    <cellStyle name="ハイパーリンク" xfId="21759" builtinId="8" hidden="1"/>
    <cellStyle name="ハイパーリンク" xfId="21758" builtinId="8" hidden="1"/>
    <cellStyle name="ハイパーリンク" xfId="21763" builtinId="8" hidden="1"/>
    <cellStyle name="ハイパーリンク" xfId="21762" builtinId="8" hidden="1"/>
    <cellStyle name="ハイパーリンク" xfId="21767" builtinId="8" hidden="1"/>
    <cellStyle name="ハイパーリンク" xfId="21766" builtinId="8" hidden="1"/>
    <cellStyle name="ハイパーリンク" xfId="21771" builtinId="8" hidden="1"/>
    <cellStyle name="ハイパーリンク" xfId="21770" builtinId="8" hidden="1"/>
    <cellStyle name="ハイパーリンク" xfId="21775" builtinId="8" hidden="1"/>
    <cellStyle name="ハイパーリンク" xfId="21774" builtinId="8" hidden="1"/>
    <cellStyle name="ハイパーリンク" xfId="21779" builtinId="8" hidden="1"/>
    <cellStyle name="ハイパーリンク" xfId="21778" builtinId="8" hidden="1"/>
    <cellStyle name="ハイパーリンク" xfId="21783" builtinId="8" hidden="1"/>
    <cellStyle name="ハイパーリンク" xfId="21782" builtinId="8" hidden="1"/>
    <cellStyle name="ハイパーリンク" xfId="21787" builtinId="8" hidden="1"/>
    <cellStyle name="ハイパーリンク" xfId="21786" builtinId="8" hidden="1"/>
    <cellStyle name="ハイパーリンク" xfId="21791" builtinId="8" hidden="1"/>
    <cellStyle name="ハイパーリンク" xfId="21790" builtinId="8" hidden="1"/>
    <cellStyle name="ハイパーリンク" xfId="21795" builtinId="8" hidden="1"/>
    <cellStyle name="ハイパーリンク" xfId="21794" builtinId="8" hidden="1"/>
    <cellStyle name="ハイパーリンク" xfId="21799" builtinId="8" hidden="1"/>
    <cellStyle name="ハイパーリンク" xfId="21798" builtinId="8" hidden="1"/>
    <cellStyle name="ハイパーリンク" xfId="21803" builtinId="8" hidden="1"/>
    <cellStyle name="ハイパーリンク" xfId="21802" builtinId="8" hidden="1"/>
    <cellStyle name="ハイパーリンク" xfId="21807" builtinId="8" hidden="1"/>
    <cellStyle name="ハイパーリンク" xfId="21806" builtinId="8" hidden="1"/>
    <cellStyle name="ハイパーリンク" xfId="21811" builtinId="8" hidden="1"/>
    <cellStyle name="ハイパーリンク" xfId="21810" builtinId="8" hidden="1"/>
    <cellStyle name="ハイパーリンク" xfId="21815" builtinId="8" hidden="1"/>
    <cellStyle name="ハイパーリンク" xfId="21814" builtinId="8" hidden="1"/>
    <cellStyle name="ハイパーリンク" xfId="21819" builtinId="8" hidden="1"/>
    <cellStyle name="ハイパーリンク" xfId="21818" builtinId="8" hidden="1"/>
    <cellStyle name="ハイパーリンク" xfId="21823" builtinId="8" hidden="1"/>
    <cellStyle name="ハイパーリンク" xfId="21822" builtinId="8" hidden="1"/>
    <cellStyle name="ハイパーリンク" xfId="21829" builtinId="8" hidden="1"/>
    <cellStyle name="ハイパーリンク" xfId="21828" builtinId="8" hidden="1"/>
    <cellStyle name="ハイパーリンク" xfId="21833" builtinId="8" hidden="1"/>
    <cellStyle name="ハイパーリンク" xfId="21832" builtinId="8" hidden="1"/>
    <cellStyle name="ハイパーリンク" xfId="21837" builtinId="8" hidden="1"/>
    <cellStyle name="ハイパーリンク" xfId="21836" builtinId="8" hidden="1"/>
    <cellStyle name="ハイパーリンク" xfId="21841" builtinId="8" hidden="1"/>
    <cellStyle name="ハイパーリンク" xfId="21840" builtinId="8" hidden="1"/>
    <cellStyle name="ハイパーリンク" xfId="21845" builtinId="8" hidden="1"/>
    <cellStyle name="ハイパーリンク" xfId="21844" builtinId="8" hidden="1"/>
    <cellStyle name="ハイパーリンク" xfId="21849" builtinId="8" hidden="1"/>
    <cellStyle name="ハイパーリンク" xfId="21848" builtinId="8" hidden="1"/>
    <cellStyle name="ハイパーリンク" xfId="21853" builtinId="8" hidden="1"/>
    <cellStyle name="ハイパーリンク" xfId="21852" builtinId="8" hidden="1"/>
    <cellStyle name="ハイパーリンク" xfId="21857" builtinId="8" hidden="1"/>
    <cellStyle name="ハイパーリンク" xfId="21856" builtinId="8" hidden="1"/>
    <cellStyle name="ハイパーリンク" xfId="21861" builtinId="8" hidden="1"/>
    <cellStyle name="ハイパーリンク" xfId="21860" builtinId="8" hidden="1"/>
    <cellStyle name="ハイパーリンク" xfId="21865" builtinId="8" hidden="1"/>
    <cellStyle name="ハイパーリンク" xfId="21864" builtinId="8" hidden="1"/>
    <cellStyle name="ハイパーリンク" xfId="21827" builtinId="8" hidden="1"/>
    <cellStyle name="ハイパーリンク" xfId="21868" builtinId="8" hidden="1"/>
    <cellStyle name="ハイパーリンク" xfId="21871" builtinId="8" hidden="1"/>
    <cellStyle name="ハイパーリンク" xfId="21870" builtinId="8" hidden="1"/>
    <cellStyle name="ハイパーリンク" xfId="21875" builtinId="8" hidden="1"/>
    <cellStyle name="ハイパーリンク" xfId="21874" builtinId="8" hidden="1"/>
    <cellStyle name="ハイパーリンク" xfId="21879" builtinId="8" hidden="1"/>
    <cellStyle name="ハイパーリンク" xfId="21878" builtinId="8" hidden="1"/>
    <cellStyle name="ハイパーリンク" xfId="21883" builtinId="8" hidden="1"/>
    <cellStyle name="ハイパーリンク" xfId="21882" builtinId="8" hidden="1"/>
    <cellStyle name="ハイパーリンク" xfId="21887" builtinId="8" hidden="1"/>
    <cellStyle name="ハイパーリンク" xfId="21886" builtinId="8" hidden="1"/>
    <cellStyle name="ハイパーリンク" xfId="21891" builtinId="8" hidden="1"/>
    <cellStyle name="ハイパーリンク" xfId="21890" builtinId="8" hidden="1"/>
    <cellStyle name="ハイパーリンク" xfId="21895" builtinId="8" hidden="1"/>
    <cellStyle name="ハイパーリンク" xfId="21894" builtinId="8" hidden="1"/>
    <cellStyle name="ハイパーリンク" xfId="21899" builtinId="8" hidden="1"/>
    <cellStyle name="ハイパーリンク" xfId="21898" builtinId="8" hidden="1"/>
    <cellStyle name="ハイパーリンク" xfId="21903" builtinId="8" hidden="1"/>
    <cellStyle name="ハイパーリンク" xfId="21902" builtinId="8" hidden="1"/>
    <cellStyle name="ハイパーリンク" xfId="21907" builtinId="8" hidden="1"/>
    <cellStyle name="ハイパーリンク" xfId="21906" builtinId="8" hidden="1"/>
    <cellStyle name="ハイパーリンク" xfId="21911" builtinId="8" hidden="1"/>
    <cellStyle name="ハイパーリンク" xfId="21910" builtinId="8" hidden="1"/>
    <cellStyle name="ハイパーリンク" xfId="21915" builtinId="8" hidden="1"/>
    <cellStyle name="ハイパーリンク" xfId="21914" builtinId="8" hidden="1"/>
    <cellStyle name="ハイパーリンク" xfId="21919" builtinId="8" hidden="1"/>
    <cellStyle name="ハイパーリンク" xfId="21918" builtinId="8" hidden="1"/>
    <cellStyle name="ハイパーリンク" xfId="21923" builtinId="8" hidden="1"/>
    <cellStyle name="ハイパーリンク" xfId="21922" builtinId="8" hidden="1"/>
    <cellStyle name="ハイパーリンク" xfId="21929" builtinId="8" hidden="1"/>
    <cellStyle name="ハイパーリンク" xfId="21928" builtinId="8" hidden="1"/>
    <cellStyle name="ハイパーリンク" xfId="21933" builtinId="8" hidden="1"/>
    <cellStyle name="ハイパーリンク" xfId="21932" builtinId="8" hidden="1"/>
    <cellStyle name="ハイパーリンク" xfId="21937" builtinId="8" hidden="1"/>
    <cellStyle name="ハイパーリンク" xfId="21936" builtinId="8" hidden="1"/>
    <cellStyle name="ハイパーリンク" xfId="21941" builtinId="8" hidden="1"/>
    <cellStyle name="ハイパーリンク" xfId="21940" builtinId="8" hidden="1"/>
    <cellStyle name="ハイパーリンク" xfId="21945" builtinId="8" hidden="1"/>
    <cellStyle name="ハイパーリンク" xfId="21944" builtinId="8" hidden="1"/>
    <cellStyle name="ハイパーリンク" xfId="21951" builtinId="8" hidden="1"/>
    <cellStyle name="ハイパーリンク" xfId="21950" builtinId="8" hidden="1"/>
    <cellStyle name="ハイパーリンク" xfId="21955" builtinId="8" hidden="1"/>
    <cellStyle name="ハイパーリンク" xfId="21954" builtinId="8" hidden="1"/>
    <cellStyle name="ハイパーリンク" xfId="21959" builtinId="8" hidden="1"/>
    <cellStyle name="ハイパーリンク" xfId="21958" builtinId="8" hidden="1"/>
    <cellStyle name="ハイパーリンク" xfId="21963" builtinId="8" hidden="1"/>
    <cellStyle name="ハイパーリンク" xfId="21962" builtinId="8" hidden="1"/>
    <cellStyle name="ハイパーリンク" xfId="21967" builtinId="8" hidden="1"/>
    <cellStyle name="ハイパーリンク" xfId="21966" builtinId="8" hidden="1"/>
    <cellStyle name="ハイパーリンク" xfId="21971" builtinId="8" hidden="1"/>
    <cellStyle name="ハイパーリンク" xfId="21970" builtinId="8" hidden="1"/>
    <cellStyle name="ハイパーリンク" xfId="21975" builtinId="8" hidden="1"/>
    <cellStyle name="ハイパーリンク" xfId="21974" builtinId="8" hidden="1"/>
    <cellStyle name="ハイパーリンク" xfId="21979" builtinId="8" hidden="1"/>
    <cellStyle name="ハイパーリンク" xfId="21978" builtinId="8" hidden="1"/>
    <cellStyle name="ハイパーリンク" xfId="21983" builtinId="8" hidden="1"/>
    <cellStyle name="ハイパーリンク" xfId="21982" builtinId="8" hidden="1"/>
    <cellStyle name="ハイパーリンク" xfId="21987" builtinId="8" hidden="1"/>
    <cellStyle name="ハイパーリンク" xfId="21986" builtinId="8" hidden="1"/>
    <cellStyle name="ハイパーリンク" xfId="21949" builtinId="8" hidden="1"/>
    <cellStyle name="ハイパーリンク" xfId="21990" builtinId="8" hidden="1"/>
    <cellStyle name="ハイパーリンク" xfId="21993" builtinId="8" hidden="1"/>
    <cellStyle name="ハイパーリンク" xfId="21992" builtinId="8" hidden="1"/>
    <cellStyle name="ハイパーリンク" xfId="21997" builtinId="8" hidden="1"/>
    <cellStyle name="ハイパーリンク" xfId="21996" builtinId="8" hidden="1"/>
    <cellStyle name="ハイパーリンク" xfId="22001" builtinId="8" hidden="1"/>
    <cellStyle name="ハイパーリンク" xfId="22000" builtinId="8" hidden="1"/>
    <cellStyle name="ハイパーリンク" xfId="22005" builtinId="8" hidden="1"/>
    <cellStyle name="ハイパーリンク" xfId="22004" builtinId="8" hidden="1"/>
    <cellStyle name="ハイパーリンク" xfId="22009" builtinId="8" hidden="1"/>
    <cellStyle name="ハイパーリンク" xfId="22008" builtinId="8" hidden="1"/>
    <cellStyle name="ハイパーリンク" xfId="22013" builtinId="8" hidden="1"/>
    <cellStyle name="ハイパーリンク" xfId="22012" builtinId="8" hidden="1"/>
    <cellStyle name="ハイパーリンク" xfId="22017" builtinId="8" hidden="1"/>
    <cellStyle name="ハイパーリンク" xfId="22016" builtinId="8" hidden="1"/>
    <cellStyle name="ハイパーリンク" xfId="22021" builtinId="8" hidden="1"/>
    <cellStyle name="ハイパーリンク" xfId="22020" builtinId="8" hidden="1"/>
    <cellStyle name="ハイパーリンク" xfId="22025" builtinId="8" hidden="1"/>
    <cellStyle name="ハイパーリンク" xfId="22024" builtinId="8" hidden="1"/>
    <cellStyle name="ハイパーリンク" xfId="22029" builtinId="8" hidden="1"/>
    <cellStyle name="ハイパーリンク" xfId="22028" builtinId="8" hidden="1"/>
    <cellStyle name="ハイパーリンク" xfId="22033" builtinId="8" hidden="1"/>
    <cellStyle name="ハイパーリンク" xfId="22032" builtinId="8" hidden="1"/>
    <cellStyle name="ハイパーリンク" xfId="22037" builtinId="8" hidden="1"/>
    <cellStyle name="ハイパーリンク" xfId="22036" builtinId="8" hidden="1"/>
    <cellStyle name="ハイパーリンク" xfId="22041" builtinId="8" hidden="1"/>
    <cellStyle name="ハイパーリンク" xfId="22040" builtinId="8" hidden="1"/>
    <cellStyle name="ハイパーリンク" xfId="22045" builtinId="8" hidden="1"/>
    <cellStyle name="ハイパーリンク" xfId="22044" builtinId="8" hidden="1"/>
    <cellStyle name="ハイパーリンク" xfId="22048" builtinId="8" hidden="1"/>
    <cellStyle name="ハイパーリンク" xfId="21926" builtinId="8" hidden="1"/>
    <cellStyle name="ハイパーリンク" xfId="22052" builtinId="8" hidden="1"/>
    <cellStyle name="ハイパーリンク" xfId="22051" builtinId="8" hidden="1"/>
    <cellStyle name="ハイパーリンク" xfId="22056" builtinId="8" hidden="1"/>
    <cellStyle name="ハイパーリンク" xfId="22055" builtinId="8" hidden="1"/>
    <cellStyle name="ハイパーリンク" xfId="22060" builtinId="8" hidden="1"/>
    <cellStyle name="ハイパーリンク" xfId="22059" builtinId="8" hidden="1"/>
    <cellStyle name="ハイパーリンク" xfId="22064" builtinId="8" hidden="1"/>
    <cellStyle name="ハイパーリンク" xfId="22063" builtinId="8" hidden="1"/>
    <cellStyle name="ハイパーリンク" xfId="22070" builtinId="8" hidden="1"/>
    <cellStyle name="ハイパーリンク" xfId="22069" builtinId="8" hidden="1"/>
    <cellStyle name="ハイパーリンク" xfId="22074" builtinId="8" hidden="1"/>
    <cellStyle name="ハイパーリンク" xfId="22073" builtinId="8" hidden="1"/>
    <cellStyle name="ハイパーリンク" xfId="22078" builtinId="8" hidden="1"/>
    <cellStyle name="ハイパーリンク" xfId="22077" builtinId="8" hidden="1"/>
    <cellStyle name="ハイパーリンク" xfId="22082" builtinId="8" hidden="1"/>
    <cellStyle name="ハイパーリンク" xfId="22081" builtinId="8" hidden="1"/>
    <cellStyle name="ハイパーリンク" xfId="22086" builtinId="8" hidden="1"/>
    <cellStyle name="ハイパーリンク" xfId="22085" builtinId="8" hidden="1"/>
    <cellStyle name="ハイパーリンク" xfId="22090" builtinId="8" hidden="1"/>
    <cellStyle name="ハイパーリンク" xfId="22089" builtinId="8" hidden="1"/>
    <cellStyle name="ハイパーリンク" xfId="22094" builtinId="8" hidden="1"/>
    <cellStyle name="ハイパーリンク" xfId="22093" builtinId="8" hidden="1"/>
    <cellStyle name="ハイパーリンク" xfId="22098" builtinId="8" hidden="1"/>
    <cellStyle name="ハイパーリンク" xfId="22097" builtinId="8" hidden="1"/>
    <cellStyle name="ハイパーリンク" xfId="22102" builtinId="8" hidden="1"/>
    <cellStyle name="ハイパーリンク" xfId="22101" builtinId="8" hidden="1"/>
    <cellStyle name="ハイパーリンク" xfId="22106" builtinId="8" hidden="1"/>
    <cellStyle name="ハイパーリンク" xfId="22105" builtinId="8" hidden="1"/>
    <cellStyle name="ハイパーリンク" xfId="22068" builtinId="8" hidden="1"/>
    <cellStyle name="ハイパーリンク" xfId="22109" builtinId="8" hidden="1"/>
    <cellStyle name="ハイパーリンク" xfId="22112" builtinId="8" hidden="1"/>
    <cellStyle name="ハイパーリンク" xfId="22111" builtinId="8" hidden="1"/>
    <cellStyle name="ハイパーリンク" xfId="22116" builtinId="8" hidden="1"/>
    <cellStyle name="ハイパーリンク" xfId="22115" builtinId="8" hidden="1"/>
    <cellStyle name="ハイパーリンク" xfId="22120" builtinId="8" hidden="1"/>
    <cellStyle name="ハイパーリンク" xfId="22119" builtinId="8" hidden="1"/>
    <cellStyle name="ハイパーリンク" xfId="22124" builtinId="8" hidden="1"/>
    <cellStyle name="ハイパーリンク" xfId="22123" builtinId="8" hidden="1"/>
    <cellStyle name="ハイパーリンク" xfId="22128" builtinId="8" hidden="1"/>
    <cellStyle name="ハイパーリンク" xfId="22127" builtinId="8" hidden="1"/>
    <cellStyle name="ハイパーリンク" xfId="22132" builtinId="8" hidden="1"/>
    <cellStyle name="ハイパーリンク" xfId="22131" builtinId="8" hidden="1"/>
    <cellStyle name="ハイパーリンク" xfId="22136" builtinId="8" hidden="1"/>
    <cellStyle name="ハイパーリンク" xfId="22135" builtinId="8" hidden="1"/>
    <cellStyle name="ハイパーリンク" xfId="22140" builtinId="8" hidden="1"/>
    <cellStyle name="ハイパーリンク" xfId="22139" builtinId="8" hidden="1"/>
    <cellStyle name="ハイパーリンク" xfId="22144" builtinId="8" hidden="1"/>
    <cellStyle name="ハイパーリンク" xfId="22143" builtinId="8" hidden="1"/>
    <cellStyle name="ハイパーリンク" xfId="22148" builtinId="8" hidden="1"/>
    <cellStyle name="ハイパーリンク" xfId="22147" builtinId="8" hidden="1"/>
    <cellStyle name="ハイパーリンク" xfId="22152" builtinId="8" hidden="1"/>
    <cellStyle name="ハイパーリンク" xfId="22151" builtinId="8" hidden="1"/>
    <cellStyle name="ハイパーリンク" xfId="22156" builtinId="8" hidden="1"/>
    <cellStyle name="ハイパーリンク" xfId="22155" builtinId="8" hidden="1"/>
    <cellStyle name="ハイパーリンク" xfId="22160" builtinId="8" hidden="1"/>
    <cellStyle name="ハイパーリンク" xfId="22159" builtinId="8" hidden="1"/>
    <cellStyle name="ハイパーリンク" xfId="22164" builtinId="8" hidden="1"/>
    <cellStyle name="ハイパーリンク" xfId="22163" builtinId="8" hidden="1"/>
    <cellStyle name="ハイパーリンク" xfId="22167" builtinId="8" hidden="1"/>
    <cellStyle name="ハイパーリンク" xfId="21927" builtinId="8" hidden="1"/>
    <cellStyle name="ハイパーリンク" xfId="22171" builtinId="8" hidden="1"/>
    <cellStyle name="ハイパーリンク" xfId="22170" builtinId="8" hidden="1"/>
    <cellStyle name="ハイパーリンク" xfId="22175" builtinId="8" hidden="1"/>
    <cellStyle name="ハイパーリンク" xfId="22174" builtinId="8" hidden="1"/>
    <cellStyle name="ハイパーリンク" xfId="22179" builtinId="8" hidden="1"/>
    <cellStyle name="ハイパーリンク" xfId="22178" builtinId="8" hidden="1"/>
    <cellStyle name="ハイパーリンク" xfId="22183" builtinId="8" hidden="1"/>
    <cellStyle name="ハイパーリンク" xfId="22182" builtinId="8" hidden="1"/>
    <cellStyle name="ハイパーリンク" xfId="22189" builtinId="8" hidden="1"/>
    <cellStyle name="ハイパーリンク" xfId="22188" builtinId="8" hidden="1"/>
    <cellStyle name="ハイパーリンク" xfId="22193" builtinId="8" hidden="1"/>
    <cellStyle name="ハイパーリンク" xfId="22192" builtinId="8" hidden="1"/>
    <cellStyle name="ハイパーリンク" xfId="22197" builtinId="8" hidden="1"/>
    <cellStyle name="ハイパーリンク" xfId="22196" builtinId="8" hidden="1"/>
    <cellStyle name="ハイパーリンク" xfId="22201" builtinId="8" hidden="1"/>
    <cellStyle name="ハイパーリンク" xfId="22200" builtinId="8" hidden="1"/>
    <cellStyle name="ハイパーリンク" xfId="22205" builtinId="8" hidden="1"/>
    <cellStyle name="ハイパーリンク" xfId="22204" builtinId="8" hidden="1"/>
    <cellStyle name="ハイパーリンク" xfId="22209" builtinId="8" hidden="1"/>
    <cellStyle name="ハイパーリンク" xfId="22208" builtinId="8" hidden="1"/>
    <cellStyle name="ハイパーリンク" xfId="22213" builtinId="8" hidden="1"/>
    <cellStyle name="ハイパーリンク" xfId="22212" builtinId="8" hidden="1"/>
    <cellStyle name="ハイパーリンク" xfId="22217" builtinId="8" hidden="1"/>
    <cellStyle name="ハイパーリンク" xfId="22216" builtinId="8" hidden="1"/>
    <cellStyle name="ハイパーリンク" xfId="22221" builtinId="8" hidden="1"/>
    <cellStyle name="ハイパーリンク" xfId="22220" builtinId="8" hidden="1"/>
    <cellStyle name="ハイパーリンク" xfId="22225" builtinId="8" hidden="1"/>
    <cellStyle name="ハイパーリンク" xfId="22224" builtinId="8" hidden="1"/>
    <cellStyle name="ハイパーリンク" xfId="22187" builtinId="8" hidden="1"/>
    <cellStyle name="ハイパーリンク" xfId="22228" builtinId="8" hidden="1"/>
    <cellStyle name="ハイパーリンク" xfId="22231" builtinId="8" hidden="1"/>
    <cellStyle name="ハイパーリンク" xfId="22230" builtinId="8" hidden="1"/>
    <cellStyle name="ハイパーリンク" xfId="22235" builtinId="8" hidden="1"/>
    <cellStyle name="ハイパーリンク" xfId="22234" builtinId="8" hidden="1"/>
    <cellStyle name="ハイパーリンク" xfId="22239" builtinId="8" hidden="1"/>
    <cellStyle name="ハイパーリンク" xfId="22238" builtinId="8" hidden="1"/>
    <cellStyle name="ハイパーリンク" xfId="22243" builtinId="8" hidden="1"/>
    <cellStyle name="ハイパーリンク" xfId="22242" builtinId="8" hidden="1"/>
    <cellStyle name="ハイパーリンク" xfId="22247" builtinId="8" hidden="1"/>
    <cellStyle name="ハイパーリンク" xfId="22246" builtinId="8" hidden="1"/>
    <cellStyle name="ハイパーリンク" xfId="22251" builtinId="8" hidden="1"/>
    <cellStyle name="ハイパーリンク" xfId="22250" builtinId="8" hidden="1"/>
    <cellStyle name="ハイパーリンク" xfId="22255" builtinId="8" hidden="1"/>
    <cellStyle name="ハイパーリンク" xfId="22254" builtinId="8" hidden="1"/>
    <cellStyle name="ハイパーリンク" xfId="22259" builtinId="8" hidden="1"/>
    <cellStyle name="ハイパーリンク" xfId="22258" builtinId="8" hidden="1"/>
    <cellStyle name="ハイパーリンク" xfId="22263" builtinId="8" hidden="1"/>
    <cellStyle name="ハイパーリンク" xfId="22262" builtinId="8" hidden="1"/>
    <cellStyle name="ハイパーリンク" xfId="22267" builtinId="8" hidden="1"/>
    <cellStyle name="ハイパーリンク" xfId="22266" builtinId="8" hidden="1"/>
    <cellStyle name="ハイパーリンク" xfId="22271" builtinId="8" hidden="1"/>
    <cellStyle name="ハイパーリンク" xfId="22270" builtinId="8" hidden="1"/>
    <cellStyle name="ハイパーリンク" xfId="22275" builtinId="8" hidden="1"/>
    <cellStyle name="ハイパーリンク" xfId="22274" builtinId="8" hidden="1"/>
    <cellStyle name="ハイパーリンク" xfId="22279" builtinId="8" hidden="1"/>
    <cellStyle name="ハイパーリンク" xfId="22278" builtinId="8" hidden="1"/>
    <cellStyle name="ハイパーリンク" xfId="22283" builtinId="8" hidden="1"/>
    <cellStyle name="ハイパーリンク" xfId="22282" builtinId="8" hidden="1"/>
    <cellStyle name="ハイパーリンク" xfId="22287" builtinId="8" hidden="1"/>
    <cellStyle name="ハイパーリンク" xfId="22286" builtinId="8" hidden="1"/>
    <cellStyle name="ハイパーリンク" xfId="22291" builtinId="8" hidden="1"/>
    <cellStyle name="ハイパーリンク" xfId="22290" builtinId="8" hidden="1"/>
    <cellStyle name="ハイパーリンク" xfId="22295" builtinId="8" hidden="1"/>
    <cellStyle name="ハイパーリンク" xfId="22294" builtinId="8" hidden="1"/>
    <cellStyle name="ハイパーリンク" xfId="22299" builtinId="8" hidden="1"/>
    <cellStyle name="ハイパーリンク" xfId="22298" builtinId="8" hidden="1"/>
    <cellStyle name="ハイパーリンク" xfId="22303" builtinId="8" hidden="1"/>
    <cellStyle name="ハイパーリンク" xfId="22302" builtinId="8" hidden="1"/>
    <cellStyle name="ハイパーリンク" xfId="22309" builtinId="8" hidden="1"/>
    <cellStyle name="ハイパーリンク" xfId="22308" builtinId="8" hidden="1"/>
    <cellStyle name="ハイパーリンク" xfId="22313" builtinId="8" hidden="1"/>
    <cellStyle name="ハイパーリンク" xfId="22312" builtinId="8" hidden="1"/>
    <cellStyle name="ハイパーリンク" xfId="22317" builtinId="8" hidden="1"/>
    <cellStyle name="ハイパーリンク" xfId="22316" builtinId="8" hidden="1"/>
    <cellStyle name="ハイパーリンク" xfId="22321" builtinId="8" hidden="1"/>
    <cellStyle name="ハイパーリンク" xfId="22320" builtinId="8" hidden="1"/>
    <cellStyle name="ハイパーリンク" xfId="22325" builtinId="8" hidden="1"/>
    <cellStyle name="ハイパーリンク" xfId="22324" builtinId="8" hidden="1"/>
    <cellStyle name="ハイパーリンク" xfId="22329" builtinId="8" hidden="1"/>
    <cellStyle name="ハイパーリンク" xfId="22328" builtinId="8" hidden="1"/>
    <cellStyle name="ハイパーリンク" xfId="22333" builtinId="8" hidden="1"/>
    <cellStyle name="ハイパーリンク" xfId="22332" builtinId="8" hidden="1"/>
    <cellStyle name="ハイパーリンク" xfId="22337" builtinId="8" hidden="1"/>
    <cellStyle name="ハイパーリンク" xfId="22336" builtinId="8" hidden="1"/>
    <cellStyle name="ハイパーリンク" xfId="22341" builtinId="8" hidden="1"/>
    <cellStyle name="ハイパーリンク" xfId="22340" builtinId="8" hidden="1"/>
    <cellStyle name="ハイパーリンク" xfId="22345" builtinId="8" hidden="1"/>
    <cellStyle name="ハイパーリンク" xfId="22344" builtinId="8" hidden="1"/>
    <cellStyle name="ハイパーリンク" xfId="22307" builtinId="8" hidden="1"/>
    <cellStyle name="ハイパーリンク" xfId="22348" builtinId="8" hidden="1"/>
    <cellStyle name="ハイパーリンク" xfId="22351" builtinId="8" hidden="1"/>
    <cellStyle name="ハイパーリンク" xfId="22350" builtinId="8" hidden="1"/>
    <cellStyle name="ハイパーリンク" xfId="22355" builtinId="8" hidden="1"/>
    <cellStyle name="ハイパーリンク" xfId="22354" builtinId="8" hidden="1"/>
    <cellStyle name="ハイパーリンク" xfId="22359" builtinId="8" hidden="1"/>
    <cellStyle name="ハイパーリンク" xfId="22358" builtinId="8" hidden="1"/>
    <cellStyle name="ハイパーリンク" xfId="22363" builtinId="8" hidden="1"/>
    <cellStyle name="ハイパーリンク" xfId="22362" builtinId="8" hidden="1"/>
    <cellStyle name="ハイパーリンク" xfId="22367" builtinId="8" hidden="1"/>
    <cellStyle name="ハイパーリンク" xfId="22366" builtinId="8" hidden="1"/>
    <cellStyle name="ハイパーリンク" xfId="22371" builtinId="8" hidden="1"/>
    <cellStyle name="ハイパーリンク" xfId="22370" builtinId="8" hidden="1"/>
    <cellStyle name="ハイパーリンク" xfId="22375" builtinId="8" hidden="1"/>
    <cellStyle name="ハイパーリンク" xfId="22374" builtinId="8" hidden="1"/>
    <cellStyle name="ハイパーリンク" xfId="22379" builtinId="8" hidden="1"/>
    <cellStyle name="ハイパーリンク" xfId="22378" builtinId="8" hidden="1"/>
    <cellStyle name="ハイパーリンク" xfId="22383" builtinId="8" hidden="1"/>
    <cellStyle name="ハイパーリンク" xfId="22382" builtinId="8" hidden="1"/>
    <cellStyle name="ハイパーリンク" xfId="22387" builtinId="8" hidden="1"/>
    <cellStyle name="ハイパーリンク" xfId="22386" builtinId="8" hidden="1"/>
    <cellStyle name="ハイパーリンク" xfId="22391" builtinId="8" hidden="1"/>
    <cellStyle name="ハイパーリンク" xfId="22390" builtinId="8" hidden="1"/>
    <cellStyle name="ハイパーリンク" xfId="22395" builtinId="8" hidden="1"/>
    <cellStyle name="ハイパーリンク" xfId="22394" builtinId="8" hidden="1"/>
    <cellStyle name="ハイパーリンク" xfId="22399" builtinId="8" hidden="1"/>
    <cellStyle name="ハイパーリンク" xfId="22398" builtinId="8" hidden="1"/>
    <cellStyle name="ハイパーリンク" xfId="22403" builtinId="8" hidden="1"/>
    <cellStyle name="ハイパーリンク" xfId="22402" builtinId="8" hidden="1"/>
    <cellStyle name="ハイパーリンク" xfId="22407" builtinId="8" hidden="1"/>
    <cellStyle name="ハイパーリンク" xfId="22406" builtinId="8" hidden="1"/>
    <cellStyle name="ハイパーリンク" xfId="22411" builtinId="8" hidden="1"/>
    <cellStyle name="ハイパーリンク" xfId="22410" builtinId="8" hidden="1"/>
    <cellStyle name="ハイパーリンク" xfId="22415" builtinId="8" hidden="1"/>
    <cellStyle name="ハイパーリンク" xfId="22414" builtinId="8" hidden="1"/>
    <cellStyle name="ハイパーリンク" xfId="22419" builtinId="8" hidden="1"/>
    <cellStyle name="ハイパーリンク" xfId="22418" builtinId="8" hidden="1"/>
    <cellStyle name="ハイパーリンク" xfId="22423" builtinId="8" hidden="1"/>
    <cellStyle name="ハイパーリンク" xfId="22422" builtinId="8" hidden="1"/>
    <cellStyle name="ハイパーリンク" xfId="22429" builtinId="8" hidden="1"/>
    <cellStyle name="ハイパーリンク" xfId="22428" builtinId="8" hidden="1"/>
    <cellStyle name="ハイパーリンク" xfId="22433" builtinId="8" hidden="1"/>
    <cellStyle name="ハイパーリンク" xfId="22432" builtinId="8" hidden="1"/>
    <cellStyle name="ハイパーリンク" xfId="22437" builtinId="8" hidden="1"/>
    <cellStyle name="ハイパーリンク" xfId="22436" builtinId="8" hidden="1"/>
    <cellStyle name="ハイパーリンク" xfId="22441" builtinId="8" hidden="1"/>
    <cellStyle name="ハイパーリンク" xfId="22440" builtinId="8" hidden="1"/>
    <cellStyle name="ハイパーリンク" xfId="22445" builtinId="8" hidden="1"/>
    <cellStyle name="ハイパーリンク" xfId="22444" builtinId="8" hidden="1"/>
    <cellStyle name="ハイパーリンク" xfId="22449" builtinId="8" hidden="1"/>
    <cellStyle name="ハイパーリンク" xfId="22448" builtinId="8" hidden="1"/>
    <cellStyle name="ハイパーリンク" xfId="22453" builtinId="8" hidden="1"/>
    <cellStyle name="ハイパーリンク" xfId="22452" builtinId="8" hidden="1"/>
    <cellStyle name="ハイパーリンク" xfId="22457" builtinId="8" hidden="1"/>
    <cellStyle name="ハイパーリンク" xfId="22456" builtinId="8" hidden="1"/>
    <cellStyle name="ハイパーリンク" xfId="22461" builtinId="8" hidden="1"/>
    <cellStyle name="ハイパーリンク" xfId="22460" builtinId="8" hidden="1"/>
    <cellStyle name="ハイパーリンク" xfId="22465" builtinId="8" hidden="1"/>
    <cellStyle name="ハイパーリンク" xfId="22464" builtinId="8" hidden="1"/>
    <cellStyle name="ハイパーリンク" xfId="22427" builtinId="8" hidden="1"/>
    <cellStyle name="ハイパーリンク" xfId="22468" builtinId="8" hidden="1"/>
    <cellStyle name="ハイパーリンク" xfId="22471" builtinId="8" hidden="1"/>
    <cellStyle name="ハイパーリンク" xfId="22470" builtinId="8" hidden="1"/>
    <cellStyle name="ハイパーリンク" xfId="22475" builtinId="8" hidden="1"/>
    <cellStyle name="ハイパーリンク" xfId="22474" builtinId="8" hidden="1"/>
    <cellStyle name="ハイパーリンク" xfId="22479" builtinId="8" hidden="1"/>
    <cellStyle name="ハイパーリンク" xfId="22478" builtinId="8" hidden="1"/>
    <cellStyle name="ハイパーリンク" xfId="22483" builtinId="8" hidden="1"/>
    <cellStyle name="ハイパーリンク" xfId="22482" builtinId="8" hidden="1"/>
    <cellStyle name="ハイパーリンク" xfId="22487" builtinId="8" hidden="1"/>
    <cellStyle name="ハイパーリンク" xfId="22486" builtinId="8" hidden="1"/>
    <cellStyle name="ハイパーリンク" xfId="22491" builtinId="8" hidden="1"/>
    <cellStyle name="ハイパーリンク" xfId="22490" builtinId="8" hidden="1"/>
    <cellStyle name="ハイパーリンク" xfId="22495" builtinId="8" hidden="1"/>
    <cellStyle name="ハイパーリンク" xfId="22494" builtinId="8" hidden="1"/>
    <cellStyle name="ハイパーリンク" xfId="22499" builtinId="8" hidden="1"/>
    <cellStyle name="ハイパーリンク" xfId="22498" builtinId="8" hidden="1"/>
    <cellStyle name="ハイパーリンク" xfId="22503" builtinId="8" hidden="1"/>
    <cellStyle name="ハイパーリンク" xfId="22502" builtinId="8" hidden="1"/>
    <cellStyle name="ハイパーリンク" xfId="22507" builtinId="8" hidden="1"/>
    <cellStyle name="ハイパーリンク" xfId="22506" builtinId="8" hidden="1"/>
    <cellStyle name="ハイパーリンク" xfId="22511" builtinId="8" hidden="1"/>
    <cellStyle name="ハイパーリンク" xfId="22510" builtinId="8" hidden="1"/>
    <cellStyle name="ハイパーリンク" xfId="22515" builtinId="8" hidden="1"/>
    <cellStyle name="ハイパーリンク" xfId="22514" builtinId="8" hidden="1"/>
    <cellStyle name="ハイパーリンク" xfId="22519" builtinId="8" hidden="1"/>
    <cellStyle name="ハイパーリンク" xfId="22518" builtinId="8" hidden="1"/>
    <cellStyle name="ハイパーリンク" xfId="22523" builtinId="8" hidden="1"/>
    <cellStyle name="ハイパーリンク" xfId="22522" builtinId="8" hidden="1"/>
    <cellStyle name="ハイパーリンク" xfId="22529" builtinId="8" hidden="1"/>
    <cellStyle name="ハイパーリンク" xfId="22528" builtinId="8" hidden="1"/>
    <cellStyle name="ハイパーリンク" xfId="22533" builtinId="8" hidden="1"/>
    <cellStyle name="ハイパーリンク" xfId="22532" builtinId="8" hidden="1"/>
    <cellStyle name="ハイパーリンク" xfId="22537" builtinId="8" hidden="1"/>
    <cellStyle name="ハイパーリンク" xfId="22536" builtinId="8" hidden="1"/>
    <cellStyle name="ハイパーリンク" xfId="22541" builtinId="8" hidden="1"/>
    <cellStyle name="ハイパーリンク" xfId="22540" builtinId="8" hidden="1"/>
    <cellStyle name="ハイパーリンク" xfId="22545" builtinId="8" hidden="1"/>
    <cellStyle name="ハイパーリンク" xfId="22544" builtinId="8" hidden="1"/>
    <cellStyle name="ハイパーリンク" xfId="22551" builtinId="8" hidden="1"/>
    <cellStyle name="ハイパーリンク" xfId="22550" builtinId="8" hidden="1"/>
    <cellStyle name="ハイパーリンク" xfId="22555" builtinId="8" hidden="1"/>
    <cellStyle name="ハイパーリンク" xfId="22554" builtinId="8" hidden="1"/>
    <cellStyle name="ハイパーリンク" xfId="22559" builtinId="8" hidden="1"/>
    <cellStyle name="ハイパーリンク" xfId="22558" builtinId="8" hidden="1"/>
    <cellStyle name="ハイパーリンク" xfId="22563" builtinId="8" hidden="1"/>
    <cellStyle name="ハイパーリンク" xfId="22562" builtinId="8" hidden="1"/>
    <cellStyle name="ハイパーリンク" xfId="22567" builtinId="8" hidden="1"/>
    <cellStyle name="ハイパーリンク" xfId="22566" builtinId="8" hidden="1"/>
    <cellStyle name="ハイパーリンク" xfId="22571" builtinId="8" hidden="1"/>
    <cellStyle name="ハイパーリンク" xfId="22570" builtinId="8" hidden="1"/>
    <cellStyle name="ハイパーリンク" xfId="22575" builtinId="8" hidden="1"/>
    <cellStyle name="ハイパーリンク" xfId="22574" builtinId="8" hidden="1"/>
    <cellStyle name="ハイパーリンク" xfId="22579" builtinId="8" hidden="1"/>
    <cellStyle name="ハイパーリンク" xfId="22578" builtinId="8" hidden="1"/>
    <cellStyle name="ハイパーリンク" xfId="22583" builtinId="8" hidden="1"/>
    <cellStyle name="ハイパーリンク" xfId="22582" builtinId="8" hidden="1"/>
    <cellStyle name="ハイパーリンク" xfId="22587" builtinId="8" hidden="1"/>
    <cellStyle name="ハイパーリンク" xfId="22586" builtinId="8" hidden="1"/>
    <cellStyle name="ハイパーリンク" xfId="22549" builtinId="8" hidden="1"/>
    <cellStyle name="ハイパーリンク" xfId="22590" builtinId="8" hidden="1"/>
    <cellStyle name="ハイパーリンク" xfId="22593" builtinId="8" hidden="1"/>
    <cellStyle name="ハイパーリンク" xfId="22592" builtinId="8" hidden="1"/>
    <cellStyle name="ハイパーリンク" xfId="22597" builtinId="8" hidden="1"/>
    <cellStyle name="ハイパーリンク" xfId="22596" builtinId="8" hidden="1"/>
    <cellStyle name="ハイパーリンク" xfId="22601" builtinId="8" hidden="1"/>
    <cellStyle name="ハイパーリンク" xfId="22600" builtinId="8" hidden="1"/>
    <cellStyle name="ハイパーリンク" xfId="22605" builtinId="8" hidden="1"/>
    <cellStyle name="ハイパーリンク" xfId="22604" builtinId="8" hidden="1"/>
    <cellStyle name="ハイパーリンク" xfId="22609" builtinId="8" hidden="1"/>
    <cellStyle name="ハイパーリンク" xfId="22608" builtinId="8" hidden="1"/>
    <cellStyle name="ハイパーリンク" xfId="22613" builtinId="8" hidden="1"/>
    <cellStyle name="ハイパーリンク" xfId="22612" builtinId="8" hidden="1"/>
    <cellStyle name="ハイパーリンク" xfId="22617" builtinId="8" hidden="1"/>
    <cellStyle name="ハイパーリンク" xfId="22616" builtinId="8" hidden="1"/>
    <cellStyle name="ハイパーリンク" xfId="22621" builtinId="8" hidden="1"/>
    <cellStyle name="ハイパーリンク" xfId="22620" builtinId="8" hidden="1"/>
    <cellStyle name="ハイパーリンク" xfId="22625" builtinId="8" hidden="1"/>
    <cellStyle name="ハイパーリンク" xfId="22624" builtinId="8" hidden="1"/>
    <cellStyle name="ハイパーリンク" xfId="22629" builtinId="8" hidden="1"/>
    <cellStyle name="ハイパーリンク" xfId="22628" builtinId="8" hidden="1"/>
    <cellStyle name="ハイパーリンク" xfId="22633" builtinId="8" hidden="1"/>
    <cellStyle name="ハイパーリンク" xfId="22632" builtinId="8" hidden="1"/>
    <cellStyle name="ハイパーリンク" xfId="22637" builtinId="8" hidden="1"/>
    <cellStyle name="ハイパーリンク" xfId="22636" builtinId="8" hidden="1"/>
    <cellStyle name="ハイパーリンク" xfId="22641" builtinId="8" hidden="1"/>
    <cellStyle name="ハイパーリンク" xfId="22640" builtinId="8" hidden="1"/>
    <cellStyle name="ハイパーリンク" xfId="22645" builtinId="8" hidden="1"/>
    <cellStyle name="ハイパーリンク" xfId="22644" builtinId="8" hidden="1"/>
    <cellStyle name="ハイパーリンク" xfId="22648" builtinId="8" hidden="1"/>
    <cellStyle name="ハイパーリンク" xfId="22526" builtinId="8" hidden="1"/>
    <cellStyle name="ハイパーリンク" xfId="22652" builtinId="8" hidden="1"/>
    <cellStyle name="ハイパーリンク" xfId="22651" builtinId="8" hidden="1"/>
    <cellStyle name="ハイパーリンク" xfId="22656" builtinId="8" hidden="1"/>
    <cellStyle name="ハイパーリンク" xfId="22655" builtinId="8" hidden="1"/>
    <cellStyle name="ハイパーリンク" xfId="22660" builtinId="8" hidden="1"/>
    <cellStyle name="ハイパーリンク" xfId="22659" builtinId="8" hidden="1"/>
    <cellStyle name="ハイパーリンク" xfId="22664" builtinId="8" hidden="1"/>
    <cellStyle name="ハイパーリンク" xfId="22663" builtinId="8" hidden="1"/>
    <cellStyle name="ハイパーリンク" xfId="22670" builtinId="8" hidden="1"/>
    <cellStyle name="ハイパーリンク" xfId="22669" builtinId="8" hidden="1"/>
    <cellStyle name="ハイパーリンク" xfId="22674" builtinId="8" hidden="1"/>
    <cellStyle name="ハイパーリンク" xfId="22673" builtinId="8" hidden="1"/>
    <cellStyle name="ハイパーリンク" xfId="22678" builtinId="8" hidden="1"/>
    <cellStyle name="ハイパーリンク" xfId="22677" builtinId="8" hidden="1"/>
    <cellStyle name="ハイパーリンク" xfId="22682" builtinId="8" hidden="1"/>
    <cellStyle name="ハイパーリンク" xfId="22681" builtinId="8" hidden="1"/>
    <cellStyle name="ハイパーリンク" xfId="22686" builtinId="8" hidden="1"/>
    <cellStyle name="ハイパーリンク" xfId="22685" builtinId="8" hidden="1"/>
    <cellStyle name="ハイパーリンク" xfId="22690" builtinId="8" hidden="1"/>
    <cellStyle name="ハイパーリンク" xfId="22689" builtinId="8" hidden="1"/>
    <cellStyle name="ハイパーリンク" xfId="22694" builtinId="8" hidden="1"/>
    <cellStyle name="ハイパーリンク" xfId="22693" builtinId="8" hidden="1"/>
    <cellStyle name="ハイパーリンク" xfId="22698" builtinId="8" hidden="1"/>
    <cellStyle name="ハイパーリンク" xfId="22697" builtinId="8" hidden="1"/>
    <cellStyle name="ハイパーリンク" xfId="22702" builtinId="8" hidden="1"/>
    <cellStyle name="ハイパーリンク" xfId="22701" builtinId="8" hidden="1"/>
    <cellStyle name="ハイパーリンク" xfId="22706" builtinId="8" hidden="1"/>
    <cellStyle name="ハイパーリンク" xfId="22705" builtinId="8" hidden="1"/>
    <cellStyle name="ハイパーリンク" xfId="22668" builtinId="8" hidden="1"/>
    <cellStyle name="ハイパーリンク" xfId="22709" builtinId="8" hidden="1"/>
    <cellStyle name="ハイパーリンク" xfId="22712" builtinId="8" hidden="1"/>
    <cellStyle name="ハイパーリンク" xfId="22711" builtinId="8" hidden="1"/>
    <cellStyle name="ハイパーリンク" xfId="22716" builtinId="8" hidden="1"/>
    <cellStyle name="ハイパーリンク" xfId="22715" builtinId="8" hidden="1"/>
    <cellStyle name="ハイパーリンク" xfId="22720" builtinId="8" hidden="1"/>
    <cellStyle name="ハイパーリンク" xfId="22719" builtinId="8" hidden="1"/>
    <cellStyle name="ハイパーリンク" xfId="22724" builtinId="8" hidden="1"/>
    <cellStyle name="ハイパーリンク" xfId="22723" builtinId="8" hidden="1"/>
    <cellStyle name="ハイパーリンク" xfId="22728" builtinId="8" hidden="1"/>
    <cellStyle name="ハイパーリンク" xfId="22727" builtinId="8" hidden="1"/>
    <cellStyle name="ハイパーリンク" xfId="22732" builtinId="8" hidden="1"/>
    <cellStyle name="ハイパーリンク" xfId="22731" builtinId="8" hidden="1"/>
    <cellStyle name="ハイパーリンク" xfId="22736" builtinId="8" hidden="1"/>
    <cellStyle name="ハイパーリンク" xfId="22735" builtinId="8" hidden="1"/>
    <cellStyle name="ハイパーリンク" xfId="22740" builtinId="8" hidden="1"/>
    <cellStyle name="ハイパーリンク" xfId="22739" builtinId="8" hidden="1"/>
    <cellStyle name="ハイパーリンク" xfId="22744" builtinId="8" hidden="1"/>
    <cellStyle name="ハイパーリンク" xfId="22743" builtinId="8" hidden="1"/>
    <cellStyle name="ハイパーリンク" xfId="22748" builtinId="8" hidden="1"/>
    <cellStyle name="ハイパーリンク" xfId="22747" builtinId="8" hidden="1"/>
    <cellStyle name="ハイパーリンク" xfId="22752" builtinId="8" hidden="1"/>
    <cellStyle name="ハイパーリンク" xfId="22751" builtinId="8" hidden="1"/>
    <cellStyle name="ハイパーリンク" xfId="22756" builtinId="8" hidden="1"/>
    <cellStyle name="ハイパーリンク" xfId="22755" builtinId="8" hidden="1"/>
    <cellStyle name="ハイパーリンク" xfId="22760" builtinId="8" hidden="1"/>
    <cellStyle name="ハイパーリンク" xfId="22759" builtinId="8" hidden="1"/>
    <cellStyle name="ハイパーリンク" xfId="22764" builtinId="8" hidden="1"/>
    <cellStyle name="ハイパーリンク" xfId="22763" builtinId="8" hidden="1"/>
    <cellStyle name="ハイパーリンク" xfId="22767" builtinId="8" hidden="1"/>
    <cellStyle name="ハイパーリンク" xfId="22527" builtinId="8" hidden="1"/>
    <cellStyle name="ハイパーリンク" xfId="22771" builtinId="8" hidden="1"/>
    <cellStyle name="ハイパーリンク" xfId="22770" builtinId="8" hidden="1"/>
    <cellStyle name="ハイパーリンク" xfId="22775" builtinId="8" hidden="1"/>
    <cellStyle name="ハイパーリンク" xfId="22774" builtinId="8" hidden="1"/>
    <cellStyle name="ハイパーリンク" xfId="22779" builtinId="8" hidden="1"/>
    <cellStyle name="ハイパーリンク" xfId="22778" builtinId="8" hidden="1"/>
    <cellStyle name="ハイパーリンク" xfId="22783" builtinId="8" hidden="1"/>
    <cellStyle name="ハイパーリンク" xfId="22782" builtinId="8" hidden="1"/>
    <cellStyle name="ハイパーリンク" xfId="22789" builtinId="8" hidden="1"/>
    <cellStyle name="ハイパーリンク" xfId="22788" builtinId="8" hidden="1"/>
    <cellStyle name="ハイパーリンク" xfId="22793" builtinId="8" hidden="1"/>
    <cellStyle name="ハイパーリンク" xfId="22792" builtinId="8" hidden="1"/>
    <cellStyle name="ハイパーリンク" xfId="22797" builtinId="8" hidden="1"/>
    <cellStyle name="ハイパーリンク" xfId="22796" builtinId="8" hidden="1"/>
    <cellStyle name="ハイパーリンク" xfId="22801" builtinId="8" hidden="1"/>
    <cellStyle name="ハイパーリンク" xfId="22800" builtinId="8" hidden="1"/>
    <cellStyle name="ハイパーリンク" xfId="22805" builtinId="8" hidden="1"/>
    <cellStyle name="ハイパーリンク" xfId="22804" builtinId="8" hidden="1"/>
    <cellStyle name="ハイパーリンク" xfId="22809" builtinId="8" hidden="1"/>
    <cellStyle name="ハイパーリンク" xfId="22808" builtinId="8" hidden="1"/>
    <cellStyle name="ハイパーリンク" xfId="22813" builtinId="8" hidden="1"/>
    <cellStyle name="ハイパーリンク" xfId="22812" builtinId="8" hidden="1"/>
    <cellStyle name="ハイパーリンク" xfId="22817" builtinId="8" hidden="1"/>
    <cellStyle name="ハイパーリンク" xfId="22816" builtinId="8" hidden="1"/>
    <cellStyle name="ハイパーリンク" xfId="22821" builtinId="8" hidden="1"/>
    <cellStyle name="ハイパーリンク" xfId="22820" builtinId="8" hidden="1"/>
    <cellStyle name="ハイパーリンク" xfId="22825" builtinId="8" hidden="1"/>
    <cellStyle name="ハイパーリンク" xfId="22824" builtinId="8" hidden="1"/>
    <cellStyle name="ハイパーリンク" xfId="22787" builtinId="8" hidden="1"/>
    <cellStyle name="ハイパーリンク" xfId="22828" builtinId="8" hidden="1"/>
    <cellStyle name="ハイパーリンク" xfId="22831" builtinId="8" hidden="1"/>
    <cellStyle name="ハイパーリンク" xfId="22830" builtinId="8" hidden="1"/>
    <cellStyle name="ハイパーリンク" xfId="22835" builtinId="8" hidden="1"/>
    <cellStyle name="ハイパーリンク" xfId="22834" builtinId="8" hidden="1"/>
    <cellStyle name="ハイパーリンク" xfId="22839" builtinId="8" hidden="1"/>
    <cellStyle name="ハイパーリンク" xfId="22838" builtinId="8" hidden="1"/>
    <cellStyle name="ハイパーリンク" xfId="22843" builtinId="8" hidden="1"/>
    <cellStyle name="ハイパーリンク" xfId="22842" builtinId="8" hidden="1"/>
    <cellStyle name="ハイパーリンク" xfId="22847" builtinId="8" hidden="1"/>
    <cellStyle name="ハイパーリンク" xfId="22846" builtinId="8" hidden="1"/>
    <cellStyle name="ハイパーリンク" xfId="22851" builtinId="8" hidden="1"/>
    <cellStyle name="ハイパーリンク" xfId="22850" builtinId="8" hidden="1"/>
    <cellStyle name="ハイパーリンク" xfId="22855" builtinId="8" hidden="1"/>
    <cellStyle name="ハイパーリンク" xfId="22854" builtinId="8" hidden="1"/>
    <cellStyle name="ハイパーリンク" xfId="22859" builtinId="8" hidden="1"/>
    <cellStyle name="ハイパーリンク" xfId="22858" builtinId="8" hidden="1"/>
    <cellStyle name="ハイパーリンク" xfId="22863" builtinId="8" hidden="1"/>
    <cellStyle name="ハイパーリンク" xfId="22862" builtinId="8" hidden="1"/>
    <cellStyle name="ハイパーリンク" xfId="22867" builtinId="8" hidden="1"/>
    <cellStyle name="ハイパーリンク" xfId="22866" builtinId="8" hidden="1"/>
    <cellStyle name="ハイパーリンク" xfId="22871" builtinId="8" hidden="1"/>
    <cellStyle name="ハイパーリンク" xfId="22870" builtinId="8" hidden="1"/>
    <cellStyle name="ハイパーリンク" xfId="22875" builtinId="8" hidden="1"/>
    <cellStyle name="ハイパーリンク" xfId="22874" builtinId="8" hidden="1"/>
    <cellStyle name="ハイパーリンク" xfId="22879" builtinId="8" hidden="1"/>
    <cellStyle name="ハイパーリンク" xfId="22878" builtinId="8" hidden="1"/>
    <cellStyle name="ハイパーリンク" xfId="22883" builtinId="8" hidden="1"/>
    <cellStyle name="ハイパーリンク" xfId="22882" builtinId="8" hidden="1"/>
    <cellStyle name="ハイパーリンク" xfId="20490" builtinId="8" hidden="1"/>
    <cellStyle name="ハイパーリンク" xfId="14483" builtinId="8" hidden="1"/>
    <cellStyle name="ハイパーリンク" xfId="20483" builtinId="8" hidden="1"/>
    <cellStyle name="ハイパーリンク" xfId="21691" builtinId="8" hidden="1"/>
    <cellStyle name="ハイパーリンク" xfId="22888" builtinId="8" hidden="1"/>
    <cellStyle name="ハイパーリンク" xfId="14466" builtinId="8" hidden="1"/>
    <cellStyle name="ハイパーリンク" xfId="22892" builtinId="8" hidden="1"/>
    <cellStyle name="ハイパーリンク" xfId="22891" builtinId="8" hidden="1"/>
    <cellStyle name="ハイパーリンク" xfId="22896" builtinId="8" hidden="1"/>
    <cellStyle name="ハイパーリンク" xfId="22895" builtinId="8" hidden="1"/>
    <cellStyle name="ハイパーリンク" xfId="22902" builtinId="8" hidden="1"/>
    <cellStyle name="ハイパーリンク" xfId="22901" builtinId="8" hidden="1"/>
    <cellStyle name="ハイパーリンク" xfId="22906" builtinId="8" hidden="1"/>
    <cellStyle name="ハイパーリンク" xfId="22905" builtinId="8" hidden="1"/>
    <cellStyle name="ハイパーリンク" xfId="22910" builtinId="8" hidden="1"/>
    <cellStyle name="ハイパーリンク" xfId="22909" builtinId="8" hidden="1"/>
    <cellStyle name="ハイパーリンク" xfId="22914" builtinId="8" hidden="1"/>
    <cellStyle name="ハイパーリンク" xfId="22913" builtinId="8" hidden="1"/>
    <cellStyle name="ハイパーリンク" xfId="22918" builtinId="8" hidden="1"/>
    <cellStyle name="ハイパーリンク" xfId="22917" builtinId="8" hidden="1"/>
    <cellStyle name="ハイパーリンク" xfId="22922" builtinId="8" hidden="1"/>
    <cellStyle name="ハイパーリンク" xfId="22921" builtinId="8" hidden="1"/>
    <cellStyle name="ハイパーリンク" xfId="22926" builtinId="8" hidden="1"/>
    <cellStyle name="ハイパーリンク" xfId="22925" builtinId="8" hidden="1"/>
    <cellStyle name="ハイパーリンク" xfId="22930" builtinId="8" hidden="1"/>
    <cellStyle name="ハイパーリンク" xfId="22929" builtinId="8" hidden="1"/>
    <cellStyle name="ハイパーリンク" xfId="22934" builtinId="8" hidden="1"/>
    <cellStyle name="ハイパーリンク" xfId="22933" builtinId="8" hidden="1"/>
    <cellStyle name="ハイパーリンク" xfId="22938" builtinId="8" hidden="1"/>
    <cellStyle name="ハイパーリンク" xfId="22937" builtinId="8" hidden="1"/>
    <cellStyle name="ハイパーリンク" xfId="22900" builtinId="8" hidden="1"/>
    <cellStyle name="ハイパーリンク" xfId="22941" builtinId="8" hidden="1"/>
    <cellStyle name="ハイパーリンク" xfId="22944" builtinId="8" hidden="1"/>
    <cellStyle name="ハイパーリンク" xfId="22943" builtinId="8" hidden="1"/>
    <cellStyle name="ハイパーリンク" xfId="22948" builtinId="8" hidden="1"/>
    <cellStyle name="ハイパーリンク" xfId="22947" builtinId="8" hidden="1"/>
    <cellStyle name="ハイパーリンク" xfId="22952" builtinId="8" hidden="1"/>
    <cellStyle name="ハイパーリンク" xfId="22951" builtinId="8" hidden="1"/>
    <cellStyle name="ハイパーリンク" xfId="22956" builtinId="8" hidden="1"/>
    <cellStyle name="ハイパーリンク" xfId="22955" builtinId="8" hidden="1"/>
    <cellStyle name="ハイパーリンク" xfId="22960" builtinId="8" hidden="1"/>
    <cellStyle name="ハイパーリンク" xfId="22959" builtinId="8" hidden="1"/>
    <cellStyle name="ハイパーリンク" xfId="22964" builtinId="8" hidden="1"/>
    <cellStyle name="ハイパーリンク" xfId="22963" builtinId="8" hidden="1"/>
    <cellStyle name="ハイパーリンク" xfId="22968" builtinId="8" hidden="1"/>
    <cellStyle name="ハイパーリンク" xfId="22967" builtinId="8" hidden="1"/>
    <cellStyle name="ハイパーリンク" xfId="22972" builtinId="8" hidden="1"/>
    <cellStyle name="ハイパーリンク" xfId="22971" builtinId="8" hidden="1"/>
    <cellStyle name="ハイパーリンク" xfId="22976" builtinId="8" hidden="1"/>
    <cellStyle name="ハイパーリンク" xfId="22975" builtinId="8" hidden="1"/>
    <cellStyle name="ハイパーリンク" xfId="22980" builtinId="8" hidden="1"/>
    <cellStyle name="ハイパーリンク" xfId="22979" builtinId="8" hidden="1"/>
    <cellStyle name="ハイパーリンク" xfId="22984" builtinId="8" hidden="1"/>
    <cellStyle name="ハイパーリンク" xfId="22983" builtinId="8" hidden="1"/>
    <cellStyle name="ハイパーリンク" xfId="22988" builtinId="8" hidden="1"/>
    <cellStyle name="ハイパーリンク" xfId="22987" builtinId="8" hidden="1"/>
    <cellStyle name="ハイパーリンク" xfId="22992" builtinId="8" hidden="1"/>
    <cellStyle name="ハイパーリンク" xfId="22991" builtinId="8" hidden="1"/>
    <cellStyle name="ハイパーリンク" xfId="22996" builtinId="8" hidden="1"/>
    <cellStyle name="ハイパーリンク" xfId="22995" builtinId="8" hidden="1"/>
    <cellStyle name="ハイパーリンク" xfId="23000" builtinId="8" hidden="1"/>
    <cellStyle name="ハイパーリンク" xfId="22999" builtinId="8" hidden="1"/>
    <cellStyle name="ハイパーリンク" xfId="23004" builtinId="8" hidden="1"/>
    <cellStyle name="ハイパーリンク" xfId="23003" builtinId="8" hidden="1"/>
    <cellStyle name="ハイパーリンク" xfId="23008" builtinId="8" hidden="1"/>
    <cellStyle name="ハイパーリンク" xfId="23007" builtinId="8" hidden="1"/>
    <cellStyle name="ハイパーリンク" xfId="23012" builtinId="8" hidden="1"/>
    <cellStyle name="ハイパーリンク" xfId="23011" builtinId="8" hidden="1"/>
    <cellStyle name="ハイパーリンク" xfId="23016" builtinId="8" hidden="1"/>
    <cellStyle name="ハイパーリンク" xfId="23015" builtinId="8" hidden="1"/>
    <cellStyle name="ハイパーリンク" xfId="23022" builtinId="8" hidden="1"/>
    <cellStyle name="ハイパーリンク" xfId="23021" builtinId="8" hidden="1"/>
    <cellStyle name="ハイパーリンク" xfId="23026" builtinId="8" hidden="1"/>
    <cellStyle name="ハイパーリンク" xfId="23025" builtinId="8" hidden="1"/>
    <cellStyle name="ハイパーリンク" xfId="23030" builtinId="8" hidden="1"/>
    <cellStyle name="ハイパーリンク" xfId="23029" builtinId="8" hidden="1"/>
    <cellStyle name="ハイパーリンク" xfId="23034" builtinId="8" hidden="1"/>
    <cellStyle name="ハイパーリンク" xfId="23033" builtinId="8" hidden="1"/>
    <cellStyle name="ハイパーリンク" xfId="23038" builtinId="8" hidden="1"/>
    <cellStyle name="ハイパーリンク" xfId="23037" builtinId="8" hidden="1"/>
    <cellStyle name="ハイパーリンク" xfId="23042" builtinId="8" hidden="1"/>
    <cellStyle name="ハイパーリンク" xfId="23041" builtinId="8" hidden="1"/>
    <cellStyle name="ハイパーリンク" xfId="23046" builtinId="8" hidden="1"/>
    <cellStyle name="ハイパーリンク" xfId="23045" builtinId="8" hidden="1"/>
    <cellStyle name="ハイパーリンク" xfId="23050" builtinId="8" hidden="1"/>
    <cellStyle name="ハイパーリンク" xfId="23049" builtinId="8" hidden="1"/>
    <cellStyle name="ハイパーリンク" xfId="23054" builtinId="8" hidden="1"/>
    <cellStyle name="ハイパーリンク" xfId="23053" builtinId="8" hidden="1"/>
    <cellStyle name="ハイパーリンク" xfId="23058" builtinId="8" hidden="1"/>
    <cellStyle name="ハイパーリンク" xfId="23057" builtinId="8" hidden="1"/>
    <cellStyle name="ハイパーリンク" xfId="23020" builtinId="8" hidden="1"/>
    <cellStyle name="ハイパーリンク" xfId="23061" builtinId="8" hidden="1"/>
    <cellStyle name="ハイパーリンク" xfId="23064" builtinId="8" hidden="1"/>
    <cellStyle name="ハイパーリンク" xfId="23063" builtinId="8" hidden="1"/>
    <cellStyle name="ハイパーリンク" xfId="23068" builtinId="8" hidden="1"/>
    <cellStyle name="ハイパーリンク" xfId="23067" builtinId="8" hidden="1"/>
    <cellStyle name="ハイパーリンク" xfId="23072" builtinId="8" hidden="1"/>
    <cellStyle name="ハイパーリンク" xfId="23071" builtinId="8" hidden="1"/>
    <cellStyle name="ハイパーリンク" xfId="23076" builtinId="8" hidden="1"/>
    <cellStyle name="ハイパーリンク" xfId="23075" builtinId="8" hidden="1"/>
    <cellStyle name="ハイパーリンク" xfId="23080" builtinId="8" hidden="1"/>
    <cellStyle name="ハイパーリンク" xfId="23079" builtinId="8" hidden="1"/>
    <cellStyle name="ハイパーリンク" xfId="23084" builtinId="8" hidden="1"/>
    <cellStyle name="ハイパーリンク" xfId="23083" builtinId="8" hidden="1"/>
    <cellStyle name="ハイパーリンク" xfId="23088" builtinId="8" hidden="1"/>
    <cellStyle name="ハイパーリンク" xfId="23087" builtinId="8" hidden="1"/>
    <cellStyle name="ハイパーリンク" xfId="23092" builtinId="8" hidden="1"/>
    <cellStyle name="ハイパーリンク" xfId="23091" builtinId="8" hidden="1"/>
    <cellStyle name="ハイパーリンク" xfId="23096" builtinId="8" hidden="1"/>
    <cellStyle name="ハイパーリンク" xfId="23095" builtinId="8" hidden="1"/>
    <cellStyle name="ハイパーリンク" xfId="23100" builtinId="8" hidden="1"/>
    <cellStyle name="ハイパーリンク" xfId="23099" builtinId="8" hidden="1"/>
    <cellStyle name="ハイパーリンク" xfId="23104" builtinId="8" hidden="1"/>
    <cellStyle name="ハイパーリンク" xfId="23103" builtinId="8" hidden="1"/>
    <cellStyle name="ハイパーリンク" xfId="23108" builtinId="8" hidden="1"/>
    <cellStyle name="ハイパーリンク" xfId="23107" builtinId="8" hidden="1"/>
    <cellStyle name="ハイパーリンク" xfId="23112" builtinId="8" hidden="1"/>
    <cellStyle name="ハイパーリンク" xfId="23111" builtinId="8" hidden="1"/>
    <cellStyle name="ハイパーリンク" xfId="23116" builtinId="8" hidden="1"/>
    <cellStyle name="ハイパーリンク" xfId="23115" builtinId="8" hidden="1"/>
    <cellStyle name="ハイパーリンク" xfId="23122" builtinId="8" hidden="1"/>
    <cellStyle name="ハイパーリンク" xfId="23121" builtinId="8" hidden="1"/>
    <cellStyle name="ハイパーリンク" xfId="23126" builtinId="8" hidden="1"/>
    <cellStyle name="ハイパーリンク" xfId="23125" builtinId="8" hidden="1"/>
    <cellStyle name="ハイパーリンク" xfId="23130" builtinId="8" hidden="1"/>
    <cellStyle name="ハイパーリンク" xfId="23129" builtinId="8" hidden="1"/>
    <cellStyle name="ハイパーリンク" xfId="23134" builtinId="8" hidden="1"/>
    <cellStyle name="ハイパーリンク" xfId="23133" builtinId="8" hidden="1"/>
    <cellStyle name="ハイパーリンク" xfId="23138" builtinId="8" hidden="1"/>
    <cellStyle name="ハイパーリンク" xfId="23137" builtinId="8" hidden="1"/>
    <cellStyle name="ハイパーリンク" xfId="23144" builtinId="8" hidden="1"/>
    <cellStyle name="ハイパーリンク" xfId="23143" builtinId="8" hidden="1"/>
    <cellStyle name="ハイパーリンク" xfId="23148" builtinId="8" hidden="1"/>
    <cellStyle name="ハイパーリンク" xfId="23147" builtinId="8" hidden="1"/>
    <cellStyle name="ハイパーリンク" xfId="23152" builtinId="8" hidden="1"/>
    <cellStyle name="ハイパーリンク" xfId="23151" builtinId="8" hidden="1"/>
    <cellStyle name="ハイパーリンク" xfId="23156" builtinId="8" hidden="1"/>
    <cellStyle name="ハイパーリンク" xfId="23155" builtinId="8" hidden="1"/>
    <cellStyle name="ハイパーリンク" xfId="23160" builtinId="8" hidden="1"/>
    <cellStyle name="ハイパーリンク" xfId="23159" builtinId="8" hidden="1"/>
    <cellStyle name="ハイパーリンク" xfId="23164" builtinId="8" hidden="1"/>
    <cellStyle name="ハイパーリンク" xfId="23163" builtinId="8" hidden="1"/>
    <cellStyle name="ハイパーリンク" xfId="23168" builtinId="8" hidden="1"/>
    <cellStyle name="ハイパーリンク" xfId="23167" builtinId="8" hidden="1"/>
    <cellStyle name="ハイパーリンク" xfId="23172" builtinId="8" hidden="1"/>
    <cellStyle name="ハイパーリンク" xfId="23171" builtinId="8" hidden="1"/>
    <cellStyle name="ハイパーリンク" xfId="23176" builtinId="8" hidden="1"/>
    <cellStyle name="ハイパーリンク" xfId="23175" builtinId="8" hidden="1"/>
    <cellStyle name="ハイパーリンク" xfId="23180" builtinId="8" hidden="1"/>
    <cellStyle name="ハイパーリンク" xfId="23179" builtinId="8" hidden="1"/>
    <cellStyle name="ハイパーリンク" xfId="23142" builtinId="8" hidden="1"/>
    <cellStyle name="ハイパーリンク" xfId="23183" builtinId="8" hidden="1"/>
    <cellStyle name="ハイパーリンク" xfId="23186" builtinId="8" hidden="1"/>
    <cellStyle name="ハイパーリンク" xfId="23185" builtinId="8" hidden="1"/>
    <cellStyle name="ハイパーリンク" xfId="23190" builtinId="8" hidden="1"/>
    <cellStyle name="ハイパーリンク" xfId="23189" builtinId="8" hidden="1"/>
    <cellStyle name="ハイパーリンク" xfId="23194" builtinId="8" hidden="1"/>
    <cellStyle name="ハイパーリンク" xfId="23193" builtinId="8" hidden="1"/>
    <cellStyle name="ハイパーリンク" xfId="23198" builtinId="8" hidden="1"/>
    <cellStyle name="ハイパーリンク" xfId="23197" builtinId="8" hidden="1"/>
    <cellStyle name="ハイパーリンク" xfId="23202" builtinId="8" hidden="1"/>
    <cellStyle name="ハイパーリンク" xfId="23201" builtinId="8" hidden="1"/>
    <cellStyle name="ハイパーリンク" xfId="23206" builtinId="8" hidden="1"/>
    <cellStyle name="ハイパーリンク" xfId="23205" builtinId="8" hidden="1"/>
    <cellStyle name="ハイパーリンク" xfId="23210" builtinId="8" hidden="1"/>
    <cellStyle name="ハイパーリンク" xfId="23209" builtinId="8" hidden="1"/>
    <cellStyle name="ハイパーリンク" xfId="23214" builtinId="8" hidden="1"/>
    <cellStyle name="ハイパーリンク" xfId="23213" builtinId="8" hidden="1"/>
    <cellStyle name="ハイパーリンク" xfId="23218" builtinId="8" hidden="1"/>
    <cellStyle name="ハイパーリンク" xfId="23217" builtinId="8" hidden="1"/>
    <cellStyle name="ハイパーリンク" xfId="23222" builtinId="8" hidden="1"/>
    <cellStyle name="ハイパーリンク" xfId="23221" builtinId="8" hidden="1"/>
    <cellStyle name="ハイパーリンク" xfId="23226" builtinId="8" hidden="1"/>
    <cellStyle name="ハイパーリンク" xfId="23225" builtinId="8" hidden="1"/>
    <cellStyle name="ハイパーリンク" xfId="23230" builtinId="8" hidden="1"/>
    <cellStyle name="ハイパーリンク" xfId="23229" builtinId="8" hidden="1"/>
    <cellStyle name="ハイパーリンク" xfId="23234" builtinId="8" hidden="1"/>
    <cellStyle name="ハイパーリンク" xfId="23233" builtinId="8" hidden="1"/>
    <cellStyle name="ハイパーリンク" xfId="23238" builtinId="8" hidden="1"/>
    <cellStyle name="ハイパーリンク" xfId="23237" builtinId="8" hidden="1"/>
    <cellStyle name="ハイパーリンク" xfId="23241" builtinId="8" hidden="1"/>
    <cellStyle name="ハイパーリンク" xfId="23119" builtinId="8" hidden="1"/>
    <cellStyle name="ハイパーリンク" xfId="23245" builtinId="8" hidden="1"/>
    <cellStyle name="ハイパーリンク" xfId="23244" builtinId="8" hidden="1"/>
    <cellStyle name="ハイパーリンク" xfId="23249" builtinId="8" hidden="1"/>
    <cellStyle name="ハイパーリンク" xfId="23248" builtinId="8" hidden="1"/>
    <cellStyle name="ハイパーリンク" xfId="23253" builtinId="8" hidden="1"/>
    <cellStyle name="ハイパーリンク" xfId="23252" builtinId="8" hidden="1"/>
    <cellStyle name="ハイパーリンク" xfId="23257" builtinId="8" hidden="1"/>
    <cellStyle name="ハイパーリンク" xfId="23256" builtinId="8" hidden="1"/>
    <cellStyle name="ハイパーリンク" xfId="23263" builtinId="8" hidden="1"/>
    <cellStyle name="ハイパーリンク" xfId="23262" builtinId="8" hidden="1"/>
    <cellStyle name="ハイパーリンク" xfId="23267" builtinId="8" hidden="1"/>
    <cellStyle name="ハイパーリンク" xfId="23266" builtinId="8" hidden="1"/>
    <cellStyle name="ハイパーリンク" xfId="23271" builtinId="8" hidden="1"/>
    <cellStyle name="ハイパーリンク" xfId="23270" builtinId="8" hidden="1"/>
    <cellStyle name="ハイパーリンク" xfId="23275" builtinId="8" hidden="1"/>
    <cellStyle name="ハイパーリンク" xfId="23274" builtinId="8" hidden="1"/>
    <cellStyle name="ハイパーリンク" xfId="23279" builtinId="8" hidden="1"/>
    <cellStyle name="ハイパーリンク" xfId="23278" builtinId="8" hidden="1"/>
    <cellStyle name="ハイパーリンク" xfId="23283" builtinId="8" hidden="1"/>
    <cellStyle name="ハイパーリンク" xfId="23282" builtinId="8" hidden="1"/>
    <cellStyle name="ハイパーリンク" xfId="23287" builtinId="8" hidden="1"/>
    <cellStyle name="ハイパーリンク" xfId="23286" builtinId="8" hidden="1"/>
    <cellStyle name="ハイパーリンク" xfId="23291" builtinId="8" hidden="1"/>
    <cellStyle name="ハイパーリンク" xfId="23290" builtinId="8" hidden="1"/>
    <cellStyle name="ハイパーリンク" xfId="23295" builtinId="8" hidden="1"/>
    <cellStyle name="ハイパーリンク" xfId="23294" builtinId="8" hidden="1"/>
    <cellStyle name="ハイパーリンク" xfId="23299" builtinId="8" hidden="1"/>
    <cellStyle name="ハイパーリンク" xfId="23298" builtinId="8" hidden="1"/>
    <cellStyle name="ハイパーリンク" xfId="23261" builtinId="8" hidden="1"/>
    <cellStyle name="ハイパーリンク" xfId="23302" builtinId="8" hidden="1"/>
    <cellStyle name="ハイパーリンク" xfId="23305" builtinId="8" hidden="1"/>
    <cellStyle name="ハイパーリンク" xfId="23304" builtinId="8" hidden="1"/>
    <cellStyle name="ハイパーリンク" xfId="23309" builtinId="8" hidden="1"/>
    <cellStyle name="ハイパーリンク" xfId="23308" builtinId="8" hidden="1"/>
    <cellStyle name="ハイパーリンク" xfId="23313" builtinId="8" hidden="1"/>
    <cellStyle name="ハイパーリンク" xfId="23312" builtinId="8" hidden="1"/>
    <cellStyle name="ハイパーリンク" xfId="23317" builtinId="8" hidden="1"/>
    <cellStyle name="ハイパーリンク" xfId="23316" builtinId="8" hidden="1"/>
    <cellStyle name="ハイパーリンク" xfId="23321" builtinId="8" hidden="1"/>
    <cellStyle name="ハイパーリンク" xfId="23320" builtinId="8" hidden="1"/>
    <cellStyle name="ハイパーリンク" xfId="23325" builtinId="8" hidden="1"/>
    <cellStyle name="ハイパーリンク" xfId="23324" builtinId="8" hidden="1"/>
    <cellStyle name="ハイパーリンク" xfId="23329" builtinId="8" hidden="1"/>
    <cellStyle name="ハイパーリンク" xfId="23328" builtinId="8" hidden="1"/>
    <cellStyle name="ハイパーリンク" xfId="23333" builtinId="8" hidden="1"/>
    <cellStyle name="ハイパーリンク" xfId="23332" builtinId="8" hidden="1"/>
    <cellStyle name="ハイパーリンク" xfId="23337" builtinId="8" hidden="1"/>
    <cellStyle name="ハイパーリンク" xfId="23336" builtinId="8" hidden="1"/>
    <cellStyle name="ハイパーリンク" xfId="23341" builtinId="8" hidden="1"/>
    <cellStyle name="ハイパーリンク" xfId="23340" builtinId="8" hidden="1"/>
    <cellStyle name="ハイパーリンク" xfId="23345" builtinId="8" hidden="1"/>
    <cellStyle name="ハイパーリンク" xfId="23344" builtinId="8" hidden="1"/>
    <cellStyle name="ハイパーリンク" xfId="23349" builtinId="8" hidden="1"/>
    <cellStyle name="ハイパーリンク" xfId="23348" builtinId="8" hidden="1"/>
    <cellStyle name="ハイパーリンク" xfId="23353" builtinId="8" hidden="1"/>
    <cellStyle name="ハイパーリンク" xfId="23352" builtinId="8" hidden="1"/>
    <cellStyle name="ハイパーリンク" xfId="23357" builtinId="8" hidden="1"/>
    <cellStyle name="ハイパーリンク" xfId="23356" builtinId="8" hidden="1"/>
    <cellStyle name="ハイパーリンク" xfId="23360" builtinId="8" hidden="1"/>
    <cellStyle name="ハイパーリンク" xfId="23120" builtinId="8" hidden="1"/>
    <cellStyle name="ハイパーリンク" xfId="23364" builtinId="8" hidden="1"/>
    <cellStyle name="ハイパーリンク" xfId="23363" builtinId="8" hidden="1"/>
    <cellStyle name="ハイパーリンク" xfId="23368" builtinId="8" hidden="1"/>
    <cellStyle name="ハイパーリンク" xfId="23367" builtinId="8" hidden="1"/>
    <cellStyle name="ハイパーリンク" xfId="23372" builtinId="8" hidden="1"/>
    <cellStyle name="ハイパーリンク" xfId="23371" builtinId="8" hidden="1"/>
    <cellStyle name="ハイパーリンク" xfId="23376" builtinId="8" hidden="1"/>
    <cellStyle name="ハイパーリンク" xfId="23375" builtinId="8" hidden="1"/>
    <cellStyle name="ハイパーリンク" xfId="23382" builtinId="8" hidden="1"/>
    <cellStyle name="ハイパーリンク" xfId="23381" builtinId="8" hidden="1"/>
    <cellStyle name="ハイパーリンク" xfId="23386" builtinId="8" hidden="1"/>
    <cellStyle name="ハイパーリンク" xfId="23385" builtinId="8" hidden="1"/>
    <cellStyle name="ハイパーリンク" xfId="23390" builtinId="8" hidden="1"/>
    <cellStyle name="ハイパーリンク" xfId="23389" builtinId="8" hidden="1"/>
    <cellStyle name="ハイパーリンク" xfId="23394" builtinId="8" hidden="1"/>
    <cellStyle name="ハイパーリンク" xfId="23393" builtinId="8" hidden="1"/>
    <cellStyle name="ハイパーリンク" xfId="23398" builtinId="8" hidden="1"/>
    <cellStyle name="ハイパーリンク" xfId="23397" builtinId="8" hidden="1"/>
    <cellStyle name="ハイパーリンク" xfId="23402" builtinId="8" hidden="1"/>
    <cellStyle name="ハイパーリンク" xfId="23401" builtinId="8" hidden="1"/>
    <cellStyle name="ハイパーリンク" xfId="23406" builtinId="8" hidden="1"/>
    <cellStyle name="ハイパーリンク" xfId="23405" builtinId="8" hidden="1"/>
    <cellStyle name="ハイパーリンク" xfId="23410" builtinId="8" hidden="1"/>
    <cellStyle name="ハイパーリンク" xfId="23409" builtinId="8" hidden="1"/>
    <cellStyle name="ハイパーリンク" xfId="23414" builtinId="8" hidden="1"/>
    <cellStyle name="ハイパーリンク" xfId="23413" builtinId="8" hidden="1"/>
    <cellStyle name="ハイパーリンク" xfId="23418" builtinId="8" hidden="1"/>
    <cellStyle name="ハイパーリンク" xfId="23417" builtinId="8" hidden="1"/>
    <cellStyle name="ハイパーリンク" xfId="23380" builtinId="8" hidden="1"/>
    <cellStyle name="ハイパーリンク" xfId="23421" builtinId="8" hidden="1"/>
    <cellStyle name="ハイパーリンク" xfId="23424" builtinId="8" hidden="1"/>
    <cellStyle name="ハイパーリンク" xfId="23423" builtinId="8" hidden="1"/>
    <cellStyle name="ハイパーリンク" xfId="23428" builtinId="8" hidden="1"/>
    <cellStyle name="ハイパーリンク" xfId="23427" builtinId="8" hidden="1"/>
    <cellStyle name="ハイパーリンク" xfId="23432" builtinId="8" hidden="1"/>
    <cellStyle name="ハイパーリンク" xfId="23431" builtinId="8" hidden="1"/>
    <cellStyle name="ハイパーリンク" xfId="23436" builtinId="8" hidden="1"/>
    <cellStyle name="ハイパーリンク" xfId="23435" builtinId="8" hidden="1"/>
    <cellStyle name="ハイパーリンク" xfId="23440" builtinId="8" hidden="1"/>
    <cellStyle name="ハイパーリンク" xfId="23439" builtinId="8" hidden="1"/>
    <cellStyle name="ハイパーリンク" xfId="23444" builtinId="8" hidden="1"/>
    <cellStyle name="ハイパーリンク" xfId="23443" builtinId="8" hidden="1"/>
    <cellStyle name="ハイパーリンク" xfId="23448" builtinId="8" hidden="1"/>
    <cellStyle name="ハイパーリンク" xfId="23447" builtinId="8" hidden="1"/>
    <cellStyle name="ハイパーリンク" xfId="23452" builtinId="8" hidden="1"/>
    <cellStyle name="ハイパーリンク" xfId="23451" builtinId="8" hidden="1"/>
    <cellStyle name="ハイパーリンク" xfId="23456" builtinId="8" hidden="1"/>
    <cellStyle name="ハイパーリンク" xfId="23455" builtinId="8" hidden="1"/>
    <cellStyle name="ハイパーリンク" xfId="23460" builtinId="8" hidden="1"/>
    <cellStyle name="ハイパーリンク" xfId="23459" builtinId="8" hidden="1"/>
    <cellStyle name="ハイパーリンク" xfId="23464" builtinId="8" hidden="1"/>
    <cellStyle name="ハイパーリンク" xfId="23463" builtinId="8" hidden="1"/>
    <cellStyle name="ハイパーリンク" xfId="23468" builtinId="8" hidden="1"/>
    <cellStyle name="ハイパーリンク" xfId="23467" builtinId="8" hidden="1"/>
    <cellStyle name="ハイパーリンク" xfId="23472" builtinId="8" hidden="1"/>
    <cellStyle name="ハイパーリンク" xfId="23471" builtinId="8" hidden="1"/>
    <cellStyle name="ハイパーリンク" xfId="23476" builtinId="8" hidden="1"/>
    <cellStyle name="ハイパーリンク" xfId="23475" builtinId="8" hidden="1"/>
    <cellStyle name="ハイパーリンク" xfId="23480" builtinId="8" hidden="1"/>
    <cellStyle name="ハイパーリンク" xfId="23479" builtinId="8" hidden="1"/>
    <cellStyle name="ハイパーリンク" xfId="23484" builtinId="8" hidden="1"/>
    <cellStyle name="ハイパーリンク" xfId="23483" builtinId="8" hidden="1"/>
    <cellStyle name="ハイパーリンク" xfId="23488" builtinId="8" hidden="1"/>
    <cellStyle name="ハイパーリンク" xfId="23487" builtinId="8" hidden="1"/>
    <cellStyle name="ハイパーリンク" xfId="23492" builtinId="8" hidden="1"/>
    <cellStyle name="ハイパーリンク" xfId="23491" builtinId="8" hidden="1"/>
    <cellStyle name="ハイパーリンク" xfId="23496" builtinId="8" hidden="1"/>
    <cellStyle name="ハイパーリンク" xfId="23495" builtinId="8" hidden="1"/>
    <cellStyle name="ハイパーリンク" xfId="23502" builtinId="8" hidden="1"/>
    <cellStyle name="ハイパーリンク" xfId="23501" builtinId="8" hidden="1"/>
    <cellStyle name="ハイパーリンク" xfId="23506" builtinId="8" hidden="1"/>
    <cellStyle name="ハイパーリンク" xfId="23505" builtinId="8" hidden="1"/>
    <cellStyle name="ハイパーリンク" xfId="23510" builtinId="8" hidden="1"/>
    <cellStyle name="ハイパーリンク" xfId="23509" builtinId="8" hidden="1"/>
    <cellStyle name="ハイパーリンク" xfId="23514" builtinId="8" hidden="1"/>
    <cellStyle name="ハイパーリンク" xfId="23513" builtinId="8" hidden="1"/>
    <cellStyle name="ハイパーリンク" xfId="23518" builtinId="8" hidden="1"/>
    <cellStyle name="ハイパーリンク" xfId="23517" builtinId="8" hidden="1"/>
    <cellStyle name="ハイパーリンク" xfId="23522" builtinId="8" hidden="1"/>
    <cellStyle name="ハイパーリンク" xfId="23521" builtinId="8" hidden="1"/>
    <cellStyle name="ハイパーリンク" xfId="23526" builtinId="8" hidden="1"/>
    <cellStyle name="ハイパーリンク" xfId="23525" builtinId="8" hidden="1"/>
    <cellStyle name="ハイパーリンク" xfId="23530" builtinId="8" hidden="1"/>
    <cellStyle name="ハイパーリンク" xfId="23529" builtinId="8" hidden="1"/>
    <cellStyle name="ハイパーリンク" xfId="23534" builtinId="8" hidden="1"/>
    <cellStyle name="ハイパーリンク" xfId="23533" builtinId="8" hidden="1"/>
    <cellStyle name="ハイパーリンク" xfId="23538" builtinId="8" hidden="1"/>
    <cellStyle name="ハイパーリンク" xfId="23537" builtinId="8" hidden="1"/>
    <cellStyle name="ハイパーリンク" xfId="23500" builtinId="8" hidden="1"/>
    <cellStyle name="ハイパーリンク" xfId="23541" builtinId="8" hidden="1"/>
    <cellStyle name="ハイパーリンク" xfId="23544" builtinId="8" hidden="1"/>
    <cellStyle name="ハイパーリンク" xfId="23543" builtinId="8" hidden="1"/>
    <cellStyle name="ハイパーリンク" xfId="23548" builtinId="8" hidden="1"/>
    <cellStyle name="ハイパーリンク" xfId="23547" builtinId="8" hidden="1"/>
    <cellStyle name="ハイパーリンク" xfId="23552" builtinId="8" hidden="1"/>
    <cellStyle name="ハイパーリンク" xfId="23551" builtinId="8" hidden="1"/>
    <cellStyle name="ハイパーリンク" xfId="23556" builtinId="8" hidden="1"/>
    <cellStyle name="ハイパーリンク" xfId="23555" builtinId="8" hidden="1"/>
    <cellStyle name="ハイパーリンク" xfId="23560" builtinId="8" hidden="1"/>
    <cellStyle name="ハイパーリンク" xfId="23559" builtinId="8" hidden="1"/>
    <cellStyle name="ハイパーリンク" xfId="23564" builtinId="8" hidden="1"/>
    <cellStyle name="ハイパーリンク" xfId="23563" builtinId="8" hidden="1"/>
    <cellStyle name="ハイパーリンク" xfId="23568" builtinId="8" hidden="1"/>
    <cellStyle name="ハイパーリンク" xfId="23567" builtinId="8" hidden="1"/>
    <cellStyle name="ハイパーリンク" xfId="23572" builtinId="8" hidden="1"/>
    <cellStyle name="ハイパーリンク" xfId="23571" builtinId="8" hidden="1"/>
    <cellStyle name="ハイパーリンク" xfId="23576" builtinId="8" hidden="1"/>
    <cellStyle name="ハイパーリンク" xfId="23575" builtinId="8" hidden="1"/>
    <cellStyle name="ハイパーリンク" xfId="23580" builtinId="8" hidden="1"/>
    <cellStyle name="ハイパーリンク" xfId="23579" builtinId="8" hidden="1"/>
    <cellStyle name="ハイパーリンク" xfId="23584" builtinId="8" hidden="1"/>
    <cellStyle name="ハイパーリンク" xfId="23583" builtinId="8" hidden="1"/>
    <cellStyle name="ハイパーリンク" xfId="23588" builtinId="8" hidden="1"/>
    <cellStyle name="ハイパーリンク" xfId="23587" builtinId="8" hidden="1"/>
    <cellStyle name="ハイパーリンク" xfId="23592" builtinId="8" hidden="1"/>
    <cellStyle name="ハイパーリンク" xfId="23591" builtinId="8" hidden="1"/>
    <cellStyle name="ハイパーリンク" xfId="23596" builtinId="8" hidden="1"/>
    <cellStyle name="ハイパーリンク" xfId="23595" builtinId="8" hidden="1"/>
    <cellStyle name="ハイパーリンク" xfId="23600" builtinId="8" hidden="1"/>
    <cellStyle name="ハイパーリンク" xfId="23599" builtinId="8" hidden="1"/>
    <cellStyle name="ハイパーリンク" xfId="23604" builtinId="8" hidden="1"/>
    <cellStyle name="ハイパーリンク" xfId="23603" builtinId="8" hidden="1"/>
    <cellStyle name="ハイパーリンク" xfId="23608" builtinId="8" hidden="1"/>
    <cellStyle name="ハイパーリンク" xfId="23607" builtinId="8" hidden="1"/>
    <cellStyle name="ハイパーリンク" xfId="23612" builtinId="8" hidden="1"/>
    <cellStyle name="ハイパーリンク" xfId="23611" builtinId="8" hidden="1"/>
    <cellStyle name="ハイパーリンク" xfId="23616" builtinId="8" hidden="1"/>
    <cellStyle name="ハイパーリンク" xfId="23615" builtinId="8" hidden="1"/>
    <cellStyle name="ハイパーリンク" xfId="23622" builtinId="8" hidden="1"/>
    <cellStyle name="ハイパーリンク" xfId="23621" builtinId="8" hidden="1"/>
    <cellStyle name="ハイパーリンク" xfId="23626" builtinId="8" hidden="1"/>
    <cellStyle name="ハイパーリンク" xfId="23625" builtinId="8" hidden="1"/>
    <cellStyle name="ハイパーリンク" xfId="23630" builtinId="8" hidden="1"/>
    <cellStyle name="ハイパーリンク" xfId="23629" builtinId="8" hidden="1"/>
    <cellStyle name="ハイパーリンク" xfId="23634" builtinId="8" hidden="1"/>
    <cellStyle name="ハイパーリンク" xfId="23633" builtinId="8" hidden="1"/>
    <cellStyle name="ハイパーリンク" xfId="23638" builtinId="8" hidden="1"/>
    <cellStyle name="ハイパーリンク" xfId="23637" builtinId="8" hidden="1"/>
    <cellStyle name="ハイパーリンク" xfId="23642" builtinId="8" hidden="1"/>
    <cellStyle name="ハイパーリンク" xfId="23641" builtinId="8" hidden="1"/>
    <cellStyle name="ハイパーリンク" xfId="23646" builtinId="8" hidden="1"/>
    <cellStyle name="ハイパーリンク" xfId="23645" builtinId="8" hidden="1"/>
    <cellStyle name="ハイパーリンク" xfId="23650" builtinId="8" hidden="1"/>
    <cellStyle name="ハイパーリンク" xfId="23649" builtinId="8" hidden="1"/>
    <cellStyle name="ハイパーリンク" xfId="23654" builtinId="8" hidden="1"/>
    <cellStyle name="ハイパーリンク" xfId="23653" builtinId="8" hidden="1"/>
    <cellStyle name="ハイパーリンク" xfId="23658" builtinId="8" hidden="1"/>
    <cellStyle name="ハイパーリンク" xfId="23657" builtinId="8" hidden="1"/>
    <cellStyle name="ハイパーリンク" xfId="23620" builtinId="8" hidden="1"/>
    <cellStyle name="ハイパーリンク" xfId="23661" builtinId="8" hidden="1"/>
    <cellStyle name="ハイパーリンク" xfId="23664" builtinId="8" hidden="1"/>
    <cellStyle name="ハイパーリンク" xfId="23663" builtinId="8" hidden="1"/>
    <cellStyle name="ハイパーリンク" xfId="23668" builtinId="8" hidden="1"/>
    <cellStyle name="ハイパーリンク" xfId="23667" builtinId="8" hidden="1"/>
    <cellStyle name="ハイパーリンク" xfId="23672" builtinId="8" hidden="1"/>
    <cellStyle name="ハイパーリンク" xfId="23671" builtinId="8" hidden="1"/>
    <cellStyle name="ハイパーリンク" xfId="23676" builtinId="8" hidden="1"/>
    <cellStyle name="ハイパーリンク" xfId="23675" builtinId="8" hidden="1"/>
    <cellStyle name="ハイパーリンク" xfId="23680" builtinId="8" hidden="1"/>
    <cellStyle name="ハイパーリンク" xfId="23679" builtinId="8" hidden="1"/>
    <cellStyle name="ハイパーリンク" xfId="23684" builtinId="8" hidden="1"/>
    <cellStyle name="ハイパーリンク" xfId="23683" builtinId="8" hidden="1"/>
    <cellStyle name="ハイパーリンク" xfId="23688" builtinId="8" hidden="1"/>
    <cellStyle name="ハイパーリンク" xfId="23687" builtinId="8" hidden="1"/>
    <cellStyle name="ハイパーリンク" xfId="23692" builtinId="8" hidden="1"/>
    <cellStyle name="ハイパーリンク" xfId="23691" builtinId="8" hidden="1"/>
    <cellStyle name="ハイパーリンク" xfId="23696" builtinId="8" hidden="1"/>
    <cellStyle name="ハイパーリンク" xfId="23695" builtinId="8" hidden="1"/>
    <cellStyle name="ハイパーリンク" xfId="23700" builtinId="8" hidden="1"/>
    <cellStyle name="ハイパーリンク" xfId="23699" builtinId="8" hidden="1"/>
    <cellStyle name="ハイパーリンク" xfId="23704" builtinId="8" hidden="1"/>
    <cellStyle name="ハイパーリンク" xfId="23703" builtinId="8" hidden="1"/>
    <cellStyle name="ハイパーリンク" xfId="23708" builtinId="8" hidden="1"/>
    <cellStyle name="ハイパーリンク" xfId="23707" builtinId="8" hidden="1"/>
    <cellStyle name="ハイパーリンク" xfId="23712" builtinId="8" hidden="1"/>
    <cellStyle name="ハイパーリンク" xfId="23711" builtinId="8" hidden="1"/>
    <cellStyle name="ハイパーリンク" xfId="23716" builtinId="8" hidden="1"/>
    <cellStyle name="ハイパーリンク" xfId="23715" builtinId="8" hidden="1"/>
    <cellStyle name="ハイパーリンク" xfId="23722" builtinId="8" hidden="1"/>
    <cellStyle name="ハイパーリンク" xfId="23721" builtinId="8" hidden="1"/>
    <cellStyle name="ハイパーリンク" xfId="23726" builtinId="8" hidden="1"/>
    <cellStyle name="ハイパーリンク" xfId="23725" builtinId="8" hidden="1"/>
    <cellStyle name="ハイパーリンク" xfId="23730" builtinId="8" hidden="1"/>
    <cellStyle name="ハイパーリンク" xfId="23729" builtinId="8" hidden="1"/>
    <cellStyle name="ハイパーリンク" xfId="23734" builtinId="8" hidden="1"/>
    <cellStyle name="ハイパーリンク" xfId="23733" builtinId="8" hidden="1"/>
    <cellStyle name="ハイパーリンク" xfId="23738" builtinId="8" hidden="1"/>
    <cellStyle name="ハイパーリンク" xfId="23737" builtinId="8" hidden="1"/>
    <cellStyle name="ハイパーリンク" xfId="23744" builtinId="8" hidden="1"/>
    <cellStyle name="ハイパーリンク" xfId="23743" builtinId="8" hidden="1"/>
    <cellStyle name="ハイパーリンク" xfId="23748" builtinId="8" hidden="1"/>
    <cellStyle name="ハイパーリンク" xfId="23747" builtinId="8" hidden="1"/>
    <cellStyle name="ハイパーリンク" xfId="23752" builtinId="8" hidden="1"/>
    <cellStyle name="ハイパーリンク" xfId="23751" builtinId="8" hidden="1"/>
    <cellStyle name="ハイパーリンク" xfId="23756" builtinId="8" hidden="1"/>
    <cellStyle name="ハイパーリンク" xfId="23755" builtinId="8" hidden="1"/>
    <cellStyle name="ハイパーリンク" xfId="23760" builtinId="8" hidden="1"/>
    <cellStyle name="ハイパーリンク" xfId="23759" builtinId="8" hidden="1"/>
    <cellStyle name="ハイパーリンク" xfId="23764" builtinId="8" hidden="1"/>
    <cellStyle name="ハイパーリンク" xfId="23763" builtinId="8" hidden="1"/>
    <cellStyle name="ハイパーリンク" xfId="23768" builtinId="8" hidden="1"/>
    <cellStyle name="ハイパーリンク" xfId="23767" builtinId="8" hidden="1"/>
    <cellStyle name="ハイパーリンク" xfId="23772" builtinId="8" hidden="1"/>
    <cellStyle name="ハイパーリンク" xfId="23771" builtinId="8" hidden="1"/>
    <cellStyle name="ハイパーリンク" xfId="23776" builtinId="8" hidden="1"/>
    <cellStyle name="ハイパーリンク" xfId="23775" builtinId="8" hidden="1"/>
    <cellStyle name="ハイパーリンク" xfId="23780" builtinId="8" hidden="1"/>
    <cellStyle name="ハイパーリンク" xfId="23779" builtinId="8" hidden="1"/>
    <cellStyle name="ハイパーリンク" xfId="23742" builtinId="8" hidden="1"/>
    <cellStyle name="ハイパーリンク" xfId="23783" builtinId="8" hidden="1"/>
    <cellStyle name="ハイパーリンク" xfId="23786" builtinId="8" hidden="1"/>
    <cellStyle name="ハイパーリンク" xfId="23785" builtinId="8" hidden="1"/>
    <cellStyle name="ハイパーリンク" xfId="23790" builtinId="8" hidden="1"/>
    <cellStyle name="ハイパーリンク" xfId="23789" builtinId="8" hidden="1"/>
    <cellStyle name="ハイパーリンク" xfId="23794" builtinId="8" hidden="1"/>
    <cellStyle name="ハイパーリンク" xfId="23793" builtinId="8" hidden="1"/>
    <cellStyle name="ハイパーリンク" xfId="23798" builtinId="8" hidden="1"/>
    <cellStyle name="ハイパーリンク" xfId="23797" builtinId="8" hidden="1"/>
    <cellStyle name="ハイパーリンク" xfId="23802" builtinId="8" hidden="1"/>
    <cellStyle name="ハイパーリンク" xfId="23801" builtinId="8" hidden="1"/>
    <cellStyle name="ハイパーリンク" xfId="23806" builtinId="8" hidden="1"/>
    <cellStyle name="ハイパーリンク" xfId="23805" builtinId="8" hidden="1"/>
    <cellStyle name="ハイパーリンク" xfId="23810" builtinId="8" hidden="1"/>
    <cellStyle name="ハイパーリンク" xfId="23809" builtinId="8" hidden="1"/>
    <cellStyle name="ハイパーリンク" xfId="23814" builtinId="8" hidden="1"/>
    <cellStyle name="ハイパーリンク" xfId="23813" builtinId="8" hidden="1"/>
    <cellStyle name="ハイパーリンク" xfId="23818" builtinId="8" hidden="1"/>
    <cellStyle name="ハイパーリンク" xfId="23817" builtinId="8" hidden="1"/>
    <cellStyle name="ハイパーリンク" xfId="23822" builtinId="8" hidden="1"/>
    <cellStyle name="ハイパーリンク" xfId="23821" builtinId="8" hidden="1"/>
    <cellStyle name="ハイパーリンク" xfId="23826" builtinId="8" hidden="1"/>
    <cellStyle name="ハイパーリンク" xfId="23825" builtinId="8" hidden="1"/>
    <cellStyle name="ハイパーリンク" xfId="23830" builtinId="8" hidden="1"/>
    <cellStyle name="ハイパーリンク" xfId="23829" builtinId="8" hidden="1"/>
    <cellStyle name="ハイパーリンク" xfId="23834" builtinId="8" hidden="1"/>
    <cellStyle name="ハイパーリンク" xfId="23833" builtinId="8" hidden="1"/>
    <cellStyle name="ハイパーリンク" xfId="23838" builtinId="8" hidden="1"/>
    <cellStyle name="ハイパーリンク" xfId="23837" builtinId="8" hidden="1"/>
    <cellStyle name="ハイパーリンク" xfId="23841" builtinId="8" hidden="1"/>
    <cellStyle name="ハイパーリンク" xfId="23719" builtinId="8" hidden="1"/>
    <cellStyle name="ハイパーリンク" xfId="23845" builtinId="8" hidden="1"/>
    <cellStyle name="ハイパーリンク" xfId="23844" builtinId="8" hidden="1"/>
    <cellStyle name="ハイパーリンク" xfId="23849" builtinId="8" hidden="1"/>
    <cellStyle name="ハイパーリンク" xfId="23848" builtinId="8" hidden="1"/>
    <cellStyle name="ハイパーリンク" xfId="23853" builtinId="8" hidden="1"/>
    <cellStyle name="ハイパーリンク" xfId="23852" builtinId="8" hidden="1"/>
    <cellStyle name="ハイパーリンク" xfId="23857" builtinId="8" hidden="1"/>
    <cellStyle name="ハイパーリンク" xfId="23856" builtinId="8" hidden="1"/>
    <cellStyle name="ハイパーリンク" xfId="23863" builtinId="8" hidden="1"/>
    <cellStyle name="ハイパーリンク" xfId="23862" builtinId="8" hidden="1"/>
    <cellStyle name="ハイパーリンク" xfId="23867" builtinId="8" hidden="1"/>
    <cellStyle name="ハイパーリンク" xfId="23866" builtinId="8" hidden="1"/>
    <cellStyle name="ハイパーリンク" xfId="23871" builtinId="8" hidden="1"/>
    <cellStyle name="ハイパーリンク" xfId="23870" builtinId="8" hidden="1"/>
    <cellStyle name="ハイパーリンク" xfId="23875" builtinId="8" hidden="1"/>
    <cellStyle name="ハイパーリンク" xfId="23874" builtinId="8" hidden="1"/>
    <cellStyle name="ハイパーリンク" xfId="23879" builtinId="8" hidden="1"/>
    <cellStyle name="ハイパーリンク" xfId="23878" builtinId="8" hidden="1"/>
    <cellStyle name="ハイパーリンク" xfId="23883" builtinId="8" hidden="1"/>
    <cellStyle name="ハイパーリンク" xfId="23882" builtinId="8" hidden="1"/>
    <cellStyle name="ハイパーリンク" xfId="23887" builtinId="8" hidden="1"/>
    <cellStyle name="ハイパーリンク" xfId="23886" builtinId="8" hidden="1"/>
    <cellStyle name="ハイパーリンク" xfId="23891" builtinId="8" hidden="1"/>
    <cellStyle name="ハイパーリンク" xfId="23890" builtinId="8" hidden="1"/>
    <cellStyle name="ハイパーリンク" xfId="23895" builtinId="8" hidden="1"/>
    <cellStyle name="ハイパーリンク" xfId="23894" builtinId="8" hidden="1"/>
    <cellStyle name="ハイパーリンク" xfId="23899" builtinId="8" hidden="1"/>
    <cellStyle name="ハイパーリンク" xfId="23898" builtinId="8" hidden="1"/>
    <cellStyle name="ハイパーリンク" xfId="23861" builtinId="8" hidden="1"/>
    <cellStyle name="ハイパーリンク" xfId="23902" builtinId="8" hidden="1"/>
    <cellStyle name="ハイパーリンク" xfId="23905" builtinId="8" hidden="1"/>
    <cellStyle name="ハイパーリンク" xfId="23904" builtinId="8" hidden="1"/>
    <cellStyle name="ハイパーリンク" xfId="23909" builtinId="8" hidden="1"/>
    <cellStyle name="ハイパーリンク" xfId="23908" builtinId="8" hidden="1"/>
    <cellStyle name="ハイパーリンク" xfId="23913" builtinId="8" hidden="1"/>
    <cellStyle name="ハイパーリンク" xfId="23912" builtinId="8" hidden="1"/>
    <cellStyle name="ハイパーリンク" xfId="23917" builtinId="8" hidden="1"/>
    <cellStyle name="ハイパーリンク" xfId="23916" builtinId="8" hidden="1"/>
    <cellStyle name="ハイパーリンク" xfId="23921" builtinId="8" hidden="1"/>
    <cellStyle name="ハイパーリンク" xfId="23920" builtinId="8" hidden="1"/>
    <cellStyle name="ハイパーリンク" xfId="23925" builtinId="8" hidden="1"/>
    <cellStyle name="ハイパーリンク" xfId="23924" builtinId="8" hidden="1"/>
    <cellStyle name="ハイパーリンク" xfId="23929" builtinId="8" hidden="1"/>
    <cellStyle name="ハイパーリンク" xfId="23928" builtinId="8" hidden="1"/>
    <cellStyle name="ハイパーリンク" xfId="23933" builtinId="8" hidden="1"/>
    <cellStyle name="ハイパーリンク" xfId="23932" builtinId="8" hidden="1"/>
    <cellStyle name="ハイパーリンク" xfId="23937" builtinId="8" hidden="1"/>
    <cellStyle name="ハイパーリンク" xfId="23936" builtinId="8" hidden="1"/>
    <cellStyle name="ハイパーリンク" xfId="23941" builtinId="8" hidden="1"/>
    <cellStyle name="ハイパーリンク" xfId="23940" builtinId="8" hidden="1"/>
    <cellStyle name="ハイパーリンク" xfId="23945" builtinId="8" hidden="1"/>
    <cellStyle name="ハイパーリンク" xfId="23944" builtinId="8" hidden="1"/>
    <cellStyle name="ハイパーリンク" xfId="23949" builtinId="8" hidden="1"/>
    <cellStyle name="ハイパーリンク" xfId="23948" builtinId="8" hidden="1"/>
    <cellStyle name="ハイパーリンク" xfId="23953" builtinId="8" hidden="1"/>
    <cellStyle name="ハイパーリンク" xfId="23952" builtinId="8" hidden="1"/>
    <cellStyle name="ハイパーリンク" xfId="23957" builtinId="8" hidden="1"/>
    <cellStyle name="ハイパーリンク" xfId="23956" builtinId="8" hidden="1"/>
    <cellStyle name="ハイパーリンク" xfId="23960" builtinId="8" hidden="1"/>
    <cellStyle name="ハイパーリンク" xfId="23720" builtinId="8" hidden="1"/>
    <cellStyle name="ハイパーリンク" xfId="23964" builtinId="8" hidden="1"/>
    <cellStyle name="ハイパーリンク" xfId="23963" builtinId="8" hidden="1"/>
    <cellStyle name="ハイパーリンク" xfId="23968" builtinId="8" hidden="1"/>
    <cellStyle name="ハイパーリンク" xfId="23967" builtinId="8" hidden="1"/>
    <cellStyle name="ハイパーリンク" xfId="23972" builtinId="8" hidden="1"/>
    <cellStyle name="ハイパーリンク" xfId="23971" builtinId="8" hidden="1"/>
    <cellStyle name="ハイパーリンク" xfId="23976" builtinId="8" hidden="1"/>
    <cellStyle name="ハイパーリンク" xfId="23975" builtinId="8" hidden="1"/>
    <cellStyle name="ハイパーリンク" xfId="23982" builtinId="8" hidden="1"/>
    <cellStyle name="ハイパーリンク" xfId="23981" builtinId="8" hidden="1"/>
    <cellStyle name="ハイパーリンク" xfId="23986" builtinId="8" hidden="1"/>
    <cellStyle name="ハイパーリンク" xfId="23985" builtinId="8" hidden="1"/>
    <cellStyle name="ハイパーリンク" xfId="23990" builtinId="8" hidden="1"/>
    <cellStyle name="ハイパーリンク" xfId="23989" builtinId="8" hidden="1"/>
    <cellStyle name="ハイパーリンク" xfId="23994" builtinId="8" hidden="1"/>
    <cellStyle name="ハイパーリンク" xfId="23993" builtinId="8" hidden="1"/>
    <cellStyle name="ハイパーリンク" xfId="23998" builtinId="8" hidden="1"/>
    <cellStyle name="ハイパーリンク" xfId="23997" builtinId="8" hidden="1"/>
    <cellStyle name="ハイパーリンク" xfId="24002" builtinId="8" hidden="1"/>
    <cellStyle name="ハイパーリンク" xfId="24001" builtinId="8" hidden="1"/>
    <cellStyle name="ハイパーリンク" xfId="24006" builtinId="8" hidden="1"/>
    <cellStyle name="ハイパーリンク" xfId="24005" builtinId="8" hidden="1"/>
    <cellStyle name="ハイパーリンク" xfId="24010" builtinId="8" hidden="1"/>
    <cellStyle name="ハイパーリンク" xfId="24009" builtinId="8" hidden="1"/>
    <cellStyle name="ハイパーリンク" xfId="24014" builtinId="8" hidden="1"/>
    <cellStyle name="ハイパーリンク" xfId="24013" builtinId="8" hidden="1"/>
    <cellStyle name="ハイパーリンク" xfId="24018" builtinId="8" hidden="1"/>
    <cellStyle name="ハイパーリンク" xfId="24017" builtinId="8" hidden="1"/>
    <cellStyle name="ハイパーリンク" xfId="23980" builtinId="8" hidden="1"/>
    <cellStyle name="ハイパーリンク" xfId="24021" builtinId="8" hidden="1"/>
    <cellStyle name="ハイパーリンク" xfId="24024" builtinId="8" hidden="1"/>
    <cellStyle name="ハイパーリンク" xfId="24023" builtinId="8" hidden="1"/>
    <cellStyle name="ハイパーリンク" xfId="24028" builtinId="8" hidden="1"/>
    <cellStyle name="ハイパーリンク" xfId="24027" builtinId="8" hidden="1"/>
    <cellStyle name="ハイパーリンク" xfId="24032" builtinId="8" hidden="1"/>
    <cellStyle name="ハイパーリンク" xfId="24031" builtinId="8" hidden="1"/>
    <cellStyle name="ハイパーリンク" xfId="24036" builtinId="8" hidden="1"/>
    <cellStyle name="ハイパーリンク" xfId="24035" builtinId="8" hidden="1"/>
    <cellStyle name="ハイパーリンク" xfId="24040" builtinId="8" hidden="1"/>
    <cellStyle name="ハイパーリンク" xfId="24039" builtinId="8" hidden="1"/>
    <cellStyle name="ハイパーリンク" xfId="24044" builtinId="8" hidden="1"/>
    <cellStyle name="ハイパーリンク" xfId="24043" builtinId="8" hidden="1"/>
    <cellStyle name="ハイパーリンク" xfId="24048" builtinId="8" hidden="1"/>
    <cellStyle name="ハイパーリンク" xfId="24047" builtinId="8" hidden="1"/>
    <cellStyle name="ハイパーリンク" xfId="24052" builtinId="8" hidden="1"/>
    <cellStyle name="ハイパーリンク" xfId="24051" builtinId="8" hidden="1"/>
    <cellStyle name="ハイパーリンク" xfId="24056" builtinId="8" hidden="1"/>
    <cellStyle name="ハイパーリンク" xfId="24055" builtinId="8" hidden="1"/>
    <cellStyle name="ハイパーリンク" xfId="24060" builtinId="8" hidden="1"/>
    <cellStyle name="ハイパーリンク" xfId="24059" builtinId="8" hidden="1"/>
    <cellStyle name="ハイパーリンク" xfId="24064" builtinId="8" hidden="1"/>
    <cellStyle name="ハイパーリンク" xfId="24063" builtinId="8" hidden="1"/>
    <cellStyle name="ハイパーリンク" xfId="24068" builtinId="8" hidden="1"/>
    <cellStyle name="ハイパーリンク" xfId="24067" builtinId="8" hidden="1"/>
    <cellStyle name="ハイパーリンク" xfId="24072" builtinId="8" hidden="1"/>
    <cellStyle name="ハイパーリンク" xfId="24071" builtinId="8" hidden="1"/>
    <cellStyle name="ハイパーリンク" xfId="24076" builtinId="8" hidden="1"/>
    <cellStyle name="ハイパーリンク" xfId="24075" builtinId="8" hidden="1"/>
    <cellStyle name="ハイパーリンク" xfId="20489" builtinId="8" hidden="1"/>
    <cellStyle name="ハイパーリンク" xfId="21694" builtinId="8" hidden="1"/>
    <cellStyle name="ハイパーリンク" xfId="20486" builtinId="8" hidden="1"/>
    <cellStyle name="ハイパーリンク" xfId="22886" builtinId="8" hidden="1"/>
    <cellStyle name="ハイパーリンク" xfId="24080" builtinId="8" hidden="1"/>
    <cellStyle name="ハイパーリンク" xfId="18086" builtinId="8" hidden="1"/>
    <cellStyle name="ハイパーリンク" xfId="24084" builtinId="8" hidden="1"/>
    <cellStyle name="ハイパーリンク" xfId="24083" builtinId="8" hidden="1"/>
    <cellStyle name="ハイパーリンク" xfId="24088" builtinId="8" hidden="1"/>
    <cellStyle name="ハイパーリンク" xfId="24087" builtinId="8" hidden="1"/>
    <cellStyle name="ハイパーリンク" xfId="24094" builtinId="8" hidden="1"/>
    <cellStyle name="ハイパーリンク" xfId="24093" builtinId="8" hidden="1"/>
    <cellStyle name="ハイパーリンク" xfId="24098" builtinId="8" hidden="1"/>
    <cellStyle name="ハイパーリンク" xfId="24097" builtinId="8" hidden="1"/>
    <cellStyle name="ハイパーリンク" xfId="24102" builtinId="8" hidden="1"/>
    <cellStyle name="ハイパーリンク" xfId="24101" builtinId="8" hidden="1"/>
    <cellStyle name="ハイパーリンク" xfId="24106" builtinId="8" hidden="1"/>
    <cellStyle name="ハイパーリンク" xfId="24105" builtinId="8" hidden="1"/>
    <cellStyle name="ハイパーリンク" xfId="24110" builtinId="8" hidden="1"/>
    <cellStyle name="ハイパーリンク" xfId="24109" builtinId="8" hidden="1"/>
    <cellStyle name="ハイパーリンク" xfId="24114" builtinId="8" hidden="1"/>
    <cellStyle name="ハイパーリンク" xfId="24113" builtinId="8" hidden="1"/>
    <cellStyle name="ハイパーリンク" xfId="24118" builtinId="8" hidden="1"/>
    <cellStyle name="ハイパーリンク" xfId="24117" builtinId="8" hidden="1"/>
    <cellStyle name="ハイパーリンク" xfId="24122" builtinId="8" hidden="1"/>
    <cellStyle name="ハイパーリンク" xfId="24121" builtinId="8" hidden="1"/>
    <cellStyle name="ハイパーリンク" xfId="24126" builtinId="8" hidden="1"/>
    <cellStyle name="ハイパーリンク" xfId="24125" builtinId="8" hidden="1"/>
    <cellStyle name="ハイパーリンク" xfId="24130" builtinId="8" hidden="1"/>
    <cellStyle name="ハイパーリンク" xfId="24129" builtinId="8" hidden="1"/>
    <cellStyle name="ハイパーリンク" xfId="24092" builtinId="8" hidden="1"/>
    <cellStyle name="ハイパーリンク" xfId="24133" builtinId="8" hidden="1"/>
    <cellStyle name="ハイパーリンク" xfId="24136" builtinId="8" hidden="1"/>
    <cellStyle name="ハイパーリンク" xfId="24135" builtinId="8" hidden="1"/>
    <cellStyle name="ハイパーリンク" xfId="24140" builtinId="8" hidden="1"/>
    <cellStyle name="ハイパーリンク" xfId="24139" builtinId="8" hidden="1"/>
    <cellStyle name="ハイパーリンク" xfId="24144" builtinId="8" hidden="1"/>
    <cellStyle name="ハイパーリンク" xfId="24143" builtinId="8" hidden="1"/>
    <cellStyle name="ハイパーリンク" xfId="24148" builtinId="8" hidden="1"/>
    <cellStyle name="ハイパーリンク" xfId="24147" builtinId="8" hidden="1"/>
    <cellStyle name="ハイパーリンク" xfId="24152" builtinId="8" hidden="1"/>
    <cellStyle name="ハイパーリンク" xfId="24151" builtinId="8" hidden="1"/>
    <cellStyle name="ハイパーリンク" xfId="24156" builtinId="8" hidden="1"/>
    <cellStyle name="ハイパーリンク" xfId="24155" builtinId="8" hidden="1"/>
    <cellStyle name="ハイパーリンク" xfId="24160" builtinId="8" hidden="1"/>
    <cellStyle name="ハイパーリンク" xfId="24159" builtinId="8" hidden="1"/>
    <cellStyle name="ハイパーリンク" xfId="24164" builtinId="8" hidden="1"/>
    <cellStyle name="ハイパーリンク" xfId="24163" builtinId="8" hidden="1"/>
    <cellStyle name="ハイパーリンク" xfId="24168" builtinId="8" hidden="1"/>
    <cellStyle name="ハイパーリンク" xfId="24167" builtinId="8" hidden="1"/>
    <cellStyle name="ハイパーリンク" xfId="24172" builtinId="8" hidden="1"/>
    <cellStyle name="ハイパーリンク" xfId="24171" builtinId="8" hidden="1"/>
    <cellStyle name="ハイパーリンク" xfId="24176" builtinId="8" hidden="1"/>
    <cellStyle name="ハイパーリンク" xfId="24175" builtinId="8" hidden="1"/>
    <cellStyle name="ハイパーリンク" xfId="24180" builtinId="8" hidden="1"/>
    <cellStyle name="ハイパーリンク" xfId="24179" builtinId="8" hidden="1"/>
    <cellStyle name="ハイパーリンク" xfId="24184" builtinId="8" hidden="1"/>
    <cellStyle name="ハイパーリンク" xfId="24183" builtinId="8" hidden="1"/>
    <cellStyle name="ハイパーリンク" xfId="24188" builtinId="8" hidden="1"/>
    <cellStyle name="ハイパーリンク" xfId="24187" builtinId="8" hidden="1"/>
    <cellStyle name="ハイパーリンク" xfId="24192" builtinId="8" hidden="1"/>
    <cellStyle name="ハイパーリンク" xfId="24191" builtinId="8" hidden="1"/>
    <cellStyle name="ハイパーリンク" xfId="24196" builtinId="8" hidden="1"/>
    <cellStyle name="ハイパーリンク" xfId="24195" builtinId="8" hidden="1"/>
    <cellStyle name="ハイパーリンク" xfId="24200" builtinId="8" hidden="1"/>
    <cellStyle name="ハイパーリンク" xfId="24199" builtinId="8" hidden="1"/>
    <cellStyle name="ハイパーリンク" xfId="24204" builtinId="8" hidden="1"/>
    <cellStyle name="ハイパーリンク" xfId="24203" builtinId="8" hidden="1"/>
    <cellStyle name="ハイパーリンク" xfId="24208" builtinId="8" hidden="1"/>
    <cellStyle name="ハイパーリンク" xfId="24207" builtinId="8" hidden="1"/>
    <cellStyle name="ハイパーリンク" xfId="24214" builtinId="8" hidden="1"/>
    <cellStyle name="ハイパーリンク" xfId="24213" builtinId="8" hidden="1"/>
    <cellStyle name="ハイパーリンク" xfId="24218" builtinId="8" hidden="1"/>
    <cellStyle name="ハイパーリンク" xfId="24217" builtinId="8" hidden="1"/>
    <cellStyle name="ハイパーリンク" xfId="24222" builtinId="8" hidden="1"/>
    <cellStyle name="ハイパーリンク" xfId="24221" builtinId="8" hidden="1"/>
    <cellStyle name="ハイパーリンク" xfId="24226" builtinId="8" hidden="1"/>
    <cellStyle name="ハイパーリンク" xfId="24225" builtinId="8" hidden="1"/>
    <cellStyle name="ハイパーリンク" xfId="24230" builtinId="8" hidden="1"/>
    <cellStyle name="ハイパーリンク" xfId="24229" builtinId="8" hidden="1"/>
    <cellStyle name="ハイパーリンク" xfId="24234" builtinId="8" hidden="1"/>
    <cellStyle name="ハイパーリンク" xfId="24233" builtinId="8" hidden="1"/>
    <cellStyle name="ハイパーリンク" xfId="24238" builtinId="8" hidden="1"/>
    <cellStyle name="ハイパーリンク" xfId="24237" builtinId="8" hidden="1"/>
    <cellStyle name="ハイパーリンク" xfId="24242" builtinId="8" hidden="1"/>
    <cellStyle name="ハイパーリンク" xfId="24241" builtinId="8" hidden="1"/>
    <cellStyle name="ハイパーリンク" xfId="24246" builtinId="8" hidden="1"/>
    <cellStyle name="ハイパーリンク" xfId="24245" builtinId="8" hidden="1"/>
    <cellStyle name="ハイパーリンク" xfId="24250" builtinId="8" hidden="1"/>
    <cellStyle name="ハイパーリンク" xfId="24249" builtinId="8" hidden="1"/>
    <cellStyle name="ハイパーリンク" xfId="24212" builtinId="8" hidden="1"/>
    <cellStyle name="ハイパーリンク" xfId="24253" builtinId="8" hidden="1"/>
    <cellStyle name="ハイパーリンク" xfId="24256" builtinId="8" hidden="1"/>
    <cellStyle name="ハイパーリンク" xfId="24255" builtinId="8" hidden="1"/>
    <cellStyle name="ハイパーリンク" xfId="24260" builtinId="8" hidden="1"/>
    <cellStyle name="ハイパーリンク" xfId="24259" builtinId="8" hidden="1"/>
    <cellStyle name="ハイパーリンク" xfId="24264" builtinId="8" hidden="1"/>
    <cellStyle name="ハイパーリンク" xfId="24263" builtinId="8" hidden="1"/>
    <cellStyle name="ハイパーリンク" xfId="24268" builtinId="8" hidden="1"/>
    <cellStyle name="ハイパーリンク" xfId="24267" builtinId="8" hidden="1"/>
    <cellStyle name="ハイパーリンク" xfId="24272" builtinId="8" hidden="1"/>
    <cellStyle name="ハイパーリンク" xfId="24271" builtinId="8" hidden="1"/>
    <cellStyle name="ハイパーリンク" xfId="24276" builtinId="8" hidden="1"/>
    <cellStyle name="ハイパーリンク" xfId="24275" builtinId="8" hidden="1"/>
    <cellStyle name="ハイパーリンク" xfId="24280" builtinId="8" hidden="1"/>
    <cellStyle name="ハイパーリンク" xfId="24279" builtinId="8" hidden="1"/>
    <cellStyle name="ハイパーリンク" xfId="24284" builtinId="8" hidden="1"/>
    <cellStyle name="ハイパーリンク" xfId="24283" builtinId="8" hidden="1"/>
    <cellStyle name="ハイパーリンク" xfId="24288" builtinId="8" hidden="1"/>
    <cellStyle name="ハイパーリンク" xfId="24287" builtinId="8" hidden="1"/>
    <cellStyle name="ハイパーリンク" xfId="24292" builtinId="8" hidden="1"/>
    <cellStyle name="ハイパーリンク" xfId="24291" builtinId="8" hidden="1"/>
    <cellStyle name="ハイパーリンク" xfId="24296" builtinId="8" hidden="1"/>
    <cellStyle name="ハイパーリンク" xfId="24295" builtinId="8" hidden="1"/>
    <cellStyle name="ハイパーリンク" xfId="24300" builtinId="8" hidden="1"/>
    <cellStyle name="ハイパーリンク" xfId="24299" builtinId="8" hidden="1"/>
    <cellStyle name="ハイパーリンク" xfId="24304" builtinId="8" hidden="1"/>
    <cellStyle name="ハイパーリンク" xfId="24303" builtinId="8" hidden="1"/>
    <cellStyle name="ハイパーリンク" xfId="24308" builtinId="8" hidden="1"/>
    <cellStyle name="ハイパーリンク" xfId="24307" builtinId="8" hidden="1"/>
    <cellStyle name="ハイパーリンク" xfId="24314" builtinId="8" hidden="1"/>
    <cellStyle name="ハイパーリンク" xfId="24313" builtinId="8" hidden="1"/>
    <cellStyle name="ハイパーリンク" xfId="24318" builtinId="8" hidden="1"/>
    <cellStyle name="ハイパーリンク" xfId="24317" builtinId="8" hidden="1"/>
    <cellStyle name="ハイパーリンク" xfId="24322" builtinId="8" hidden="1"/>
    <cellStyle name="ハイパーリンク" xfId="24321" builtinId="8" hidden="1"/>
    <cellStyle name="ハイパーリンク" xfId="24326" builtinId="8" hidden="1"/>
    <cellStyle name="ハイパーリンク" xfId="24325" builtinId="8" hidden="1"/>
    <cellStyle name="ハイパーリンク" xfId="24330" builtinId="8" hidden="1"/>
    <cellStyle name="ハイパーリンク" xfId="24329" builtinId="8" hidden="1"/>
    <cellStyle name="ハイパーリンク" xfId="24336" builtinId="8" hidden="1"/>
    <cellStyle name="ハイパーリンク" xfId="24335" builtinId="8" hidden="1"/>
    <cellStyle name="ハイパーリンク" xfId="24340" builtinId="8" hidden="1"/>
    <cellStyle name="ハイパーリンク" xfId="24339" builtinId="8" hidden="1"/>
    <cellStyle name="ハイパーリンク" xfId="24344" builtinId="8" hidden="1"/>
    <cellStyle name="ハイパーリンク" xfId="24343" builtinId="8" hidden="1"/>
    <cellStyle name="ハイパーリンク" xfId="24348" builtinId="8" hidden="1"/>
    <cellStyle name="ハイパーリンク" xfId="24347" builtinId="8" hidden="1"/>
    <cellStyle name="ハイパーリンク" xfId="24352" builtinId="8" hidden="1"/>
    <cellStyle name="ハイパーリンク" xfId="24351" builtinId="8" hidden="1"/>
    <cellStyle name="ハイパーリンク" xfId="24356" builtinId="8" hidden="1"/>
    <cellStyle name="ハイパーリンク" xfId="24355" builtinId="8" hidden="1"/>
    <cellStyle name="ハイパーリンク" xfId="24360" builtinId="8" hidden="1"/>
    <cellStyle name="ハイパーリンク" xfId="24359" builtinId="8" hidden="1"/>
    <cellStyle name="ハイパーリンク" xfId="24364" builtinId="8" hidden="1"/>
    <cellStyle name="ハイパーリンク" xfId="24363" builtinId="8" hidden="1"/>
    <cellStyle name="ハイパーリンク" xfId="24368" builtinId="8" hidden="1"/>
    <cellStyle name="ハイパーリンク" xfId="24367" builtinId="8" hidden="1"/>
    <cellStyle name="ハイパーリンク" xfId="24372" builtinId="8" hidden="1"/>
    <cellStyle name="ハイパーリンク" xfId="24371" builtinId="8" hidden="1"/>
    <cellStyle name="ハイパーリンク" xfId="24334" builtinId="8" hidden="1"/>
    <cellStyle name="ハイパーリンク" xfId="24375" builtinId="8" hidden="1"/>
    <cellStyle name="ハイパーリンク" xfId="24378" builtinId="8" hidden="1"/>
    <cellStyle name="ハイパーリンク" xfId="24377" builtinId="8" hidden="1"/>
    <cellStyle name="ハイパーリンク" xfId="24382" builtinId="8" hidden="1"/>
    <cellStyle name="ハイパーリンク" xfId="24381" builtinId="8" hidden="1"/>
    <cellStyle name="ハイパーリンク" xfId="24386" builtinId="8" hidden="1"/>
    <cellStyle name="ハイパーリンク" xfId="24385" builtinId="8" hidden="1"/>
    <cellStyle name="ハイパーリンク" xfId="24390" builtinId="8" hidden="1"/>
    <cellStyle name="ハイパーリンク" xfId="24389" builtinId="8" hidden="1"/>
    <cellStyle name="ハイパーリンク" xfId="24394" builtinId="8" hidden="1"/>
    <cellStyle name="ハイパーリンク" xfId="24393" builtinId="8" hidden="1"/>
    <cellStyle name="ハイパーリンク" xfId="24398" builtinId="8" hidden="1"/>
    <cellStyle name="ハイパーリンク" xfId="24397" builtinId="8" hidden="1"/>
    <cellStyle name="ハイパーリンク" xfId="24402" builtinId="8" hidden="1"/>
    <cellStyle name="ハイパーリンク" xfId="24401" builtinId="8" hidden="1"/>
    <cellStyle name="ハイパーリンク" xfId="24406" builtinId="8" hidden="1"/>
    <cellStyle name="ハイパーリンク" xfId="24405" builtinId="8" hidden="1"/>
    <cellStyle name="ハイパーリンク" xfId="24410" builtinId="8" hidden="1"/>
    <cellStyle name="ハイパーリンク" xfId="24409" builtinId="8" hidden="1"/>
    <cellStyle name="ハイパーリンク" xfId="24414" builtinId="8" hidden="1"/>
    <cellStyle name="ハイパーリンク" xfId="24413" builtinId="8" hidden="1"/>
    <cellStyle name="ハイパーリンク" xfId="24418" builtinId="8" hidden="1"/>
    <cellStyle name="ハイパーリンク" xfId="24417" builtinId="8" hidden="1"/>
    <cellStyle name="ハイパーリンク" xfId="24422" builtinId="8" hidden="1"/>
    <cellStyle name="ハイパーリンク" xfId="24421" builtinId="8" hidden="1"/>
    <cellStyle name="ハイパーリンク" xfId="24426" builtinId="8" hidden="1"/>
    <cellStyle name="ハイパーリンク" xfId="24425" builtinId="8" hidden="1"/>
    <cellStyle name="ハイパーリンク" xfId="24430" builtinId="8" hidden="1"/>
    <cellStyle name="ハイパーリンク" xfId="24429" builtinId="8" hidden="1"/>
    <cellStyle name="ハイパーリンク" xfId="24433" builtinId="8" hidden="1"/>
    <cellStyle name="ハイパーリンク" xfId="24311" builtinId="8" hidden="1"/>
    <cellStyle name="ハイパーリンク" xfId="24437" builtinId="8" hidden="1"/>
    <cellStyle name="ハイパーリンク" xfId="24436" builtinId="8" hidden="1"/>
    <cellStyle name="ハイパーリンク" xfId="24441" builtinId="8" hidden="1"/>
    <cellStyle name="ハイパーリンク" xfId="24440" builtinId="8" hidden="1"/>
    <cellStyle name="ハイパーリンク" xfId="24445" builtinId="8" hidden="1"/>
    <cellStyle name="ハイパーリンク" xfId="24444" builtinId="8" hidden="1"/>
    <cellStyle name="ハイパーリンク" xfId="24449" builtinId="8" hidden="1"/>
    <cellStyle name="ハイパーリンク" xfId="24448" builtinId="8" hidden="1"/>
    <cellStyle name="ハイパーリンク" xfId="24455" builtinId="8" hidden="1"/>
    <cellStyle name="ハイパーリンク" xfId="24454" builtinId="8" hidden="1"/>
    <cellStyle name="ハイパーリンク" xfId="24459" builtinId="8" hidden="1"/>
    <cellStyle name="ハイパーリンク" xfId="24458" builtinId="8" hidden="1"/>
    <cellStyle name="ハイパーリンク" xfId="24463" builtinId="8" hidden="1"/>
    <cellStyle name="ハイパーリンク" xfId="24462" builtinId="8" hidden="1"/>
    <cellStyle name="ハイパーリンク" xfId="24467" builtinId="8" hidden="1"/>
    <cellStyle name="ハイパーリンク" xfId="24466" builtinId="8" hidden="1"/>
    <cellStyle name="ハイパーリンク" xfId="24471" builtinId="8" hidden="1"/>
    <cellStyle name="ハイパーリンク" xfId="24470" builtinId="8" hidden="1"/>
    <cellStyle name="ハイパーリンク" xfId="24475" builtinId="8" hidden="1"/>
    <cellStyle name="ハイパーリンク" xfId="24474" builtinId="8" hidden="1"/>
    <cellStyle name="ハイパーリンク" xfId="24479" builtinId="8" hidden="1"/>
    <cellStyle name="ハイパーリンク" xfId="24478" builtinId="8" hidden="1"/>
    <cellStyle name="ハイパーリンク" xfId="24483" builtinId="8" hidden="1"/>
    <cellStyle name="ハイパーリンク" xfId="24482" builtinId="8" hidden="1"/>
    <cellStyle name="ハイパーリンク" xfId="24487" builtinId="8" hidden="1"/>
    <cellStyle name="ハイパーリンク" xfId="24486" builtinId="8" hidden="1"/>
    <cellStyle name="ハイパーリンク" xfId="24491" builtinId="8" hidden="1"/>
    <cellStyle name="ハイパーリンク" xfId="24490" builtinId="8" hidden="1"/>
    <cellStyle name="ハイパーリンク" xfId="24453" builtinId="8" hidden="1"/>
    <cellStyle name="ハイパーリンク" xfId="24494" builtinId="8" hidden="1"/>
    <cellStyle name="ハイパーリンク" xfId="24497" builtinId="8" hidden="1"/>
    <cellStyle name="ハイパーリンク" xfId="24496" builtinId="8" hidden="1"/>
    <cellStyle name="ハイパーリンク" xfId="24501" builtinId="8" hidden="1"/>
    <cellStyle name="ハイパーリンク" xfId="24500" builtinId="8" hidden="1"/>
    <cellStyle name="ハイパーリンク" xfId="24505" builtinId="8" hidden="1"/>
    <cellStyle name="ハイパーリンク" xfId="24504" builtinId="8" hidden="1"/>
    <cellStyle name="ハイパーリンク" xfId="24509" builtinId="8" hidden="1"/>
    <cellStyle name="ハイパーリンク" xfId="24508" builtinId="8" hidden="1"/>
    <cellStyle name="ハイパーリンク" xfId="24513" builtinId="8" hidden="1"/>
    <cellStyle name="ハイパーリンク" xfId="24512" builtinId="8" hidden="1"/>
    <cellStyle name="ハイパーリンク" xfId="24517" builtinId="8" hidden="1"/>
    <cellStyle name="ハイパーリンク" xfId="24516" builtinId="8" hidden="1"/>
    <cellStyle name="ハイパーリンク" xfId="24521" builtinId="8" hidden="1"/>
    <cellStyle name="ハイパーリンク" xfId="24520" builtinId="8" hidden="1"/>
    <cellStyle name="ハイパーリンク" xfId="24525" builtinId="8" hidden="1"/>
    <cellStyle name="ハイパーリンク" xfId="24524" builtinId="8" hidden="1"/>
    <cellStyle name="ハイパーリンク" xfId="24529" builtinId="8" hidden="1"/>
    <cellStyle name="ハイパーリンク" xfId="24528" builtinId="8" hidden="1"/>
    <cellStyle name="ハイパーリンク" xfId="24533" builtinId="8" hidden="1"/>
    <cellStyle name="ハイパーリンク" xfId="24532" builtinId="8" hidden="1"/>
    <cellStyle name="ハイパーリンク" xfId="24537" builtinId="8" hidden="1"/>
    <cellStyle name="ハイパーリンク" xfId="24536" builtinId="8" hidden="1"/>
    <cellStyle name="ハイパーリンク" xfId="24541" builtinId="8" hidden="1"/>
    <cellStyle name="ハイパーリンク" xfId="24540" builtinId="8" hidden="1"/>
    <cellStyle name="ハイパーリンク" xfId="24545" builtinId="8" hidden="1"/>
    <cellStyle name="ハイパーリンク" xfId="24544" builtinId="8" hidden="1"/>
    <cellStyle name="ハイパーリンク" xfId="24549" builtinId="8" hidden="1"/>
    <cellStyle name="ハイパーリンク" xfId="24548" builtinId="8" hidden="1"/>
    <cellStyle name="ハイパーリンク" xfId="24552" builtinId="8" hidden="1"/>
    <cellStyle name="ハイパーリンク" xfId="24312" builtinId="8" hidden="1"/>
    <cellStyle name="ハイパーリンク" xfId="24556" builtinId="8" hidden="1"/>
    <cellStyle name="ハイパーリンク" xfId="24555" builtinId="8" hidden="1"/>
    <cellStyle name="ハイパーリンク" xfId="24560" builtinId="8" hidden="1"/>
    <cellStyle name="ハイパーリンク" xfId="24559" builtinId="8" hidden="1"/>
    <cellStyle name="ハイパーリンク" xfId="24564" builtinId="8" hidden="1"/>
    <cellStyle name="ハイパーリンク" xfId="24563" builtinId="8" hidden="1"/>
    <cellStyle name="ハイパーリンク" xfId="24568" builtinId="8" hidden="1"/>
    <cellStyle name="ハイパーリンク" xfId="24567" builtinId="8" hidden="1"/>
    <cellStyle name="ハイパーリンク" xfId="24574" builtinId="8" hidden="1"/>
    <cellStyle name="ハイパーリンク" xfId="24573" builtinId="8" hidden="1"/>
    <cellStyle name="ハイパーリンク" xfId="24578" builtinId="8" hidden="1"/>
    <cellStyle name="ハイパーリンク" xfId="24577" builtinId="8" hidden="1"/>
    <cellStyle name="ハイパーリンク" xfId="24582" builtinId="8" hidden="1"/>
    <cellStyle name="ハイパーリンク" xfId="24581" builtinId="8" hidden="1"/>
    <cellStyle name="ハイパーリンク" xfId="24586" builtinId="8" hidden="1"/>
    <cellStyle name="ハイパーリンク" xfId="24585" builtinId="8" hidden="1"/>
    <cellStyle name="ハイパーリンク" xfId="24590" builtinId="8" hidden="1"/>
    <cellStyle name="ハイパーリンク" xfId="24589" builtinId="8" hidden="1"/>
    <cellStyle name="ハイパーリンク" xfId="24594" builtinId="8" hidden="1"/>
    <cellStyle name="ハイパーリンク" xfId="24593" builtinId="8" hidden="1"/>
    <cellStyle name="ハイパーリンク" xfId="24598" builtinId="8" hidden="1"/>
    <cellStyle name="ハイパーリンク" xfId="24597" builtinId="8" hidden="1"/>
    <cellStyle name="ハイパーリンク" xfId="24602" builtinId="8" hidden="1"/>
    <cellStyle name="ハイパーリンク" xfId="24601" builtinId="8" hidden="1"/>
    <cellStyle name="ハイパーリンク" xfId="24606" builtinId="8" hidden="1"/>
    <cellStyle name="ハイパーリンク" xfId="24605" builtinId="8" hidden="1"/>
    <cellStyle name="ハイパーリンク" xfId="24610" builtinId="8" hidden="1"/>
    <cellStyle name="ハイパーリンク" xfId="24609" builtinId="8" hidden="1"/>
    <cellStyle name="ハイパーリンク" xfId="24572" builtinId="8" hidden="1"/>
    <cellStyle name="ハイパーリンク" xfId="24613" builtinId="8" hidden="1"/>
    <cellStyle name="ハイパーリンク" xfId="24616" builtinId="8" hidden="1"/>
    <cellStyle name="ハイパーリンク" xfId="24615" builtinId="8" hidden="1"/>
    <cellStyle name="ハイパーリンク" xfId="24620" builtinId="8" hidden="1"/>
    <cellStyle name="ハイパーリンク" xfId="24619" builtinId="8" hidden="1"/>
    <cellStyle name="ハイパーリンク" xfId="24624" builtinId="8" hidden="1"/>
    <cellStyle name="ハイパーリンク" xfId="24623" builtinId="8" hidden="1"/>
    <cellStyle name="ハイパーリンク" xfId="24628" builtinId="8" hidden="1"/>
    <cellStyle name="ハイパーリンク" xfId="24627" builtinId="8" hidden="1"/>
    <cellStyle name="ハイパーリンク" xfId="24632" builtinId="8" hidden="1"/>
    <cellStyle name="ハイパーリンク" xfId="24631" builtinId="8" hidden="1"/>
    <cellStyle name="ハイパーリンク" xfId="24636" builtinId="8" hidden="1"/>
    <cellStyle name="ハイパーリンク" xfId="24635" builtinId="8" hidden="1"/>
    <cellStyle name="ハイパーリンク" xfId="24640" builtinId="8" hidden="1"/>
    <cellStyle name="ハイパーリンク" xfId="24639" builtinId="8" hidden="1"/>
    <cellStyle name="ハイパーリンク" xfId="24644" builtinId="8" hidden="1"/>
    <cellStyle name="ハイパーリンク" xfId="24643" builtinId="8" hidden="1"/>
    <cellStyle name="ハイパーリンク" xfId="24648" builtinId="8" hidden="1"/>
    <cellStyle name="ハイパーリンク" xfId="24647" builtinId="8" hidden="1"/>
    <cellStyle name="ハイパーリンク" xfId="24652" builtinId="8" hidden="1"/>
    <cellStyle name="ハイパーリンク" xfId="24651" builtinId="8" hidden="1"/>
    <cellStyle name="ハイパーリンク" xfId="24656" builtinId="8" hidden="1"/>
    <cellStyle name="ハイパーリンク" xfId="24655" builtinId="8" hidden="1"/>
    <cellStyle name="ハイパーリンク" xfId="24660" builtinId="8" hidden="1"/>
    <cellStyle name="ハイパーリンク" xfId="24659" builtinId="8" hidden="1"/>
    <cellStyle name="ハイパーリンク" xfId="24664" builtinId="8" hidden="1"/>
    <cellStyle name="ハイパーリンク" xfId="24663" builtinId="8" hidden="1"/>
    <cellStyle name="ハイパーリンク" xfId="24668" builtinId="8" hidden="1"/>
    <cellStyle name="ハイパーリンク" xfId="24667" builtinId="8" hidden="1"/>
    <cellStyle name="ハイパーリンク" xfId="24672" builtinId="8" hidden="1"/>
    <cellStyle name="ハイパーリンク" xfId="24671" builtinId="8" hidden="1"/>
    <cellStyle name="ハイパーリンク" xfId="24676" builtinId="8" hidden="1"/>
    <cellStyle name="ハイパーリンク" xfId="24675" builtinId="8" hidden="1"/>
    <cellStyle name="ハイパーリンク" xfId="24680" builtinId="8" hidden="1"/>
    <cellStyle name="ハイパーリンク" xfId="24679" builtinId="8" hidden="1"/>
    <cellStyle name="ハイパーリンク" xfId="24684" builtinId="8" hidden="1"/>
    <cellStyle name="ハイパーリンク" xfId="24683" builtinId="8" hidden="1"/>
    <cellStyle name="ハイパーリンク" xfId="24688" builtinId="8" hidden="1"/>
    <cellStyle name="ハイパーリンク" xfId="24687" builtinId="8" hidden="1"/>
    <cellStyle name="ハイパーリンク" xfId="24694" builtinId="8" hidden="1"/>
    <cellStyle name="ハイパーリンク" xfId="24693" builtinId="8" hidden="1"/>
    <cellStyle name="ハイパーリンク" xfId="24698" builtinId="8" hidden="1"/>
    <cellStyle name="ハイパーリンク" xfId="24697" builtinId="8" hidden="1"/>
    <cellStyle name="ハイパーリンク" xfId="24702" builtinId="8" hidden="1"/>
    <cellStyle name="ハイパーリンク" xfId="24701" builtinId="8" hidden="1"/>
    <cellStyle name="ハイパーリンク" xfId="24706" builtinId="8" hidden="1"/>
    <cellStyle name="ハイパーリンク" xfId="24705" builtinId="8" hidden="1"/>
    <cellStyle name="ハイパーリンク" xfId="24710" builtinId="8" hidden="1"/>
    <cellStyle name="ハイパーリンク" xfId="24709" builtinId="8" hidden="1"/>
    <cellStyle name="ハイパーリンク" xfId="24714" builtinId="8" hidden="1"/>
    <cellStyle name="ハイパーリンク" xfId="24713" builtinId="8" hidden="1"/>
    <cellStyle name="ハイパーリンク" xfId="24718" builtinId="8" hidden="1"/>
    <cellStyle name="ハイパーリンク" xfId="24717" builtinId="8" hidden="1"/>
    <cellStyle name="ハイパーリンク" xfId="24722" builtinId="8" hidden="1"/>
    <cellStyle name="ハイパーリンク" xfId="24721" builtinId="8" hidden="1"/>
    <cellStyle name="ハイパーリンク" xfId="24726" builtinId="8" hidden="1"/>
    <cellStyle name="ハイパーリンク" xfId="24725" builtinId="8" hidden="1"/>
    <cellStyle name="ハイパーリンク" xfId="24730" builtinId="8" hidden="1"/>
    <cellStyle name="ハイパーリンク" xfId="24729" builtinId="8" hidden="1"/>
    <cellStyle name="ハイパーリンク" xfId="24692" builtinId="8" hidden="1"/>
    <cellStyle name="ハイパーリンク" xfId="24733" builtinId="8" hidden="1"/>
    <cellStyle name="ハイパーリンク" xfId="24736" builtinId="8" hidden="1"/>
    <cellStyle name="ハイパーリンク" xfId="24735" builtinId="8" hidden="1"/>
    <cellStyle name="ハイパーリンク" xfId="24740" builtinId="8" hidden="1"/>
    <cellStyle name="ハイパーリンク" xfId="24739" builtinId="8" hidden="1"/>
    <cellStyle name="ハイパーリンク" xfId="24744" builtinId="8" hidden="1"/>
    <cellStyle name="ハイパーリンク" xfId="24743" builtinId="8" hidden="1"/>
    <cellStyle name="ハイパーリンク" xfId="24748" builtinId="8" hidden="1"/>
    <cellStyle name="ハイパーリンク" xfId="24747" builtinId="8" hidden="1"/>
    <cellStyle name="ハイパーリンク" xfId="24752" builtinId="8" hidden="1"/>
    <cellStyle name="ハイパーリンク" xfId="24751" builtinId="8" hidden="1"/>
    <cellStyle name="ハイパーリンク" xfId="24756" builtinId="8" hidden="1"/>
    <cellStyle name="ハイパーリンク" xfId="24755" builtinId="8" hidden="1"/>
    <cellStyle name="ハイパーリンク" xfId="24760" builtinId="8" hidden="1"/>
    <cellStyle name="ハイパーリンク" xfId="24759" builtinId="8" hidden="1"/>
    <cellStyle name="ハイパーリンク" xfId="24764" builtinId="8" hidden="1"/>
    <cellStyle name="ハイパーリンク" xfId="24763" builtinId="8" hidden="1"/>
    <cellStyle name="ハイパーリンク" xfId="24768" builtinId="8" hidden="1"/>
    <cellStyle name="ハイパーリンク" xfId="24767" builtinId="8" hidden="1"/>
    <cellStyle name="ハイパーリンク" xfId="24772" builtinId="8" hidden="1"/>
    <cellStyle name="ハイパーリンク" xfId="24771" builtinId="8" hidden="1"/>
    <cellStyle name="ハイパーリンク" xfId="24776" builtinId="8" hidden="1"/>
    <cellStyle name="ハイパーリンク" xfId="24775" builtinId="8" hidden="1"/>
    <cellStyle name="ハイパーリンク" xfId="24780" builtinId="8" hidden="1"/>
    <cellStyle name="ハイパーリンク" xfId="24779" builtinId="8" hidden="1"/>
    <cellStyle name="ハイパーリンク" xfId="24784" builtinId="8" hidden="1"/>
    <cellStyle name="ハイパーリンク" xfId="24783" builtinId="8" hidden="1"/>
    <cellStyle name="ハイパーリンク" xfId="24788" builtinId="8" hidden="1"/>
    <cellStyle name="ハイパーリンク" xfId="24787" builtinId="8" hidden="1"/>
    <cellStyle name="ハイパーリンク" xfId="24792" builtinId="8" hidden="1"/>
    <cellStyle name="ハイパーリンク" xfId="24791" builtinId="8" hidden="1"/>
    <cellStyle name="ハイパーリンク" xfId="24796" builtinId="8" hidden="1"/>
    <cellStyle name="ハイパーリンク" xfId="24795" builtinId="8" hidden="1"/>
    <cellStyle name="ハイパーリンク" xfId="24800" builtinId="8" hidden="1"/>
    <cellStyle name="ハイパーリンク" xfId="24799" builtinId="8" hidden="1"/>
    <cellStyle name="ハイパーリンク" xfId="24804" builtinId="8" hidden="1"/>
    <cellStyle name="ハイパーリンク" xfId="24803" builtinId="8" hidden="1"/>
    <cellStyle name="ハイパーリンク" xfId="24808" builtinId="8" hidden="1"/>
    <cellStyle name="ハイパーリンク" xfId="24807" builtinId="8" hidden="1"/>
    <cellStyle name="ハイパーリンク" xfId="24814" builtinId="8" hidden="1"/>
    <cellStyle name="ハイパーリンク" xfId="24813" builtinId="8" hidden="1"/>
    <cellStyle name="ハイパーリンク" xfId="24818" builtinId="8" hidden="1"/>
    <cellStyle name="ハイパーリンク" xfId="24817" builtinId="8" hidden="1"/>
    <cellStyle name="ハイパーリンク" xfId="24822" builtinId="8" hidden="1"/>
    <cellStyle name="ハイパーリンク" xfId="24821" builtinId="8" hidden="1"/>
    <cellStyle name="ハイパーリンク" xfId="24826" builtinId="8" hidden="1"/>
    <cellStyle name="ハイパーリンク" xfId="24825" builtinId="8" hidden="1"/>
    <cellStyle name="ハイパーリンク" xfId="24830" builtinId="8" hidden="1"/>
    <cellStyle name="ハイパーリンク" xfId="24829" builtinId="8" hidden="1"/>
    <cellStyle name="ハイパーリンク" xfId="24834" builtinId="8" hidden="1"/>
    <cellStyle name="ハイパーリンク" xfId="24833" builtinId="8" hidden="1"/>
    <cellStyle name="ハイパーリンク" xfId="24838" builtinId="8" hidden="1"/>
    <cellStyle name="ハイパーリンク" xfId="24837" builtinId="8" hidden="1"/>
    <cellStyle name="ハイパーリンク" xfId="24842" builtinId="8" hidden="1"/>
    <cellStyle name="ハイパーリンク" xfId="24841" builtinId="8" hidden="1"/>
    <cellStyle name="ハイパーリンク" xfId="24846" builtinId="8" hidden="1"/>
    <cellStyle name="ハイパーリンク" xfId="24845" builtinId="8" hidden="1"/>
    <cellStyle name="ハイパーリンク" xfId="24850" builtinId="8" hidden="1"/>
    <cellStyle name="ハイパーリンク" xfId="24849" builtinId="8" hidden="1"/>
    <cellStyle name="ハイパーリンク" xfId="24812" builtinId="8" hidden="1"/>
    <cellStyle name="ハイパーリンク" xfId="24853" builtinId="8" hidden="1"/>
    <cellStyle name="ハイパーリンク" xfId="24856" builtinId="8" hidden="1"/>
    <cellStyle name="ハイパーリンク" xfId="24855" builtinId="8" hidden="1"/>
    <cellStyle name="ハイパーリンク" xfId="24860" builtinId="8" hidden="1"/>
    <cellStyle name="ハイパーリンク" xfId="24859" builtinId="8" hidden="1"/>
    <cellStyle name="ハイパーリンク" xfId="24864" builtinId="8" hidden="1"/>
    <cellStyle name="ハイパーリンク" xfId="24863" builtinId="8" hidden="1"/>
    <cellStyle name="ハイパーリンク" xfId="24868" builtinId="8" hidden="1"/>
    <cellStyle name="ハイパーリンク" xfId="24867" builtinId="8" hidden="1"/>
    <cellStyle name="ハイパーリンク" xfId="24872" builtinId="8" hidden="1"/>
    <cellStyle name="ハイパーリンク" xfId="24871" builtinId="8" hidden="1"/>
    <cellStyle name="ハイパーリンク" xfId="24876" builtinId="8" hidden="1"/>
    <cellStyle name="ハイパーリンク" xfId="24875" builtinId="8" hidden="1"/>
    <cellStyle name="ハイパーリンク" xfId="24880" builtinId="8" hidden="1"/>
    <cellStyle name="ハイパーリンク" xfId="24879" builtinId="8" hidden="1"/>
    <cellStyle name="ハイパーリンク" xfId="24884" builtinId="8" hidden="1"/>
    <cellStyle name="ハイパーリンク" xfId="24883" builtinId="8" hidden="1"/>
    <cellStyle name="ハイパーリンク" xfId="24888" builtinId="8" hidden="1"/>
    <cellStyle name="ハイパーリンク" xfId="24887" builtinId="8" hidden="1"/>
    <cellStyle name="ハイパーリンク" xfId="24892" builtinId="8" hidden="1"/>
    <cellStyle name="ハイパーリンク" xfId="24891" builtinId="8" hidden="1"/>
    <cellStyle name="ハイパーリンク" xfId="24896" builtinId="8" hidden="1"/>
    <cellStyle name="ハイパーリンク" xfId="24895" builtinId="8" hidden="1"/>
    <cellStyle name="ハイパーリンク" xfId="24900" builtinId="8" hidden="1"/>
    <cellStyle name="ハイパーリンク" xfId="24899" builtinId="8" hidden="1"/>
    <cellStyle name="ハイパーリンク" xfId="24904" builtinId="8" hidden="1"/>
    <cellStyle name="ハイパーリンク" xfId="24903" builtinId="8" hidden="1"/>
    <cellStyle name="ハイパーリンク" xfId="24908" builtinId="8" hidden="1"/>
    <cellStyle name="ハイパーリンク" xfId="24907" builtinId="8" hidden="1"/>
    <cellStyle name="ハイパーリンク" xfId="24914" builtinId="8" hidden="1"/>
    <cellStyle name="ハイパーリンク" xfId="24913" builtinId="8" hidden="1"/>
    <cellStyle name="ハイパーリンク" xfId="24918" builtinId="8" hidden="1"/>
    <cellStyle name="ハイパーリンク" xfId="24917" builtinId="8" hidden="1"/>
    <cellStyle name="ハイパーリンク" xfId="24922" builtinId="8" hidden="1"/>
    <cellStyle name="ハイパーリンク" xfId="24921" builtinId="8" hidden="1"/>
    <cellStyle name="ハイパーリンク" xfId="24926" builtinId="8" hidden="1"/>
    <cellStyle name="ハイパーリンク" xfId="24925" builtinId="8" hidden="1"/>
    <cellStyle name="ハイパーリンク" xfId="24930" builtinId="8" hidden="1"/>
    <cellStyle name="ハイパーリンク" xfId="24929" builtinId="8" hidden="1"/>
    <cellStyle name="ハイパーリンク" xfId="24936" builtinId="8" hidden="1"/>
    <cellStyle name="ハイパーリンク" xfId="24935" builtinId="8" hidden="1"/>
    <cellStyle name="ハイパーリンク" xfId="24940" builtinId="8" hidden="1"/>
    <cellStyle name="ハイパーリンク" xfId="24939" builtinId="8" hidden="1"/>
    <cellStyle name="ハイパーリンク" xfId="24944" builtinId="8" hidden="1"/>
    <cellStyle name="ハイパーリンク" xfId="24943" builtinId="8" hidden="1"/>
    <cellStyle name="ハイパーリンク" xfId="24948" builtinId="8" hidden="1"/>
    <cellStyle name="ハイパーリンク" xfId="24947" builtinId="8" hidden="1"/>
    <cellStyle name="ハイパーリンク" xfId="24952" builtinId="8" hidden="1"/>
    <cellStyle name="ハイパーリンク" xfId="24951" builtinId="8" hidden="1"/>
    <cellStyle name="ハイパーリンク" xfId="24956" builtinId="8" hidden="1"/>
    <cellStyle name="ハイパーリンク" xfId="24955" builtinId="8" hidden="1"/>
    <cellStyle name="ハイパーリンク" xfId="24960" builtinId="8" hidden="1"/>
    <cellStyle name="ハイパーリンク" xfId="24959" builtinId="8" hidden="1"/>
    <cellStyle name="ハイパーリンク" xfId="24964" builtinId="8" hidden="1"/>
    <cellStyle name="ハイパーリンク" xfId="24963" builtinId="8" hidden="1"/>
    <cellStyle name="ハイパーリンク" xfId="24968" builtinId="8" hidden="1"/>
    <cellStyle name="ハイパーリンク" xfId="24967" builtinId="8" hidden="1"/>
    <cellStyle name="ハイパーリンク" xfId="24972" builtinId="8" hidden="1"/>
    <cellStyle name="ハイパーリンク" xfId="24971" builtinId="8" hidden="1"/>
    <cellStyle name="ハイパーリンク" xfId="24934" builtinId="8" hidden="1"/>
    <cellStyle name="ハイパーリンク" xfId="24975" builtinId="8" hidden="1"/>
    <cellStyle name="ハイパーリンク" xfId="24978" builtinId="8" hidden="1"/>
    <cellStyle name="ハイパーリンク" xfId="24977" builtinId="8" hidden="1"/>
    <cellStyle name="ハイパーリンク" xfId="24982" builtinId="8" hidden="1"/>
    <cellStyle name="ハイパーリンク" xfId="24981" builtinId="8" hidden="1"/>
    <cellStyle name="ハイパーリンク" xfId="24986" builtinId="8" hidden="1"/>
    <cellStyle name="ハイパーリンク" xfId="24985" builtinId="8" hidden="1"/>
    <cellStyle name="ハイパーリンク" xfId="24990" builtinId="8" hidden="1"/>
    <cellStyle name="ハイパーリンク" xfId="24989" builtinId="8" hidden="1"/>
    <cellStyle name="ハイパーリンク" xfId="24994" builtinId="8" hidden="1"/>
    <cellStyle name="ハイパーリンク" xfId="24993" builtinId="8" hidden="1"/>
    <cellStyle name="ハイパーリンク" xfId="24998" builtinId="8" hidden="1"/>
    <cellStyle name="ハイパーリンク" xfId="24997" builtinId="8" hidden="1"/>
    <cellStyle name="ハイパーリンク" xfId="25002" builtinId="8" hidden="1"/>
    <cellStyle name="ハイパーリンク" xfId="25001" builtinId="8" hidden="1"/>
    <cellStyle name="ハイパーリンク" xfId="25006" builtinId="8" hidden="1"/>
    <cellStyle name="ハイパーリンク" xfId="25005" builtinId="8" hidden="1"/>
    <cellStyle name="ハイパーリンク" xfId="25010" builtinId="8" hidden="1"/>
    <cellStyle name="ハイパーリンク" xfId="25009" builtinId="8" hidden="1"/>
    <cellStyle name="ハイパーリンク" xfId="25014" builtinId="8" hidden="1"/>
    <cellStyle name="ハイパーリンク" xfId="25013" builtinId="8" hidden="1"/>
    <cellStyle name="ハイパーリンク" xfId="25018" builtinId="8" hidden="1"/>
    <cellStyle name="ハイパーリンク" xfId="25017" builtinId="8" hidden="1"/>
    <cellStyle name="ハイパーリンク" xfId="25022" builtinId="8" hidden="1"/>
    <cellStyle name="ハイパーリンク" xfId="25021" builtinId="8" hidden="1"/>
    <cellStyle name="ハイパーリンク" xfId="25026" builtinId="8" hidden="1"/>
    <cellStyle name="ハイパーリンク" xfId="25025" builtinId="8" hidden="1"/>
    <cellStyle name="ハイパーリンク" xfId="25030" builtinId="8" hidden="1"/>
    <cellStyle name="ハイパーリンク" xfId="25029" builtinId="8" hidden="1"/>
    <cellStyle name="ハイパーリンク" xfId="25033" builtinId="8" hidden="1"/>
    <cellStyle name="ハイパーリンク" xfId="24911" builtinId="8" hidden="1"/>
    <cellStyle name="ハイパーリンク" xfId="25037" builtinId="8" hidden="1"/>
    <cellStyle name="ハイパーリンク" xfId="25036" builtinId="8" hidden="1"/>
    <cellStyle name="ハイパーリンク" xfId="25041" builtinId="8" hidden="1"/>
    <cellStyle name="ハイパーリンク" xfId="25040" builtinId="8" hidden="1"/>
    <cellStyle name="ハイパーリンク" xfId="25045" builtinId="8" hidden="1"/>
    <cellStyle name="ハイパーリンク" xfId="25044" builtinId="8" hidden="1"/>
    <cellStyle name="ハイパーリンク" xfId="25049" builtinId="8" hidden="1"/>
    <cellStyle name="ハイパーリンク" xfId="25048" builtinId="8" hidden="1"/>
    <cellStyle name="ハイパーリンク" xfId="25055" builtinId="8" hidden="1"/>
    <cellStyle name="ハイパーリンク" xfId="25054" builtinId="8" hidden="1"/>
    <cellStyle name="ハイパーリンク" xfId="25059" builtinId="8" hidden="1"/>
    <cellStyle name="ハイパーリンク" xfId="25058" builtinId="8" hidden="1"/>
    <cellStyle name="ハイパーリンク" xfId="25063" builtinId="8" hidden="1"/>
    <cellStyle name="ハイパーリンク" xfId="25062" builtinId="8" hidden="1"/>
    <cellStyle name="ハイパーリンク" xfId="25067" builtinId="8" hidden="1"/>
    <cellStyle name="ハイパーリンク" xfId="25066" builtinId="8" hidden="1"/>
    <cellStyle name="ハイパーリンク" xfId="25071" builtinId="8" hidden="1"/>
    <cellStyle name="ハイパーリンク" xfId="25070" builtinId="8" hidden="1"/>
    <cellStyle name="ハイパーリンク" xfId="25075" builtinId="8" hidden="1"/>
    <cellStyle name="ハイパーリンク" xfId="25074" builtinId="8" hidden="1"/>
    <cellStyle name="ハイパーリンク" xfId="25079" builtinId="8" hidden="1"/>
    <cellStyle name="ハイパーリンク" xfId="25078" builtinId="8" hidden="1"/>
    <cellStyle name="ハイパーリンク" xfId="25083" builtinId="8" hidden="1"/>
    <cellStyle name="ハイパーリンク" xfId="25082" builtinId="8" hidden="1"/>
    <cellStyle name="ハイパーリンク" xfId="25087" builtinId="8" hidden="1"/>
    <cellStyle name="ハイパーリンク" xfId="25086" builtinId="8" hidden="1"/>
    <cellStyle name="ハイパーリンク" xfId="25091" builtinId="8" hidden="1"/>
    <cellStyle name="ハイパーリンク" xfId="25090" builtinId="8" hidden="1"/>
    <cellStyle name="ハイパーリンク" xfId="25053" builtinId="8" hidden="1"/>
    <cellStyle name="ハイパーリンク" xfId="25094" builtinId="8" hidden="1"/>
    <cellStyle name="ハイパーリンク" xfId="25097" builtinId="8" hidden="1"/>
    <cellStyle name="ハイパーリンク" xfId="25096" builtinId="8" hidden="1"/>
    <cellStyle name="ハイパーリンク" xfId="25101" builtinId="8" hidden="1"/>
    <cellStyle name="ハイパーリンク" xfId="25100" builtinId="8" hidden="1"/>
    <cellStyle name="ハイパーリンク" xfId="25105" builtinId="8" hidden="1"/>
    <cellStyle name="ハイパーリンク" xfId="25104" builtinId="8" hidden="1"/>
    <cellStyle name="ハイパーリンク" xfId="25109" builtinId="8" hidden="1"/>
    <cellStyle name="ハイパーリンク" xfId="25108" builtinId="8" hidden="1"/>
    <cellStyle name="ハイパーリンク" xfId="25113" builtinId="8" hidden="1"/>
    <cellStyle name="ハイパーリンク" xfId="25112" builtinId="8" hidden="1"/>
    <cellStyle name="ハイパーリンク" xfId="25117" builtinId="8" hidden="1"/>
    <cellStyle name="ハイパーリンク" xfId="25116" builtinId="8" hidden="1"/>
    <cellStyle name="ハイパーリンク" xfId="25121" builtinId="8" hidden="1"/>
    <cellStyle name="ハイパーリンク" xfId="25120" builtinId="8" hidden="1"/>
    <cellStyle name="ハイパーリンク" xfId="25125" builtinId="8" hidden="1"/>
    <cellStyle name="ハイパーリンク" xfId="25124" builtinId="8" hidden="1"/>
    <cellStyle name="ハイパーリンク" xfId="25129" builtinId="8" hidden="1"/>
    <cellStyle name="ハイパーリンク" xfId="25128" builtinId="8" hidden="1"/>
    <cellStyle name="ハイパーリンク" xfId="25133" builtinId="8" hidden="1"/>
    <cellStyle name="ハイパーリンク" xfId="25132" builtinId="8" hidden="1"/>
    <cellStyle name="ハイパーリンク" xfId="25137" builtinId="8" hidden="1"/>
    <cellStyle name="ハイパーリンク" xfId="25136" builtinId="8" hidden="1"/>
    <cellStyle name="ハイパーリンク" xfId="25141" builtinId="8" hidden="1"/>
    <cellStyle name="ハイパーリンク" xfId="25140" builtinId="8" hidden="1"/>
    <cellStyle name="ハイパーリンク" xfId="25145" builtinId="8" hidden="1"/>
    <cellStyle name="ハイパーリンク" xfId="25144" builtinId="8" hidden="1"/>
    <cellStyle name="ハイパーリンク" xfId="25149" builtinId="8" hidden="1"/>
    <cellStyle name="ハイパーリンク" xfId="25148" builtinId="8" hidden="1"/>
    <cellStyle name="ハイパーリンク" xfId="25152" builtinId="8" hidden="1"/>
    <cellStyle name="ハイパーリンク" xfId="24912" builtinId="8" hidden="1"/>
    <cellStyle name="ハイパーリンク" xfId="25156" builtinId="8" hidden="1"/>
    <cellStyle name="ハイパーリンク" xfId="25155" builtinId="8" hidden="1"/>
    <cellStyle name="ハイパーリンク" xfId="25160" builtinId="8" hidden="1"/>
    <cellStyle name="ハイパーリンク" xfId="25159" builtinId="8" hidden="1"/>
    <cellStyle name="ハイパーリンク" xfId="25164" builtinId="8" hidden="1"/>
    <cellStyle name="ハイパーリンク" xfId="25163" builtinId="8" hidden="1"/>
    <cellStyle name="ハイパーリンク" xfId="25168" builtinId="8" hidden="1"/>
    <cellStyle name="ハイパーリンク" xfId="25167" builtinId="8" hidden="1"/>
    <cellStyle name="ハイパーリンク" xfId="25174" builtinId="8" hidden="1"/>
    <cellStyle name="ハイパーリンク" xfId="25173" builtinId="8" hidden="1"/>
    <cellStyle name="ハイパーリンク" xfId="25178" builtinId="8" hidden="1"/>
    <cellStyle name="ハイパーリンク" xfId="25177" builtinId="8" hidden="1"/>
    <cellStyle name="ハイパーリンク" xfId="25182" builtinId="8" hidden="1"/>
    <cellStyle name="ハイパーリンク" xfId="25181" builtinId="8" hidden="1"/>
    <cellStyle name="ハイパーリンク" xfId="25186" builtinId="8" hidden="1"/>
    <cellStyle name="ハイパーリンク" xfId="25185" builtinId="8" hidden="1"/>
    <cellStyle name="ハイパーリンク" xfId="25190" builtinId="8" hidden="1"/>
    <cellStyle name="ハイパーリンク" xfId="25189" builtinId="8" hidden="1"/>
    <cellStyle name="ハイパーリンク" xfId="25194" builtinId="8" hidden="1"/>
    <cellStyle name="ハイパーリンク" xfId="25193" builtinId="8" hidden="1"/>
    <cellStyle name="ハイパーリンク" xfId="25198" builtinId="8" hidden="1"/>
    <cellStyle name="ハイパーリンク" xfId="25197" builtinId="8" hidden="1"/>
    <cellStyle name="ハイパーリンク" xfId="25202" builtinId="8" hidden="1"/>
    <cellStyle name="ハイパーリンク" xfId="25201" builtinId="8" hidden="1"/>
    <cellStyle name="ハイパーリンク" xfId="25206" builtinId="8" hidden="1"/>
    <cellStyle name="ハイパーリンク" xfId="25205" builtinId="8" hidden="1"/>
    <cellStyle name="ハイパーリンク" xfId="25210" builtinId="8" hidden="1"/>
    <cellStyle name="ハイパーリンク" xfId="25209" builtinId="8" hidden="1"/>
    <cellStyle name="ハイパーリンク" xfId="25172" builtinId="8" hidden="1"/>
    <cellStyle name="ハイパーリンク" xfId="25213" builtinId="8" hidden="1"/>
    <cellStyle name="ハイパーリンク" xfId="25216" builtinId="8" hidden="1"/>
    <cellStyle name="ハイパーリンク" xfId="25215" builtinId="8" hidden="1"/>
    <cellStyle name="ハイパーリンク" xfId="25220" builtinId="8" hidden="1"/>
    <cellStyle name="ハイパーリンク" xfId="25219" builtinId="8" hidden="1"/>
    <cellStyle name="ハイパーリンク" xfId="25224" builtinId="8" hidden="1"/>
    <cellStyle name="ハイパーリンク" xfId="25223" builtinId="8" hidden="1"/>
    <cellStyle name="ハイパーリンク" xfId="25228" builtinId="8" hidden="1"/>
    <cellStyle name="ハイパーリンク" xfId="25227" builtinId="8" hidden="1"/>
    <cellStyle name="ハイパーリンク" xfId="25232" builtinId="8" hidden="1"/>
    <cellStyle name="ハイパーリンク" xfId="25231" builtinId="8" hidden="1"/>
    <cellStyle name="ハイパーリンク" xfId="25236" builtinId="8" hidden="1"/>
    <cellStyle name="ハイパーリンク" xfId="25235" builtinId="8" hidden="1"/>
    <cellStyle name="ハイパーリンク" xfId="25240" builtinId="8" hidden="1"/>
    <cellStyle name="ハイパーリンク" xfId="25239" builtinId="8" hidden="1"/>
    <cellStyle name="ハイパーリンク" xfId="25244" builtinId="8" hidden="1"/>
    <cellStyle name="ハイパーリンク" xfId="25243" builtinId="8" hidden="1"/>
    <cellStyle name="ハイパーリンク" xfId="25248" builtinId="8" hidden="1"/>
    <cellStyle name="ハイパーリンク" xfId="25247" builtinId="8" hidden="1"/>
    <cellStyle name="ハイパーリンク" xfId="25252" builtinId="8" hidden="1"/>
    <cellStyle name="ハイパーリンク" xfId="25251" builtinId="8" hidden="1"/>
    <cellStyle name="ハイパーリンク" xfId="25256" builtinId="8" hidden="1"/>
    <cellStyle name="ハイパーリンク" xfId="25255" builtinId="8" hidden="1"/>
    <cellStyle name="ハイパーリンク" xfId="25260" builtinId="8" hidden="1"/>
    <cellStyle name="ハイパーリンク" xfId="25259" builtinId="8" hidden="1"/>
    <cellStyle name="ハイパーリンク" xfId="25264" builtinId="8" hidden="1"/>
    <cellStyle name="ハイパーリンク" xfId="25263" builtinId="8" hidden="1"/>
    <cellStyle name="ハイパーリンク" xfId="25268" builtinId="8" hidden="1"/>
    <cellStyle name="ハイパーリンク" xfId="25267" builtinId="8" hidden="1"/>
    <cellStyle name="ハイパーリンク" xfId="20482" builtinId="8" hidden="1"/>
    <cellStyle name="ハイパーリンク" xfId="22887" builtinId="8" hidden="1"/>
    <cellStyle name="ハイパーリンク" xfId="18087" builtinId="8" hidden="1"/>
    <cellStyle name="ハイパーリンク" xfId="24079" builtinId="8" hidden="1"/>
    <cellStyle name="ハイパーリンク" xfId="25271" builtinId="8" hidden="1"/>
    <cellStyle name="ハイパーリンク" xfId="21692" builtinId="8" hidden="1"/>
    <cellStyle name="ハイパーリンク" xfId="25275" builtinId="8" hidden="1"/>
    <cellStyle name="ハイパーリンク" xfId="25274" builtinId="8" hidden="1"/>
    <cellStyle name="ハイパーリンク" xfId="25279" builtinId="8" hidden="1"/>
    <cellStyle name="ハイパーリンク" xfId="25278" builtinId="8" hidden="1"/>
    <cellStyle name="ハイパーリンク" xfId="25285" builtinId="8" hidden="1"/>
    <cellStyle name="ハイパーリンク" xfId="25284" builtinId="8" hidden="1"/>
    <cellStyle name="ハイパーリンク" xfId="25289" builtinId="8" hidden="1"/>
    <cellStyle name="ハイパーリンク" xfId="25288" builtinId="8" hidden="1"/>
    <cellStyle name="ハイパーリンク" xfId="25293" builtinId="8" hidden="1"/>
    <cellStyle name="ハイパーリンク" xfId="25292" builtinId="8" hidden="1"/>
    <cellStyle name="ハイパーリンク" xfId="25297" builtinId="8" hidden="1"/>
    <cellStyle name="ハイパーリンク" xfId="25296" builtinId="8" hidden="1"/>
    <cellStyle name="ハイパーリンク" xfId="25301" builtinId="8" hidden="1"/>
    <cellStyle name="ハイパーリンク" xfId="25300" builtinId="8" hidden="1"/>
    <cellStyle name="ハイパーリンク" xfId="25305" builtinId="8" hidden="1"/>
    <cellStyle name="ハイパーリンク" xfId="25304" builtinId="8" hidden="1"/>
    <cellStyle name="ハイパーリンク" xfId="25309" builtinId="8" hidden="1"/>
    <cellStyle name="ハイパーリンク" xfId="25308" builtinId="8" hidden="1"/>
    <cellStyle name="ハイパーリンク" xfId="25313" builtinId="8" hidden="1"/>
    <cellStyle name="ハイパーリンク" xfId="25312" builtinId="8" hidden="1"/>
    <cellStyle name="ハイパーリンク" xfId="25317" builtinId="8" hidden="1"/>
    <cellStyle name="ハイパーリンク" xfId="25316" builtinId="8" hidden="1"/>
    <cellStyle name="ハイパーリンク" xfId="25321" builtinId="8" hidden="1"/>
    <cellStyle name="ハイパーリンク" xfId="25320" builtinId="8" hidden="1"/>
    <cellStyle name="ハイパーリンク" xfId="25283" builtinId="8" hidden="1"/>
    <cellStyle name="ハイパーリンク" xfId="25324" builtinId="8" hidden="1"/>
    <cellStyle name="ハイパーリンク" xfId="25327" builtinId="8" hidden="1"/>
    <cellStyle name="ハイパーリンク" xfId="25326" builtinId="8" hidden="1"/>
    <cellStyle name="ハイパーリンク" xfId="25331" builtinId="8" hidden="1"/>
    <cellStyle name="ハイパーリンク" xfId="25330" builtinId="8" hidden="1"/>
    <cellStyle name="ハイパーリンク" xfId="25335" builtinId="8" hidden="1"/>
    <cellStyle name="ハイパーリンク" xfId="25334" builtinId="8" hidden="1"/>
    <cellStyle name="ハイパーリンク" xfId="25339" builtinId="8" hidden="1"/>
    <cellStyle name="ハイパーリンク" xfId="25338" builtinId="8" hidden="1"/>
    <cellStyle name="ハイパーリンク" xfId="25343" builtinId="8" hidden="1"/>
    <cellStyle name="ハイパーリンク" xfId="25342" builtinId="8" hidden="1"/>
    <cellStyle name="ハイパーリンク" xfId="25347" builtinId="8" hidden="1"/>
    <cellStyle name="ハイパーリンク" xfId="25346" builtinId="8" hidden="1"/>
    <cellStyle name="ハイパーリンク" xfId="25351" builtinId="8" hidden="1"/>
    <cellStyle name="ハイパーリンク" xfId="25350" builtinId="8" hidden="1"/>
    <cellStyle name="ハイパーリンク" xfId="25355" builtinId="8" hidden="1"/>
    <cellStyle name="ハイパーリンク" xfId="25354" builtinId="8" hidden="1"/>
    <cellStyle name="ハイパーリンク" xfId="25359" builtinId="8" hidden="1"/>
    <cellStyle name="ハイパーリンク" xfId="25358" builtinId="8" hidden="1"/>
    <cellStyle name="ハイパーリンク" xfId="25363" builtinId="8" hidden="1"/>
    <cellStyle name="ハイパーリンク" xfId="25362" builtinId="8" hidden="1"/>
    <cellStyle name="ハイパーリンク" xfId="25367" builtinId="8" hidden="1"/>
    <cellStyle name="ハイパーリンク" xfId="25366" builtinId="8" hidden="1"/>
    <cellStyle name="ハイパーリンク" xfId="25371" builtinId="8" hidden="1"/>
    <cellStyle name="ハイパーリンク" xfId="25370" builtinId="8" hidden="1"/>
    <cellStyle name="ハイパーリンク" xfId="25375" builtinId="8" hidden="1"/>
    <cellStyle name="ハイパーリンク" xfId="25374" builtinId="8" hidden="1"/>
    <cellStyle name="ハイパーリンク" xfId="25379" builtinId="8" hidden="1"/>
    <cellStyle name="ハイパーリンク" xfId="25378" builtinId="8" hidden="1"/>
    <cellStyle name="ハイパーリンク" xfId="25383" builtinId="8" hidden="1"/>
    <cellStyle name="ハイパーリンク" xfId="25382" builtinId="8" hidden="1"/>
    <cellStyle name="ハイパーリンク" xfId="25387" builtinId="8" hidden="1"/>
    <cellStyle name="ハイパーリンク" xfId="25386" builtinId="8" hidden="1"/>
    <cellStyle name="ハイパーリンク" xfId="25391" builtinId="8" hidden="1"/>
    <cellStyle name="ハイパーリンク" xfId="25390" builtinId="8" hidden="1"/>
    <cellStyle name="ハイパーリンク" xfId="25395" builtinId="8" hidden="1"/>
    <cellStyle name="ハイパーリンク" xfId="25394" builtinId="8" hidden="1"/>
    <cellStyle name="ハイパーリンク" xfId="25399" builtinId="8" hidden="1"/>
    <cellStyle name="ハイパーリンク" xfId="25398" builtinId="8" hidden="1"/>
    <cellStyle name="ハイパーリンク" xfId="25405" builtinId="8" hidden="1"/>
    <cellStyle name="ハイパーリンク" xfId="25404" builtinId="8" hidden="1"/>
    <cellStyle name="ハイパーリンク" xfId="25409" builtinId="8" hidden="1"/>
    <cellStyle name="ハイパーリンク" xfId="25408" builtinId="8" hidden="1"/>
    <cellStyle name="ハイパーリンク" xfId="25413" builtinId="8" hidden="1"/>
    <cellStyle name="ハイパーリンク" xfId="25412" builtinId="8" hidden="1"/>
    <cellStyle name="ハイパーリンク" xfId="25417" builtinId="8" hidden="1"/>
    <cellStyle name="ハイパーリンク" xfId="25416" builtinId="8" hidden="1"/>
    <cellStyle name="ハイパーリンク" xfId="25421" builtinId="8" hidden="1"/>
    <cellStyle name="ハイパーリンク" xfId="25420" builtinId="8" hidden="1"/>
    <cellStyle name="ハイパーリンク" xfId="25425" builtinId="8" hidden="1"/>
    <cellStyle name="ハイパーリンク" xfId="25424" builtinId="8" hidden="1"/>
    <cellStyle name="ハイパーリンク" xfId="25429" builtinId="8" hidden="1"/>
    <cellStyle name="ハイパーリンク" xfId="25428" builtinId="8" hidden="1"/>
    <cellStyle name="ハイパーリンク" xfId="25433" builtinId="8" hidden="1"/>
    <cellStyle name="ハイパーリンク" xfId="25432" builtinId="8" hidden="1"/>
    <cellStyle name="ハイパーリンク" xfId="25437" builtinId="8" hidden="1"/>
    <cellStyle name="ハイパーリンク" xfId="25436" builtinId="8" hidden="1"/>
    <cellStyle name="ハイパーリンク" xfId="25441" builtinId="8" hidden="1"/>
    <cellStyle name="ハイパーリンク" xfId="25440" builtinId="8" hidden="1"/>
    <cellStyle name="ハイパーリンク" xfId="25403" builtinId="8" hidden="1"/>
    <cellStyle name="ハイパーリンク" xfId="25444" builtinId="8" hidden="1"/>
    <cellStyle name="ハイパーリンク" xfId="25447" builtinId="8" hidden="1"/>
    <cellStyle name="ハイパーリンク" xfId="25446" builtinId="8" hidden="1"/>
    <cellStyle name="ハイパーリンク" xfId="25451" builtinId="8" hidden="1"/>
    <cellStyle name="ハイパーリンク" xfId="25450" builtinId="8" hidden="1"/>
    <cellStyle name="ハイパーリンク" xfId="25455" builtinId="8" hidden="1"/>
    <cellStyle name="ハイパーリンク" xfId="25454" builtinId="8" hidden="1"/>
    <cellStyle name="ハイパーリンク" xfId="25459" builtinId="8" hidden="1"/>
    <cellStyle name="ハイパーリンク" xfId="25458" builtinId="8" hidden="1"/>
    <cellStyle name="ハイパーリンク" xfId="25463" builtinId="8" hidden="1"/>
    <cellStyle name="ハイパーリンク" xfId="25462" builtinId="8" hidden="1"/>
    <cellStyle name="ハイパーリンク" xfId="25467" builtinId="8" hidden="1"/>
    <cellStyle name="ハイパーリンク" xfId="25466" builtinId="8" hidden="1"/>
    <cellStyle name="ハイパーリンク" xfId="25471" builtinId="8" hidden="1"/>
    <cellStyle name="ハイパーリンク" xfId="25470" builtinId="8" hidden="1"/>
    <cellStyle name="ハイパーリンク" xfId="25475" builtinId="8" hidden="1"/>
    <cellStyle name="ハイパーリンク" xfId="25474" builtinId="8" hidden="1"/>
    <cellStyle name="ハイパーリンク" xfId="25479" builtinId="8" hidden="1"/>
    <cellStyle name="ハイパーリンク" xfId="25478" builtinId="8" hidden="1"/>
    <cellStyle name="ハイパーリンク" xfId="25483" builtinId="8" hidden="1"/>
    <cellStyle name="ハイパーリンク" xfId="25482" builtinId="8" hidden="1"/>
    <cellStyle name="ハイパーリンク" xfId="25487" builtinId="8" hidden="1"/>
    <cellStyle name="ハイパーリンク" xfId="25486" builtinId="8" hidden="1"/>
    <cellStyle name="ハイパーリンク" xfId="25491" builtinId="8" hidden="1"/>
    <cellStyle name="ハイパーリンク" xfId="25490" builtinId="8" hidden="1"/>
    <cellStyle name="ハイパーリンク" xfId="25495" builtinId="8" hidden="1"/>
    <cellStyle name="ハイパーリンク" xfId="25494" builtinId="8" hidden="1"/>
    <cellStyle name="ハイパーリンク" xfId="25499" builtinId="8" hidden="1"/>
    <cellStyle name="ハイパーリンク" xfId="25498" builtinId="8" hidden="1"/>
    <cellStyle name="ハイパーリンク" xfId="25505" builtinId="8" hidden="1"/>
    <cellStyle name="ハイパーリンク" xfId="25504" builtinId="8" hidden="1"/>
    <cellStyle name="ハイパーリンク" xfId="25509" builtinId="8" hidden="1"/>
    <cellStyle name="ハイパーリンク" xfId="25508" builtinId="8" hidden="1"/>
    <cellStyle name="ハイパーリンク" xfId="25513" builtinId="8" hidden="1"/>
    <cellStyle name="ハイパーリンク" xfId="25512" builtinId="8" hidden="1"/>
    <cellStyle name="ハイパーリンク" xfId="25517" builtinId="8" hidden="1"/>
    <cellStyle name="ハイパーリンク" xfId="25516" builtinId="8" hidden="1"/>
    <cellStyle name="ハイパーリンク" xfId="25521" builtinId="8" hidden="1"/>
    <cellStyle name="ハイパーリンク" xfId="25520" builtinId="8" hidden="1"/>
    <cellStyle name="ハイパーリンク" xfId="25527" builtinId="8" hidden="1"/>
    <cellStyle name="ハイパーリンク" xfId="25526" builtinId="8" hidden="1"/>
    <cellStyle name="ハイパーリンク" xfId="25531" builtinId="8" hidden="1"/>
    <cellStyle name="ハイパーリンク" xfId="25530" builtinId="8" hidden="1"/>
    <cellStyle name="ハイパーリンク" xfId="25535" builtinId="8" hidden="1"/>
    <cellStyle name="ハイパーリンク" xfId="25534" builtinId="8" hidden="1"/>
    <cellStyle name="ハイパーリンク" xfId="25539" builtinId="8" hidden="1"/>
    <cellStyle name="ハイパーリンク" xfId="25538" builtinId="8" hidden="1"/>
    <cellStyle name="ハイパーリンク" xfId="25543" builtinId="8" hidden="1"/>
    <cellStyle name="ハイパーリンク" xfId="25542" builtinId="8" hidden="1"/>
    <cellStyle name="ハイパーリンク" xfId="25547" builtinId="8" hidden="1"/>
    <cellStyle name="ハイパーリンク" xfId="25546" builtinId="8" hidden="1"/>
    <cellStyle name="ハイパーリンク" xfId="25551" builtinId="8" hidden="1"/>
    <cellStyle name="ハイパーリンク" xfId="25550" builtinId="8" hidden="1"/>
    <cellStyle name="ハイパーリンク" xfId="25555" builtinId="8" hidden="1"/>
    <cellStyle name="ハイパーリンク" xfId="25554" builtinId="8" hidden="1"/>
    <cellStyle name="ハイパーリンク" xfId="25559" builtinId="8" hidden="1"/>
    <cellStyle name="ハイパーリンク" xfId="25558" builtinId="8" hidden="1"/>
    <cellStyle name="ハイパーリンク" xfId="25563" builtinId="8" hidden="1"/>
    <cellStyle name="ハイパーリンク" xfId="25562" builtinId="8" hidden="1"/>
    <cellStyle name="ハイパーリンク" xfId="25525" builtinId="8" hidden="1"/>
    <cellStyle name="ハイパーリンク" xfId="25566" builtinId="8" hidden="1"/>
    <cellStyle name="ハイパーリンク" xfId="25569" builtinId="8" hidden="1"/>
    <cellStyle name="ハイパーリンク" xfId="25568" builtinId="8" hidden="1"/>
    <cellStyle name="ハイパーリンク" xfId="25573" builtinId="8" hidden="1"/>
    <cellStyle name="ハイパーリンク" xfId="25572" builtinId="8" hidden="1"/>
    <cellStyle name="ハイパーリンク" xfId="25577" builtinId="8" hidden="1"/>
    <cellStyle name="ハイパーリンク" xfId="25576" builtinId="8" hidden="1"/>
    <cellStyle name="ハイパーリンク" xfId="25581" builtinId="8" hidden="1"/>
    <cellStyle name="ハイパーリンク" xfId="25580" builtinId="8" hidden="1"/>
    <cellStyle name="ハイパーリンク" xfId="25585" builtinId="8" hidden="1"/>
    <cellStyle name="ハイパーリンク" xfId="25584" builtinId="8" hidden="1"/>
    <cellStyle name="ハイパーリンク" xfId="25589" builtinId="8" hidden="1"/>
    <cellStyle name="ハイパーリンク" xfId="25588" builtinId="8" hidden="1"/>
    <cellStyle name="ハイパーリンク" xfId="25593" builtinId="8" hidden="1"/>
    <cellStyle name="ハイパーリンク" xfId="25592" builtinId="8" hidden="1"/>
    <cellStyle name="ハイパーリンク" xfId="25597" builtinId="8" hidden="1"/>
    <cellStyle name="ハイパーリンク" xfId="25596" builtinId="8" hidden="1"/>
    <cellStyle name="ハイパーリンク" xfId="25601" builtinId="8" hidden="1"/>
    <cellStyle name="ハイパーリンク" xfId="25600" builtinId="8" hidden="1"/>
    <cellStyle name="ハイパーリンク" xfId="25605" builtinId="8" hidden="1"/>
    <cellStyle name="ハイパーリンク" xfId="25604" builtinId="8" hidden="1"/>
    <cellStyle name="ハイパーリンク" xfId="25609" builtinId="8" hidden="1"/>
    <cellStyle name="ハイパーリンク" xfId="25608" builtinId="8" hidden="1"/>
    <cellStyle name="ハイパーリンク" xfId="25613" builtinId="8" hidden="1"/>
    <cellStyle name="ハイパーリンク" xfId="25612" builtinId="8" hidden="1"/>
    <cellStyle name="ハイパーリンク" xfId="25617" builtinId="8" hidden="1"/>
    <cellStyle name="ハイパーリンク" xfId="25616" builtinId="8" hidden="1"/>
    <cellStyle name="ハイパーリンク" xfId="25621" builtinId="8" hidden="1"/>
    <cellStyle name="ハイパーリンク" xfId="25620" builtinId="8" hidden="1"/>
    <cellStyle name="ハイパーリンク" xfId="25624" builtinId="8" hidden="1"/>
    <cellStyle name="ハイパーリンク" xfId="25502" builtinId="8" hidden="1"/>
    <cellStyle name="ハイパーリンク" xfId="25628" builtinId="8" hidden="1"/>
    <cellStyle name="ハイパーリンク" xfId="25627" builtinId="8" hidden="1"/>
    <cellStyle name="ハイパーリンク" xfId="25632" builtinId="8" hidden="1"/>
    <cellStyle name="ハイパーリンク" xfId="25631" builtinId="8" hidden="1"/>
    <cellStyle name="ハイパーリンク" xfId="25636" builtinId="8" hidden="1"/>
    <cellStyle name="ハイパーリンク" xfId="25635" builtinId="8" hidden="1"/>
    <cellStyle name="ハイパーリンク" xfId="25640" builtinId="8" hidden="1"/>
    <cellStyle name="ハイパーリンク" xfId="25639" builtinId="8" hidden="1"/>
    <cellStyle name="ハイパーリンク" xfId="25646" builtinId="8" hidden="1"/>
    <cellStyle name="ハイパーリンク" xfId="25645" builtinId="8" hidden="1"/>
    <cellStyle name="ハイパーリンク" xfId="25650" builtinId="8" hidden="1"/>
    <cellStyle name="ハイパーリンク" xfId="25649" builtinId="8" hidden="1"/>
    <cellStyle name="ハイパーリンク" xfId="25654" builtinId="8" hidden="1"/>
    <cellStyle name="ハイパーリンク" xfId="25653" builtinId="8" hidden="1"/>
    <cellStyle name="ハイパーリンク" xfId="25658" builtinId="8" hidden="1"/>
    <cellStyle name="ハイパーリンク" xfId="25657" builtinId="8" hidden="1"/>
    <cellStyle name="ハイパーリンク" xfId="25662" builtinId="8" hidden="1"/>
    <cellStyle name="ハイパーリンク" xfId="25661" builtinId="8" hidden="1"/>
    <cellStyle name="ハイパーリンク" xfId="25666" builtinId="8" hidden="1"/>
    <cellStyle name="ハイパーリンク" xfId="25665" builtinId="8" hidden="1"/>
    <cellStyle name="ハイパーリンク" xfId="25670" builtinId="8" hidden="1"/>
    <cellStyle name="ハイパーリンク" xfId="25669" builtinId="8" hidden="1"/>
    <cellStyle name="ハイパーリンク" xfId="25674" builtinId="8" hidden="1"/>
    <cellStyle name="ハイパーリンク" xfId="25673" builtinId="8" hidden="1"/>
    <cellStyle name="ハイパーリンク" xfId="25678" builtinId="8" hidden="1"/>
    <cellStyle name="ハイパーリンク" xfId="25677" builtinId="8" hidden="1"/>
    <cellStyle name="ハイパーリンク" xfId="25682" builtinId="8" hidden="1"/>
    <cellStyle name="ハイパーリンク" xfId="25681" builtinId="8" hidden="1"/>
    <cellStyle name="ハイパーリンク" xfId="25644" builtinId="8" hidden="1"/>
    <cellStyle name="ハイパーリンク" xfId="25685" builtinId="8" hidden="1"/>
    <cellStyle name="ハイパーリンク" xfId="25688" builtinId="8" hidden="1"/>
    <cellStyle name="ハイパーリンク" xfId="25687" builtinId="8" hidden="1"/>
    <cellStyle name="ハイパーリンク" xfId="25692" builtinId="8" hidden="1"/>
    <cellStyle name="ハイパーリンク" xfId="25691" builtinId="8" hidden="1"/>
    <cellStyle name="ハイパーリンク" xfId="25696" builtinId="8" hidden="1"/>
    <cellStyle name="ハイパーリンク" xfId="25695" builtinId="8" hidden="1"/>
    <cellStyle name="ハイパーリンク" xfId="25700" builtinId="8" hidden="1"/>
    <cellStyle name="ハイパーリンク" xfId="25699" builtinId="8" hidden="1"/>
    <cellStyle name="ハイパーリンク" xfId="25704" builtinId="8" hidden="1"/>
    <cellStyle name="ハイパーリンク" xfId="25703" builtinId="8" hidden="1"/>
    <cellStyle name="ハイパーリンク" xfId="25708" builtinId="8" hidden="1"/>
    <cellStyle name="ハイパーリンク" xfId="25707" builtinId="8" hidden="1"/>
    <cellStyle name="ハイパーリンク" xfId="25712" builtinId="8" hidden="1"/>
    <cellStyle name="ハイパーリンク" xfId="25711" builtinId="8" hidden="1"/>
    <cellStyle name="ハイパーリンク" xfId="25716" builtinId="8" hidden="1"/>
    <cellStyle name="ハイパーリンク" xfId="25715" builtinId="8" hidden="1"/>
    <cellStyle name="ハイパーリンク" xfId="25720" builtinId="8" hidden="1"/>
    <cellStyle name="ハイパーリンク" xfId="25719" builtinId="8" hidden="1"/>
    <cellStyle name="ハイパーリンク" xfId="25724" builtinId="8" hidden="1"/>
    <cellStyle name="ハイパーリンク" xfId="25723" builtinId="8" hidden="1"/>
    <cellStyle name="ハイパーリンク" xfId="25728" builtinId="8" hidden="1"/>
    <cellStyle name="ハイパーリンク" xfId="25727" builtinId="8" hidden="1"/>
    <cellStyle name="ハイパーリンク" xfId="25732" builtinId="8" hidden="1"/>
    <cellStyle name="ハイパーリンク" xfId="25731" builtinId="8" hidden="1"/>
    <cellStyle name="ハイパーリンク" xfId="25736" builtinId="8" hidden="1"/>
    <cellStyle name="ハイパーリンク" xfId="25735" builtinId="8" hidden="1"/>
    <cellStyle name="ハイパーリンク" xfId="25740" builtinId="8" hidden="1"/>
    <cellStyle name="ハイパーリンク" xfId="25739" builtinId="8" hidden="1"/>
    <cellStyle name="ハイパーリンク" xfId="25743" builtinId="8" hidden="1"/>
    <cellStyle name="ハイパーリンク" xfId="25503" builtinId="8" hidden="1"/>
    <cellStyle name="ハイパーリンク" xfId="25747" builtinId="8" hidden="1"/>
    <cellStyle name="ハイパーリンク" xfId="25746" builtinId="8" hidden="1"/>
    <cellStyle name="ハイパーリンク" xfId="25751" builtinId="8" hidden="1"/>
    <cellStyle name="ハイパーリンク" xfId="25750" builtinId="8" hidden="1"/>
    <cellStyle name="ハイパーリンク" xfId="25755" builtinId="8" hidden="1"/>
    <cellStyle name="ハイパーリンク" xfId="25754" builtinId="8" hidden="1"/>
    <cellStyle name="ハイパーリンク" xfId="25759" builtinId="8" hidden="1"/>
    <cellStyle name="ハイパーリンク" xfId="25758" builtinId="8" hidden="1"/>
    <cellStyle name="ハイパーリンク" xfId="25765" builtinId="8" hidden="1"/>
    <cellStyle name="ハイパーリンク" xfId="25764" builtinId="8" hidden="1"/>
    <cellStyle name="ハイパーリンク" xfId="25769" builtinId="8" hidden="1"/>
    <cellStyle name="ハイパーリンク" xfId="25768" builtinId="8" hidden="1"/>
    <cellStyle name="ハイパーリンク" xfId="25773" builtinId="8" hidden="1"/>
    <cellStyle name="ハイパーリンク" xfId="25772" builtinId="8" hidden="1"/>
    <cellStyle name="ハイパーリンク" xfId="25777" builtinId="8" hidden="1"/>
    <cellStyle name="ハイパーリンク" xfId="25776" builtinId="8" hidden="1"/>
    <cellStyle name="ハイパーリンク" xfId="25781" builtinId="8" hidden="1"/>
    <cellStyle name="ハイパーリンク" xfId="25780" builtinId="8" hidden="1"/>
    <cellStyle name="ハイパーリンク" xfId="25785" builtinId="8" hidden="1"/>
    <cellStyle name="ハイパーリンク" xfId="25784" builtinId="8" hidden="1"/>
    <cellStyle name="ハイパーリンク" xfId="25789" builtinId="8" hidden="1"/>
    <cellStyle name="ハイパーリンク" xfId="25788" builtinId="8" hidden="1"/>
    <cellStyle name="ハイパーリンク" xfId="25793" builtinId="8" hidden="1"/>
    <cellStyle name="ハイパーリンク" xfId="25792" builtinId="8" hidden="1"/>
    <cellStyle name="ハイパーリンク" xfId="25797" builtinId="8" hidden="1"/>
    <cellStyle name="ハイパーリンク" xfId="25796" builtinId="8" hidden="1"/>
    <cellStyle name="ハイパーリンク" xfId="25801" builtinId="8" hidden="1"/>
    <cellStyle name="ハイパーリンク" xfId="25800" builtinId="8" hidden="1"/>
    <cellStyle name="ハイパーリンク" xfId="25763" builtinId="8" hidden="1"/>
    <cellStyle name="ハイパーリンク" xfId="25804" builtinId="8" hidden="1"/>
    <cellStyle name="ハイパーリンク" xfId="25807" builtinId="8" hidden="1"/>
    <cellStyle name="ハイパーリンク" xfId="25806" builtinId="8" hidden="1"/>
    <cellStyle name="ハイパーリンク" xfId="25811" builtinId="8" hidden="1"/>
    <cellStyle name="ハイパーリンク" xfId="25810" builtinId="8" hidden="1"/>
    <cellStyle name="ハイパーリンク" xfId="25815" builtinId="8" hidden="1"/>
    <cellStyle name="ハイパーリンク" xfId="25814" builtinId="8" hidden="1"/>
    <cellStyle name="ハイパーリンク" xfId="25819" builtinId="8" hidden="1"/>
    <cellStyle name="ハイパーリンク" xfId="25818" builtinId="8" hidden="1"/>
    <cellStyle name="ハイパーリンク" xfId="25823" builtinId="8" hidden="1"/>
    <cellStyle name="ハイパーリンク" xfId="25822" builtinId="8" hidden="1"/>
    <cellStyle name="ハイパーリンク" xfId="25827" builtinId="8" hidden="1"/>
    <cellStyle name="ハイパーリンク" xfId="25826" builtinId="8" hidden="1"/>
    <cellStyle name="ハイパーリンク" xfId="25831" builtinId="8" hidden="1"/>
    <cellStyle name="ハイパーリンク" xfId="25830" builtinId="8" hidden="1"/>
    <cellStyle name="ハイパーリンク" xfId="25835" builtinId="8" hidden="1"/>
    <cellStyle name="ハイパーリンク" xfId="25834" builtinId="8" hidden="1"/>
    <cellStyle name="ハイパーリンク" xfId="25839" builtinId="8" hidden="1"/>
    <cellStyle name="ハイパーリンク" xfId="25838" builtinId="8" hidden="1"/>
    <cellStyle name="ハイパーリンク" xfId="25843" builtinId="8" hidden="1"/>
    <cellStyle name="ハイパーリンク" xfId="25842" builtinId="8" hidden="1"/>
    <cellStyle name="ハイパーリンク" xfId="25847" builtinId="8" hidden="1"/>
    <cellStyle name="ハイパーリンク" xfId="25846" builtinId="8" hidden="1"/>
    <cellStyle name="ハイパーリンク" xfId="25851" builtinId="8" hidden="1"/>
    <cellStyle name="ハイパーリンク" xfId="25850" builtinId="8" hidden="1"/>
    <cellStyle name="ハイパーリンク" xfId="25855" builtinId="8" hidden="1"/>
    <cellStyle name="ハイパーリンク" xfId="25854" builtinId="8" hidden="1"/>
    <cellStyle name="ハイパーリンク" xfId="25859" builtinId="8" hidden="1"/>
    <cellStyle name="ハイパーリンク" xfId="25858" builtinId="8" hidden="1"/>
    <cellStyle name="ハイパーリンク" xfId="25863" builtinId="8" hidden="1"/>
    <cellStyle name="ハイパーリンク" xfId="25862" builtinId="8" hidden="1"/>
    <cellStyle name="ハイパーリンク" xfId="25867" builtinId="8" hidden="1"/>
    <cellStyle name="ハイパーリンク" xfId="25866" builtinId="8" hidden="1"/>
    <cellStyle name="ハイパーリンク" xfId="25871" builtinId="8" hidden="1"/>
    <cellStyle name="ハイパーリンク" xfId="25870" builtinId="8" hidden="1"/>
    <cellStyle name="ハイパーリンク" xfId="25875" builtinId="8" hidden="1"/>
    <cellStyle name="ハイパーリンク" xfId="25874" builtinId="8" hidden="1"/>
    <cellStyle name="ハイパーリンク" xfId="25879" builtinId="8" hidden="1"/>
    <cellStyle name="ハイパーリンク" xfId="25878" builtinId="8" hidden="1"/>
    <cellStyle name="ハイパーリンク" xfId="25885" builtinId="8" hidden="1"/>
    <cellStyle name="ハイパーリンク" xfId="25884" builtinId="8" hidden="1"/>
    <cellStyle name="ハイパーリンク" xfId="25889" builtinId="8" hidden="1"/>
    <cellStyle name="ハイパーリンク" xfId="25888" builtinId="8" hidden="1"/>
    <cellStyle name="ハイパーリンク" xfId="25893" builtinId="8" hidden="1"/>
    <cellStyle name="ハイパーリンク" xfId="25892" builtinId="8" hidden="1"/>
    <cellStyle name="ハイパーリンク" xfId="25897" builtinId="8" hidden="1"/>
    <cellStyle name="ハイパーリンク" xfId="25896" builtinId="8" hidden="1"/>
    <cellStyle name="ハイパーリンク" xfId="25901" builtinId="8" hidden="1"/>
    <cellStyle name="ハイパーリンク" xfId="25900" builtinId="8" hidden="1"/>
    <cellStyle name="ハイパーリンク" xfId="25905" builtinId="8" hidden="1"/>
    <cellStyle name="ハイパーリンク" xfId="25904" builtinId="8" hidden="1"/>
    <cellStyle name="ハイパーリンク" xfId="25909" builtinId="8" hidden="1"/>
    <cellStyle name="ハイパーリンク" xfId="25908" builtinId="8" hidden="1"/>
    <cellStyle name="ハイパーリンク" xfId="25913" builtinId="8" hidden="1"/>
    <cellStyle name="ハイパーリンク" xfId="25912" builtinId="8" hidden="1"/>
    <cellStyle name="ハイパーリンク" xfId="25917" builtinId="8" hidden="1"/>
    <cellStyle name="ハイパーリンク" xfId="25916" builtinId="8" hidden="1"/>
    <cellStyle name="ハイパーリンク" xfId="25921" builtinId="8" hidden="1"/>
    <cellStyle name="ハイパーリンク" xfId="25920" builtinId="8" hidden="1"/>
    <cellStyle name="ハイパーリンク" xfId="25883" builtinId="8" hidden="1"/>
    <cellStyle name="ハイパーリンク" xfId="25924" builtinId="8" hidden="1"/>
    <cellStyle name="ハイパーリンク" xfId="25927" builtinId="8" hidden="1"/>
    <cellStyle name="ハイパーリンク" xfId="25926" builtinId="8" hidden="1"/>
    <cellStyle name="ハイパーリンク" xfId="25931" builtinId="8" hidden="1"/>
    <cellStyle name="ハイパーリンク" xfId="25930" builtinId="8" hidden="1"/>
    <cellStyle name="ハイパーリンク" xfId="25935" builtinId="8" hidden="1"/>
    <cellStyle name="ハイパーリンク" xfId="25934" builtinId="8" hidden="1"/>
    <cellStyle name="ハイパーリンク" xfId="25939" builtinId="8" hidden="1"/>
    <cellStyle name="ハイパーリンク" xfId="25938" builtinId="8" hidden="1"/>
    <cellStyle name="ハイパーリンク" xfId="25943" builtinId="8" hidden="1"/>
    <cellStyle name="ハイパーリンク" xfId="25942" builtinId="8" hidden="1"/>
    <cellStyle name="ハイパーリンク" xfId="25947" builtinId="8" hidden="1"/>
    <cellStyle name="ハイパーリンク" xfId="25946" builtinId="8" hidden="1"/>
    <cellStyle name="ハイパーリンク" xfId="25951" builtinId="8" hidden="1"/>
    <cellStyle name="ハイパーリンク" xfId="25950" builtinId="8" hidden="1"/>
    <cellStyle name="ハイパーリンク" xfId="25955" builtinId="8" hidden="1"/>
    <cellStyle name="ハイパーリンク" xfId="25954" builtinId="8" hidden="1"/>
    <cellStyle name="ハイパーリンク" xfId="25959" builtinId="8" hidden="1"/>
    <cellStyle name="ハイパーリンク" xfId="25958" builtinId="8" hidden="1"/>
    <cellStyle name="ハイパーリンク" xfId="25963" builtinId="8" hidden="1"/>
    <cellStyle name="ハイパーリンク" xfId="25962" builtinId="8" hidden="1"/>
    <cellStyle name="ハイパーリンク" xfId="25967" builtinId="8" hidden="1"/>
    <cellStyle name="ハイパーリンク" xfId="25966" builtinId="8" hidden="1"/>
    <cellStyle name="ハイパーリンク" xfId="25971" builtinId="8" hidden="1"/>
    <cellStyle name="ハイパーリンク" xfId="25970" builtinId="8" hidden="1"/>
    <cellStyle name="ハイパーリンク" xfId="25975" builtinId="8" hidden="1"/>
    <cellStyle name="ハイパーリンク" xfId="25974" builtinId="8" hidden="1"/>
    <cellStyle name="ハイパーリンク" xfId="25979" builtinId="8" hidden="1"/>
    <cellStyle name="ハイパーリンク" xfId="25978" builtinId="8" hidden="1"/>
    <cellStyle name="ハイパーリンク" xfId="25983" builtinId="8" hidden="1"/>
    <cellStyle name="ハイパーリンク" xfId="25982" builtinId="8" hidden="1"/>
    <cellStyle name="ハイパーリンク" xfId="25987" builtinId="8" hidden="1"/>
    <cellStyle name="ハイパーリンク" xfId="25986" builtinId="8" hidden="1"/>
    <cellStyle name="ハイパーリンク" xfId="25991" builtinId="8" hidden="1"/>
    <cellStyle name="ハイパーリンク" xfId="25990" builtinId="8" hidden="1"/>
    <cellStyle name="ハイパーリンク" xfId="25995" builtinId="8" hidden="1"/>
    <cellStyle name="ハイパーリンク" xfId="25994" builtinId="8" hidden="1"/>
    <cellStyle name="ハイパーリンク" xfId="25999" builtinId="8" hidden="1"/>
    <cellStyle name="ハイパーリンク" xfId="25998" builtinId="8" hidden="1"/>
    <cellStyle name="ハイパーリンク" xfId="26005" builtinId="8" hidden="1"/>
    <cellStyle name="ハイパーリンク" xfId="26004" builtinId="8" hidden="1"/>
    <cellStyle name="ハイパーリンク" xfId="26009" builtinId="8" hidden="1"/>
    <cellStyle name="ハイパーリンク" xfId="26008" builtinId="8" hidden="1"/>
    <cellStyle name="ハイパーリンク" xfId="26013" builtinId="8" hidden="1"/>
    <cellStyle name="ハイパーリンク" xfId="26012" builtinId="8" hidden="1"/>
    <cellStyle name="ハイパーリンク" xfId="26017" builtinId="8" hidden="1"/>
    <cellStyle name="ハイパーリンク" xfId="26016" builtinId="8" hidden="1"/>
    <cellStyle name="ハイパーリンク" xfId="26021" builtinId="8" hidden="1"/>
    <cellStyle name="ハイパーリンク" xfId="26020" builtinId="8" hidden="1"/>
    <cellStyle name="ハイパーリンク" xfId="26025" builtinId="8" hidden="1"/>
    <cellStyle name="ハイパーリンク" xfId="26024" builtinId="8" hidden="1"/>
    <cellStyle name="ハイパーリンク" xfId="26029" builtinId="8" hidden="1"/>
    <cellStyle name="ハイパーリンク" xfId="26028" builtinId="8" hidden="1"/>
    <cellStyle name="ハイパーリンク" xfId="26033" builtinId="8" hidden="1"/>
    <cellStyle name="ハイパーリンク" xfId="26032" builtinId="8" hidden="1"/>
    <cellStyle name="ハイパーリンク" xfId="26037" builtinId="8" hidden="1"/>
    <cellStyle name="ハイパーリンク" xfId="26036" builtinId="8" hidden="1"/>
    <cellStyle name="ハイパーリンク" xfId="26041" builtinId="8" hidden="1"/>
    <cellStyle name="ハイパーリンク" xfId="26040" builtinId="8" hidden="1"/>
    <cellStyle name="ハイパーリンク" xfId="26003" builtinId="8" hidden="1"/>
    <cellStyle name="ハイパーリンク" xfId="26044" builtinId="8" hidden="1"/>
    <cellStyle name="ハイパーリンク" xfId="26047" builtinId="8" hidden="1"/>
    <cellStyle name="ハイパーリンク" xfId="26046" builtinId="8" hidden="1"/>
    <cellStyle name="ハイパーリンク" xfId="26051" builtinId="8" hidden="1"/>
    <cellStyle name="ハイパーリンク" xfId="26050" builtinId="8" hidden="1"/>
    <cellStyle name="ハイパーリンク" xfId="26055" builtinId="8" hidden="1"/>
    <cellStyle name="ハイパーリンク" xfId="26054" builtinId="8" hidden="1"/>
    <cellStyle name="ハイパーリンク" xfId="26059" builtinId="8" hidden="1"/>
    <cellStyle name="ハイパーリンク" xfId="26058" builtinId="8" hidden="1"/>
    <cellStyle name="ハイパーリンク" xfId="26063" builtinId="8" hidden="1"/>
    <cellStyle name="ハイパーリンク" xfId="26062" builtinId="8" hidden="1"/>
    <cellStyle name="ハイパーリンク" xfId="26067" builtinId="8" hidden="1"/>
    <cellStyle name="ハイパーリンク" xfId="26066" builtinId="8" hidden="1"/>
    <cellStyle name="ハイパーリンク" xfId="26071" builtinId="8" hidden="1"/>
    <cellStyle name="ハイパーリンク" xfId="26070" builtinId="8" hidden="1"/>
    <cellStyle name="ハイパーリンク" xfId="26075" builtinId="8" hidden="1"/>
    <cellStyle name="ハイパーリンク" xfId="26074" builtinId="8" hidden="1"/>
    <cellStyle name="ハイパーリンク" xfId="26079" builtinId="8" hidden="1"/>
    <cellStyle name="ハイパーリンク" xfId="26078" builtinId="8" hidden="1"/>
    <cellStyle name="ハイパーリンク" xfId="26083" builtinId="8" hidden="1"/>
    <cellStyle name="ハイパーリンク" xfId="26082" builtinId="8" hidden="1"/>
    <cellStyle name="ハイパーリンク" xfId="26087" builtinId="8" hidden="1"/>
    <cellStyle name="ハイパーリンク" xfId="26086" builtinId="8" hidden="1"/>
    <cellStyle name="ハイパーリンク" xfId="26091" builtinId="8" hidden="1"/>
    <cellStyle name="ハイパーリンク" xfId="26090" builtinId="8" hidden="1"/>
    <cellStyle name="ハイパーリンク" xfId="26095" builtinId="8" hidden="1"/>
    <cellStyle name="ハイパーリンク" xfId="26094" builtinId="8" hidden="1"/>
    <cellStyle name="ハイパーリンク" xfId="26099" builtinId="8" hidden="1"/>
    <cellStyle name="ハイパーリンク" xfId="26098" builtinId="8" hidden="1"/>
    <cellStyle name="ハイパーリンク" xfId="26105" builtinId="8" hidden="1"/>
    <cellStyle name="ハイパーリンク" xfId="26104" builtinId="8" hidden="1"/>
    <cellStyle name="ハイパーリンク" xfId="26109" builtinId="8" hidden="1"/>
    <cellStyle name="ハイパーリンク" xfId="26108" builtinId="8" hidden="1"/>
    <cellStyle name="ハイパーリンク" xfId="26113" builtinId="8" hidden="1"/>
    <cellStyle name="ハイパーリンク" xfId="26112" builtinId="8" hidden="1"/>
    <cellStyle name="ハイパーリンク" xfId="26117" builtinId="8" hidden="1"/>
    <cellStyle name="ハイパーリンク" xfId="26116" builtinId="8" hidden="1"/>
    <cellStyle name="ハイパーリンク" xfId="26121" builtinId="8" hidden="1"/>
    <cellStyle name="ハイパーリンク" xfId="26120" builtinId="8" hidden="1"/>
    <cellStyle name="ハイパーリンク" xfId="26127" builtinId="8" hidden="1"/>
    <cellStyle name="ハイパーリンク" xfId="26126" builtinId="8" hidden="1"/>
    <cellStyle name="ハイパーリンク" xfId="26131" builtinId="8" hidden="1"/>
    <cellStyle name="ハイパーリンク" xfId="26130" builtinId="8" hidden="1"/>
    <cellStyle name="ハイパーリンク" xfId="26135" builtinId="8" hidden="1"/>
    <cellStyle name="ハイパーリンク" xfId="26134" builtinId="8" hidden="1"/>
    <cellStyle name="ハイパーリンク" xfId="26139" builtinId="8" hidden="1"/>
    <cellStyle name="ハイパーリンク" xfId="26138" builtinId="8" hidden="1"/>
    <cellStyle name="ハイパーリンク" xfId="26143" builtinId="8" hidden="1"/>
    <cellStyle name="ハイパーリンク" xfId="26142" builtinId="8" hidden="1"/>
    <cellStyle name="ハイパーリンク" xfId="26147" builtinId="8" hidden="1"/>
    <cellStyle name="ハイパーリンク" xfId="26146" builtinId="8" hidden="1"/>
    <cellStyle name="ハイパーリンク" xfId="26151" builtinId="8" hidden="1"/>
    <cellStyle name="ハイパーリンク" xfId="26150" builtinId="8" hidden="1"/>
    <cellStyle name="ハイパーリンク" xfId="26155" builtinId="8" hidden="1"/>
    <cellStyle name="ハイパーリンク" xfId="26154" builtinId="8" hidden="1"/>
    <cellStyle name="ハイパーリンク" xfId="26159" builtinId="8" hidden="1"/>
    <cellStyle name="ハイパーリンク" xfId="26158" builtinId="8" hidden="1"/>
    <cellStyle name="ハイパーリンク" xfId="26163" builtinId="8" hidden="1"/>
    <cellStyle name="ハイパーリンク" xfId="26162" builtinId="8" hidden="1"/>
    <cellStyle name="ハイパーリンク" xfId="26125" builtinId="8" hidden="1"/>
    <cellStyle name="ハイパーリンク" xfId="26166" builtinId="8" hidden="1"/>
    <cellStyle name="ハイパーリンク" xfId="26169" builtinId="8" hidden="1"/>
    <cellStyle name="ハイパーリンク" xfId="26168" builtinId="8" hidden="1"/>
    <cellStyle name="ハイパーリンク" xfId="26173" builtinId="8" hidden="1"/>
    <cellStyle name="ハイパーリンク" xfId="26172" builtinId="8" hidden="1"/>
    <cellStyle name="ハイパーリンク" xfId="26177" builtinId="8" hidden="1"/>
    <cellStyle name="ハイパーリンク" xfId="26176" builtinId="8" hidden="1"/>
    <cellStyle name="ハイパーリンク" xfId="26181" builtinId="8" hidden="1"/>
    <cellStyle name="ハイパーリンク" xfId="26180" builtinId="8" hidden="1"/>
    <cellStyle name="ハイパーリンク" xfId="26185" builtinId="8" hidden="1"/>
    <cellStyle name="ハイパーリンク" xfId="26184" builtinId="8" hidden="1"/>
    <cellStyle name="ハイパーリンク" xfId="26189" builtinId="8" hidden="1"/>
    <cellStyle name="ハイパーリンク" xfId="26188" builtinId="8" hidden="1"/>
    <cellStyle name="ハイパーリンク" xfId="26193" builtinId="8" hidden="1"/>
    <cellStyle name="ハイパーリンク" xfId="26192" builtinId="8" hidden="1"/>
    <cellStyle name="ハイパーリンク" xfId="26197" builtinId="8" hidden="1"/>
    <cellStyle name="ハイパーリンク" xfId="26196" builtinId="8" hidden="1"/>
    <cellStyle name="ハイパーリンク" xfId="26201" builtinId="8" hidden="1"/>
    <cellStyle name="ハイパーリンク" xfId="26200" builtinId="8" hidden="1"/>
    <cellStyle name="ハイパーリンク" xfId="26205" builtinId="8" hidden="1"/>
    <cellStyle name="ハイパーリンク" xfId="26204" builtinId="8" hidden="1"/>
    <cellStyle name="ハイパーリンク" xfId="26209" builtinId="8" hidden="1"/>
    <cellStyle name="ハイパーリンク" xfId="26208" builtinId="8" hidden="1"/>
    <cellStyle name="ハイパーリンク" xfId="26213" builtinId="8" hidden="1"/>
    <cellStyle name="ハイパーリンク" xfId="26212" builtinId="8" hidden="1"/>
    <cellStyle name="ハイパーリンク" xfId="26217" builtinId="8" hidden="1"/>
    <cellStyle name="ハイパーリンク" xfId="26216" builtinId="8" hidden="1"/>
    <cellStyle name="ハイパーリンク" xfId="26221" builtinId="8" hidden="1"/>
    <cellStyle name="ハイパーリンク" xfId="26220" builtinId="8" hidden="1"/>
    <cellStyle name="ハイパーリンク" xfId="26224" builtinId="8" hidden="1"/>
    <cellStyle name="ハイパーリンク" xfId="26102" builtinId="8" hidden="1"/>
    <cellStyle name="ハイパーリンク" xfId="26228" builtinId="8" hidden="1"/>
    <cellStyle name="ハイパーリンク" xfId="26227" builtinId="8" hidden="1"/>
    <cellStyle name="ハイパーリンク" xfId="26232" builtinId="8" hidden="1"/>
    <cellStyle name="ハイパーリンク" xfId="26231" builtinId="8" hidden="1"/>
    <cellStyle name="ハイパーリンク" xfId="26236" builtinId="8" hidden="1"/>
    <cellStyle name="ハイパーリンク" xfId="26235" builtinId="8" hidden="1"/>
    <cellStyle name="ハイパーリンク" xfId="26240" builtinId="8" hidden="1"/>
    <cellStyle name="ハイパーリンク" xfId="26239" builtinId="8" hidden="1"/>
    <cellStyle name="ハイパーリンク" xfId="26246" builtinId="8" hidden="1"/>
    <cellStyle name="ハイパーリンク" xfId="26245" builtinId="8" hidden="1"/>
    <cellStyle name="ハイパーリンク" xfId="26250" builtinId="8" hidden="1"/>
    <cellStyle name="ハイパーリンク" xfId="26249" builtinId="8" hidden="1"/>
    <cellStyle name="ハイパーリンク" xfId="26254" builtinId="8" hidden="1"/>
    <cellStyle name="ハイパーリンク" xfId="26253" builtinId="8" hidden="1"/>
    <cellStyle name="ハイパーリンク" xfId="26258" builtinId="8" hidden="1"/>
    <cellStyle name="ハイパーリンク" xfId="26257" builtinId="8" hidden="1"/>
    <cellStyle name="ハイパーリンク" xfId="26262" builtinId="8" hidden="1"/>
    <cellStyle name="ハイパーリンク" xfId="26261" builtinId="8" hidden="1"/>
    <cellStyle name="ハイパーリンク" xfId="26266" builtinId="8" hidden="1"/>
    <cellStyle name="ハイパーリンク" xfId="26265" builtinId="8" hidden="1"/>
    <cellStyle name="ハイパーリンク" xfId="26270" builtinId="8" hidden="1"/>
    <cellStyle name="ハイパーリンク" xfId="26269" builtinId="8" hidden="1"/>
    <cellStyle name="ハイパーリンク" xfId="26274" builtinId="8" hidden="1"/>
    <cellStyle name="ハイパーリンク" xfId="26273" builtinId="8" hidden="1"/>
    <cellStyle name="ハイパーリンク" xfId="26278" builtinId="8" hidden="1"/>
    <cellStyle name="ハイパーリンク" xfId="26277" builtinId="8" hidden="1"/>
    <cellStyle name="ハイパーリンク" xfId="26282" builtinId="8" hidden="1"/>
    <cellStyle name="ハイパーリンク" xfId="26281" builtinId="8" hidden="1"/>
    <cellStyle name="ハイパーリンク" xfId="26244" builtinId="8" hidden="1"/>
    <cellStyle name="ハイパーリンク" xfId="26285" builtinId="8" hidden="1"/>
    <cellStyle name="ハイパーリンク" xfId="26288" builtinId="8" hidden="1"/>
    <cellStyle name="ハイパーリンク" xfId="26287" builtinId="8" hidden="1"/>
    <cellStyle name="ハイパーリンク" xfId="26292" builtinId="8" hidden="1"/>
    <cellStyle name="ハイパーリンク" xfId="26291" builtinId="8" hidden="1"/>
    <cellStyle name="ハイパーリンク" xfId="26296" builtinId="8" hidden="1"/>
    <cellStyle name="ハイパーリンク" xfId="26295" builtinId="8" hidden="1"/>
    <cellStyle name="ハイパーリンク" xfId="26300" builtinId="8" hidden="1"/>
    <cellStyle name="ハイパーリンク" xfId="26299" builtinId="8" hidden="1"/>
    <cellStyle name="ハイパーリンク" xfId="26304" builtinId="8" hidden="1"/>
    <cellStyle name="ハイパーリンク" xfId="26303" builtinId="8" hidden="1"/>
    <cellStyle name="ハイパーリンク" xfId="26308" builtinId="8" hidden="1"/>
    <cellStyle name="ハイパーリンク" xfId="26307" builtinId="8" hidden="1"/>
    <cellStyle name="ハイパーリンク" xfId="26312" builtinId="8" hidden="1"/>
    <cellStyle name="ハイパーリンク" xfId="26311" builtinId="8" hidden="1"/>
    <cellStyle name="ハイパーリンク" xfId="26316" builtinId="8" hidden="1"/>
    <cellStyle name="ハイパーリンク" xfId="26315" builtinId="8" hidden="1"/>
    <cellStyle name="ハイパーリンク" xfId="26320" builtinId="8" hidden="1"/>
    <cellStyle name="ハイパーリンク" xfId="26319" builtinId="8" hidden="1"/>
    <cellStyle name="ハイパーリンク" xfId="26324" builtinId="8" hidden="1"/>
    <cellStyle name="ハイパーリンク" xfId="26323" builtinId="8" hidden="1"/>
    <cellStyle name="ハイパーリンク" xfId="26328" builtinId="8" hidden="1"/>
    <cellStyle name="ハイパーリンク" xfId="26327" builtinId="8" hidden="1"/>
    <cellStyle name="ハイパーリンク" xfId="26332" builtinId="8" hidden="1"/>
    <cellStyle name="ハイパーリンク" xfId="26331" builtinId="8" hidden="1"/>
    <cellStyle name="ハイパーリンク" xfId="26336" builtinId="8" hidden="1"/>
    <cellStyle name="ハイパーリンク" xfId="26335" builtinId="8" hidden="1"/>
    <cellStyle name="ハイパーリンク" xfId="26340" builtinId="8" hidden="1"/>
    <cellStyle name="ハイパーリンク" xfId="26339" builtinId="8" hidden="1"/>
    <cellStyle name="ハイパーリンク" xfId="26343" builtinId="8" hidden="1"/>
    <cellStyle name="ハイパーリンク" xfId="26103" builtinId="8" hidden="1"/>
    <cellStyle name="ハイパーリンク" xfId="26347" builtinId="8" hidden="1"/>
    <cellStyle name="ハイパーリンク" xfId="26346" builtinId="8" hidden="1"/>
    <cellStyle name="ハイパーリンク" xfId="26351" builtinId="8" hidden="1"/>
    <cellStyle name="ハイパーリンク" xfId="26350" builtinId="8" hidden="1"/>
    <cellStyle name="ハイパーリンク" xfId="26355" builtinId="8" hidden="1"/>
    <cellStyle name="ハイパーリンク" xfId="26354" builtinId="8" hidden="1"/>
    <cellStyle name="ハイパーリンク" xfId="26359" builtinId="8" hidden="1"/>
    <cellStyle name="ハイパーリンク" xfId="26358" builtinId="8" hidden="1"/>
    <cellStyle name="ハイパーリンク" xfId="26365" builtinId="8" hidden="1"/>
    <cellStyle name="ハイパーリンク" xfId="26364" builtinId="8" hidden="1"/>
    <cellStyle name="ハイパーリンク" xfId="26369" builtinId="8" hidden="1"/>
    <cellStyle name="ハイパーリンク" xfId="26368" builtinId="8" hidden="1"/>
    <cellStyle name="ハイパーリンク" xfId="26373" builtinId="8" hidden="1"/>
    <cellStyle name="ハイパーリンク" xfId="26372" builtinId="8" hidden="1"/>
    <cellStyle name="ハイパーリンク" xfId="26377" builtinId="8" hidden="1"/>
    <cellStyle name="ハイパーリンク" xfId="26376" builtinId="8" hidden="1"/>
    <cellStyle name="ハイパーリンク" xfId="26381" builtinId="8" hidden="1"/>
    <cellStyle name="ハイパーリンク" xfId="26380" builtinId="8" hidden="1"/>
    <cellStyle name="ハイパーリンク" xfId="26385" builtinId="8" hidden="1"/>
    <cellStyle name="ハイパーリンク" xfId="26384" builtinId="8" hidden="1"/>
    <cellStyle name="ハイパーリンク" xfId="26389" builtinId="8" hidden="1"/>
    <cellStyle name="ハイパーリンク" xfId="26388" builtinId="8" hidden="1"/>
    <cellStyle name="ハイパーリンク" xfId="26393" builtinId="8" hidden="1"/>
    <cellStyle name="ハイパーリンク" xfId="26392" builtinId="8" hidden="1"/>
    <cellStyle name="ハイパーリンク" xfId="26397" builtinId="8" hidden="1"/>
    <cellStyle name="ハイパーリンク" xfId="26396" builtinId="8" hidden="1"/>
    <cellStyle name="ハイパーリンク" xfId="26401" builtinId="8" hidden="1"/>
    <cellStyle name="ハイパーリンク" xfId="26400" builtinId="8" hidden="1"/>
    <cellStyle name="ハイパーリンク" xfId="26363" builtinId="8" hidden="1"/>
    <cellStyle name="ハイパーリンク" xfId="26404" builtinId="8" hidden="1"/>
    <cellStyle name="ハイパーリンク" xfId="26407" builtinId="8" hidden="1"/>
    <cellStyle name="ハイパーリンク" xfId="26406" builtinId="8" hidden="1"/>
    <cellStyle name="ハイパーリンク" xfId="26411" builtinId="8" hidden="1"/>
    <cellStyle name="ハイパーリンク" xfId="26410" builtinId="8" hidden="1"/>
    <cellStyle name="ハイパーリンク" xfId="26415" builtinId="8" hidden="1"/>
    <cellStyle name="ハイパーリンク" xfId="26414" builtinId="8" hidden="1"/>
    <cellStyle name="ハイパーリンク" xfId="26419" builtinId="8" hidden="1"/>
    <cellStyle name="ハイパーリンク" xfId="26418" builtinId="8" hidden="1"/>
    <cellStyle name="ハイパーリンク" xfId="26423" builtinId="8" hidden="1"/>
    <cellStyle name="ハイパーリンク" xfId="26422" builtinId="8" hidden="1"/>
    <cellStyle name="ハイパーリンク" xfId="26427" builtinId="8" hidden="1"/>
    <cellStyle name="ハイパーリンク" xfId="26426" builtinId="8" hidden="1"/>
    <cellStyle name="ハイパーリンク" xfId="26431" builtinId="8" hidden="1"/>
    <cellStyle name="ハイパーリンク" xfId="26430" builtinId="8" hidden="1"/>
    <cellStyle name="ハイパーリンク" xfId="26435" builtinId="8" hidden="1"/>
    <cellStyle name="ハイパーリンク" xfId="26434" builtinId="8" hidden="1"/>
    <cellStyle name="ハイパーリンク" xfId="26439" builtinId="8" hidden="1"/>
    <cellStyle name="ハイパーリンク" xfId="26438" builtinId="8" hidden="1"/>
    <cellStyle name="ハイパーリンク" xfId="26443" builtinId="8" hidden="1"/>
    <cellStyle name="ハイパーリンク" xfId="26442" builtinId="8" hidden="1"/>
    <cellStyle name="ハイパーリンク" xfId="26447" builtinId="8" hidden="1"/>
    <cellStyle name="ハイパーリンク" xfId="26446" builtinId="8" hidden="1"/>
    <cellStyle name="ハイパーリンク" xfId="26451" builtinId="8" hidden="1"/>
    <cellStyle name="ハイパーリンク" xfId="26450" builtinId="8" hidden="1"/>
    <cellStyle name="ハイパーリンク" xfId="26455" builtinId="8" hidden="1"/>
    <cellStyle name="ハイパーリンク" xfId="26454" builtinId="8" hidden="1"/>
    <cellStyle name="ハイパーリンク" xfId="26459" builtinId="8" hidden="1"/>
    <cellStyle name="ハイパーリンク" xfId="26458" builtinId="8" hidden="1"/>
    <cellStyle name="ハイパーリンク" xfId="10885" builtinId="8" hidden="1"/>
    <cellStyle name="ハイパーリンク" xfId="9690" builtinId="8" hidden="1"/>
    <cellStyle name="ハイパーリンク" xfId="26464" builtinId="8" hidden="1"/>
    <cellStyle name="ハイパーリンク" xfId="26463" builtinId="8" hidden="1"/>
    <cellStyle name="ハイパーリンク" xfId="26468" builtinId="8" hidden="1"/>
    <cellStyle name="ハイパーリンク" xfId="26467" builtinId="8" hidden="1"/>
    <cellStyle name="ハイパーリンク" xfId="26472" builtinId="8" hidden="1"/>
    <cellStyle name="ハイパーリンク" xfId="26471" builtinId="8" hidden="1"/>
    <cellStyle name="ハイパーリンク" xfId="26476" builtinId="8" hidden="1"/>
    <cellStyle name="ハイパーリンク" xfId="26475" builtinId="8" hidden="1"/>
    <cellStyle name="ハイパーリンク" xfId="26482" builtinId="8" hidden="1"/>
    <cellStyle name="ハイパーリンク" xfId="26481" builtinId="8" hidden="1"/>
    <cellStyle name="ハイパーリンク" xfId="26486" builtinId="8" hidden="1"/>
    <cellStyle name="ハイパーリンク" xfId="26485" builtinId="8" hidden="1"/>
    <cellStyle name="ハイパーリンク" xfId="26490" builtinId="8" hidden="1"/>
    <cellStyle name="ハイパーリンク" xfId="26489" builtinId="8" hidden="1"/>
    <cellStyle name="ハイパーリンク" xfId="26494" builtinId="8" hidden="1"/>
    <cellStyle name="ハイパーリンク" xfId="26493" builtinId="8" hidden="1"/>
    <cellStyle name="ハイパーリンク" xfId="26498" builtinId="8" hidden="1"/>
    <cellStyle name="ハイパーリンク" xfId="26497" builtinId="8" hidden="1"/>
    <cellStyle name="ハイパーリンク" xfId="26502" builtinId="8" hidden="1"/>
    <cellStyle name="ハイパーリンク" xfId="26501" builtinId="8" hidden="1"/>
    <cellStyle name="ハイパーリンク" xfId="26506" builtinId="8" hidden="1"/>
    <cellStyle name="ハイパーリンク" xfId="26505" builtinId="8" hidden="1"/>
    <cellStyle name="ハイパーリンク" xfId="26510" builtinId="8" hidden="1"/>
    <cellStyle name="ハイパーリンク" xfId="26509" builtinId="8" hidden="1"/>
    <cellStyle name="ハイパーリンク" xfId="26514" builtinId="8" hidden="1"/>
    <cellStyle name="ハイパーリンク" xfId="26513" builtinId="8" hidden="1"/>
    <cellStyle name="ハイパーリンク" xfId="26518" builtinId="8" hidden="1"/>
    <cellStyle name="ハイパーリンク" xfId="26517" builtinId="8" hidden="1"/>
    <cellStyle name="ハイパーリンク" xfId="26480" builtinId="8" hidden="1"/>
    <cellStyle name="ハイパーリンク" xfId="26521" builtinId="8" hidden="1"/>
    <cellStyle name="ハイパーリンク" xfId="26524" builtinId="8" hidden="1"/>
    <cellStyle name="ハイパーリンク" xfId="26523" builtinId="8" hidden="1"/>
    <cellStyle name="ハイパーリンク" xfId="26528" builtinId="8" hidden="1"/>
    <cellStyle name="ハイパーリンク" xfId="26527" builtinId="8" hidden="1"/>
    <cellStyle name="ハイパーリンク" xfId="26532" builtinId="8" hidden="1"/>
    <cellStyle name="ハイパーリンク" xfId="26531" builtinId="8" hidden="1"/>
    <cellStyle name="ハイパーリンク" xfId="26536" builtinId="8" hidden="1"/>
    <cellStyle name="ハイパーリンク" xfId="26535" builtinId="8" hidden="1"/>
    <cellStyle name="ハイパーリンク" xfId="26540" builtinId="8" hidden="1"/>
    <cellStyle name="ハイパーリンク" xfId="26539" builtinId="8" hidden="1"/>
    <cellStyle name="ハイパーリンク" xfId="26544" builtinId="8" hidden="1"/>
    <cellStyle name="ハイパーリンク" xfId="26543" builtinId="8" hidden="1"/>
    <cellStyle name="ハイパーリンク" xfId="26548" builtinId="8" hidden="1"/>
    <cellStyle name="ハイパーリンク" xfId="26547" builtinId="8" hidden="1"/>
    <cellStyle name="ハイパーリンク" xfId="26552" builtinId="8" hidden="1"/>
    <cellStyle name="ハイパーリンク" xfId="26551" builtinId="8" hidden="1"/>
    <cellStyle name="ハイパーリンク" xfId="26556" builtinId="8" hidden="1"/>
    <cellStyle name="ハイパーリンク" xfId="26555" builtinId="8" hidden="1"/>
    <cellStyle name="ハイパーリンク" xfId="26560" builtinId="8" hidden="1"/>
    <cellStyle name="ハイパーリンク" xfId="26559" builtinId="8" hidden="1"/>
    <cellStyle name="ハイパーリンク" xfId="26564" builtinId="8" hidden="1"/>
    <cellStyle name="ハイパーリンク" xfId="26563" builtinId="8" hidden="1"/>
    <cellStyle name="ハイパーリンク" xfId="26568" builtinId="8" hidden="1"/>
    <cellStyle name="ハイパーリンク" xfId="26567" builtinId="8" hidden="1"/>
    <cellStyle name="ハイパーリンク" xfId="26572" builtinId="8" hidden="1"/>
    <cellStyle name="ハイパーリンク" xfId="26571" builtinId="8" hidden="1"/>
    <cellStyle name="ハイパーリンク" xfId="26576" builtinId="8" hidden="1"/>
    <cellStyle name="ハイパーリンク" xfId="26575" builtinId="8" hidden="1"/>
    <cellStyle name="ハイパーリンク" xfId="26580" builtinId="8" hidden="1"/>
    <cellStyle name="ハイパーリンク" xfId="26579" builtinId="8" hidden="1"/>
    <cellStyle name="ハイパーリンク" xfId="26584" builtinId="8" hidden="1"/>
    <cellStyle name="ハイパーリンク" xfId="26583" builtinId="8" hidden="1"/>
    <cellStyle name="ハイパーリンク" xfId="26588" builtinId="8" hidden="1"/>
    <cellStyle name="ハイパーリンク" xfId="26587" builtinId="8" hidden="1"/>
    <cellStyle name="ハイパーリンク" xfId="26592" builtinId="8" hidden="1"/>
    <cellStyle name="ハイパーリンク" xfId="26591" builtinId="8" hidden="1"/>
    <cellStyle name="ハイパーリンク" xfId="26596" builtinId="8" hidden="1"/>
    <cellStyle name="ハイパーリンク" xfId="26595" builtinId="8" hidden="1"/>
    <cellStyle name="ハイパーリンク" xfId="26602" builtinId="8" hidden="1"/>
    <cellStyle name="ハイパーリンク" xfId="26601" builtinId="8" hidden="1"/>
    <cellStyle name="ハイパーリンク" xfId="26606" builtinId="8" hidden="1"/>
    <cellStyle name="ハイパーリンク" xfId="26605" builtinId="8" hidden="1"/>
    <cellStyle name="ハイパーリンク" xfId="26610" builtinId="8" hidden="1"/>
    <cellStyle name="ハイパーリンク" xfId="26609" builtinId="8" hidden="1"/>
    <cellStyle name="ハイパーリンク" xfId="26614" builtinId="8" hidden="1"/>
    <cellStyle name="ハイパーリンク" xfId="26613" builtinId="8" hidden="1"/>
    <cellStyle name="ハイパーリンク" xfId="26618" builtinId="8" hidden="1"/>
    <cellStyle name="ハイパーリンク" xfId="26617" builtinId="8" hidden="1"/>
    <cellStyle name="ハイパーリンク" xfId="26622" builtinId="8" hidden="1"/>
    <cellStyle name="ハイパーリンク" xfId="26621" builtinId="8" hidden="1"/>
    <cellStyle name="ハイパーリンク" xfId="26626" builtinId="8" hidden="1"/>
    <cellStyle name="ハイパーリンク" xfId="26625" builtinId="8" hidden="1"/>
    <cellStyle name="ハイパーリンク" xfId="26630" builtinId="8" hidden="1"/>
    <cellStyle name="ハイパーリンク" xfId="26629" builtinId="8" hidden="1"/>
    <cellStyle name="ハイパーリンク" xfId="26634" builtinId="8" hidden="1"/>
    <cellStyle name="ハイパーリンク" xfId="26633" builtinId="8" hidden="1"/>
    <cellStyle name="ハイパーリンク" xfId="26638" builtinId="8" hidden="1"/>
    <cellStyle name="ハイパーリンク" xfId="26637" builtinId="8" hidden="1"/>
    <cellStyle name="ハイパーリンク" xfId="26600" builtinId="8" hidden="1"/>
    <cellStyle name="ハイパーリンク" xfId="26641" builtinId="8" hidden="1"/>
    <cellStyle name="ハイパーリンク" xfId="26644" builtinId="8" hidden="1"/>
    <cellStyle name="ハイパーリンク" xfId="26643" builtinId="8" hidden="1"/>
    <cellStyle name="ハイパーリンク" xfId="26648" builtinId="8" hidden="1"/>
    <cellStyle name="ハイパーリンク" xfId="26647" builtinId="8" hidden="1"/>
    <cellStyle name="ハイパーリンク" xfId="26652" builtinId="8" hidden="1"/>
    <cellStyle name="ハイパーリンク" xfId="26651" builtinId="8" hidden="1"/>
    <cellStyle name="ハイパーリンク" xfId="26656" builtinId="8" hidden="1"/>
    <cellStyle name="ハイパーリンク" xfId="26655" builtinId="8" hidden="1"/>
    <cellStyle name="ハイパーリンク" xfId="26660" builtinId="8" hidden="1"/>
    <cellStyle name="ハイパーリンク" xfId="26659" builtinId="8" hidden="1"/>
    <cellStyle name="ハイパーリンク" xfId="26664" builtinId="8" hidden="1"/>
    <cellStyle name="ハイパーリンク" xfId="26663" builtinId="8" hidden="1"/>
    <cellStyle name="ハイパーリンク" xfId="26668" builtinId="8" hidden="1"/>
    <cellStyle name="ハイパーリンク" xfId="26667" builtinId="8" hidden="1"/>
    <cellStyle name="ハイパーリンク" xfId="26672" builtinId="8" hidden="1"/>
    <cellStyle name="ハイパーリンク" xfId="26671" builtinId="8" hidden="1"/>
    <cellStyle name="ハイパーリンク" xfId="26676" builtinId="8" hidden="1"/>
    <cellStyle name="ハイパーリンク" xfId="26675" builtinId="8" hidden="1"/>
    <cellStyle name="ハイパーリンク" xfId="26680" builtinId="8" hidden="1"/>
    <cellStyle name="ハイパーリンク" xfId="26679" builtinId="8" hidden="1"/>
    <cellStyle name="ハイパーリンク" xfId="26684" builtinId="8" hidden="1"/>
    <cellStyle name="ハイパーリンク" xfId="26683" builtinId="8" hidden="1"/>
    <cellStyle name="ハイパーリンク" xfId="26688" builtinId="8" hidden="1"/>
    <cellStyle name="ハイパーリンク" xfId="26687" builtinId="8" hidden="1"/>
    <cellStyle name="ハイパーリンク" xfId="26692" builtinId="8" hidden="1"/>
    <cellStyle name="ハイパーリンク" xfId="26691" builtinId="8" hidden="1"/>
    <cellStyle name="ハイパーリンク" xfId="26696" builtinId="8" hidden="1"/>
    <cellStyle name="ハイパーリンク" xfId="26695" builtinId="8" hidden="1"/>
    <cellStyle name="ハイパーリンク" xfId="26702" builtinId="8" hidden="1"/>
    <cellStyle name="ハイパーリンク" xfId="26701" builtinId="8" hidden="1"/>
    <cellStyle name="ハイパーリンク" xfId="26706" builtinId="8" hidden="1"/>
    <cellStyle name="ハイパーリンク" xfId="26705" builtinId="8" hidden="1"/>
    <cellStyle name="ハイパーリンク" xfId="26710" builtinId="8" hidden="1"/>
    <cellStyle name="ハイパーリンク" xfId="26709" builtinId="8" hidden="1"/>
    <cellStyle name="ハイパーリンク" xfId="26714" builtinId="8" hidden="1"/>
    <cellStyle name="ハイパーリンク" xfId="26713" builtinId="8" hidden="1"/>
    <cellStyle name="ハイパーリンク" xfId="26718" builtinId="8" hidden="1"/>
    <cellStyle name="ハイパーリンク" xfId="26717" builtinId="8" hidden="1"/>
    <cellStyle name="ハイパーリンク" xfId="26724" builtinId="8" hidden="1"/>
    <cellStyle name="ハイパーリンク" xfId="26723" builtinId="8" hidden="1"/>
    <cellStyle name="ハイパーリンク" xfId="26728" builtinId="8" hidden="1"/>
    <cellStyle name="ハイパーリンク" xfId="26727" builtinId="8" hidden="1"/>
    <cellStyle name="ハイパーリンク" xfId="26732" builtinId="8" hidden="1"/>
    <cellStyle name="ハイパーリンク" xfId="26731" builtinId="8" hidden="1"/>
    <cellStyle name="ハイパーリンク" xfId="26736" builtinId="8" hidden="1"/>
    <cellStyle name="ハイパーリンク" xfId="26735" builtinId="8" hidden="1"/>
    <cellStyle name="ハイパーリンク" xfId="26740" builtinId="8" hidden="1"/>
    <cellStyle name="ハイパーリンク" xfId="26739" builtinId="8" hidden="1"/>
    <cellStyle name="ハイパーリンク" xfId="26744" builtinId="8" hidden="1"/>
    <cellStyle name="ハイパーリンク" xfId="26743" builtinId="8" hidden="1"/>
    <cellStyle name="ハイパーリンク" xfId="26748" builtinId="8" hidden="1"/>
    <cellStyle name="ハイパーリンク" xfId="26747" builtinId="8" hidden="1"/>
    <cellStyle name="ハイパーリンク" xfId="26752" builtinId="8" hidden="1"/>
    <cellStyle name="ハイパーリンク" xfId="26751" builtinId="8" hidden="1"/>
    <cellStyle name="ハイパーリンク" xfId="26756" builtinId="8" hidden="1"/>
    <cellStyle name="ハイパーリンク" xfId="26755" builtinId="8" hidden="1"/>
    <cellStyle name="ハイパーリンク" xfId="26760" builtinId="8" hidden="1"/>
    <cellStyle name="ハイパーリンク" xfId="26759" builtinId="8" hidden="1"/>
    <cellStyle name="ハイパーリンク" xfId="26722" builtinId="8" hidden="1"/>
    <cellStyle name="ハイパーリンク" xfId="26763" builtinId="8" hidden="1"/>
    <cellStyle name="ハイパーリンク" xfId="26766" builtinId="8" hidden="1"/>
    <cellStyle name="ハイパーリンク" xfId="26765" builtinId="8" hidden="1"/>
    <cellStyle name="ハイパーリンク" xfId="26770" builtinId="8" hidden="1"/>
    <cellStyle name="ハイパーリンク" xfId="26769" builtinId="8" hidden="1"/>
    <cellStyle name="ハイパーリンク" xfId="26774" builtinId="8" hidden="1"/>
    <cellStyle name="ハイパーリンク" xfId="26773" builtinId="8" hidden="1"/>
    <cellStyle name="ハイパーリンク" xfId="26778" builtinId="8" hidden="1"/>
    <cellStyle name="ハイパーリンク" xfId="26777" builtinId="8" hidden="1"/>
    <cellStyle name="ハイパーリンク" xfId="26782" builtinId="8" hidden="1"/>
    <cellStyle name="ハイパーリンク" xfId="26781" builtinId="8" hidden="1"/>
    <cellStyle name="ハイパーリンク" xfId="26786" builtinId="8" hidden="1"/>
    <cellStyle name="ハイパーリンク" xfId="26785" builtinId="8" hidden="1"/>
    <cellStyle name="ハイパーリンク" xfId="26790" builtinId="8" hidden="1"/>
    <cellStyle name="ハイパーリンク" xfId="26789" builtinId="8" hidden="1"/>
    <cellStyle name="ハイパーリンク" xfId="26794" builtinId="8" hidden="1"/>
    <cellStyle name="ハイパーリンク" xfId="26793" builtinId="8" hidden="1"/>
    <cellStyle name="ハイパーリンク" xfId="26798" builtinId="8" hidden="1"/>
    <cellStyle name="ハイパーリンク" xfId="26797" builtinId="8" hidden="1"/>
    <cellStyle name="ハイパーリンク" xfId="26802" builtinId="8" hidden="1"/>
    <cellStyle name="ハイパーリンク" xfId="26801" builtinId="8" hidden="1"/>
    <cellStyle name="ハイパーリンク" xfId="26806" builtinId="8" hidden="1"/>
    <cellStyle name="ハイパーリンク" xfId="26805" builtinId="8" hidden="1"/>
    <cellStyle name="ハイパーリンク" xfId="26810" builtinId="8" hidden="1"/>
    <cellStyle name="ハイパーリンク" xfId="26809" builtinId="8" hidden="1"/>
    <cellStyle name="ハイパーリンク" xfId="26814" builtinId="8" hidden="1"/>
    <cellStyle name="ハイパーリンク" xfId="26813" builtinId="8" hidden="1"/>
    <cellStyle name="ハイパーリンク" xfId="26818" builtinId="8" hidden="1"/>
    <cellStyle name="ハイパーリンク" xfId="26817" builtinId="8" hidden="1"/>
    <cellStyle name="ハイパーリンク" xfId="26821" builtinId="8" hidden="1"/>
    <cellStyle name="ハイパーリンク" xfId="26699" builtinId="8" hidden="1"/>
    <cellStyle name="ハイパーリンク" xfId="26825" builtinId="8" hidden="1"/>
    <cellStyle name="ハイパーリンク" xfId="26824" builtinId="8" hidden="1"/>
    <cellStyle name="ハイパーリンク" xfId="26829" builtinId="8" hidden="1"/>
    <cellStyle name="ハイパーリンク" xfId="26828" builtinId="8" hidden="1"/>
    <cellStyle name="ハイパーリンク" xfId="26833" builtinId="8" hidden="1"/>
    <cellStyle name="ハイパーリンク" xfId="26832" builtinId="8" hidden="1"/>
    <cellStyle name="ハイパーリンク" xfId="26837" builtinId="8" hidden="1"/>
    <cellStyle name="ハイパーリンク" xfId="26836" builtinId="8" hidden="1"/>
    <cellStyle name="ハイパーリンク" xfId="26843" builtinId="8" hidden="1"/>
    <cellStyle name="ハイパーリンク" xfId="26842" builtinId="8" hidden="1"/>
    <cellStyle name="ハイパーリンク" xfId="26847" builtinId="8" hidden="1"/>
    <cellStyle name="ハイパーリンク" xfId="26846" builtinId="8" hidden="1"/>
    <cellStyle name="ハイパーリンク" xfId="26851" builtinId="8" hidden="1"/>
    <cellStyle name="ハイパーリンク" xfId="26850" builtinId="8" hidden="1"/>
    <cellStyle name="ハイパーリンク" xfId="26855" builtinId="8" hidden="1"/>
    <cellStyle name="ハイパーリンク" xfId="26854" builtinId="8" hidden="1"/>
    <cellStyle name="ハイパーリンク" xfId="26859" builtinId="8" hidden="1"/>
    <cellStyle name="ハイパーリンク" xfId="26858" builtinId="8" hidden="1"/>
    <cellStyle name="ハイパーリンク" xfId="26863" builtinId="8" hidden="1"/>
    <cellStyle name="ハイパーリンク" xfId="26862" builtinId="8" hidden="1"/>
    <cellStyle name="ハイパーリンク" xfId="26867" builtinId="8" hidden="1"/>
    <cellStyle name="ハイパーリンク" xfId="26866" builtinId="8" hidden="1"/>
    <cellStyle name="ハイパーリンク" xfId="26871" builtinId="8" hidden="1"/>
    <cellStyle name="ハイパーリンク" xfId="26870" builtinId="8" hidden="1"/>
    <cellStyle name="ハイパーリンク" xfId="26875" builtinId="8" hidden="1"/>
    <cellStyle name="ハイパーリンク" xfId="26874" builtinId="8" hidden="1"/>
    <cellStyle name="ハイパーリンク" xfId="26879" builtinId="8" hidden="1"/>
    <cellStyle name="ハイパーリンク" xfId="26878" builtinId="8" hidden="1"/>
    <cellStyle name="ハイパーリンク" xfId="26841" builtinId="8" hidden="1"/>
    <cellStyle name="ハイパーリンク" xfId="26882" builtinId="8" hidden="1"/>
    <cellStyle name="ハイパーリンク" xfId="26885" builtinId="8" hidden="1"/>
    <cellStyle name="ハイパーリンク" xfId="26884" builtinId="8" hidden="1"/>
    <cellStyle name="ハイパーリンク" xfId="26889" builtinId="8" hidden="1"/>
    <cellStyle name="ハイパーリンク" xfId="26888" builtinId="8" hidden="1"/>
    <cellStyle name="ハイパーリンク" xfId="26893" builtinId="8" hidden="1"/>
    <cellStyle name="ハイパーリンク" xfId="26892" builtinId="8" hidden="1"/>
    <cellStyle name="ハイパーリンク" xfId="26897" builtinId="8" hidden="1"/>
    <cellStyle name="ハイパーリンク" xfId="26896" builtinId="8" hidden="1"/>
    <cellStyle name="ハイパーリンク" xfId="26901" builtinId="8" hidden="1"/>
    <cellStyle name="ハイパーリンク" xfId="26900" builtinId="8" hidden="1"/>
    <cellStyle name="ハイパーリンク" xfId="26905" builtinId="8" hidden="1"/>
    <cellStyle name="ハイパーリンク" xfId="26904" builtinId="8" hidden="1"/>
    <cellStyle name="ハイパーリンク" xfId="26909" builtinId="8" hidden="1"/>
    <cellStyle name="ハイパーリンク" xfId="26908" builtinId="8" hidden="1"/>
    <cellStyle name="ハイパーリンク" xfId="26913" builtinId="8" hidden="1"/>
    <cellStyle name="ハイパーリンク" xfId="26912" builtinId="8" hidden="1"/>
    <cellStyle name="ハイパーリンク" xfId="26917" builtinId="8" hidden="1"/>
    <cellStyle name="ハイパーリンク" xfId="26916" builtinId="8" hidden="1"/>
    <cellStyle name="ハイパーリンク" xfId="26921" builtinId="8" hidden="1"/>
    <cellStyle name="ハイパーリンク" xfId="26920" builtinId="8" hidden="1"/>
    <cellStyle name="ハイパーリンク" xfId="26925" builtinId="8" hidden="1"/>
    <cellStyle name="ハイパーリンク" xfId="26924" builtinId="8" hidden="1"/>
    <cellStyle name="ハイパーリンク" xfId="26929" builtinId="8" hidden="1"/>
    <cellStyle name="ハイパーリンク" xfId="26928" builtinId="8" hidden="1"/>
    <cellStyle name="ハイパーリンク" xfId="26933" builtinId="8" hidden="1"/>
    <cellStyle name="ハイパーリンク" xfId="26932" builtinId="8" hidden="1"/>
    <cellStyle name="ハイパーリンク" xfId="26937" builtinId="8" hidden="1"/>
    <cellStyle name="ハイパーリンク" xfId="26936" builtinId="8" hidden="1"/>
    <cellStyle name="ハイパーリンク" xfId="26940" builtinId="8" hidden="1"/>
    <cellStyle name="ハイパーリンク" xfId="26700" builtinId="8" hidden="1"/>
    <cellStyle name="ハイパーリンク" xfId="26944" builtinId="8" hidden="1"/>
    <cellStyle name="ハイパーリンク" xfId="26943" builtinId="8" hidden="1"/>
    <cellStyle name="ハイパーリンク" xfId="26948" builtinId="8" hidden="1"/>
    <cellStyle name="ハイパーリンク" xfId="26947" builtinId="8" hidden="1"/>
    <cellStyle name="ハイパーリンク" xfId="26952" builtinId="8" hidden="1"/>
    <cellStyle name="ハイパーリンク" xfId="26951" builtinId="8" hidden="1"/>
    <cellStyle name="ハイパーリンク" xfId="26956" builtinId="8" hidden="1"/>
    <cellStyle name="ハイパーリンク" xfId="26955" builtinId="8" hidden="1"/>
    <cellStyle name="ハイパーリンク" xfId="26962" builtinId="8" hidden="1"/>
    <cellStyle name="ハイパーリンク" xfId="26961" builtinId="8" hidden="1"/>
    <cellStyle name="ハイパーリンク" xfId="26966" builtinId="8" hidden="1"/>
    <cellStyle name="ハイパーリンク" xfId="26965" builtinId="8" hidden="1"/>
    <cellStyle name="ハイパーリンク" xfId="26970" builtinId="8" hidden="1"/>
    <cellStyle name="ハイパーリンク" xfId="26969" builtinId="8" hidden="1"/>
    <cellStyle name="ハイパーリンク" xfId="26974" builtinId="8" hidden="1"/>
    <cellStyle name="ハイパーリンク" xfId="26973" builtinId="8" hidden="1"/>
    <cellStyle name="ハイパーリンク" xfId="26978" builtinId="8" hidden="1"/>
    <cellStyle name="ハイパーリンク" xfId="26977" builtinId="8" hidden="1"/>
    <cellStyle name="ハイパーリンク" xfId="26982" builtinId="8" hidden="1"/>
    <cellStyle name="ハイパーリンク" xfId="26981" builtinId="8" hidden="1"/>
    <cellStyle name="ハイパーリンク" xfId="26986" builtinId="8" hidden="1"/>
    <cellStyle name="ハイパーリンク" xfId="26985" builtinId="8" hidden="1"/>
    <cellStyle name="ハイパーリンク" xfId="26990" builtinId="8" hidden="1"/>
    <cellStyle name="ハイパーリンク" xfId="26989" builtinId="8" hidden="1"/>
    <cellStyle name="ハイパーリンク" xfId="26994" builtinId="8" hidden="1"/>
    <cellStyle name="ハイパーリンク" xfId="26993" builtinId="8" hidden="1"/>
    <cellStyle name="ハイパーリンク" xfId="26998" builtinId="8" hidden="1"/>
    <cellStyle name="ハイパーリンク" xfId="26997" builtinId="8" hidden="1"/>
    <cellStyle name="ハイパーリンク" xfId="26960" builtinId="8" hidden="1"/>
    <cellStyle name="ハイパーリンク" xfId="27001" builtinId="8" hidden="1"/>
    <cellStyle name="ハイパーリンク" xfId="27004" builtinId="8" hidden="1"/>
    <cellStyle name="ハイパーリンク" xfId="27003" builtinId="8" hidden="1"/>
    <cellStyle name="ハイパーリンク" xfId="27008" builtinId="8" hidden="1"/>
    <cellStyle name="ハイパーリンク" xfId="27007" builtinId="8" hidden="1"/>
    <cellStyle name="ハイパーリンク" xfId="27012" builtinId="8" hidden="1"/>
    <cellStyle name="ハイパーリンク" xfId="27011" builtinId="8" hidden="1"/>
    <cellStyle name="ハイパーリンク" xfId="27016" builtinId="8" hidden="1"/>
    <cellStyle name="ハイパーリンク" xfId="27015" builtinId="8" hidden="1"/>
    <cellStyle name="ハイパーリンク" xfId="27020" builtinId="8" hidden="1"/>
    <cellStyle name="ハイパーリンク" xfId="27019" builtinId="8" hidden="1"/>
    <cellStyle name="ハイパーリンク" xfId="27024" builtinId="8" hidden="1"/>
    <cellStyle name="ハイパーリンク" xfId="27023" builtinId="8" hidden="1"/>
    <cellStyle name="ハイパーリンク" xfId="27028" builtinId="8" hidden="1"/>
    <cellStyle name="ハイパーリンク" xfId="27027" builtinId="8" hidden="1"/>
    <cellStyle name="ハイパーリンク" xfId="27032" builtinId="8" hidden="1"/>
    <cellStyle name="ハイパーリンク" xfId="27031" builtinId="8" hidden="1"/>
    <cellStyle name="ハイパーリンク" xfId="27036" builtinId="8" hidden="1"/>
    <cellStyle name="ハイパーリンク" xfId="27035" builtinId="8" hidden="1"/>
    <cellStyle name="ハイパーリンク" xfId="27040" builtinId="8" hidden="1"/>
    <cellStyle name="ハイパーリンク" xfId="27039" builtinId="8" hidden="1"/>
    <cellStyle name="ハイパーリンク" xfId="27044" builtinId="8" hidden="1"/>
    <cellStyle name="ハイパーリンク" xfId="27043" builtinId="8" hidden="1"/>
    <cellStyle name="ハイパーリンク" xfId="27048" builtinId="8" hidden="1"/>
    <cellStyle name="ハイパーリンク" xfId="27047" builtinId="8" hidden="1"/>
    <cellStyle name="ハイパーリンク" xfId="27052" builtinId="8" hidden="1"/>
    <cellStyle name="ハイパーリンク" xfId="27051" builtinId="8" hidden="1"/>
    <cellStyle name="ハイパーリンク" xfId="27056" builtinId="8" hidden="1"/>
    <cellStyle name="ハイパーリンク" xfId="27055" builtinId="8" hidden="1"/>
    <cellStyle name="ハイパーリンク" xfId="27060" builtinId="8" hidden="1"/>
    <cellStyle name="ハイパーリンク" xfId="27059" builtinId="8" hidden="1"/>
    <cellStyle name="ハイパーリンク" xfId="27064" builtinId="8" hidden="1"/>
    <cellStyle name="ハイパーリンク" xfId="27063" builtinId="8" hidden="1"/>
    <cellStyle name="ハイパーリンク" xfId="27068" builtinId="8" hidden="1"/>
    <cellStyle name="ハイパーリンク" xfId="27067" builtinId="8" hidden="1"/>
    <cellStyle name="ハイパーリンク" xfId="27072" builtinId="8" hidden="1"/>
    <cellStyle name="ハイパーリンク" xfId="27071" builtinId="8" hidden="1"/>
    <cellStyle name="ハイパーリンク" xfId="27076" builtinId="8" hidden="1"/>
    <cellStyle name="ハイパーリンク" xfId="27075" builtinId="8" hidden="1"/>
    <cellStyle name="ハイパーリンク" xfId="27082" builtinId="8" hidden="1"/>
    <cellStyle name="ハイパーリンク" xfId="27081" builtinId="8" hidden="1"/>
    <cellStyle name="ハイパーリンク" xfId="27086" builtinId="8" hidden="1"/>
    <cellStyle name="ハイパーリンク" xfId="27085" builtinId="8" hidden="1"/>
    <cellStyle name="ハイパーリンク" xfId="27090" builtinId="8" hidden="1"/>
    <cellStyle name="ハイパーリンク" xfId="27089" builtinId="8" hidden="1"/>
    <cellStyle name="ハイパーリンク" xfId="27094" builtinId="8" hidden="1"/>
    <cellStyle name="ハイパーリンク" xfId="27093" builtinId="8" hidden="1"/>
    <cellStyle name="ハイパーリンク" xfId="27098" builtinId="8" hidden="1"/>
    <cellStyle name="ハイパーリンク" xfId="27097" builtinId="8" hidden="1"/>
    <cellStyle name="ハイパーリンク" xfId="27102" builtinId="8" hidden="1"/>
    <cellStyle name="ハイパーリンク" xfId="27101" builtinId="8" hidden="1"/>
    <cellStyle name="ハイパーリンク" xfId="27106" builtinId="8" hidden="1"/>
    <cellStyle name="ハイパーリンク" xfId="27105" builtinId="8" hidden="1"/>
    <cellStyle name="ハイパーリンク" xfId="27110" builtinId="8" hidden="1"/>
    <cellStyle name="ハイパーリンク" xfId="27109" builtinId="8" hidden="1"/>
    <cellStyle name="ハイパーリンク" xfId="27114" builtinId="8" hidden="1"/>
    <cellStyle name="ハイパーリンク" xfId="27113" builtinId="8" hidden="1"/>
    <cellStyle name="ハイパーリンク" xfId="27118" builtinId="8" hidden="1"/>
    <cellStyle name="ハイパーリンク" xfId="27117" builtinId="8" hidden="1"/>
    <cellStyle name="ハイパーリンク" xfId="27080" builtinId="8" hidden="1"/>
    <cellStyle name="ハイパーリンク" xfId="27121" builtinId="8" hidden="1"/>
    <cellStyle name="ハイパーリンク" xfId="27124" builtinId="8" hidden="1"/>
    <cellStyle name="ハイパーリンク" xfId="27123" builtinId="8" hidden="1"/>
    <cellStyle name="ハイパーリンク" xfId="27128" builtinId="8" hidden="1"/>
    <cellStyle name="ハイパーリンク" xfId="27127" builtinId="8" hidden="1"/>
    <cellStyle name="ハイパーリンク" xfId="27132" builtinId="8" hidden="1"/>
    <cellStyle name="ハイパーリンク" xfId="27131" builtinId="8" hidden="1"/>
    <cellStyle name="ハイパーリンク" xfId="27136" builtinId="8" hidden="1"/>
    <cellStyle name="ハイパーリンク" xfId="27135" builtinId="8" hidden="1"/>
    <cellStyle name="ハイパーリンク" xfId="27140" builtinId="8" hidden="1"/>
    <cellStyle name="ハイパーリンク" xfId="27139" builtinId="8" hidden="1"/>
    <cellStyle name="ハイパーリンク" xfId="27144" builtinId="8" hidden="1"/>
    <cellStyle name="ハイパーリンク" xfId="27143" builtinId="8" hidden="1"/>
    <cellStyle name="ハイパーリンク" xfId="27148" builtinId="8" hidden="1"/>
    <cellStyle name="ハイパーリンク" xfId="27147" builtinId="8" hidden="1"/>
    <cellStyle name="ハイパーリンク" xfId="27152" builtinId="8" hidden="1"/>
    <cellStyle name="ハイパーリンク" xfId="27151" builtinId="8" hidden="1"/>
    <cellStyle name="ハイパーリンク" xfId="27156" builtinId="8" hidden="1"/>
    <cellStyle name="ハイパーリンク" xfId="27155" builtinId="8" hidden="1"/>
    <cellStyle name="ハイパーリンク" xfId="27160" builtinId="8" hidden="1"/>
    <cellStyle name="ハイパーリンク" xfId="27159" builtinId="8" hidden="1"/>
    <cellStyle name="ハイパーリンク" xfId="27164" builtinId="8" hidden="1"/>
    <cellStyle name="ハイパーリンク" xfId="27163" builtinId="8" hidden="1"/>
    <cellStyle name="ハイパーリンク" xfId="27168" builtinId="8" hidden="1"/>
    <cellStyle name="ハイパーリンク" xfId="27167" builtinId="8" hidden="1"/>
    <cellStyle name="ハイパーリンク" xfId="27172" builtinId="8" hidden="1"/>
    <cellStyle name="ハイパーリンク" xfId="27171" builtinId="8" hidden="1"/>
    <cellStyle name="ハイパーリンク" xfId="27176" builtinId="8" hidden="1"/>
    <cellStyle name="ハイパーリンク" xfId="27175" builtinId="8" hidden="1"/>
    <cellStyle name="ハイパーリンク" xfId="27180" builtinId="8" hidden="1"/>
    <cellStyle name="ハイパーリンク" xfId="27179" builtinId="8" hidden="1"/>
    <cellStyle name="ハイパーリンク" xfId="27184" builtinId="8" hidden="1"/>
    <cellStyle name="ハイパーリンク" xfId="27183" builtinId="8" hidden="1"/>
    <cellStyle name="ハイパーリンク" xfId="27188" builtinId="8" hidden="1"/>
    <cellStyle name="ハイパーリンク" xfId="27187" builtinId="8" hidden="1"/>
    <cellStyle name="ハイパーリンク" xfId="27192" builtinId="8" hidden="1"/>
    <cellStyle name="ハイパーリンク" xfId="27191" builtinId="8" hidden="1"/>
    <cellStyle name="ハイパーリンク" xfId="27196" builtinId="8" hidden="1"/>
    <cellStyle name="ハイパーリンク" xfId="27195" builtinId="8" hidden="1"/>
    <cellStyle name="ハイパーリンク" xfId="27202" builtinId="8" hidden="1"/>
    <cellStyle name="ハイパーリンク" xfId="27201" builtinId="8" hidden="1"/>
    <cellStyle name="ハイパーリンク" xfId="27206" builtinId="8" hidden="1"/>
    <cellStyle name="ハイパーリンク" xfId="27205" builtinId="8" hidden="1"/>
    <cellStyle name="ハイパーリンク" xfId="27210" builtinId="8" hidden="1"/>
    <cellStyle name="ハイパーリンク" xfId="27209" builtinId="8" hidden="1"/>
    <cellStyle name="ハイパーリンク" xfId="27214" builtinId="8" hidden="1"/>
    <cellStyle name="ハイパーリンク" xfId="27213" builtinId="8" hidden="1"/>
    <cellStyle name="ハイパーリンク" xfId="27218" builtinId="8" hidden="1"/>
    <cellStyle name="ハイパーリンク" xfId="27217" builtinId="8" hidden="1"/>
    <cellStyle name="ハイパーリンク" xfId="27222" builtinId="8" hidden="1"/>
    <cellStyle name="ハイパーリンク" xfId="27221" builtinId="8" hidden="1"/>
    <cellStyle name="ハイパーリンク" xfId="27226" builtinId="8" hidden="1"/>
    <cellStyle name="ハイパーリンク" xfId="27225" builtinId="8" hidden="1"/>
    <cellStyle name="ハイパーリンク" xfId="27230" builtinId="8" hidden="1"/>
    <cellStyle name="ハイパーリンク" xfId="27229" builtinId="8" hidden="1"/>
    <cellStyle name="ハイパーリンク" xfId="27234" builtinId="8" hidden="1"/>
    <cellStyle name="ハイパーリンク" xfId="27233" builtinId="8" hidden="1"/>
    <cellStyle name="ハイパーリンク" xfId="27238" builtinId="8" hidden="1"/>
    <cellStyle name="ハイパーリンク" xfId="27237" builtinId="8" hidden="1"/>
    <cellStyle name="ハイパーリンク" xfId="27200" builtinId="8" hidden="1"/>
    <cellStyle name="ハイパーリンク" xfId="27241" builtinId="8" hidden="1"/>
    <cellStyle name="ハイパーリンク" xfId="27244" builtinId="8" hidden="1"/>
    <cellStyle name="ハイパーリンク" xfId="27243" builtinId="8" hidden="1"/>
    <cellStyle name="ハイパーリンク" xfId="27248" builtinId="8" hidden="1"/>
    <cellStyle name="ハイパーリンク" xfId="27247" builtinId="8" hidden="1"/>
    <cellStyle name="ハイパーリンク" xfId="27252" builtinId="8" hidden="1"/>
    <cellStyle name="ハイパーリンク" xfId="27251" builtinId="8" hidden="1"/>
    <cellStyle name="ハイパーリンク" xfId="27256" builtinId="8" hidden="1"/>
    <cellStyle name="ハイパーリンク" xfId="27255" builtinId="8" hidden="1"/>
    <cellStyle name="ハイパーリンク" xfId="27260" builtinId="8" hidden="1"/>
    <cellStyle name="ハイパーリンク" xfId="27259" builtinId="8" hidden="1"/>
    <cellStyle name="ハイパーリンク" xfId="27264" builtinId="8" hidden="1"/>
    <cellStyle name="ハイパーリンク" xfId="27263" builtinId="8" hidden="1"/>
    <cellStyle name="ハイパーリンク" xfId="27268" builtinId="8" hidden="1"/>
    <cellStyle name="ハイパーリンク" xfId="27267" builtinId="8" hidden="1"/>
    <cellStyle name="ハイパーリンク" xfId="27272" builtinId="8" hidden="1"/>
    <cellStyle name="ハイパーリンク" xfId="27271" builtinId="8" hidden="1"/>
    <cellStyle name="ハイパーリンク" xfId="27276" builtinId="8" hidden="1"/>
    <cellStyle name="ハイパーリンク" xfId="27275" builtinId="8" hidden="1"/>
    <cellStyle name="ハイパーリンク" xfId="27280" builtinId="8" hidden="1"/>
    <cellStyle name="ハイパーリンク" xfId="27279" builtinId="8" hidden="1"/>
    <cellStyle name="ハイパーリンク" xfId="27284" builtinId="8" hidden="1"/>
    <cellStyle name="ハイパーリンク" xfId="27283" builtinId="8" hidden="1"/>
    <cellStyle name="ハイパーリンク" xfId="27288" builtinId="8" hidden="1"/>
    <cellStyle name="ハイパーリンク" xfId="27287" builtinId="8" hidden="1"/>
    <cellStyle name="ハイパーリンク" xfId="27292" builtinId="8" hidden="1"/>
    <cellStyle name="ハイパーリンク" xfId="27291" builtinId="8" hidden="1"/>
    <cellStyle name="ハイパーリンク" xfId="27296" builtinId="8" hidden="1"/>
    <cellStyle name="ハイパーリンク" xfId="27295" builtinId="8" hidden="1"/>
    <cellStyle name="ハイパーリンク" xfId="27302" builtinId="8" hidden="1"/>
    <cellStyle name="ハイパーリンク" xfId="27301" builtinId="8" hidden="1"/>
    <cellStyle name="ハイパーリンク" xfId="27306" builtinId="8" hidden="1"/>
    <cellStyle name="ハイパーリンク" xfId="27305" builtinId="8" hidden="1"/>
    <cellStyle name="ハイパーリンク" xfId="27310" builtinId="8" hidden="1"/>
    <cellStyle name="ハイパーリンク" xfId="27309" builtinId="8" hidden="1"/>
    <cellStyle name="ハイパーリンク" xfId="27314" builtinId="8" hidden="1"/>
    <cellStyle name="ハイパーリンク" xfId="27313" builtinId="8" hidden="1"/>
    <cellStyle name="ハイパーリンク" xfId="27318" builtinId="8" hidden="1"/>
    <cellStyle name="ハイパーリンク" xfId="27317" builtinId="8" hidden="1"/>
    <cellStyle name="ハイパーリンク" xfId="27324" builtinId="8" hidden="1"/>
    <cellStyle name="ハイパーリンク" xfId="27323" builtinId="8" hidden="1"/>
    <cellStyle name="ハイパーリンク" xfId="27328" builtinId="8" hidden="1"/>
    <cellStyle name="ハイパーリンク" xfId="27327" builtinId="8" hidden="1"/>
    <cellStyle name="ハイパーリンク" xfId="27332" builtinId="8" hidden="1"/>
    <cellStyle name="ハイパーリンク" xfId="27331" builtinId="8" hidden="1"/>
    <cellStyle name="ハイパーリンク" xfId="27336" builtinId="8" hidden="1"/>
    <cellStyle name="ハイパーリンク" xfId="27335" builtinId="8" hidden="1"/>
    <cellStyle name="ハイパーリンク" xfId="27340" builtinId="8" hidden="1"/>
    <cellStyle name="ハイパーリンク" xfId="27339" builtinId="8" hidden="1"/>
    <cellStyle name="ハイパーリンク" xfId="27344" builtinId="8" hidden="1"/>
    <cellStyle name="ハイパーリンク" xfId="27343" builtinId="8" hidden="1"/>
    <cellStyle name="ハイパーリンク" xfId="27348" builtinId="8" hidden="1"/>
    <cellStyle name="ハイパーリンク" xfId="27347" builtinId="8" hidden="1"/>
    <cellStyle name="ハイパーリンク" xfId="27352" builtinId="8" hidden="1"/>
    <cellStyle name="ハイパーリンク" xfId="27351" builtinId="8" hidden="1"/>
    <cellStyle name="ハイパーリンク" xfId="27356" builtinId="8" hidden="1"/>
    <cellStyle name="ハイパーリンク" xfId="27355" builtinId="8" hidden="1"/>
    <cellStyle name="ハイパーリンク" xfId="27360" builtinId="8" hidden="1"/>
    <cellStyle name="ハイパーリンク" xfId="27359" builtinId="8" hidden="1"/>
    <cellStyle name="ハイパーリンク" xfId="27322" builtinId="8" hidden="1"/>
    <cellStyle name="ハイパーリンク" xfId="27363" builtinId="8" hidden="1"/>
    <cellStyle name="ハイパーリンク" xfId="27366" builtinId="8" hidden="1"/>
    <cellStyle name="ハイパーリンク" xfId="27365" builtinId="8" hidden="1"/>
    <cellStyle name="ハイパーリンク" xfId="27370" builtinId="8" hidden="1"/>
    <cellStyle name="ハイパーリンク" xfId="27369" builtinId="8" hidden="1"/>
    <cellStyle name="ハイパーリンク" xfId="27374" builtinId="8" hidden="1"/>
    <cellStyle name="ハイパーリンク" xfId="27373" builtinId="8" hidden="1"/>
    <cellStyle name="ハイパーリンク" xfId="27378" builtinId="8" hidden="1"/>
    <cellStyle name="ハイパーリンク" xfId="27377" builtinId="8" hidden="1"/>
    <cellStyle name="ハイパーリンク" xfId="27382" builtinId="8" hidden="1"/>
    <cellStyle name="ハイパーリンク" xfId="27381" builtinId="8" hidden="1"/>
    <cellStyle name="ハイパーリンク" xfId="27386" builtinId="8" hidden="1"/>
    <cellStyle name="ハイパーリンク" xfId="27385" builtinId="8" hidden="1"/>
    <cellStyle name="ハイパーリンク" xfId="27390" builtinId="8" hidden="1"/>
    <cellStyle name="ハイパーリンク" xfId="27389" builtinId="8" hidden="1"/>
    <cellStyle name="ハイパーリンク" xfId="27394" builtinId="8" hidden="1"/>
    <cellStyle name="ハイパーリンク" xfId="27393" builtinId="8" hidden="1"/>
    <cellStyle name="ハイパーリンク" xfId="27398" builtinId="8" hidden="1"/>
    <cellStyle name="ハイパーリンク" xfId="27397" builtinId="8" hidden="1"/>
    <cellStyle name="ハイパーリンク" xfId="27402" builtinId="8" hidden="1"/>
    <cellStyle name="ハイパーリンク" xfId="27401" builtinId="8" hidden="1"/>
    <cellStyle name="ハイパーリンク" xfId="27406" builtinId="8" hidden="1"/>
    <cellStyle name="ハイパーリンク" xfId="27405" builtinId="8" hidden="1"/>
    <cellStyle name="ハイパーリンク" xfId="27410" builtinId="8" hidden="1"/>
    <cellStyle name="ハイパーリンク" xfId="27409" builtinId="8" hidden="1"/>
    <cellStyle name="ハイパーリンク" xfId="27414" builtinId="8" hidden="1"/>
    <cellStyle name="ハイパーリンク" xfId="27413" builtinId="8" hidden="1"/>
    <cellStyle name="ハイパーリンク" xfId="27418" builtinId="8" hidden="1"/>
    <cellStyle name="ハイパーリンク" xfId="27417" builtinId="8" hidden="1"/>
    <cellStyle name="ハイパーリンク" xfId="27421" builtinId="8" hidden="1"/>
    <cellStyle name="ハイパーリンク" xfId="27299" builtinId="8" hidden="1"/>
    <cellStyle name="ハイパーリンク" xfId="27425" builtinId="8" hidden="1"/>
    <cellStyle name="ハイパーリンク" xfId="27424" builtinId="8" hidden="1"/>
    <cellStyle name="ハイパーリンク" xfId="27429" builtinId="8" hidden="1"/>
    <cellStyle name="ハイパーリンク" xfId="27428" builtinId="8" hidden="1"/>
    <cellStyle name="ハイパーリンク" xfId="27433" builtinId="8" hidden="1"/>
    <cellStyle name="ハイパーリンク" xfId="27432" builtinId="8" hidden="1"/>
    <cellStyle name="ハイパーリンク" xfId="27437" builtinId="8" hidden="1"/>
    <cellStyle name="ハイパーリンク" xfId="27436" builtinId="8" hidden="1"/>
    <cellStyle name="ハイパーリンク" xfId="27443" builtinId="8" hidden="1"/>
    <cellStyle name="ハイパーリンク" xfId="27442" builtinId="8" hidden="1"/>
    <cellStyle name="ハイパーリンク" xfId="27447" builtinId="8" hidden="1"/>
    <cellStyle name="ハイパーリンク" xfId="27446" builtinId="8" hidden="1"/>
    <cellStyle name="ハイパーリンク" xfId="27451" builtinId="8" hidden="1"/>
    <cellStyle name="ハイパーリンク" xfId="27450" builtinId="8" hidden="1"/>
    <cellStyle name="ハイパーリンク" xfId="27455" builtinId="8" hidden="1"/>
    <cellStyle name="ハイパーリンク" xfId="27454" builtinId="8" hidden="1"/>
    <cellStyle name="ハイパーリンク" xfId="27459" builtinId="8" hidden="1"/>
    <cellStyle name="ハイパーリンク" xfId="27458" builtinId="8" hidden="1"/>
    <cellStyle name="ハイパーリンク" xfId="27463" builtinId="8" hidden="1"/>
    <cellStyle name="ハイパーリンク" xfId="27462" builtinId="8" hidden="1"/>
    <cellStyle name="ハイパーリンク" xfId="27467" builtinId="8" hidden="1"/>
    <cellStyle name="ハイパーリンク" xfId="27466" builtinId="8" hidden="1"/>
    <cellStyle name="ハイパーリンク" xfId="27471" builtinId="8" hidden="1"/>
    <cellStyle name="ハイパーリンク" xfId="27470" builtinId="8" hidden="1"/>
    <cellStyle name="ハイパーリンク" xfId="27475" builtinId="8" hidden="1"/>
    <cellStyle name="ハイパーリンク" xfId="27474" builtinId="8" hidden="1"/>
    <cellStyle name="ハイパーリンク" xfId="27479" builtinId="8" hidden="1"/>
    <cellStyle name="ハイパーリンク" xfId="27478" builtinId="8" hidden="1"/>
    <cellStyle name="ハイパーリンク" xfId="27441" builtinId="8" hidden="1"/>
    <cellStyle name="ハイパーリンク" xfId="27482" builtinId="8" hidden="1"/>
    <cellStyle name="ハイパーリンク" xfId="27485" builtinId="8" hidden="1"/>
    <cellStyle name="ハイパーリンク" xfId="27484" builtinId="8" hidden="1"/>
    <cellStyle name="ハイパーリンク" xfId="27489" builtinId="8" hidden="1"/>
    <cellStyle name="ハイパーリンク" xfId="27488" builtinId="8" hidden="1"/>
    <cellStyle name="ハイパーリンク" xfId="27493" builtinId="8" hidden="1"/>
    <cellStyle name="ハイパーリンク" xfId="27492" builtinId="8" hidden="1"/>
    <cellStyle name="ハイパーリンク" xfId="27497" builtinId="8" hidden="1"/>
    <cellStyle name="ハイパーリンク" xfId="27496" builtinId="8" hidden="1"/>
    <cellStyle name="ハイパーリンク" xfId="27501" builtinId="8" hidden="1"/>
    <cellStyle name="ハイパーリンク" xfId="27500" builtinId="8" hidden="1"/>
    <cellStyle name="ハイパーリンク" xfId="27505" builtinId="8" hidden="1"/>
    <cellStyle name="ハイパーリンク" xfId="27504" builtinId="8" hidden="1"/>
    <cellStyle name="ハイパーリンク" xfId="27509" builtinId="8" hidden="1"/>
    <cellStyle name="ハイパーリンク" xfId="27508" builtinId="8" hidden="1"/>
    <cellStyle name="ハイパーリンク" xfId="27513" builtinId="8" hidden="1"/>
    <cellStyle name="ハイパーリンク" xfId="27512" builtinId="8" hidden="1"/>
    <cellStyle name="ハイパーリンク" xfId="27517" builtinId="8" hidden="1"/>
    <cellStyle name="ハイパーリンク" xfId="27516" builtinId="8" hidden="1"/>
    <cellStyle name="ハイパーリンク" xfId="27521" builtinId="8" hidden="1"/>
    <cellStyle name="ハイパーリンク" xfId="27520" builtinId="8" hidden="1"/>
    <cellStyle name="ハイパーリンク" xfId="27525" builtinId="8" hidden="1"/>
    <cellStyle name="ハイパーリンク" xfId="27524" builtinId="8" hidden="1"/>
    <cellStyle name="ハイパーリンク" xfId="27529" builtinId="8" hidden="1"/>
    <cellStyle name="ハイパーリンク" xfId="27528" builtinId="8" hidden="1"/>
    <cellStyle name="ハイパーリンク" xfId="27533" builtinId="8" hidden="1"/>
    <cellStyle name="ハイパーリンク" xfId="27532" builtinId="8" hidden="1"/>
    <cellStyle name="ハイパーリンク" xfId="27537" builtinId="8" hidden="1"/>
    <cellStyle name="ハイパーリンク" xfId="27536" builtinId="8" hidden="1"/>
    <cellStyle name="ハイパーリンク" xfId="27540" builtinId="8" hidden="1"/>
    <cellStyle name="ハイパーリンク" xfId="27300" builtinId="8" hidden="1"/>
    <cellStyle name="ハイパーリンク" xfId="27544" builtinId="8" hidden="1"/>
    <cellStyle name="ハイパーリンク" xfId="27543" builtinId="8" hidden="1"/>
    <cellStyle name="ハイパーリンク" xfId="27548" builtinId="8" hidden="1"/>
    <cellStyle name="ハイパーリンク" xfId="27547" builtinId="8" hidden="1"/>
    <cellStyle name="ハイパーリンク" xfId="27552" builtinId="8" hidden="1"/>
    <cellStyle name="ハイパーリンク" xfId="27551" builtinId="8" hidden="1"/>
    <cellStyle name="ハイパーリンク" xfId="27556" builtinId="8" hidden="1"/>
    <cellStyle name="ハイパーリンク" xfId="27555" builtinId="8" hidden="1"/>
    <cellStyle name="ハイパーリンク" xfId="27562" builtinId="8" hidden="1"/>
    <cellStyle name="ハイパーリンク" xfId="27561" builtinId="8" hidden="1"/>
    <cellStyle name="ハイパーリンク" xfId="27566" builtinId="8" hidden="1"/>
    <cellStyle name="ハイパーリンク" xfId="27565" builtinId="8" hidden="1"/>
    <cellStyle name="ハイパーリンク" xfId="27570" builtinId="8" hidden="1"/>
    <cellStyle name="ハイパーリンク" xfId="27569" builtinId="8" hidden="1"/>
    <cellStyle name="ハイパーリンク" xfId="27574" builtinId="8" hidden="1"/>
    <cellStyle name="ハイパーリンク" xfId="27573" builtinId="8" hidden="1"/>
    <cellStyle name="ハイパーリンク" xfId="27578" builtinId="8" hidden="1"/>
    <cellStyle name="ハイパーリンク" xfId="27577" builtinId="8" hidden="1"/>
    <cellStyle name="ハイパーリンク" xfId="27582" builtinId="8" hidden="1"/>
    <cellStyle name="ハイパーリンク" xfId="27581" builtinId="8" hidden="1"/>
    <cellStyle name="ハイパーリンク" xfId="27586" builtinId="8" hidden="1"/>
    <cellStyle name="ハイパーリンク" xfId="27585" builtinId="8" hidden="1"/>
    <cellStyle name="ハイパーリンク" xfId="27590" builtinId="8" hidden="1"/>
    <cellStyle name="ハイパーリンク" xfId="27589" builtinId="8" hidden="1"/>
    <cellStyle name="ハイパーリンク" xfId="27594" builtinId="8" hidden="1"/>
    <cellStyle name="ハイパーリンク" xfId="27593" builtinId="8" hidden="1"/>
    <cellStyle name="ハイパーリンク" xfId="27598" builtinId="8" hidden="1"/>
    <cellStyle name="ハイパーリンク" xfId="27597" builtinId="8" hidden="1"/>
    <cellStyle name="ハイパーリンク" xfId="27560" builtinId="8" hidden="1"/>
    <cellStyle name="ハイパーリンク" xfId="27601" builtinId="8" hidden="1"/>
    <cellStyle name="ハイパーリンク" xfId="27604" builtinId="8" hidden="1"/>
    <cellStyle name="ハイパーリンク" xfId="27603" builtinId="8" hidden="1"/>
    <cellStyle name="ハイパーリンク" xfId="27608" builtinId="8" hidden="1"/>
    <cellStyle name="ハイパーリンク" xfId="27607" builtinId="8" hidden="1"/>
    <cellStyle name="ハイパーリンク" xfId="27612" builtinId="8" hidden="1"/>
    <cellStyle name="ハイパーリンク" xfId="27611" builtinId="8" hidden="1"/>
    <cellStyle name="ハイパーリンク" xfId="27616" builtinId="8" hidden="1"/>
    <cellStyle name="ハイパーリンク" xfId="27615" builtinId="8" hidden="1"/>
    <cellStyle name="ハイパーリンク" xfId="27620" builtinId="8" hidden="1"/>
    <cellStyle name="ハイパーリンク" xfId="27619" builtinId="8" hidden="1"/>
    <cellStyle name="ハイパーリンク" xfId="27624" builtinId="8" hidden="1"/>
    <cellStyle name="ハイパーリンク" xfId="27623" builtinId="8" hidden="1"/>
    <cellStyle name="ハイパーリンク" xfId="27628" builtinId="8" hidden="1"/>
    <cellStyle name="ハイパーリンク" xfId="27627" builtinId="8" hidden="1"/>
    <cellStyle name="ハイパーリンク" xfId="27632" builtinId="8" hidden="1"/>
    <cellStyle name="ハイパーリンク" xfId="27631" builtinId="8" hidden="1"/>
    <cellStyle name="ハイパーリンク" xfId="27636" builtinId="8" hidden="1"/>
    <cellStyle name="ハイパーリンク" xfId="27635" builtinId="8" hidden="1"/>
    <cellStyle name="ハイパーリンク" xfId="27640" builtinId="8" hidden="1"/>
    <cellStyle name="ハイパーリンク" xfId="27639" builtinId="8" hidden="1"/>
    <cellStyle name="ハイパーリンク" xfId="27644" builtinId="8" hidden="1"/>
    <cellStyle name="ハイパーリンク" xfId="27643" builtinId="8" hidden="1"/>
    <cellStyle name="ハイパーリンク" xfId="27648" builtinId="8" hidden="1"/>
    <cellStyle name="ハイパーリンク" xfId="27647" builtinId="8" hidden="1"/>
    <cellStyle name="ハイパーリンク" xfId="27652" builtinId="8" hidden="1"/>
    <cellStyle name="ハイパーリンク" xfId="27651" builtinId="8" hidden="1"/>
    <cellStyle name="ハイパーリンク" xfId="27656" builtinId="8" hidden="1"/>
    <cellStyle name="ハイパーリンク" xfId="27655" builtinId="8" hidden="1"/>
    <cellStyle name="ハイパーリンク" xfId="27694" builtinId="8" hidden="1"/>
    <cellStyle name="ハイパーリンク" xfId="27693" builtinId="8" hidden="1"/>
    <cellStyle name="ハイパーリンク" xfId="27698" builtinId="8" hidden="1"/>
    <cellStyle name="ハイパーリンク" xfId="27697" builtinId="8" hidden="1"/>
    <cellStyle name="ハイパーリンク" xfId="27702" builtinId="8" hidden="1"/>
    <cellStyle name="ハイパーリンク" xfId="27701" builtinId="8" hidden="1"/>
    <cellStyle name="ハイパーリンク" xfId="27706" builtinId="8" hidden="1"/>
    <cellStyle name="ハイパーリンク" xfId="27705" builtinId="8" hidden="1"/>
    <cellStyle name="ハイパーリンク" xfId="27710" builtinId="8" hidden="1"/>
    <cellStyle name="ハイパーリンク" xfId="27709" builtinId="8" hidden="1"/>
    <cellStyle name="ハイパーリンク" xfId="27716" builtinId="8" hidden="1"/>
    <cellStyle name="ハイパーリンク" xfId="27715" builtinId="8" hidden="1"/>
    <cellStyle name="ハイパーリンク" xfId="27720" builtinId="8" hidden="1"/>
    <cellStyle name="ハイパーリンク" xfId="27719" builtinId="8" hidden="1"/>
    <cellStyle name="ハイパーリンク" xfId="27724" builtinId="8" hidden="1"/>
    <cellStyle name="ハイパーリンク" xfId="27723" builtinId="8" hidden="1"/>
    <cellStyle name="ハイパーリンク" xfId="27728" builtinId="8" hidden="1"/>
    <cellStyle name="ハイパーリンク" xfId="27727" builtinId="8" hidden="1"/>
    <cellStyle name="ハイパーリンク" xfId="27732" builtinId="8" hidden="1"/>
    <cellStyle name="ハイパーリンク" xfId="27731" builtinId="8" hidden="1"/>
    <cellStyle name="ハイパーリンク" xfId="27736" builtinId="8" hidden="1"/>
    <cellStyle name="ハイパーリンク" xfId="27735" builtinId="8" hidden="1"/>
    <cellStyle name="ハイパーリンク" xfId="27740" builtinId="8" hidden="1"/>
    <cellStyle name="ハイパーリンク" xfId="27739" builtinId="8" hidden="1"/>
    <cellStyle name="ハイパーリンク" xfId="27744" builtinId="8" hidden="1"/>
    <cellStyle name="ハイパーリンク" xfId="27743" builtinId="8" hidden="1"/>
    <cellStyle name="ハイパーリンク" xfId="27748" builtinId="8" hidden="1"/>
    <cellStyle name="ハイパーリンク" xfId="27747" builtinId="8" hidden="1"/>
    <cellStyle name="ハイパーリンク" xfId="27752" builtinId="8" hidden="1"/>
    <cellStyle name="ハイパーリンク" xfId="27751" builtinId="8" hidden="1"/>
    <cellStyle name="ハイパーリンク" xfId="27714" builtinId="8" hidden="1"/>
    <cellStyle name="ハイパーリンク" xfId="27755" builtinId="8" hidden="1"/>
    <cellStyle name="ハイパーリンク" xfId="27758" builtinId="8" hidden="1"/>
    <cellStyle name="ハイパーリンク" xfId="27757" builtinId="8" hidden="1"/>
    <cellStyle name="ハイパーリンク" xfId="27762" builtinId="8" hidden="1"/>
    <cellStyle name="ハイパーリンク" xfId="27761" builtinId="8" hidden="1"/>
    <cellStyle name="ハイパーリンク" xfId="27766" builtinId="8" hidden="1"/>
    <cellStyle name="ハイパーリンク" xfId="27765" builtinId="8" hidden="1"/>
    <cellStyle name="ハイパーリンク" xfId="27770" builtinId="8" hidden="1"/>
    <cellStyle name="ハイパーリンク" xfId="27769" builtinId="8" hidden="1"/>
    <cellStyle name="ハイパーリンク" xfId="27774" builtinId="8" hidden="1"/>
    <cellStyle name="ハイパーリンク" xfId="27773" builtinId="8" hidden="1"/>
    <cellStyle name="ハイパーリンク" xfId="27778" builtinId="8" hidden="1"/>
    <cellStyle name="ハイパーリンク" xfId="27777" builtinId="8" hidden="1"/>
    <cellStyle name="ハイパーリンク" xfId="27782" builtinId="8" hidden="1"/>
    <cellStyle name="ハイパーリンク" xfId="27781" builtinId="8" hidden="1"/>
    <cellStyle name="ハイパーリンク" xfId="27786" builtinId="8" hidden="1"/>
    <cellStyle name="ハイパーリンク" xfId="27785" builtinId="8" hidden="1"/>
    <cellStyle name="ハイパーリンク" xfId="27790" builtinId="8" hidden="1"/>
    <cellStyle name="ハイパーリンク" xfId="27789" builtinId="8" hidden="1"/>
    <cellStyle name="ハイパーリンク" xfId="27794" builtinId="8" hidden="1"/>
    <cellStyle name="ハイパーリンク" xfId="27793" builtinId="8" hidden="1"/>
    <cellStyle name="ハイパーリンク" xfId="27798" builtinId="8" hidden="1"/>
    <cellStyle name="ハイパーリンク" xfId="27797" builtinId="8" hidden="1"/>
    <cellStyle name="ハイパーリンク" xfId="27802" builtinId="8" hidden="1"/>
    <cellStyle name="ハイパーリンク" xfId="27801" builtinId="8" hidden="1"/>
    <cellStyle name="ハイパーリンク" xfId="27806" builtinId="8" hidden="1"/>
    <cellStyle name="ハイパーリンク" xfId="27805" builtinId="8" hidden="1"/>
    <cellStyle name="ハイパーリンク" xfId="27810" builtinId="8" hidden="1"/>
    <cellStyle name="ハイパーリンク" xfId="27809" builtinId="8" hidden="1"/>
    <cellStyle name="ハイパーリンク" xfId="27814" builtinId="8" hidden="1"/>
    <cellStyle name="ハイパーリンク" xfId="27813" builtinId="8" hidden="1"/>
    <cellStyle name="ハイパーリンク" xfId="27818" builtinId="8" hidden="1"/>
    <cellStyle name="ハイパーリンク" xfId="27817" builtinId="8" hidden="1"/>
    <cellStyle name="ハイパーリンク" xfId="27822" builtinId="8" hidden="1"/>
    <cellStyle name="ハイパーリンク" xfId="27821" builtinId="8" hidden="1"/>
    <cellStyle name="ハイパーリンク" xfId="27826" builtinId="8" hidden="1"/>
    <cellStyle name="ハイパーリンク" xfId="27825" builtinId="8" hidden="1"/>
    <cellStyle name="ハイパーリンク" xfId="27830" builtinId="8" hidden="1"/>
    <cellStyle name="ハイパーリンク" xfId="27829" builtinId="8" hidden="1"/>
    <cellStyle name="ハイパーリンク" xfId="27836" builtinId="8" hidden="1"/>
    <cellStyle name="ハイパーリンク" xfId="27835" builtinId="8" hidden="1"/>
    <cellStyle name="ハイパーリンク" xfId="27840" builtinId="8" hidden="1"/>
    <cellStyle name="ハイパーリンク" xfId="27839" builtinId="8" hidden="1"/>
    <cellStyle name="ハイパーリンク" xfId="27844" builtinId="8" hidden="1"/>
    <cellStyle name="ハイパーリンク" xfId="27843" builtinId="8" hidden="1"/>
    <cellStyle name="ハイパーリンク" xfId="27848" builtinId="8" hidden="1"/>
    <cellStyle name="ハイパーリンク" xfId="27847" builtinId="8" hidden="1"/>
    <cellStyle name="ハイパーリンク" xfId="27852" builtinId="8" hidden="1"/>
    <cellStyle name="ハイパーリンク" xfId="27851" builtinId="8" hidden="1"/>
    <cellStyle name="ハイパーリンク" xfId="27856" builtinId="8" hidden="1"/>
    <cellStyle name="ハイパーリンク" xfId="27855" builtinId="8" hidden="1"/>
    <cellStyle name="ハイパーリンク" xfId="27860" builtinId="8" hidden="1"/>
    <cellStyle name="ハイパーリンク" xfId="27859" builtinId="8" hidden="1"/>
    <cellStyle name="ハイパーリンク" xfId="27864" builtinId="8" hidden="1"/>
    <cellStyle name="ハイパーリンク" xfId="27863" builtinId="8" hidden="1"/>
    <cellStyle name="ハイパーリンク" xfId="27868" builtinId="8" hidden="1"/>
    <cellStyle name="ハイパーリンク" xfId="27867" builtinId="8" hidden="1"/>
    <cellStyle name="ハイパーリンク" xfId="27872" builtinId="8" hidden="1"/>
    <cellStyle name="ハイパーリンク" xfId="27871" builtinId="8" hidden="1"/>
    <cellStyle name="ハイパーリンク" xfId="27834" builtinId="8" hidden="1"/>
    <cellStyle name="ハイパーリンク" xfId="27875" builtinId="8" hidden="1"/>
    <cellStyle name="ハイパーリンク" xfId="27878" builtinId="8" hidden="1"/>
    <cellStyle name="ハイパーリンク" xfId="27877" builtinId="8" hidden="1"/>
    <cellStyle name="ハイパーリンク" xfId="27882" builtinId="8" hidden="1"/>
    <cellStyle name="ハイパーリンク" xfId="27881" builtinId="8" hidden="1"/>
    <cellStyle name="ハイパーリンク" xfId="27886" builtinId="8" hidden="1"/>
    <cellStyle name="ハイパーリンク" xfId="27885" builtinId="8" hidden="1"/>
    <cellStyle name="ハイパーリンク" xfId="27890" builtinId="8" hidden="1"/>
    <cellStyle name="ハイパーリンク" xfId="27889" builtinId="8" hidden="1"/>
    <cellStyle name="ハイパーリンク" xfId="27894" builtinId="8" hidden="1"/>
    <cellStyle name="ハイパーリンク" xfId="27893" builtinId="8" hidden="1"/>
    <cellStyle name="ハイパーリンク" xfId="27898" builtinId="8" hidden="1"/>
    <cellStyle name="ハイパーリンク" xfId="27897" builtinId="8" hidden="1"/>
    <cellStyle name="ハイパーリンク" xfId="27902" builtinId="8" hidden="1"/>
    <cellStyle name="ハイパーリンク" xfId="27901" builtinId="8" hidden="1"/>
    <cellStyle name="ハイパーリンク" xfId="27906" builtinId="8" hidden="1"/>
    <cellStyle name="ハイパーリンク" xfId="27905" builtinId="8" hidden="1"/>
    <cellStyle name="ハイパーリンク" xfId="27910" builtinId="8" hidden="1"/>
    <cellStyle name="ハイパーリンク" xfId="27909" builtinId="8" hidden="1"/>
    <cellStyle name="ハイパーリンク" xfId="27914" builtinId="8" hidden="1"/>
    <cellStyle name="ハイパーリンク" xfId="27913" builtinId="8" hidden="1"/>
    <cellStyle name="ハイパーリンク" xfId="27918" builtinId="8" hidden="1"/>
    <cellStyle name="ハイパーリンク" xfId="27917" builtinId="8" hidden="1"/>
    <cellStyle name="ハイパーリンク" xfId="27922" builtinId="8" hidden="1"/>
    <cellStyle name="ハイパーリンク" xfId="27921" builtinId="8" hidden="1"/>
    <cellStyle name="ハイパーリンク" xfId="27926" builtinId="8" hidden="1"/>
    <cellStyle name="ハイパーリンク" xfId="27925" builtinId="8" hidden="1"/>
    <cellStyle name="ハイパーリンク" xfId="27930" builtinId="8" hidden="1"/>
    <cellStyle name="ハイパーリンク" xfId="27929" builtinId="8" hidden="1"/>
    <cellStyle name="ハイパーリンク" xfId="27936" builtinId="8" hidden="1"/>
    <cellStyle name="ハイパーリンク" xfId="27935" builtinId="8" hidden="1"/>
    <cellStyle name="ハイパーリンク" xfId="27940" builtinId="8" hidden="1"/>
    <cellStyle name="ハイパーリンク" xfId="27939" builtinId="8" hidden="1"/>
    <cellStyle name="ハイパーリンク" xfId="27944" builtinId="8" hidden="1"/>
    <cellStyle name="ハイパーリンク" xfId="27943" builtinId="8" hidden="1"/>
    <cellStyle name="ハイパーリンク" xfId="27948" builtinId="8" hidden="1"/>
    <cellStyle name="ハイパーリンク" xfId="27947" builtinId="8" hidden="1"/>
    <cellStyle name="ハイパーリンク" xfId="27952" builtinId="8" hidden="1"/>
    <cellStyle name="ハイパーリンク" xfId="27951" builtinId="8" hidden="1"/>
    <cellStyle name="ハイパーリンク" xfId="27958" builtinId="8" hidden="1"/>
    <cellStyle name="ハイパーリンク" xfId="27957" builtinId="8" hidden="1"/>
    <cellStyle name="ハイパーリンク" xfId="27962" builtinId="8" hidden="1"/>
    <cellStyle name="ハイパーリンク" xfId="27961" builtinId="8" hidden="1"/>
    <cellStyle name="ハイパーリンク" xfId="27966" builtinId="8" hidden="1"/>
    <cellStyle name="ハイパーリンク" xfId="27965" builtinId="8" hidden="1"/>
    <cellStyle name="ハイパーリンク" xfId="27970" builtinId="8" hidden="1"/>
    <cellStyle name="ハイパーリンク" xfId="27969" builtinId="8" hidden="1"/>
    <cellStyle name="ハイパーリンク" xfId="27974" builtinId="8" hidden="1"/>
    <cellStyle name="ハイパーリンク" xfId="27973" builtinId="8" hidden="1"/>
    <cellStyle name="ハイパーリンク" xfId="27978" builtinId="8" hidden="1"/>
    <cellStyle name="ハイパーリンク" xfId="27977" builtinId="8" hidden="1"/>
    <cellStyle name="ハイパーリンク" xfId="27982" builtinId="8" hidden="1"/>
    <cellStyle name="ハイパーリンク" xfId="27981" builtinId="8" hidden="1"/>
    <cellStyle name="ハイパーリンク" xfId="27986" builtinId="8" hidden="1"/>
    <cellStyle name="ハイパーリンク" xfId="27985" builtinId="8" hidden="1"/>
    <cellStyle name="ハイパーリンク" xfId="27990" builtinId="8" hidden="1"/>
    <cellStyle name="ハイパーリンク" xfId="27989" builtinId="8" hidden="1"/>
    <cellStyle name="ハイパーリンク" xfId="27994" builtinId="8" hidden="1"/>
    <cellStyle name="ハイパーリンク" xfId="27993" builtinId="8" hidden="1"/>
    <cellStyle name="ハイパーリンク" xfId="27956" builtinId="8" hidden="1"/>
    <cellStyle name="ハイパーリンク" xfId="27997" builtinId="8" hidden="1"/>
    <cellStyle name="ハイパーリンク" xfId="28000" builtinId="8" hidden="1"/>
    <cellStyle name="ハイパーリンク" xfId="27999" builtinId="8" hidden="1"/>
    <cellStyle name="ハイパーリンク" xfId="28004" builtinId="8" hidden="1"/>
    <cellStyle name="ハイパーリンク" xfId="28003" builtinId="8" hidden="1"/>
    <cellStyle name="ハイパーリンク" xfId="28008" builtinId="8" hidden="1"/>
    <cellStyle name="ハイパーリンク" xfId="28007" builtinId="8" hidden="1"/>
    <cellStyle name="ハイパーリンク" xfId="28012" builtinId="8" hidden="1"/>
    <cellStyle name="ハイパーリンク" xfId="28011" builtinId="8" hidden="1"/>
    <cellStyle name="ハイパーリンク" xfId="28016" builtinId="8" hidden="1"/>
    <cellStyle name="ハイパーリンク" xfId="28015" builtinId="8" hidden="1"/>
    <cellStyle name="ハイパーリンク" xfId="28020" builtinId="8" hidden="1"/>
    <cellStyle name="ハイパーリンク" xfId="28019" builtinId="8" hidden="1"/>
    <cellStyle name="ハイパーリンク" xfId="28024" builtinId="8" hidden="1"/>
    <cellStyle name="ハイパーリンク" xfId="28023" builtinId="8" hidden="1"/>
    <cellStyle name="ハイパーリンク" xfId="28028" builtinId="8" hidden="1"/>
    <cellStyle name="ハイパーリンク" xfId="28027" builtinId="8" hidden="1"/>
    <cellStyle name="ハイパーリンク" xfId="28032" builtinId="8" hidden="1"/>
    <cellStyle name="ハイパーリンク" xfId="28031" builtinId="8" hidden="1"/>
    <cellStyle name="ハイパーリンク" xfId="28036" builtinId="8" hidden="1"/>
    <cellStyle name="ハイパーリンク" xfId="28035" builtinId="8" hidden="1"/>
    <cellStyle name="ハイパーリンク" xfId="28040" builtinId="8" hidden="1"/>
    <cellStyle name="ハイパーリンク" xfId="28039" builtinId="8" hidden="1"/>
    <cellStyle name="ハイパーリンク" xfId="28044" builtinId="8" hidden="1"/>
    <cellStyle name="ハイパーリンク" xfId="28043" builtinId="8" hidden="1"/>
    <cellStyle name="ハイパーリンク" xfId="28048" builtinId="8" hidden="1"/>
    <cellStyle name="ハイパーリンク" xfId="28047" builtinId="8" hidden="1"/>
    <cellStyle name="ハイパーリンク" xfId="28052" builtinId="8" hidden="1"/>
    <cellStyle name="ハイパーリンク" xfId="28051" builtinId="8" hidden="1"/>
    <cellStyle name="ハイパーリンク" xfId="28055" builtinId="8" hidden="1"/>
    <cellStyle name="ハイパーリンク" xfId="27933" builtinId="8" hidden="1"/>
    <cellStyle name="ハイパーリンク" xfId="28059" builtinId="8" hidden="1"/>
    <cellStyle name="ハイパーリンク" xfId="28058" builtinId="8" hidden="1"/>
    <cellStyle name="ハイパーリンク" xfId="28063" builtinId="8" hidden="1"/>
    <cellStyle name="ハイパーリンク" xfId="28062" builtinId="8" hidden="1"/>
    <cellStyle name="ハイパーリンク" xfId="28067" builtinId="8" hidden="1"/>
    <cellStyle name="ハイパーリンク" xfId="28066" builtinId="8" hidden="1"/>
    <cellStyle name="ハイパーリンク" xfId="28071" builtinId="8" hidden="1"/>
    <cellStyle name="ハイパーリンク" xfId="28070" builtinId="8" hidden="1"/>
    <cellStyle name="ハイパーリンク" xfId="28077" builtinId="8" hidden="1"/>
    <cellStyle name="ハイパーリンク" xfId="28076" builtinId="8" hidden="1"/>
    <cellStyle name="ハイパーリンク" xfId="28081" builtinId="8" hidden="1"/>
    <cellStyle name="ハイパーリンク" xfId="28080" builtinId="8" hidden="1"/>
    <cellStyle name="ハイパーリンク" xfId="28085" builtinId="8" hidden="1"/>
    <cellStyle name="ハイパーリンク" xfId="28084" builtinId="8" hidden="1"/>
    <cellStyle name="ハイパーリンク" xfId="28089" builtinId="8" hidden="1"/>
    <cellStyle name="ハイパーリンク" xfId="28088" builtinId="8" hidden="1"/>
    <cellStyle name="ハイパーリンク" xfId="28093" builtinId="8" hidden="1"/>
    <cellStyle name="ハイパーリンク" xfId="28092" builtinId="8" hidden="1"/>
    <cellStyle name="ハイパーリンク" xfId="28097" builtinId="8" hidden="1"/>
    <cellStyle name="ハイパーリンク" xfId="28096" builtinId="8" hidden="1"/>
    <cellStyle name="ハイパーリンク" xfId="28101" builtinId="8" hidden="1"/>
    <cellStyle name="ハイパーリンク" xfId="28100" builtinId="8" hidden="1"/>
    <cellStyle name="ハイパーリンク" xfId="28105" builtinId="8" hidden="1"/>
    <cellStyle name="ハイパーリンク" xfId="28104" builtinId="8" hidden="1"/>
    <cellStyle name="ハイパーリンク" xfId="28109" builtinId="8" hidden="1"/>
    <cellStyle name="ハイパーリンク" xfId="28108" builtinId="8" hidden="1"/>
    <cellStyle name="ハイパーリンク" xfId="28113" builtinId="8" hidden="1"/>
    <cellStyle name="ハイパーリンク" xfId="28112" builtinId="8" hidden="1"/>
    <cellStyle name="ハイパーリンク" xfId="28075" builtinId="8" hidden="1"/>
    <cellStyle name="ハイパーリンク" xfId="28116" builtinId="8" hidden="1"/>
    <cellStyle name="ハイパーリンク" xfId="28119" builtinId="8" hidden="1"/>
    <cellStyle name="ハイパーリンク" xfId="28118" builtinId="8" hidden="1"/>
    <cellStyle name="ハイパーリンク" xfId="28123" builtinId="8" hidden="1"/>
    <cellStyle name="ハイパーリンク" xfId="28122" builtinId="8" hidden="1"/>
    <cellStyle name="ハイパーリンク" xfId="28127" builtinId="8" hidden="1"/>
    <cellStyle name="ハイパーリンク" xfId="28126" builtinId="8" hidden="1"/>
    <cellStyle name="ハイパーリンク" xfId="28131" builtinId="8" hidden="1"/>
    <cellStyle name="ハイパーリンク" xfId="28130" builtinId="8" hidden="1"/>
    <cellStyle name="ハイパーリンク" xfId="28135" builtinId="8" hidden="1"/>
    <cellStyle name="ハイパーリンク" xfId="28134" builtinId="8" hidden="1"/>
    <cellStyle name="ハイパーリンク" xfId="28139" builtinId="8" hidden="1"/>
    <cellStyle name="ハイパーリンク" xfId="28138" builtinId="8" hidden="1"/>
    <cellStyle name="ハイパーリンク" xfId="28143" builtinId="8" hidden="1"/>
    <cellStyle name="ハイパーリンク" xfId="28142" builtinId="8" hidden="1"/>
    <cellStyle name="ハイパーリンク" xfId="28147" builtinId="8" hidden="1"/>
    <cellStyle name="ハイパーリンク" xfId="28146" builtinId="8" hidden="1"/>
    <cellStyle name="ハイパーリンク" xfId="28151" builtinId="8" hidden="1"/>
    <cellStyle name="ハイパーリンク" xfId="28150" builtinId="8" hidden="1"/>
    <cellStyle name="ハイパーリンク" xfId="28155" builtinId="8" hidden="1"/>
    <cellStyle name="ハイパーリンク" xfId="28154" builtinId="8" hidden="1"/>
    <cellStyle name="ハイパーリンク" xfId="28159" builtinId="8" hidden="1"/>
    <cellStyle name="ハイパーリンク" xfId="28158" builtinId="8" hidden="1"/>
    <cellStyle name="ハイパーリンク" xfId="28163" builtinId="8" hidden="1"/>
    <cellStyle name="ハイパーリンク" xfId="28162" builtinId="8" hidden="1"/>
    <cellStyle name="ハイパーリンク" xfId="28167" builtinId="8" hidden="1"/>
    <cellStyle name="ハイパーリンク" xfId="28166" builtinId="8" hidden="1"/>
    <cellStyle name="ハイパーリンク" xfId="28171" builtinId="8" hidden="1"/>
    <cellStyle name="ハイパーリンク" xfId="28170" builtinId="8" hidden="1"/>
    <cellStyle name="ハイパーリンク" xfId="28174" builtinId="8" hidden="1"/>
    <cellStyle name="ハイパーリンク" xfId="27934" builtinId="8" hidden="1"/>
    <cellStyle name="ハイパーリンク" xfId="28178" builtinId="8" hidden="1"/>
    <cellStyle name="ハイパーリンク" xfId="28177" builtinId="8" hidden="1"/>
    <cellStyle name="ハイパーリンク" xfId="28182" builtinId="8" hidden="1"/>
    <cellStyle name="ハイパーリンク" xfId="28181" builtinId="8" hidden="1"/>
    <cellStyle name="ハイパーリンク" xfId="28186" builtinId="8" hidden="1"/>
    <cellStyle name="ハイパーリンク" xfId="28185" builtinId="8" hidden="1"/>
    <cellStyle name="ハイパーリンク" xfId="28190" builtinId="8" hidden="1"/>
    <cellStyle name="ハイパーリンク" xfId="28189" builtinId="8" hidden="1"/>
    <cellStyle name="ハイパーリンク" xfId="28196" builtinId="8" hidden="1"/>
    <cellStyle name="ハイパーリンク" xfId="28195" builtinId="8" hidden="1"/>
    <cellStyle name="ハイパーリンク" xfId="28200" builtinId="8" hidden="1"/>
    <cellStyle name="ハイパーリンク" xfId="28199" builtinId="8" hidden="1"/>
    <cellStyle name="ハイパーリンク" xfId="28204" builtinId="8" hidden="1"/>
    <cellStyle name="ハイパーリンク" xfId="28203" builtinId="8" hidden="1"/>
    <cellStyle name="ハイパーリンク" xfId="28208" builtinId="8" hidden="1"/>
    <cellStyle name="ハイパーリンク" xfId="28207" builtinId="8" hidden="1"/>
    <cellStyle name="ハイパーリンク" xfId="28212" builtinId="8" hidden="1"/>
    <cellStyle name="ハイパーリンク" xfId="28211" builtinId="8" hidden="1"/>
    <cellStyle name="ハイパーリンク" xfId="28216" builtinId="8" hidden="1"/>
    <cellStyle name="ハイパーリンク" xfId="28215" builtinId="8" hidden="1"/>
    <cellStyle name="ハイパーリンク" xfId="28220" builtinId="8" hidden="1"/>
    <cellStyle name="ハイパーリンク" xfId="28219" builtinId="8" hidden="1"/>
    <cellStyle name="ハイパーリンク" xfId="28224" builtinId="8" hidden="1"/>
    <cellStyle name="ハイパーリンク" xfId="28223" builtinId="8" hidden="1"/>
    <cellStyle name="ハイパーリンク" xfId="28228" builtinId="8" hidden="1"/>
    <cellStyle name="ハイパーリンク" xfId="28227" builtinId="8" hidden="1"/>
    <cellStyle name="ハイパーリンク" xfId="28232" builtinId="8" hidden="1"/>
    <cellStyle name="ハイパーリンク" xfId="28231" builtinId="8" hidden="1"/>
    <cellStyle name="ハイパーリンク" xfId="28194" builtinId="8" hidden="1"/>
    <cellStyle name="ハイパーリンク" xfId="28235" builtinId="8" hidden="1"/>
    <cellStyle name="ハイパーリンク" xfId="28238" builtinId="8" hidden="1"/>
    <cellStyle name="ハイパーリンク" xfId="28237" builtinId="8" hidden="1"/>
    <cellStyle name="ハイパーリンク" xfId="28242" builtinId="8" hidden="1"/>
    <cellStyle name="ハイパーリンク" xfId="28241" builtinId="8" hidden="1"/>
    <cellStyle name="ハイパーリンク" xfId="28246" builtinId="8" hidden="1"/>
    <cellStyle name="ハイパーリンク" xfId="28245" builtinId="8" hidden="1"/>
    <cellStyle name="ハイパーリンク" xfId="28250" builtinId="8" hidden="1"/>
    <cellStyle name="ハイパーリンク" xfId="28249" builtinId="8" hidden="1"/>
    <cellStyle name="ハイパーリンク" xfId="28254" builtinId="8" hidden="1"/>
    <cellStyle name="ハイパーリンク" xfId="28253" builtinId="8" hidden="1"/>
    <cellStyle name="ハイパーリンク" xfId="28258" builtinId="8" hidden="1"/>
    <cellStyle name="ハイパーリンク" xfId="28257" builtinId="8" hidden="1"/>
    <cellStyle name="ハイパーリンク" xfId="28262" builtinId="8" hidden="1"/>
    <cellStyle name="ハイパーリンク" xfId="28261" builtinId="8" hidden="1"/>
    <cellStyle name="ハイパーリンク" xfId="28266" builtinId="8" hidden="1"/>
    <cellStyle name="ハイパーリンク" xfId="28265" builtinId="8" hidden="1"/>
    <cellStyle name="ハイパーリンク" xfId="28270" builtinId="8" hidden="1"/>
    <cellStyle name="ハイパーリンク" xfId="28269" builtinId="8" hidden="1"/>
    <cellStyle name="ハイパーリンク" xfId="28274" builtinId="8" hidden="1"/>
    <cellStyle name="ハイパーリンク" xfId="28273" builtinId="8" hidden="1"/>
    <cellStyle name="ハイパーリンク" xfId="28278" builtinId="8" hidden="1"/>
    <cellStyle name="ハイパーリンク" xfId="28277" builtinId="8" hidden="1"/>
    <cellStyle name="ハイパーリンク" xfId="28282" builtinId="8" hidden="1"/>
    <cellStyle name="ハイパーリンク" xfId="28281" builtinId="8" hidden="1"/>
    <cellStyle name="ハイパーリンク" xfId="28286" builtinId="8" hidden="1"/>
    <cellStyle name="ハイパーリンク" xfId="28285" builtinId="8" hidden="1"/>
    <cellStyle name="ハイパーリンク" xfId="28290" builtinId="8" hidden="1"/>
    <cellStyle name="ハイパーリンク" xfId="28289" builtinId="8" hidden="1"/>
    <cellStyle name="ハイパーリンク" xfId="28294" builtinId="8" hidden="1"/>
    <cellStyle name="ハイパーリンク" xfId="28293" builtinId="8" hidden="1"/>
    <cellStyle name="ハイパーリンク" xfId="28298" builtinId="8" hidden="1"/>
    <cellStyle name="ハイパーリンク" xfId="28297" builtinId="8" hidden="1"/>
    <cellStyle name="ハイパーリンク" xfId="28302" builtinId="8" hidden="1"/>
    <cellStyle name="ハイパーリンク" xfId="28301" builtinId="8" hidden="1"/>
    <cellStyle name="ハイパーリンク" xfId="28306" builtinId="8" hidden="1"/>
    <cellStyle name="ハイパーリンク" xfId="28305" builtinId="8" hidden="1"/>
    <cellStyle name="ハイパーリンク" xfId="28310" builtinId="8" hidden="1"/>
    <cellStyle name="ハイパーリンク" xfId="28309" builtinId="8" hidden="1"/>
    <cellStyle name="ハイパーリンク" xfId="28316" builtinId="8" hidden="1"/>
    <cellStyle name="ハイパーリンク" xfId="28315" builtinId="8" hidden="1"/>
    <cellStyle name="ハイパーリンク" xfId="28320" builtinId="8" hidden="1"/>
    <cellStyle name="ハイパーリンク" xfId="28319" builtinId="8" hidden="1"/>
    <cellStyle name="ハイパーリンク" xfId="28324" builtinId="8" hidden="1"/>
    <cellStyle name="ハイパーリンク" xfId="28323" builtinId="8" hidden="1"/>
    <cellStyle name="ハイパーリンク" xfId="28328" builtinId="8" hidden="1"/>
    <cellStyle name="ハイパーリンク" xfId="28327" builtinId="8" hidden="1"/>
    <cellStyle name="ハイパーリンク" xfId="28332" builtinId="8" hidden="1"/>
    <cellStyle name="ハイパーリンク" xfId="28331" builtinId="8" hidden="1"/>
    <cellStyle name="ハイパーリンク" xfId="28336" builtinId="8" hidden="1"/>
    <cellStyle name="ハイパーリンク" xfId="28335" builtinId="8" hidden="1"/>
    <cellStyle name="ハイパーリンク" xfId="28340" builtinId="8" hidden="1"/>
    <cellStyle name="ハイパーリンク" xfId="28339" builtinId="8" hidden="1"/>
    <cellStyle name="ハイパーリンク" xfId="28344" builtinId="8" hidden="1"/>
    <cellStyle name="ハイパーリンク" xfId="28343" builtinId="8" hidden="1"/>
    <cellStyle name="ハイパーリンク" xfId="28348" builtinId="8" hidden="1"/>
    <cellStyle name="ハイパーリンク" xfId="28347" builtinId="8" hidden="1"/>
    <cellStyle name="ハイパーリンク" xfId="28352" builtinId="8" hidden="1"/>
    <cellStyle name="ハイパーリンク" xfId="28351" builtinId="8" hidden="1"/>
    <cellStyle name="ハイパーリンク" xfId="28314" builtinId="8" hidden="1"/>
    <cellStyle name="ハイパーリンク" xfId="28355" builtinId="8" hidden="1"/>
    <cellStyle name="ハイパーリンク" xfId="28358" builtinId="8" hidden="1"/>
    <cellStyle name="ハイパーリンク" xfId="28357" builtinId="8" hidden="1"/>
    <cellStyle name="ハイパーリンク" xfId="28362" builtinId="8" hidden="1"/>
    <cellStyle name="ハイパーリンク" xfId="28361" builtinId="8" hidden="1"/>
    <cellStyle name="ハイパーリンク" xfId="28366" builtinId="8" hidden="1"/>
    <cellStyle name="ハイパーリンク" xfId="28365" builtinId="8" hidden="1"/>
    <cellStyle name="ハイパーリンク" xfId="28370" builtinId="8" hidden="1"/>
    <cellStyle name="ハイパーリンク" xfId="28369" builtinId="8" hidden="1"/>
    <cellStyle name="ハイパーリンク" xfId="28374" builtinId="8" hidden="1"/>
    <cellStyle name="ハイパーリンク" xfId="28373" builtinId="8" hidden="1"/>
    <cellStyle name="ハイパーリンク" xfId="28378" builtinId="8" hidden="1"/>
    <cellStyle name="ハイパーリンク" xfId="28377" builtinId="8" hidden="1"/>
    <cellStyle name="ハイパーリンク" xfId="28382" builtinId="8" hidden="1"/>
    <cellStyle name="ハイパーリンク" xfId="28381" builtinId="8" hidden="1"/>
    <cellStyle name="ハイパーリンク" xfId="28386" builtinId="8" hidden="1"/>
    <cellStyle name="ハイパーリンク" xfId="28385" builtinId="8" hidden="1"/>
    <cellStyle name="ハイパーリンク" xfId="28390" builtinId="8" hidden="1"/>
    <cellStyle name="ハイパーリンク" xfId="28389" builtinId="8" hidden="1"/>
    <cellStyle name="ハイパーリンク" xfId="28394" builtinId="8" hidden="1"/>
    <cellStyle name="ハイパーリンク" xfId="28393" builtinId="8" hidden="1"/>
    <cellStyle name="ハイパーリンク" xfId="28398" builtinId="8" hidden="1"/>
    <cellStyle name="ハイパーリンク" xfId="28397" builtinId="8" hidden="1"/>
    <cellStyle name="ハイパーリンク" xfId="28402" builtinId="8" hidden="1"/>
    <cellStyle name="ハイパーリンク" xfId="28401" builtinId="8" hidden="1"/>
    <cellStyle name="ハイパーリンク" xfId="28406" builtinId="8" hidden="1"/>
    <cellStyle name="ハイパーリンク" xfId="28405" builtinId="8" hidden="1"/>
    <cellStyle name="ハイパーリンク" xfId="28410" builtinId="8" hidden="1"/>
    <cellStyle name="ハイパーリンク" xfId="28409" builtinId="8" hidden="1"/>
    <cellStyle name="ハイパーリンク" xfId="28414" builtinId="8" hidden="1"/>
    <cellStyle name="ハイパーリンク" xfId="28413" builtinId="8" hidden="1"/>
    <cellStyle name="ハイパーリンク" xfId="28418" builtinId="8" hidden="1"/>
    <cellStyle name="ハイパーリンク" xfId="28417" builtinId="8" hidden="1"/>
    <cellStyle name="ハイパーリンク" xfId="28422" builtinId="8" hidden="1"/>
    <cellStyle name="ハイパーリンク" xfId="28421" builtinId="8" hidden="1"/>
    <cellStyle name="ハイパーリンク" xfId="28426" builtinId="8" hidden="1"/>
    <cellStyle name="ハイパーリンク" xfId="28425" builtinId="8" hidden="1"/>
    <cellStyle name="ハイパーリンク" xfId="28430" builtinId="8" hidden="1"/>
    <cellStyle name="ハイパーリンク" xfId="28429" builtinId="8" hidden="1"/>
    <cellStyle name="ハイパーリンク" xfId="28436" builtinId="8" hidden="1"/>
    <cellStyle name="ハイパーリンク" xfId="28435" builtinId="8" hidden="1"/>
    <cellStyle name="ハイパーリンク" xfId="28440" builtinId="8" hidden="1"/>
    <cellStyle name="ハイパーリンク" xfId="28439" builtinId="8" hidden="1"/>
    <cellStyle name="ハイパーリンク" xfId="28444" builtinId="8" hidden="1"/>
    <cellStyle name="ハイパーリンク" xfId="28443" builtinId="8" hidden="1"/>
    <cellStyle name="ハイパーリンク" xfId="28448" builtinId="8" hidden="1"/>
    <cellStyle name="ハイパーリンク" xfId="28447" builtinId="8" hidden="1"/>
    <cellStyle name="ハイパーリンク" xfId="28452" builtinId="8" hidden="1"/>
    <cellStyle name="ハイパーリンク" xfId="28451" builtinId="8" hidden="1"/>
    <cellStyle name="ハイパーリンク" xfId="28456" builtinId="8" hidden="1"/>
    <cellStyle name="ハイパーリンク" xfId="28455" builtinId="8" hidden="1"/>
    <cellStyle name="ハイパーリンク" xfId="28460" builtinId="8" hidden="1"/>
    <cellStyle name="ハイパーリンク" xfId="28459" builtinId="8" hidden="1"/>
    <cellStyle name="ハイパーリンク" xfId="28464" builtinId="8" hidden="1"/>
    <cellStyle name="ハイパーリンク" xfId="28463" builtinId="8" hidden="1"/>
    <cellStyle name="ハイパーリンク" xfId="28468" builtinId="8" hidden="1"/>
    <cellStyle name="ハイパーリンク" xfId="28467" builtinId="8" hidden="1"/>
    <cellStyle name="ハイパーリンク" xfId="28472" builtinId="8" hidden="1"/>
    <cellStyle name="ハイパーリンク" xfId="28471" builtinId="8" hidden="1"/>
    <cellStyle name="ハイパーリンク" xfId="28434" builtinId="8" hidden="1"/>
    <cellStyle name="ハイパーリンク" xfId="28475" builtinId="8" hidden="1"/>
    <cellStyle name="ハイパーリンク" xfId="28478" builtinId="8" hidden="1"/>
    <cellStyle name="ハイパーリンク" xfId="28477" builtinId="8" hidden="1"/>
    <cellStyle name="ハイパーリンク" xfId="28482" builtinId="8" hidden="1"/>
    <cellStyle name="ハイパーリンク" xfId="28481" builtinId="8" hidden="1"/>
    <cellStyle name="ハイパーリンク" xfId="28486" builtinId="8" hidden="1"/>
    <cellStyle name="ハイパーリンク" xfId="28485" builtinId="8" hidden="1"/>
    <cellStyle name="ハイパーリンク" xfId="28490" builtinId="8" hidden="1"/>
    <cellStyle name="ハイパーリンク" xfId="28489" builtinId="8" hidden="1"/>
    <cellStyle name="ハイパーリンク" xfId="28494" builtinId="8" hidden="1"/>
    <cellStyle name="ハイパーリンク" xfId="28493" builtinId="8" hidden="1"/>
    <cellStyle name="ハイパーリンク" xfId="28498" builtinId="8" hidden="1"/>
    <cellStyle name="ハイパーリンク" xfId="28497" builtinId="8" hidden="1"/>
    <cellStyle name="ハイパーリンク" xfId="28502" builtinId="8" hidden="1"/>
    <cellStyle name="ハイパーリンク" xfId="28501" builtinId="8" hidden="1"/>
    <cellStyle name="ハイパーリンク" xfId="28506" builtinId="8" hidden="1"/>
    <cellStyle name="ハイパーリンク" xfId="28505" builtinId="8" hidden="1"/>
    <cellStyle name="ハイパーリンク" xfId="28510" builtinId="8" hidden="1"/>
    <cellStyle name="ハイパーリンク" xfId="28509" builtinId="8" hidden="1"/>
    <cellStyle name="ハイパーリンク" xfId="28514" builtinId="8" hidden="1"/>
    <cellStyle name="ハイパーリンク" xfId="28513" builtinId="8" hidden="1"/>
    <cellStyle name="ハイパーリンク" xfId="28518" builtinId="8" hidden="1"/>
    <cellStyle name="ハイパーリンク" xfId="28517" builtinId="8" hidden="1"/>
    <cellStyle name="ハイパーリンク" xfId="28522" builtinId="8" hidden="1"/>
    <cellStyle name="ハイパーリンク" xfId="28521" builtinId="8" hidden="1"/>
    <cellStyle name="ハイパーリンク" xfId="28526" builtinId="8" hidden="1"/>
    <cellStyle name="ハイパーリンク" xfId="28525" builtinId="8" hidden="1"/>
    <cellStyle name="ハイパーリンク" xfId="28530" builtinId="8" hidden="1"/>
    <cellStyle name="ハイパーリンク" xfId="28529" builtinId="8" hidden="1"/>
    <cellStyle name="ハイパーリンク" xfId="28536" builtinId="8" hidden="1"/>
    <cellStyle name="ハイパーリンク" xfId="28535" builtinId="8" hidden="1"/>
    <cellStyle name="ハイパーリンク" xfId="28540" builtinId="8" hidden="1"/>
    <cellStyle name="ハイパーリンク" xfId="28539" builtinId="8" hidden="1"/>
    <cellStyle name="ハイパーリンク" xfId="28544" builtinId="8" hidden="1"/>
    <cellStyle name="ハイパーリンク" xfId="28543" builtinId="8" hidden="1"/>
    <cellStyle name="ハイパーリンク" xfId="28548" builtinId="8" hidden="1"/>
    <cellStyle name="ハイパーリンク" xfId="28547" builtinId="8" hidden="1"/>
    <cellStyle name="ハイパーリンク" xfId="28552" builtinId="8" hidden="1"/>
    <cellStyle name="ハイパーリンク" xfId="28551" builtinId="8" hidden="1"/>
    <cellStyle name="ハイパーリンク" xfId="28558" builtinId="8" hidden="1"/>
    <cellStyle name="ハイパーリンク" xfId="28557" builtinId="8" hidden="1"/>
    <cellStyle name="ハイパーリンク" xfId="28562" builtinId="8" hidden="1"/>
    <cellStyle name="ハイパーリンク" xfId="28561" builtinId="8" hidden="1"/>
    <cellStyle name="ハイパーリンク" xfId="28566" builtinId="8" hidden="1"/>
    <cellStyle name="ハイパーリンク" xfId="28565" builtinId="8" hidden="1"/>
    <cellStyle name="ハイパーリンク" xfId="28570" builtinId="8" hidden="1"/>
    <cellStyle name="ハイパーリンク" xfId="28569" builtinId="8" hidden="1"/>
    <cellStyle name="ハイパーリンク" xfId="28574" builtinId="8" hidden="1"/>
    <cellStyle name="ハイパーリンク" xfId="28573" builtinId="8" hidden="1"/>
    <cellStyle name="ハイパーリンク" xfId="28578" builtinId="8" hidden="1"/>
    <cellStyle name="ハイパーリンク" xfId="28577" builtinId="8" hidden="1"/>
    <cellStyle name="ハイパーリンク" xfId="28582" builtinId="8" hidden="1"/>
    <cellStyle name="ハイパーリンク" xfId="28581" builtinId="8" hidden="1"/>
    <cellStyle name="ハイパーリンク" xfId="28586" builtinId="8" hidden="1"/>
    <cellStyle name="ハイパーリンク" xfId="28585" builtinId="8" hidden="1"/>
    <cellStyle name="ハイパーリンク" xfId="28590" builtinId="8" hidden="1"/>
    <cellStyle name="ハイパーリンク" xfId="28589" builtinId="8" hidden="1"/>
    <cellStyle name="ハイパーリンク" xfId="28594" builtinId="8" hidden="1"/>
    <cellStyle name="ハイパーリンク" xfId="28593" builtinId="8" hidden="1"/>
    <cellStyle name="ハイパーリンク" xfId="28556" builtinId="8" hidden="1"/>
    <cellStyle name="ハイパーリンク" xfId="28597" builtinId="8" hidden="1"/>
    <cellStyle name="ハイパーリンク" xfId="28600" builtinId="8" hidden="1"/>
    <cellStyle name="ハイパーリンク" xfId="28599" builtinId="8" hidden="1"/>
    <cellStyle name="ハイパーリンク" xfId="28604" builtinId="8" hidden="1"/>
    <cellStyle name="ハイパーリンク" xfId="28603" builtinId="8" hidden="1"/>
    <cellStyle name="ハイパーリンク" xfId="28608" builtinId="8" hidden="1"/>
    <cellStyle name="ハイパーリンク" xfId="28607" builtinId="8" hidden="1"/>
    <cellStyle name="ハイパーリンク" xfId="28612" builtinId="8" hidden="1"/>
    <cellStyle name="ハイパーリンク" xfId="28611" builtinId="8" hidden="1"/>
    <cellStyle name="ハイパーリンク" xfId="28616" builtinId="8" hidden="1"/>
    <cellStyle name="ハイパーリンク" xfId="28615" builtinId="8" hidden="1"/>
    <cellStyle name="ハイパーリンク" xfId="28620" builtinId="8" hidden="1"/>
    <cellStyle name="ハイパーリンク" xfId="28619" builtinId="8" hidden="1"/>
    <cellStyle name="ハイパーリンク" xfId="28624" builtinId="8" hidden="1"/>
    <cellStyle name="ハイパーリンク" xfId="28623" builtinId="8" hidden="1"/>
    <cellStyle name="ハイパーリンク" xfId="28628" builtinId="8" hidden="1"/>
    <cellStyle name="ハイパーリンク" xfId="28627" builtinId="8" hidden="1"/>
    <cellStyle name="ハイパーリンク" xfId="28632" builtinId="8" hidden="1"/>
    <cellStyle name="ハイパーリンク" xfId="28631" builtinId="8" hidden="1"/>
    <cellStyle name="ハイパーリンク" xfId="28636" builtinId="8" hidden="1"/>
    <cellStyle name="ハイパーリンク" xfId="28635" builtinId="8" hidden="1"/>
    <cellStyle name="ハイパーリンク" xfId="28640" builtinId="8" hidden="1"/>
    <cellStyle name="ハイパーリンク" xfId="28639" builtinId="8" hidden="1"/>
    <cellStyle name="ハイパーリンク" xfId="28644" builtinId="8" hidden="1"/>
    <cellStyle name="ハイパーリンク" xfId="28643" builtinId="8" hidden="1"/>
    <cellStyle name="ハイパーリンク" xfId="28648" builtinId="8" hidden="1"/>
    <cellStyle name="ハイパーリンク" xfId="28647" builtinId="8" hidden="1"/>
    <cellStyle name="ハイパーリンク" xfId="28652" builtinId="8" hidden="1"/>
    <cellStyle name="ハイパーリンク" xfId="28651" builtinId="8" hidden="1"/>
    <cellStyle name="ハイパーリンク" xfId="28655" builtinId="8" hidden="1"/>
    <cellStyle name="ハイパーリンク" xfId="28533" builtinId="8" hidden="1"/>
    <cellStyle name="ハイパーリンク" xfId="28659" builtinId="8" hidden="1"/>
    <cellStyle name="ハイパーリンク" xfId="28658" builtinId="8" hidden="1"/>
    <cellStyle name="ハイパーリンク" xfId="28663" builtinId="8" hidden="1"/>
    <cellStyle name="ハイパーリンク" xfId="28662" builtinId="8" hidden="1"/>
    <cellStyle name="ハイパーリンク" xfId="28667" builtinId="8" hidden="1"/>
    <cellStyle name="ハイパーリンク" xfId="28666" builtinId="8" hidden="1"/>
    <cellStyle name="ハイパーリンク" xfId="28671" builtinId="8" hidden="1"/>
    <cellStyle name="ハイパーリンク" xfId="28670" builtinId="8" hidden="1"/>
    <cellStyle name="ハイパーリンク" xfId="28677" builtinId="8" hidden="1"/>
    <cellStyle name="ハイパーリンク" xfId="28676" builtinId="8" hidden="1"/>
    <cellStyle name="ハイパーリンク" xfId="28681" builtinId="8" hidden="1"/>
    <cellStyle name="ハイパーリンク" xfId="28680" builtinId="8" hidden="1"/>
    <cellStyle name="ハイパーリンク" xfId="28685" builtinId="8" hidden="1"/>
    <cellStyle name="ハイパーリンク" xfId="28684" builtinId="8" hidden="1"/>
    <cellStyle name="ハイパーリンク" xfId="28689" builtinId="8" hidden="1"/>
    <cellStyle name="ハイパーリンク" xfId="28688" builtinId="8" hidden="1"/>
    <cellStyle name="ハイパーリンク" xfId="28693" builtinId="8" hidden="1"/>
    <cellStyle name="ハイパーリンク" xfId="28692" builtinId="8" hidden="1"/>
    <cellStyle name="ハイパーリンク" xfId="28697" builtinId="8" hidden="1"/>
    <cellStyle name="ハイパーリンク" xfId="28696" builtinId="8" hidden="1"/>
    <cellStyle name="ハイパーリンク" xfId="28701" builtinId="8" hidden="1"/>
    <cellStyle name="ハイパーリンク" xfId="28700" builtinId="8" hidden="1"/>
    <cellStyle name="ハイパーリンク" xfId="28705" builtinId="8" hidden="1"/>
    <cellStyle name="ハイパーリンク" xfId="28704" builtinId="8" hidden="1"/>
    <cellStyle name="ハイパーリンク" xfId="28709" builtinId="8" hidden="1"/>
    <cellStyle name="ハイパーリンク" xfId="28708" builtinId="8" hidden="1"/>
    <cellStyle name="ハイパーリンク" xfId="28713" builtinId="8" hidden="1"/>
    <cellStyle name="ハイパーリンク" xfId="28712" builtinId="8" hidden="1"/>
    <cellStyle name="ハイパーリンク" xfId="28675" builtinId="8" hidden="1"/>
    <cellStyle name="ハイパーリンク" xfId="28716" builtinId="8" hidden="1"/>
    <cellStyle name="ハイパーリンク" xfId="28719" builtinId="8" hidden="1"/>
    <cellStyle name="ハイパーリンク" xfId="28718" builtinId="8" hidden="1"/>
    <cellStyle name="ハイパーリンク" xfId="28723" builtinId="8" hidden="1"/>
    <cellStyle name="ハイパーリンク" xfId="28722" builtinId="8" hidden="1"/>
    <cellStyle name="ハイパーリンク" xfId="28727" builtinId="8" hidden="1"/>
    <cellStyle name="ハイパーリンク" xfId="28726" builtinId="8" hidden="1"/>
    <cellStyle name="ハイパーリンク" xfId="28731" builtinId="8" hidden="1"/>
    <cellStyle name="ハイパーリンク" xfId="28730" builtinId="8" hidden="1"/>
    <cellStyle name="ハイパーリンク" xfId="28735" builtinId="8" hidden="1"/>
    <cellStyle name="ハイパーリンク" xfId="28734" builtinId="8" hidden="1"/>
    <cellStyle name="ハイパーリンク" xfId="28739" builtinId="8" hidden="1"/>
    <cellStyle name="ハイパーリンク" xfId="28738" builtinId="8" hidden="1"/>
    <cellStyle name="ハイパーリンク" xfId="28743" builtinId="8" hidden="1"/>
    <cellStyle name="ハイパーリンク" xfId="28742" builtinId="8" hidden="1"/>
    <cellStyle name="ハイパーリンク" xfId="28747" builtinId="8" hidden="1"/>
    <cellStyle name="ハイパーリンク" xfId="28746" builtinId="8" hidden="1"/>
    <cellStyle name="ハイパーリンク" xfId="28751" builtinId="8" hidden="1"/>
    <cellStyle name="ハイパーリンク" xfId="28750" builtinId="8" hidden="1"/>
    <cellStyle name="ハイパーリンク" xfId="28755" builtinId="8" hidden="1"/>
    <cellStyle name="ハイパーリンク" xfId="28754" builtinId="8" hidden="1"/>
    <cellStyle name="ハイパーリンク" xfId="28759" builtinId="8" hidden="1"/>
    <cellStyle name="ハイパーリンク" xfId="28758" builtinId="8" hidden="1"/>
    <cellStyle name="ハイパーリンク" xfId="28763" builtinId="8" hidden="1"/>
    <cellStyle name="ハイパーリンク" xfId="28762" builtinId="8" hidden="1"/>
    <cellStyle name="ハイパーリンク" xfId="28767" builtinId="8" hidden="1"/>
    <cellStyle name="ハイパーリンク" xfId="28766" builtinId="8" hidden="1"/>
    <cellStyle name="ハイパーリンク" xfId="28771" builtinId="8" hidden="1"/>
    <cellStyle name="ハイパーリンク" xfId="28770" builtinId="8" hidden="1"/>
    <cellStyle name="ハイパーリンク" xfId="28774" builtinId="8" hidden="1"/>
    <cellStyle name="ハイパーリンク" xfId="28534" builtinId="8" hidden="1"/>
    <cellStyle name="ハイパーリンク" xfId="28778" builtinId="8" hidden="1"/>
    <cellStyle name="ハイパーリンク" xfId="28777" builtinId="8" hidden="1"/>
    <cellStyle name="ハイパーリンク" xfId="28782" builtinId="8" hidden="1"/>
    <cellStyle name="ハイパーリンク" xfId="28781" builtinId="8" hidden="1"/>
    <cellStyle name="ハイパーリンク" xfId="28786" builtinId="8" hidden="1"/>
    <cellStyle name="ハイパーリンク" xfId="28785" builtinId="8" hidden="1"/>
    <cellStyle name="ハイパーリンク" xfId="28790" builtinId="8" hidden="1"/>
    <cellStyle name="ハイパーリンク" xfId="28789" builtinId="8" hidden="1"/>
    <cellStyle name="ハイパーリンク" xfId="28796" builtinId="8" hidden="1"/>
    <cellStyle name="ハイパーリンク" xfId="28795" builtinId="8" hidden="1"/>
    <cellStyle name="ハイパーリンク" xfId="28800" builtinId="8" hidden="1"/>
    <cellStyle name="ハイパーリンク" xfId="28799" builtinId="8" hidden="1"/>
    <cellStyle name="ハイパーリンク" xfId="28804" builtinId="8" hidden="1"/>
    <cellStyle name="ハイパーリンク" xfId="28803" builtinId="8" hidden="1"/>
    <cellStyle name="ハイパーリンク" xfId="28808" builtinId="8" hidden="1"/>
    <cellStyle name="ハイパーリンク" xfId="28807" builtinId="8" hidden="1"/>
    <cellStyle name="ハイパーリンク" xfId="28812" builtinId="8" hidden="1"/>
    <cellStyle name="ハイパーリンク" xfId="28811" builtinId="8" hidden="1"/>
    <cellStyle name="ハイパーリンク" xfId="28816" builtinId="8" hidden="1"/>
    <cellStyle name="ハイパーリンク" xfId="28815" builtinId="8" hidden="1"/>
    <cellStyle name="ハイパーリンク" xfId="28820" builtinId="8" hidden="1"/>
    <cellStyle name="ハイパーリンク" xfId="28819" builtinId="8" hidden="1"/>
    <cellStyle name="ハイパーリンク" xfId="28824" builtinId="8" hidden="1"/>
    <cellStyle name="ハイパーリンク" xfId="28823" builtinId="8" hidden="1"/>
    <cellStyle name="ハイパーリンク" xfId="28828" builtinId="8" hidden="1"/>
    <cellStyle name="ハイパーリンク" xfId="28827" builtinId="8" hidden="1"/>
    <cellStyle name="ハイパーリンク" xfId="28832" builtinId="8" hidden="1"/>
    <cellStyle name="ハイパーリンク" xfId="28831" builtinId="8" hidden="1"/>
    <cellStyle name="ハイパーリンク" xfId="28794" builtinId="8" hidden="1"/>
    <cellStyle name="ハイパーリンク" xfId="28835" builtinId="8" hidden="1"/>
    <cellStyle name="ハイパーリンク" xfId="28838" builtinId="8" hidden="1"/>
    <cellStyle name="ハイパーリンク" xfId="28837" builtinId="8" hidden="1"/>
    <cellStyle name="ハイパーリンク" xfId="28842" builtinId="8" hidden="1"/>
    <cellStyle name="ハイパーリンク" xfId="28841" builtinId="8" hidden="1"/>
    <cellStyle name="ハイパーリンク" xfId="28846" builtinId="8" hidden="1"/>
    <cellStyle name="ハイパーリンク" xfId="28845" builtinId="8" hidden="1"/>
    <cellStyle name="ハイパーリンク" xfId="28850" builtinId="8" hidden="1"/>
    <cellStyle name="ハイパーリンク" xfId="28849" builtinId="8" hidden="1"/>
    <cellStyle name="ハイパーリンク" xfId="28854" builtinId="8" hidden="1"/>
    <cellStyle name="ハイパーリンク" xfId="28853" builtinId="8" hidden="1"/>
    <cellStyle name="ハイパーリンク" xfId="28858" builtinId="8" hidden="1"/>
    <cellStyle name="ハイパーリンク" xfId="28857" builtinId="8" hidden="1"/>
    <cellStyle name="ハイパーリンク" xfId="28862" builtinId="8" hidden="1"/>
    <cellStyle name="ハイパーリンク" xfId="28861" builtinId="8" hidden="1"/>
    <cellStyle name="ハイパーリンク" xfId="28866" builtinId="8" hidden="1"/>
    <cellStyle name="ハイパーリンク" xfId="28865" builtinId="8" hidden="1"/>
    <cellStyle name="ハイパーリンク" xfId="28870" builtinId="8" hidden="1"/>
    <cellStyle name="ハイパーリンク" xfId="28869" builtinId="8" hidden="1"/>
    <cellStyle name="ハイパーリンク" xfId="28874" builtinId="8" hidden="1"/>
    <cellStyle name="ハイパーリンク" xfId="28873" builtinId="8" hidden="1"/>
    <cellStyle name="ハイパーリンク" xfId="28878" builtinId="8" hidden="1"/>
    <cellStyle name="ハイパーリンク" xfId="28877" builtinId="8" hidden="1"/>
    <cellStyle name="ハイパーリンク" xfId="28882" builtinId="8" hidden="1"/>
    <cellStyle name="ハイパーリンク" xfId="28881" builtinId="8" hidden="1"/>
    <cellStyle name="ハイパーリンク" xfId="28886" builtinId="8" hidden="1"/>
    <cellStyle name="ハイパーリンク" xfId="28885" builtinId="8" hidden="1"/>
    <cellStyle name="ハイパーリンク" xfId="28890" builtinId="8" hidden="1"/>
    <cellStyle name="ハイパーリンク" xfId="28889" builtinId="8" hidden="1"/>
    <cellStyle name="ハイパーリンク" xfId="27676" builtinId="8" hidden="1"/>
    <cellStyle name="ハイパーリンク" xfId="27679" builtinId="8" hidden="1"/>
    <cellStyle name="ハイパーリンク" xfId="27682" builtinId="8" hidden="1"/>
    <cellStyle name="ハイパーリンク" xfId="27685" builtinId="8" hidden="1"/>
    <cellStyle name="ハイパーリンク" xfId="28899" builtinId="8" hidden="1"/>
    <cellStyle name="ハイパーリンク" xfId="27672" builtinId="8" hidden="1"/>
    <cellStyle name="ハイパーリンク" xfId="28903" builtinId="8" hidden="1"/>
    <cellStyle name="ハイパーリンク" xfId="28902" builtinId="8" hidden="1"/>
    <cellStyle name="ハイパーリンク" xfId="28907" builtinId="8" hidden="1"/>
    <cellStyle name="ハイパーリンク" xfId="28906" builtinId="8" hidden="1"/>
    <cellStyle name="ハイパーリンク" xfId="28913" builtinId="8" hidden="1"/>
    <cellStyle name="ハイパーリンク" xfId="28912" builtinId="8" hidden="1"/>
    <cellStyle name="ハイパーリンク" xfId="28917" builtinId="8" hidden="1"/>
    <cellStyle name="ハイパーリンク" xfId="28916" builtinId="8" hidden="1"/>
    <cellStyle name="ハイパーリンク" xfId="28921" builtinId="8" hidden="1"/>
    <cellStyle name="ハイパーリンク" xfId="28920" builtinId="8" hidden="1"/>
    <cellStyle name="ハイパーリンク" xfId="28925" builtinId="8" hidden="1"/>
    <cellStyle name="ハイパーリンク" xfId="28924" builtinId="8" hidden="1"/>
    <cellStyle name="ハイパーリンク" xfId="28929" builtinId="8" hidden="1"/>
    <cellStyle name="ハイパーリンク" xfId="28928" builtinId="8" hidden="1"/>
    <cellStyle name="ハイパーリンク" xfId="28933" builtinId="8" hidden="1"/>
    <cellStyle name="ハイパーリンク" xfId="28932" builtinId="8" hidden="1"/>
    <cellStyle name="ハイパーリンク" xfId="28937" builtinId="8" hidden="1"/>
    <cellStyle name="ハイパーリンク" xfId="28936" builtinId="8" hidden="1"/>
    <cellStyle name="ハイパーリンク" xfId="28941" builtinId="8" hidden="1"/>
    <cellStyle name="ハイパーリンク" xfId="28940" builtinId="8" hidden="1"/>
    <cellStyle name="ハイパーリンク" xfId="28945" builtinId="8" hidden="1"/>
    <cellStyle name="ハイパーリンク" xfId="28944" builtinId="8" hidden="1"/>
    <cellStyle name="ハイパーリンク" xfId="28949" builtinId="8" hidden="1"/>
    <cellStyle name="ハイパーリンク" xfId="28948" builtinId="8" hidden="1"/>
    <cellStyle name="ハイパーリンク" xfId="28911" builtinId="8" hidden="1"/>
    <cellStyle name="ハイパーリンク" xfId="28952" builtinId="8" hidden="1"/>
    <cellStyle name="ハイパーリンク" xfId="28955" builtinId="8" hidden="1"/>
    <cellStyle name="ハイパーリンク" xfId="28954" builtinId="8" hidden="1"/>
    <cellStyle name="ハイパーリンク" xfId="28959" builtinId="8" hidden="1"/>
    <cellStyle name="ハイパーリンク" xfId="28958" builtinId="8" hidden="1"/>
    <cellStyle name="ハイパーリンク" xfId="28963" builtinId="8" hidden="1"/>
    <cellStyle name="ハイパーリンク" xfId="28962" builtinId="8" hidden="1"/>
    <cellStyle name="ハイパーリンク" xfId="28967" builtinId="8" hidden="1"/>
    <cellStyle name="ハイパーリンク" xfId="28966" builtinId="8" hidden="1"/>
    <cellStyle name="ハイパーリンク" xfId="28971" builtinId="8" hidden="1"/>
    <cellStyle name="ハイパーリンク" xfId="28970" builtinId="8" hidden="1"/>
    <cellStyle name="ハイパーリンク" xfId="28975" builtinId="8" hidden="1"/>
    <cellStyle name="ハイパーリンク" xfId="28974" builtinId="8" hidden="1"/>
    <cellStyle name="ハイパーリンク" xfId="28979" builtinId="8" hidden="1"/>
    <cellStyle name="ハイパーリンク" xfId="28978" builtinId="8" hidden="1"/>
    <cellStyle name="ハイパーリンク" xfId="28983" builtinId="8" hidden="1"/>
    <cellStyle name="ハイパーリンク" xfId="28982" builtinId="8" hidden="1"/>
    <cellStyle name="ハイパーリンク" xfId="28987" builtinId="8" hidden="1"/>
    <cellStyle name="ハイパーリンク" xfId="28986" builtinId="8" hidden="1"/>
    <cellStyle name="ハイパーリンク" xfId="28991" builtinId="8" hidden="1"/>
    <cellStyle name="ハイパーリンク" xfId="28990" builtinId="8" hidden="1"/>
    <cellStyle name="ハイパーリンク" xfId="28995" builtinId="8" hidden="1"/>
    <cellStyle name="ハイパーリンク" xfId="28994" builtinId="8" hidden="1"/>
    <cellStyle name="ハイパーリンク" xfId="28999" builtinId="8" hidden="1"/>
    <cellStyle name="ハイパーリンク" xfId="28998" builtinId="8" hidden="1"/>
    <cellStyle name="ハイパーリンク" xfId="29003" builtinId="8" hidden="1"/>
    <cellStyle name="ハイパーリンク" xfId="29002" builtinId="8" hidden="1"/>
    <cellStyle name="ハイパーリンク" xfId="29007" builtinId="8" hidden="1"/>
    <cellStyle name="ハイパーリンク" xfId="29006" builtinId="8" hidden="1"/>
    <cellStyle name="ハイパーリンク" xfId="29011" builtinId="8" hidden="1"/>
    <cellStyle name="ハイパーリンク" xfId="29010" builtinId="8" hidden="1"/>
    <cellStyle name="ハイパーリンク" xfId="29015" builtinId="8" hidden="1"/>
    <cellStyle name="ハイパーリンク" xfId="29014" builtinId="8" hidden="1"/>
    <cellStyle name="ハイパーリンク" xfId="29019" builtinId="8" hidden="1"/>
    <cellStyle name="ハイパーリンク" xfId="29018" builtinId="8" hidden="1"/>
    <cellStyle name="ハイパーリンク" xfId="29023" builtinId="8" hidden="1"/>
    <cellStyle name="ハイパーリンク" xfId="29022" builtinId="8" hidden="1"/>
    <cellStyle name="ハイパーリンク" xfId="29027" builtinId="8" hidden="1"/>
    <cellStyle name="ハイパーリンク" xfId="29026" builtinId="8" hidden="1"/>
    <cellStyle name="ハイパーリンク" xfId="29033" builtinId="8" hidden="1"/>
    <cellStyle name="ハイパーリンク" xfId="29032" builtinId="8" hidden="1"/>
    <cellStyle name="ハイパーリンク" xfId="29037" builtinId="8" hidden="1"/>
    <cellStyle name="ハイパーリンク" xfId="29036" builtinId="8" hidden="1"/>
    <cellStyle name="ハイパーリンク" xfId="29041" builtinId="8" hidden="1"/>
    <cellStyle name="ハイパーリンク" xfId="29040" builtinId="8" hidden="1"/>
    <cellStyle name="ハイパーリンク" xfId="29045" builtinId="8" hidden="1"/>
    <cellStyle name="ハイパーリンク" xfId="29044" builtinId="8" hidden="1"/>
    <cellStyle name="ハイパーリンク" xfId="29049" builtinId="8" hidden="1"/>
    <cellStyle name="ハイパーリンク" xfId="29048" builtinId="8" hidden="1"/>
    <cellStyle name="ハイパーリンク" xfId="29053" builtinId="8" hidden="1"/>
    <cellStyle name="ハイパーリンク" xfId="29052" builtinId="8" hidden="1"/>
    <cellStyle name="ハイパーリンク" xfId="29057" builtinId="8" hidden="1"/>
    <cellStyle name="ハイパーリンク" xfId="29056" builtinId="8" hidden="1"/>
    <cellStyle name="ハイパーリンク" xfId="29061" builtinId="8" hidden="1"/>
    <cellStyle name="ハイパーリンク" xfId="29060" builtinId="8" hidden="1"/>
    <cellStyle name="ハイパーリンク" xfId="29065" builtinId="8" hidden="1"/>
    <cellStyle name="ハイパーリンク" xfId="29064" builtinId="8" hidden="1"/>
    <cellStyle name="ハイパーリンク" xfId="29069" builtinId="8" hidden="1"/>
    <cellStyle name="ハイパーリンク" xfId="29068" builtinId="8" hidden="1"/>
    <cellStyle name="ハイパーリンク" xfId="29031" builtinId="8" hidden="1"/>
    <cellStyle name="ハイパーリンク" xfId="29072" builtinId="8" hidden="1"/>
    <cellStyle name="ハイパーリンク" xfId="29075" builtinId="8" hidden="1"/>
    <cellStyle name="ハイパーリンク" xfId="29074" builtinId="8" hidden="1"/>
    <cellStyle name="ハイパーリンク" xfId="29079" builtinId="8" hidden="1"/>
    <cellStyle name="ハイパーリンク" xfId="29078" builtinId="8" hidden="1"/>
    <cellStyle name="ハイパーリンク" xfId="29083" builtinId="8" hidden="1"/>
    <cellStyle name="ハイパーリンク" xfId="29082" builtinId="8" hidden="1"/>
    <cellStyle name="ハイパーリンク" xfId="29087" builtinId="8" hidden="1"/>
    <cellStyle name="ハイパーリンク" xfId="29086" builtinId="8" hidden="1"/>
    <cellStyle name="ハイパーリンク" xfId="29091" builtinId="8" hidden="1"/>
    <cellStyle name="ハイパーリンク" xfId="29090" builtinId="8" hidden="1"/>
    <cellStyle name="ハイパーリンク" xfId="29095" builtinId="8" hidden="1"/>
    <cellStyle name="ハイパーリンク" xfId="29094" builtinId="8" hidden="1"/>
    <cellStyle name="ハイパーリンク" xfId="29099" builtinId="8" hidden="1"/>
    <cellStyle name="ハイパーリンク" xfId="29098" builtinId="8" hidden="1"/>
    <cellStyle name="ハイパーリンク" xfId="29103" builtinId="8" hidden="1"/>
    <cellStyle name="ハイパーリンク" xfId="29102" builtinId="8" hidden="1"/>
    <cellStyle name="ハイパーリンク" xfId="29107" builtinId="8" hidden="1"/>
    <cellStyle name="ハイパーリンク" xfId="29106" builtinId="8" hidden="1"/>
    <cellStyle name="ハイパーリンク" xfId="29111" builtinId="8" hidden="1"/>
    <cellStyle name="ハイパーリンク" xfId="29110" builtinId="8" hidden="1"/>
    <cellStyle name="ハイパーリンク" xfId="29115" builtinId="8" hidden="1"/>
    <cellStyle name="ハイパーリンク" xfId="29114" builtinId="8" hidden="1"/>
    <cellStyle name="ハイパーリンク" xfId="29119" builtinId="8" hidden="1"/>
    <cellStyle name="ハイパーリンク" xfId="29118" builtinId="8" hidden="1"/>
    <cellStyle name="ハイパーリンク" xfId="29123" builtinId="8" hidden="1"/>
    <cellStyle name="ハイパーリンク" xfId="29122" builtinId="8" hidden="1"/>
    <cellStyle name="ハイパーリンク" xfId="29127" builtinId="8" hidden="1"/>
    <cellStyle name="ハイパーリンク" xfId="29126" builtinId="8" hidden="1"/>
    <cellStyle name="ハイパーリンク" xfId="29133" builtinId="8" hidden="1"/>
    <cellStyle name="ハイパーリンク" xfId="29132" builtinId="8" hidden="1"/>
    <cellStyle name="ハイパーリンク" xfId="29137" builtinId="8" hidden="1"/>
    <cellStyle name="ハイパーリンク" xfId="29136" builtinId="8" hidden="1"/>
    <cellStyle name="ハイパーリンク" xfId="29141" builtinId="8" hidden="1"/>
    <cellStyle name="ハイパーリンク" xfId="29140" builtinId="8" hidden="1"/>
    <cellStyle name="ハイパーリンク" xfId="29145" builtinId="8" hidden="1"/>
    <cellStyle name="ハイパーリンク" xfId="29144" builtinId="8" hidden="1"/>
    <cellStyle name="ハイパーリンク" xfId="29149" builtinId="8" hidden="1"/>
    <cellStyle name="ハイパーリンク" xfId="29148" builtinId="8" hidden="1"/>
    <cellStyle name="ハイパーリンク" xfId="29155" builtinId="8" hidden="1"/>
    <cellStyle name="ハイパーリンク" xfId="29154" builtinId="8" hidden="1"/>
    <cellStyle name="ハイパーリンク" xfId="29159" builtinId="8" hidden="1"/>
    <cellStyle name="ハイパーリンク" xfId="29158" builtinId="8" hidden="1"/>
    <cellStyle name="ハイパーリンク" xfId="29163" builtinId="8" hidden="1"/>
    <cellStyle name="ハイパーリンク" xfId="29162" builtinId="8" hidden="1"/>
    <cellStyle name="ハイパーリンク" xfId="29167" builtinId="8" hidden="1"/>
    <cellStyle name="ハイパーリンク" xfId="29166" builtinId="8" hidden="1"/>
    <cellStyle name="ハイパーリンク" xfId="29171" builtinId="8" hidden="1"/>
    <cellStyle name="ハイパーリンク" xfId="29170" builtinId="8" hidden="1"/>
    <cellStyle name="ハイパーリンク" xfId="29175" builtinId="8" hidden="1"/>
    <cellStyle name="ハイパーリンク" xfId="29174" builtinId="8" hidden="1"/>
    <cellStyle name="ハイパーリンク" xfId="29179" builtinId="8" hidden="1"/>
    <cellStyle name="ハイパーリンク" xfId="29178" builtinId="8" hidden="1"/>
    <cellStyle name="ハイパーリンク" xfId="29183" builtinId="8" hidden="1"/>
    <cellStyle name="ハイパーリンク" xfId="29182" builtinId="8" hidden="1"/>
    <cellStyle name="ハイパーリンク" xfId="29187" builtinId="8" hidden="1"/>
    <cellStyle name="ハイパーリンク" xfId="29186" builtinId="8" hidden="1"/>
    <cellStyle name="ハイパーリンク" xfId="29191" builtinId="8" hidden="1"/>
    <cellStyle name="ハイパーリンク" xfId="29190" builtinId="8" hidden="1"/>
    <cellStyle name="ハイパーリンク" xfId="29153" builtinId="8" hidden="1"/>
    <cellStyle name="ハイパーリンク" xfId="29194" builtinId="8" hidden="1"/>
    <cellStyle name="ハイパーリンク" xfId="29197" builtinId="8" hidden="1"/>
    <cellStyle name="ハイパーリンク" xfId="29196" builtinId="8" hidden="1"/>
    <cellStyle name="ハイパーリンク" xfId="29201" builtinId="8" hidden="1"/>
    <cellStyle name="ハイパーリンク" xfId="29200" builtinId="8" hidden="1"/>
    <cellStyle name="ハイパーリンク" xfId="29205" builtinId="8" hidden="1"/>
    <cellStyle name="ハイパーリンク" xfId="29204" builtinId="8" hidden="1"/>
    <cellStyle name="ハイパーリンク" xfId="29209" builtinId="8" hidden="1"/>
    <cellStyle name="ハイパーリンク" xfId="29208" builtinId="8" hidden="1"/>
    <cellStyle name="ハイパーリンク" xfId="29213" builtinId="8" hidden="1"/>
    <cellStyle name="ハイパーリンク" xfId="29212" builtinId="8" hidden="1"/>
    <cellStyle name="ハイパーリンク" xfId="29217" builtinId="8" hidden="1"/>
    <cellStyle name="ハイパーリンク" xfId="29216" builtinId="8" hidden="1"/>
    <cellStyle name="ハイパーリンク" xfId="29221" builtinId="8" hidden="1"/>
    <cellStyle name="ハイパーリンク" xfId="29220" builtinId="8" hidden="1"/>
    <cellStyle name="ハイパーリンク" xfId="29225" builtinId="8" hidden="1"/>
    <cellStyle name="ハイパーリンク" xfId="29224" builtinId="8" hidden="1"/>
    <cellStyle name="ハイパーリンク" xfId="29229" builtinId="8" hidden="1"/>
    <cellStyle name="ハイパーリンク" xfId="29228" builtinId="8" hidden="1"/>
    <cellStyle name="ハイパーリンク" xfId="29233" builtinId="8" hidden="1"/>
    <cellStyle name="ハイパーリンク" xfId="29232" builtinId="8" hidden="1"/>
    <cellStyle name="ハイパーリンク" xfId="29237" builtinId="8" hidden="1"/>
    <cellStyle name="ハイパーリンク" xfId="29236" builtinId="8" hidden="1"/>
    <cellStyle name="ハイパーリンク" xfId="29241" builtinId="8" hidden="1"/>
    <cellStyle name="ハイパーリンク" xfId="29240" builtinId="8" hidden="1"/>
    <cellStyle name="ハイパーリンク" xfId="29245" builtinId="8" hidden="1"/>
    <cellStyle name="ハイパーリンク" xfId="29244" builtinId="8" hidden="1"/>
    <cellStyle name="ハイパーリンク" xfId="29249" builtinId="8" hidden="1"/>
    <cellStyle name="ハイパーリンク" xfId="29248" builtinId="8" hidden="1"/>
    <cellStyle name="ハイパーリンク" xfId="29252" builtinId="8" hidden="1"/>
    <cellStyle name="ハイパーリンク" xfId="29130" builtinId="8" hidden="1"/>
    <cellStyle name="ハイパーリンク" xfId="29256" builtinId="8" hidden="1"/>
    <cellStyle name="ハイパーリンク" xfId="29255" builtinId="8" hidden="1"/>
    <cellStyle name="ハイパーリンク" xfId="29260" builtinId="8" hidden="1"/>
    <cellStyle name="ハイパーリンク" xfId="29259" builtinId="8" hidden="1"/>
    <cellStyle name="ハイパーリンク" xfId="29264" builtinId="8" hidden="1"/>
    <cellStyle name="ハイパーリンク" xfId="29263" builtinId="8" hidden="1"/>
    <cellStyle name="ハイパーリンク" xfId="29268" builtinId="8" hidden="1"/>
    <cellStyle name="ハイパーリンク" xfId="29267" builtinId="8" hidden="1"/>
    <cellStyle name="ハイパーリンク" xfId="29274" builtinId="8" hidden="1"/>
    <cellStyle name="ハイパーリンク" xfId="29273" builtinId="8" hidden="1"/>
    <cellStyle name="ハイパーリンク" xfId="29278" builtinId="8" hidden="1"/>
    <cellStyle name="ハイパーリンク" xfId="29277" builtinId="8" hidden="1"/>
    <cellStyle name="ハイパーリンク" xfId="29282" builtinId="8" hidden="1"/>
    <cellStyle name="ハイパーリンク" xfId="29281" builtinId="8" hidden="1"/>
    <cellStyle name="ハイパーリンク" xfId="29286" builtinId="8" hidden="1"/>
    <cellStyle name="ハイパーリンク" xfId="29285" builtinId="8" hidden="1"/>
    <cellStyle name="ハイパーリンク" xfId="29290" builtinId="8" hidden="1"/>
    <cellStyle name="ハイパーリンク" xfId="29289" builtinId="8" hidden="1"/>
    <cellStyle name="ハイパーリンク" xfId="29294" builtinId="8" hidden="1"/>
    <cellStyle name="ハイパーリンク" xfId="29293" builtinId="8" hidden="1"/>
    <cellStyle name="ハイパーリンク" xfId="29298" builtinId="8" hidden="1"/>
    <cellStyle name="ハイパーリンク" xfId="29297" builtinId="8" hidden="1"/>
    <cellStyle name="ハイパーリンク" xfId="29302" builtinId="8" hidden="1"/>
    <cellStyle name="ハイパーリンク" xfId="29301" builtinId="8" hidden="1"/>
    <cellStyle name="ハイパーリンク" xfId="29306" builtinId="8" hidden="1"/>
    <cellStyle name="ハイパーリンク" xfId="29305" builtinId="8" hidden="1"/>
    <cellStyle name="ハイパーリンク" xfId="29310" builtinId="8" hidden="1"/>
    <cellStyle name="ハイパーリンク" xfId="29309" builtinId="8" hidden="1"/>
    <cellStyle name="ハイパーリンク" xfId="29272" builtinId="8" hidden="1"/>
    <cellStyle name="ハイパーリンク" xfId="29313" builtinId="8" hidden="1"/>
    <cellStyle name="ハイパーリンク" xfId="29316" builtinId="8" hidden="1"/>
    <cellStyle name="ハイパーリンク" xfId="29315" builtinId="8" hidden="1"/>
    <cellStyle name="ハイパーリンク" xfId="29320" builtinId="8" hidden="1"/>
    <cellStyle name="ハイパーリンク" xfId="29319" builtinId="8" hidden="1"/>
    <cellStyle name="ハイパーリンク" xfId="29324" builtinId="8" hidden="1"/>
    <cellStyle name="ハイパーリンク" xfId="29323" builtinId="8" hidden="1"/>
    <cellStyle name="ハイパーリンク" xfId="29328" builtinId="8" hidden="1"/>
    <cellStyle name="ハイパーリンク" xfId="29327" builtinId="8" hidden="1"/>
    <cellStyle name="ハイパーリンク" xfId="29332" builtinId="8" hidden="1"/>
    <cellStyle name="ハイパーリンク" xfId="29331" builtinId="8" hidden="1"/>
    <cellStyle name="ハイパーリンク" xfId="29336" builtinId="8" hidden="1"/>
    <cellStyle name="ハイパーリンク" xfId="29335" builtinId="8" hidden="1"/>
    <cellStyle name="ハイパーリンク" xfId="29340" builtinId="8" hidden="1"/>
    <cellStyle name="ハイパーリンク" xfId="29339" builtinId="8" hidden="1"/>
    <cellStyle name="ハイパーリンク" xfId="29344" builtinId="8" hidden="1"/>
    <cellStyle name="ハイパーリンク" xfId="29343" builtinId="8" hidden="1"/>
    <cellStyle name="ハイパーリンク" xfId="29348" builtinId="8" hidden="1"/>
    <cellStyle name="ハイパーリンク" xfId="29347" builtinId="8" hidden="1"/>
    <cellStyle name="ハイパーリンク" xfId="29352" builtinId="8" hidden="1"/>
    <cellStyle name="ハイパーリンク" xfId="29351" builtinId="8" hidden="1"/>
    <cellStyle name="ハイパーリンク" xfId="29356" builtinId="8" hidden="1"/>
    <cellStyle name="ハイパーリンク" xfId="29355" builtinId="8" hidden="1"/>
    <cellStyle name="ハイパーリンク" xfId="29360" builtinId="8" hidden="1"/>
    <cellStyle name="ハイパーリンク" xfId="29359" builtinId="8" hidden="1"/>
    <cellStyle name="ハイパーリンク" xfId="29364" builtinId="8" hidden="1"/>
    <cellStyle name="ハイパーリンク" xfId="29363" builtinId="8" hidden="1"/>
    <cellStyle name="ハイパーリンク" xfId="29368" builtinId="8" hidden="1"/>
    <cellStyle name="ハイパーリンク" xfId="29367" builtinId="8" hidden="1"/>
    <cellStyle name="ハイパーリンク" xfId="29371" builtinId="8" hidden="1"/>
    <cellStyle name="ハイパーリンク" xfId="29131" builtinId="8" hidden="1"/>
    <cellStyle name="ハイパーリンク" xfId="29375" builtinId="8" hidden="1"/>
    <cellStyle name="ハイパーリンク" xfId="29374" builtinId="8" hidden="1"/>
    <cellStyle name="ハイパーリンク" xfId="29379" builtinId="8" hidden="1"/>
    <cellStyle name="ハイパーリンク" xfId="29378" builtinId="8" hidden="1"/>
    <cellStyle name="ハイパーリンク" xfId="29383" builtinId="8" hidden="1"/>
    <cellStyle name="ハイパーリンク" xfId="29382" builtinId="8" hidden="1"/>
    <cellStyle name="ハイパーリンク" xfId="29387" builtinId="8" hidden="1"/>
    <cellStyle name="ハイパーリンク" xfId="29386" builtinId="8" hidden="1"/>
    <cellStyle name="ハイパーリンク" xfId="29393" builtinId="8" hidden="1"/>
    <cellStyle name="ハイパーリンク" xfId="29392" builtinId="8" hidden="1"/>
    <cellStyle name="ハイパーリンク" xfId="29397" builtinId="8" hidden="1"/>
    <cellStyle name="ハイパーリンク" xfId="29396" builtinId="8" hidden="1"/>
    <cellStyle name="ハイパーリンク" xfId="29401" builtinId="8" hidden="1"/>
    <cellStyle name="ハイパーリンク" xfId="29400" builtinId="8" hidden="1"/>
    <cellStyle name="ハイパーリンク" xfId="29405" builtinId="8" hidden="1"/>
    <cellStyle name="ハイパーリンク" xfId="29404" builtinId="8" hidden="1"/>
    <cellStyle name="ハイパーリンク" xfId="29409" builtinId="8" hidden="1"/>
    <cellStyle name="ハイパーリンク" xfId="29408" builtinId="8" hidden="1"/>
    <cellStyle name="ハイパーリンク" xfId="29413" builtinId="8" hidden="1"/>
    <cellStyle name="ハイパーリンク" xfId="29412" builtinId="8" hidden="1"/>
    <cellStyle name="ハイパーリンク" xfId="29417" builtinId="8" hidden="1"/>
    <cellStyle name="ハイパーリンク" xfId="29416" builtinId="8" hidden="1"/>
    <cellStyle name="ハイパーリンク" xfId="29421" builtinId="8" hidden="1"/>
    <cellStyle name="ハイパーリンク" xfId="29420" builtinId="8" hidden="1"/>
    <cellStyle name="ハイパーリンク" xfId="29425" builtinId="8" hidden="1"/>
    <cellStyle name="ハイパーリンク" xfId="29424" builtinId="8" hidden="1"/>
    <cellStyle name="ハイパーリンク" xfId="29429" builtinId="8" hidden="1"/>
    <cellStyle name="ハイパーリンク" xfId="29428" builtinId="8" hidden="1"/>
    <cellStyle name="ハイパーリンク" xfId="29391" builtinId="8" hidden="1"/>
    <cellStyle name="ハイパーリンク" xfId="29432" builtinId="8" hidden="1"/>
    <cellStyle name="ハイパーリンク" xfId="29435" builtinId="8" hidden="1"/>
    <cellStyle name="ハイパーリンク" xfId="29434" builtinId="8" hidden="1"/>
    <cellStyle name="ハイパーリンク" xfId="29439" builtinId="8" hidden="1"/>
    <cellStyle name="ハイパーリンク" xfId="29438" builtinId="8" hidden="1"/>
    <cellStyle name="ハイパーリンク" xfId="29443" builtinId="8" hidden="1"/>
    <cellStyle name="ハイパーリンク" xfId="29442" builtinId="8" hidden="1"/>
    <cellStyle name="ハイパーリンク" xfId="29447" builtinId="8" hidden="1"/>
    <cellStyle name="ハイパーリンク" xfId="29446" builtinId="8" hidden="1"/>
    <cellStyle name="ハイパーリンク" xfId="29451" builtinId="8" hidden="1"/>
    <cellStyle name="ハイパーリンク" xfId="29450" builtinId="8" hidden="1"/>
    <cellStyle name="ハイパーリンク" xfId="29455" builtinId="8" hidden="1"/>
    <cellStyle name="ハイパーリンク" xfId="29454" builtinId="8" hidden="1"/>
    <cellStyle name="ハイパーリンク" xfId="29459" builtinId="8" hidden="1"/>
    <cellStyle name="ハイパーリンク" xfId="29458" builtinId="8" hidden="1"/>
    <cellStyle name="ハイパーリンク" xfId="29463" builtinId="8" hidden="1"/>
    <cellStyle name="ハイパーリンク" xfId="29462" builtinId="8" hidden="1"/>
    <cellStyle name="ハイパーリンク" xfId="29467" builtinId="8" hidden="1"/>
    <cellStyle name="ハイパーリンク" xfId="29466" builtinId="8" hidden="1"/>
    <cellStyle name="ハイパーリンク" xfId="29471" builtinId="8" hidden="1"/>
    <cellStyle name="ハイパーリンク" xfId="29470" builtinId="8" hidden="1"/>
    <cellStyle name="ハイパーリンク" xfId="29475" builtinId="8" hidden="1"/>
    <cellStyle name="ハイパーリンク" xfId="29474" builtinId="8" hidden="1"/>
    <cellStyle name="ハイパーリンク" xfId="29479" builtinId="8" hidden="1"/>
    <cellStyle name="ハイパーリンク" xfId="29478" builtinId="8" hidden="1"/>
    <cellStyle name="ハイパーリンク" xfId="29483" builtinId="8" hidden="1"/>
    <cellStyle name="ハイパーリンク" xfId="29482" builtinId="8" hidden="1"/>
    <cellStyle name="ハイパーリンク" xfId="29487" builtinId="8" hidden="1"/>
    <cellStyle name="ハイパーリンク" xfId="29486" builtinId="8" hidden="1"/>
    <cellStyle name="ハイパーリンク" xfId="29491" builtinId="8" hidden="1"/>
    <cellStyle name="ハイパーリンク" xfId="29490" builtinId="8" hidden="1"/>
    <cellStyle name="ハイパーリンク" xfId="29495" builtinId="8" hidden="1"/>
    <cellStyle name="ハイパーリンク" xfId="29494" builtinId="8" hidden="1"/>
    <cellStyle name="ハイパーリンク" xfId="29499" builtinId="8" hidden="1"/>
    <cellStyle name="ハイパーリンク" xfId="29498" builtinId="8" hidden="1"/>
    <cellStyle name="ハイパーリンク" xfId="29503" builtinId="8" hidden="1"/>
    <cellStyle name="ハイパーリンク" xfId="29502" builtinId="8" hidden="1"/>
    <cellStyle name="ハイパーリンク" xfId="29507" builtinId="8" hidden="1"/>
    <cellStyle name="ハイパーリンク" xfId="29506" builtinId="8" hidden="1"/>
    <cellStyle name="ハイパーリンク" xfId="29513" builtinId="8" hidden="1"/>
    <cellStyle name="ハイパーリンク" xfId="29512" builtinId="8" hidden="1"/>
    <cellStyle name="ハイパーリンク" xfId="29517" builtinId="8" hidden="1"/>
    <cellStyle name="ハイパーリンク" xfId="29516" builtinId="8" hidden="1"/>
    <cellStyle name="ハイパーリンク" xfId="29521" builtinId="8" hidden="1"/>
    <cellStyle name="ハイパーリンク" xfId="29520" builtinId="8" hidden="1"/>
    <cellStyle name="ハイパーリンク" xfId="29525" builtinId="8" hidden="1"/>
    <cellStyle name="ハイパーリンク" xfId="29524" builtinId="8" hidden="1"/>
    <cellStyle name="ハイパーリンク" xfId="29529" builtinId="8" hidden="1"/>
    <cellStyle name="ハイパーリンク" xfId="29528" builtinId="8" hidden="1"/>
    <cellStyle name="ハイパーリンク" xfId="29533" builtinId="8" hidden="1"/>
    <cellStyle name="ハイパーリンク" xfId="29532" builtinId="8" hidden="1"/>
    <cellStyle name="ハイパーリンク" xfId="29537" builtinId="8" hidden="1"/>
    <cellStyle name="ハイパーリンク" xfId="29536" builtinId="8" hidden="1"/>
    <cellStyle name="ハイパーリンク" xfId="29541" builtinId="8" hidden="1"/>
    <cellStyle name="ハイパーリンク" xfId="29540" builtinId="8" hidden="1"/>
    <cellStyle name="ハイパーリンク" xfId="29545" builtinId="8" hidden="1"/>
    <cellStyle name="ハイパーリンク" xfId="29544" builtinId="8" hidden="1"/>
    <cellStyle name="ハイパーリンク" xfId="29549" builtinId="8" hidden="1"/>
    <cellStyle name="ハイパーリンク" xfId="29548" builtinId="8" hidden="1"/>
    <cellStyle name="ハイパーリンク" xfId="29511" builtinId="8" hidden="1"/>
    <cellStyle name="ハイパーリンク" xfId="29552" builtinId="8" hidden="1"/>
    <cellStyle name="ハイパーリンク" xfId="29555" builtinId="8" hidden="1"/>
    <cellStyle name="ハイパーリンク" xfId="29554" builtinId="8" hidden="1"/>
    <cellStyle name="ハイパーリンク" xfId="29559" builtinId="8" hidden="1"/>
    <cellStyle name="ハイパーリンク" xfId="29558" builtinId="8" hidden="1"/>
    <cellStyle name="ハイパーリンク" xfId="29563" builtinId="8" hidden="1"/>
    <cellStyle name="ハイパーリンク" xfId="29562" builtinId="8" hidden="1"/>
    <cellStyle name="ハイパーリンク" xfId="29567" builtinId="8" hidden="1"/>
    <cellStyle name="ハイパーリンク" xfId="29566" builtinId="8" hidden="1"/>
    <cellStyle name="ハイパーリンク" xfId="29571" builtinId="8" hidden="1"/>
    <cellStyle name="ハイパーリンク" xfId="29570" builtinId="8" hidden="1"/>
    <cellStyle name="ハイパーリンク" xfId="29575" builtinId="8" hidden="1"/>
    <cellStyle name="ハイパーリンク" xfId="29574" builtinId="8" hidden="1"/>
    <cellStyle name="ハイパーリンク" xfId="29579" builtinId="8" hidden="1"/>
    <cellStyle name="ハイパーリンク" xfId="29578" builtinId="8" hidden="1"/>
    <cellStyle name="ハイパーリンク" xfId="29583" builtinId="8" hidden="1"/>
    <cellStyle name="ハイパーリンク" xfId="29582" builtinId="8" hidden="1"/>
    <cellStyle name="ハイパーリンク" xfId="29587" builtinId="8" hidden="1"/>
    <cellStyle name="ハイパーリンク" xfId="29586" builtinId="8" hidden="1"/>
    <cellStyle name="ハイパーリンク" xfId="29591" builtinId="8" hidden="1"/>
    <cellStyle name="ハイパーリンク" xfId="29590" builtinId="8" hidden="1"/>
    <cellStyle name="ハイパーリンク" xfId="29595" builtinId="8" hidden="1"/>
    <cellStyle name="ハイパーリンク" xfId="29594" builtinId="8" hidden="1"/>
    <cellStyle name="ハイパーリンク" xfId="29599" builtinId="8" hidden="1"/>
    <cellStyle name="ハイパーリンク" xfId="29598" builtinId="8" hidden="1"/>
    <cellStyle name="ハイパーリンク" xfId="29603" builtinId="8" hidden="1"/>
    <cellStyle name="ハイパーリンク" xfId="29602" builtinId="8" hidden="1"/>
    <cellStyle name="ハイパーリンク" xfId="29607" builtinId="8" hidden="1"/>
    <cellStyle name="ハイパーリンク" xfId="29606" builtinId="8" hidden="1"/>
    <cellStyle name="ハイパーリンク" xfId="29611" builtinId="8" hidden="1"/>
    <cellStyle name="ハイパーリンク" xfId="29610" builtinId="8" hidden="1"/>
    <cellStyle name="ハイパーリンク" xfId="29615" builtinId="8" hidden="1"/>
    <cellStyle name="ハイパーリンク" xfId="29614" builtinId="8" hidden="1"/>
    <cellStyle name="ハイパーリンク" xfId="29619" builtinId="8" hidden="1"/>
    <cellStyle name="ハイパーリンク" xfId="29618" builtinId="8" hidden="1"/>
    <cellStyle name="ハイパーリンク" xfId="29623" builtinId="8" hidden="1"/>
    <cellStyle name="ハイパーリンク" xfId="29622" builtinId="8" hidden="1"/>
    <cellStyle name="ハイパーリンク" xfId="29627" builtinId="8" hidden="1"/>
    <cellStyle name="ハイパーリンク" xfId="29626" builtinId="8" hidden="1"/>
    <cellStyle name="ハイパーリンク" xfId="29633" builtinId="8" hidden="1"/>
    <cellStyle name="ハイパーリンク" xfId="29632" builtinId="8" hidden="1"/>
    <cellStyle name="ハイパーリンク" xfId="29637" builtinId="8" hidden="1"/>
    <cellStyle name="ハイパーリンク" xfId="29636" builtinId="8" hidden="1"/>
    <cellStyle name="ハイパーリンク" xfId="29641" builtinId="8" hidden="1"/>
    <cellStyle name="ハイパーリンク" xfId="29640" builtinId="8" hidden="1"/>
    <cellStyle name="ハイパーリンク" xfId="29645" builtinId="8" hidden="1"/>
    <cellStyle name="ハイパーリンク" xfId="29644" builtinId="8" hidden="1"/>
    <cellStyle name="ハイパーリンク" xfId="29649" builtinId="8" hidden="1"/>
    <cellStyle name="ハイパーリンク" xfId="29648" builtinId="8" hidden="1"/>
    <cellStyle name="ハイパーリンク" xfId="29653" builtinId="8" hidden="1"/>
    <cellStyle name="ハイパーリンク" xfId="29652" builtinId="8" hidden="1"/>
    <cellStyle name="ハイパーリンク" xfId="29657" builtinId="8" hidden="1"/>
    <cellStyle name="ハイパーリンク" xfId="29656" builtinId="8" hidden="1"/>
    <cellStyle name="ハイパーリンク" xfId="29661" builtinId="8" hidden="1"/>
    <cellStyle name="ハイパーリンク" xfId="29660" builtinId="8" hidden="1"/>
    <cellStyle name="ハイパーリンク" xfId="29665" builtinId="8" hidden="1"/>
    <cellStyle name="ハイパーリンク" xfId="29664" builtinId="8" hidden="1"/>
    <cellStyle name="ハイパーリンク" xfId="29669" builtinId="8" hidden="1"/>
    <cellStyle name="ハイパーリンク" xfId="29668" builtinId="8" hidden="1"/>
    <cellStyle name="ハイパーリンク" xfId="29631" builtinId="8" hidden="1"/>
    <cellStyle name="ハイパーリンク" xfId="29672" builtinId="8" hidden="1"/>
    <cellStyle name="ハイパーリンク" xfId="29675" builtinId="8" hidden="1"/>
    <cellStyle name="ハイパーリンク" xfId="29674" builtinId="8" hidden="1"/>
    <cellStyle name="ハイパーリンク" xfId="29679" builtinId="8" hidden="1"/>
    <cellStyle name="ハイパーリンク" xfId="29678" builtinId="8" hidden="1"/>
    <cellStyle name="ハイパーリンク" xfId="29683" builtinId="8" hidden="1"/>
    <cellStyle name="ハイパーリンク" xfId="29682" builtinId="8" hidden="1"/>
    <cellStyle name="ハイパーリンク" xfId="29687" builtinId="8" hidden="1"/>
    <cellStyle name="ハイパーリンク" xfId="29686" builtinId="8" hidden="1"/>
    <cellStyle name="ハイパーリンク" xfId="29691" builtinId="8" hidden="1"/>
    <cellStyle name="ハイパーリンク" xfId="29690" builtinId="8" hidden="1"/>
    <cellStyle name="ハイパーリンク" xfId="29695" builtinId="8" hidden="1"/>
    <cellStyle name="ハイパーリンク" xfId="29694" builtinId="8" hidden="1"/>
    <cellStyle name="ハイパーリンク" xfId="29699" builtinId="8" hidden="1"/>
    <cellStyle name="ハイパーリンク" xfId="29698" builtinId="8" hidden="1"/>
    <cellStyle name="ハイパーリンク" xfId="29703" builtinId="8" hidden="1"/>
    <cellStyle name="ハイパーリンク" xfId="29702" builtinId="8" hidden="1"/>
    <cellStyle name="ハイパーリンク" xfId="29707" builtinId="8" hidden="1"/>
    <cellStyle name="ハイパーリンク" xfId="29706" builtinId="8" hidden="1"/>
    <cellStyle name="ハイパーリンク" xfId="29711" builtinId="8" hidden="1"/>
    <cellStyle name="ハイパーリンク" xfId="29710" builtinId="8" hidden="1"/>
    <cellStyle name="ハイパーリンク" xfId="29715" builtinId="8" hidden="1"/>
    <cellStyle name="ハイパーリンク" xfId="29714" builtinId="8" hidden="1"/>
    <cellStyle name="ハイパーリンク" xfId="29719" builtinId="8" hidden="1"/>
    <cellStyle name="ハイパーリンク" xfId="29718" builtinId="8" hidden="1"/>
    <cellStyle name="ハイパーリンク" xfId="29723" builtinId="8" hidden="1"/>
    <cellStyle name="ハイパーリンク" xfId="29722" builtinId="8" hidden="1"/>
    <cellStyle name="ハイパーリンク" xfId="29727" builtinId="8" hidden="1"/>
    <cellStyle name="ハイパーリンク" xfId="29726" builtinId="8" hidden="1"/>
    <cellStyle name="ハイパーリンク" xfId="29733" builtinId="8" hidden="1"/>
    <cellStyle name="ハイパーリンク" xfId="29732" builtinId="8" hidden="1"/>
    <cellStyle name="ハイパーリンク" xfId="29737" builtinId="8" hidden="1"/>
    <cellStyle name="ハイパーリンク" xfId="29736" builtinId="8" hidden="1"/>
    <cellStyle name="ハイパーリンク" xfId="29741" builtinId="8" hidden="1"/>
    <cellStyle name="ハイパーリンク" xfId="29740" builtinId="8" hidden="1"/>
    <cellStyle name="ハイパーリンク" xfId="29745" builtinId="8" hidden="1"/>
    <cellStyle name="ハイパーリンク" xfId="29744" builtinId="8" hidden="1"/>
    <cellStyle name="ハイパーリンク" xfId="29749" builtinId="8" hidden="1"/>
    <cellStyle name="ハイパーリンク" xfId="29748" builtinId="8" hidden="1"/>
    <cellStyle name="ハイパーリンク" xfId="29755" builtinId="8" hidden="1"/>
    <cellStyle name="ハイパーリンク" xfId="29754" builtinId="8" hidden="1"/>
    <cellStyle name="ハイパーリンク" xfId="29759" builtinId="8" hidden="1"/>
    <cellStyle name="ハイパーリンク" xfId="29758" builtinId="8" hidden="1"/>
    <cellStyle name="ハイパーリンク" xfId="29763" builtinId="8" hidden="1"/>
    <cellStyle name="ハイパーリンク" xfId="29762" builtinId="8" hidden="1"/>
    <cellStyle name="ハイパーリンク" xfId="29767" builtinId="8" hidden="1"/>
    <cellStyle name="ハイパーリンク" xfId="29766" builtinId="8" hidden="1"/>
    <cellStyle name="ハイパーリンク" xfId="29771" builtinId="8" hidden="1"/>
    <cellStyle name="ハイパーリンク" xfId="29770" builtinId="8" hidden="1"/>
    <cellStyle name="ハイパーリンク" xfId="29775" builtinId="8" hidden="1"/>
    <cellStyle name="ハイパーリンク" xfId="29774" builtinId="8" hidden="1"/>
    <cellStyle name="ハイパーリンク" xfId="29779" builtinId="8" hidden="1"/>
    <cellStyle name="ハイパーリンク" xfId="29778" builtinId="8" hidden="1"/>
    <cellStyle name="ハイパーリンク" xfId="29783" builtinId="8" hidden="1"/>
    <cellStyle name="ハイパーリンク" xfId="29782" builtinId="8" hidden="1"/>
    <cellStyle name="ハイパーリンク" xfId="29787" builtinId="8" hidden="1"/>
    <cellStyle name="ハイパーリンク" xfId="29786" builtinId="8" hidden="1"/>
    <cellStyle name="ハイパーリンク" xfId="29791" builtinId="8" hidden="1"/>
    <cellStyle name="ハイパーリンク" xfId="29790" builtinId="8" hidden="1"/>
    <cellStyle name="ハイパーリンク" xfId="29753" builtinId="8" hidden="1"/>
    <cellStyle name="ハイパーリンク" xfId="29794" builtinId="8" hidden="1"/>
    <cellStyle name="ハイパーリンク" xfId="29797" builtinId="8" hidden="1"/>
    <cellStyle name="ハイパーリンク" xfId="29796" builtinId="8" hidden="1"/>
    <cellStyle name="ハイパーリンク" xfId="29801" builtinId="8" hidden="1"/>
    <cellStyle name="ハイパーリンク" xfId="29800" builtinId="8" hidden="1"/>
    <cellStyle name="ハイパーリンク" xfId="29805" builtinId="8" hidden="1"/>
    <cellStyle name="ハイパーリンク" xfId="29804" builtinId="8" hidden="1"/>
    <cellStyle name="ハイパーリンク" xfId="29809" builtinId="8" hidden="1"/>
    <cellStyle name="ハイパーリンク" xfId="29808" builtinId="8" hidden="1"/>
    <cellStyle name="ハイパーリンク" xfId="29813" builtinId="8" hidden="1"/>
    <cellStyle name="ハイパーリンク" xfId="29812" builtinId="8" hidden="1"/>
    <cellStyle name="ハイパーリンク" xfId="29817" builtinId="8" hidden="1"/>
    <cellStyle name="ハイパーリンク" xfId="29816" builtinId="8" hidden="1"/>
    <cellStyle name="ハイパーリンク" xfId="29821" builtinId="8" hidden="1"/>
    <cellStyle name="ハイパーリンク" xfId="29820" builtinId="8" hidden="1"/>
    <cellStyle name="ハイパーリンク" xfId="29825" builtinId="8" hidden="1"/>
    <cellStyle name="ハイパーリンク" xfId="29824" builtinId="8" hidden="1"/>
    <cellStyle name="ハイパーリンク" xfId="29829" builtinId="8" hidden="1"/>
    <cellStyle name="ハイパーリンク" xfId="29828" builtinId="8" hidden="1"/>
    <cellStyle name="ハイパーリンク" xfId="29833" builtinId="8" hidden="1"/>
    <cellStyle name="ハイパーリンク" xfId="29832" builtinId="8" hidden="1"/>
    <cellStyle name="ハイパーリンク" xfId="29837" builtinId="8" hidden="1"/>
    <cellStyle name="ハイパーリンク" xfId="29836" builtinId="8" hidden="1"/>
    <cellStyle name="ハイパーリンク" xfId="29841" builtinId="8" hidden="1"/>
    <cellStyle name="ハイパーリンク" xfId="29840" builtinId="8" hidden="1"/>
    <cellStyle name="ハイパーリンク" xfId="29845" builtinId="8" hidden="1"/>
    <cellStyle name="ハイパーリンク" xfId="29844" builtinId="8" hidden="1"/>
    <cellStyle name="ハイパーリンク" xfId="29849" builtinId="8" hidden="1"/>
    <cellStyle name="ハイパーリンク" xfId="29848" builtinId="8" hidden="1"/>
    <cellStyle name="ハイパーリンク" xfId="29852" builtinId="8" hidden="1"/>
    <cellStyle name="ハイパーリンク" xfId="29730" builtinId="8" hidden="1"/>
    <cellStyle name="ハイパーリンク" xfId="29856" builtinId="8" hidden="1"/>
    <cellStyle name="ハイパーリンク" xfId="29855" builtinId="8" hidden="1"/>
    <cellStyle name="ハイパーリンク" xfId="29860" builtinId="8" hidden="1"/>
    <cellStyle name="ハイパーリンク" xfId="29859" builtinId="8" hidden="1"/>
    <cellStyle name="ハイパーリンク" xfId="29864" builtinId="8" hidden="1"/>
    <cellStyle name="ハイパーリンク" xfId="29863" builtinId="8" hidden="1"/>
    <cellStyle name="ハイパーリンク" xfId="29868" builtinId="8" hidden="1"/>
    <cellStyle name="ハイパーリンク" xfId="29867" builtinId="8" hidden="1"/>
    <cellStyle name="ハイパーリンク" xfId="29874" builtinId="8" hidden="1"/>
    <cellStyle name="ハイパーリンク" xfId="29873" builtinId="8" hidden="1"/>
    <cellStyle name="ハイパーリンク" xfId="29878" builtinId="8" hidden="1"/>
    <cellStyle name="ハイパーリンク" xfId="29877" builtinId="8" hidden="1"/>
    <cellStyle name="ハイパーリンク" xfId="29882" builtinId="8" hidden="1"/>
    <cellStyle name="ハイパーリンク" xfId="29881" builtinId="8" hidden="1"/>
    <cellStyle name="ハイパーリンク" xfId="29886" builtinId="8" hidden="1"/>
    <cellStyle name="ハイパーリンク" xfId="29885" builtinId="8" hidden="1"/>
    <cellStyle name="ハイパーリンク" xfId="29890" builtinId="8" hidden="1"/>
    <cellStyle name="ハイパーリンク" xfId="29889" builtinId="8" hidden="1"/>
    <cellStyle name="ハイパーリンク" xfId="29894" builtinId="8" hidden="1"/>
    <cellStyle name="ハイパーリンク" xfId="29893" builtinId="8" hidden="1"/>
    <cellStyle name="ハイパーリンク" xfId="29898" builtinId="8" hidden="1"/>
    <cellStyle name="ハイパーリンク" xfId="29897" builtinId="8" hidden="1"/>
    <cellStyle name="ハイパーリンク" xfId="29902" builtinId="8" hidden="1"/>
    <cellStyle name="ハイパーリンク" xfId="29901" builtinId="8" hidden="1"/>
    <cellStyle name="ハイパーリンク" xfId="29906" builtinId="8" hidden="1"/>
    <cellStyle name="ハイパーリンク" xfId="29905" builtinId="8" hidden="1"/>
    <cellStyle name="ハイパーリンク" xfId="29910" builtinId="8" hidden="1"/>
    <cellStyle name="ハイパーリンク" xfId="29909" builtinId="8" hidden="1"/>
    <cellStyle name="ハイパーリンク" xfId="29872" builtinId="8" hidden="1"/>
    <cellStyle name="ハイパーリンク" xfId="29913" builtinId="8" hidden="1"/>
    <cellStyle name="ハイパーリンク" xfId="29916" builtinId="8" hidden="1"/>
    <cellStyle name="ハイパーリンク" xfId="29915" builtinId="8" hidden="1"/>
    <cellStyle name="ハイパーリンク" xfId="29920" builtinId="8" hidden="1"/>
    <cellStyle name="ハイパーリンク" xfId="29919" builtinId="8" hidden="1"/>
    <cellStyle name="ハイパーリンク" xfId="29924" builtinId="8" hidden="1"/>
    <cellStyle name="ハイパーリンク" xfId="29923" builtinId="8" hidden="1"/>
    <cellStyle name="ハイパーリンク" xfId="29928" builtinId="8" hidden="1"/>
    <cellStyle name="ハイパーリンク" xfId="29927" builtinId="8" hidden="1"/>
    <cellStyle name="ハイパーリンク" xfId="29932" builtinId="8" hidden="1"/>
    <cellStyle name="ハイパーリンク" xfId="29931" builtinId="8" hidden="1"/>
    <cellStyle name="ハイパーリンク" xfId="29936" builtinId="8" hidden="1"/>
    <cellStyle name="ハイパーリンク" xfId="29935" builtinId="8" hidden="1"/>
    <cellStyle name="ハイパーリンク" xfId="29940" builtinId="8" hidden="1"/>
    <cellStyle name="ハイパーリンク" xfId="29939" builtinId="8" hidden="1"/>
    <cellStyle name="ハイパーリンク" xfId="29944" builtinId="8" hidden="1"/>
    <cellStyle name="ハイパーリンク" xfId="29943" builtinId="8" hidden="1"/>
    <cellStyle name="ハイパーリンク" xfId="29948" builtinId="8" hidden="1"/>
    <cellStyle name="ハイパーリンク" xfId="29947" builtinId="8" hidden="1"/>
    <cellStyle name="ハイパーリンク" xfId="29952" builtinId="8" hidden="1"/>
    <cellStyle name="ハイパーリンク" xfId="29951" builtinId="8" hidden="1"/>
    <cellStyle name="ハイパーリンク" xfId="29956" builtinId="8" hidden="1"/>
    <cellStyle name="ハイパーリンク" xfId="29955" builtinId="8" hidden="1"/>
    <cellStyle name="ハイパーリンク" xfId="29960" builtinId="8" hidden="1"/>
    <cellStyle name="ハイパーリンク" xfId="29959" builtinId="8" hidden="1"/>
    <cellStyle name="ハイパーリンク" xfId="29964" builtinId="8" hidden="1"/>
    <cellStyle name="ハイパーリンク" xfId="29963" builtinId="8" hidden="1"/>
    <cellStyle name="ハイパーリンク" xfId="29968" builtinId="8" hidden="1"/>
    <cellStyle name="ハイパーリンク" xfId="29967" builtinId="8" hidden="1"/>
    <cellStyle name="ハイパーリンク" xfId="29971" builtinId="8" hidden="1"/>
    <cellStyle name="ハイパーリンク" xfId="29731" builtinId="8" hidden="1"/>
    <cellStyle name="ハイパーリンク" xfId="29975" builtinId="8" hidden="1"/>
    <cellStyle name="ハイパーリンク" xfId="29974" builtinId="8" hidden="1"/>
    <cellStyle name="ハイパーリンク" xfId="29979" builtinId="8" hidden="1"/>
    <cellStyle name="ハイパーリンク" xfId="29978" builtinId="8" hidden="1"/>
    <cellStyle name="ハイパーリンク" xfId="29983" builtinId="8" hidden="1"/>
    <cellStyle name="ハイパーリンク" xfId="29982" builtinId="8" hidden="1"/>
    <cellStyle name="ハイパーリンク" xfId="29987" builtinId="8" hidden="1"/>
    <cellStyle name="ハイパーリンク" xfId="29986" builtinId="8" hidden="1"/>
    <cellStyle name="ハイパーリンク" xfId="29993" builtinId="8" hidden="1"/>
    <cellStyle name="ハイパーリンク" xfId="29992" builtinId="8" hidden="1"/>
    <cellStyle name="ハイパーリンク" xfId="29997" builtinId="8" hidden="1"/>
    <cellStyle name="ハイパーリンク" xfId="29996" builtinId="8" hidden="1"/>
    <cellStyle name="ハイパーリンク" xfId="30001" builtinId="8" hidden="1"/>
    <cellStyle name="ハイパーリンク" xfId="30000" builtinId="8" hidden="1"/>
    <cellStyle name="ハイパーリンク" xfId="30005" builtinId="8" hidden="1"/>
    <cellStyle name="ハイパーリンク" xfId="30004" builtinId="8" hidden="1"/>
    <cellStyle name="ハイパーリンク" xfId="30009" builtinId="8" hidden="1"/>
    <cellStyle name="ハイパーリンク" xfId="30008" builtinId="8" hidden="1"/>
    <cellStyle name="ハイパーリンク" xfId="30013" builtinId="8" hidden="1"/>
    <cellStyle name="ハイパーリンク" xfId="30012" builtinId="8" hidden="1"/>
    <cellStyle name="ハイパーリンク" xfId="30017" builtinId="8" hidden="1"/>
    <cellStyle name="ハイパーリンク" xfId="30016" builtinId="8" hidden="1"/>
    <cellStyle name="ハイパーリンク" xfId="30021" builtinId="8" hidden="1"/>
    <cellStyle name="ハイパーリンク" xfId="30020" builtinId="8" hidden="1"/>
    <cellStyle name="ハイパーリンク" xfId="30025" builtinId="8" hidden="1"/>
    <cellStyle name="ハイパーリンク" xfId="30024" builtinId="8" hidden="1"/>
    <cellStyle name="ハイパーリンク" xfId="30029" builtinId="8" hidden="1"/>
    <cellStyle name="ハイパーリンク" xfId="30028" builtinId="8" hidden="1"/>
    <cellStyle name="ハイパーリンク" xfId="29991" builtinId="8" hidden="1"/>
    <cellStyle name="ハイパーリンク" xfId="30032" builtinId="8" hidden="1"/>
    <cellStyle name="ハイパーリンク" xfId="30035" builtinId="8" hidden="1"/>
    <cellStyle name="ハイパーリンク" xfId="30034" builtinId="8" hidden="1"/>
    <cellStyle name="ハイパーリンク" xfId="30039" builtinId="8" hidden="1"/>
    <cellStyle name="ハイパーリンク" xfId="30038" builtinId="8" hidden="1"/>
    <cellStyle name="ハイパーリンク" xfId="30043" builtinId="8" hidden="1"/>
    <cellStyle name="ハイパーリンク" xfId="30042" builtinId="8" hidden="1"/>
    <cellStyle name="ハイパーリンク" xfId="30047" builtinId="8" hidden="1"/>
    <cellStyle name="ハイパーリンク" xfId="30046" builtinId="8" hidden="1"/>
    <cellStyle name="ハイパーリンク" xfId="30051" builtinId="8" hidden="1"/>
    <cellStyle name="ハイパーリンク" xfId="30050" builtinId="8" hidden="1"/>
    <cellStyle name="ハイパーリンク" xfId="30055" builtinId="8" hidden="1"/>
    <cellStyle name="ハイパーリンク" xfId="30054" builtinId="8" hidden="1"/>
    <cellStyle name="ハイパーリンク" xfId="30059" builtinId="8" hidden="1"/>
    <cellStyle name="ハイパーリンク" xfId="30058" builtinId="8" hidden="1"/>
    <cellStyle name="ハイパーリンク" xfId="30063" builtinId="8" hidden="1"/>
    <cellStyle name="ハイパーリンク" xfId="30062" builtinId="8" hidden="1"/>
    <cellStyle name="ハイパーリンク" xfId="30067" builtinId="8" hidden="1"/>
    <cellStyle name="ハイパーリンク" xfId="30066" builtinId="8" hidden="1"/>
    <cellStyle name="ハイパーリンク" xfId="30071" builtinId="8" hidden="1"/>
    <cellStyle name="ハイパーリンク" xfId="30070" builtinId="8" hidden="1"/>
    <cellStyle name="ハイパーリンク" xfId="30075" builtinId="8" hidden="1"/>
    <cellStyle name="ハイパーリンク" xfId="30074" builtinId="8" hidden="1"/>
    <cellStyle name="ハイパーリンク" xfId="30079" builtinId="8" hidden="1"/>
    <cellStyle name="ハイパーリンク" xfId="30078" builtinId="8" hidden="1"/>
    <cellStyle name="ハイパーリンク" xfId="30083" builtinId="8" hidden="1"/>
    <cellStyle name="ハイパーリンク" xfId="30082" builtinId="8" hidden="1"/>
    <cellStyle name="ハイパーリンク" xfId="30087" builtinId="8" hidden="1"/>
    <cellStyle name="ハイパーリンク" xfId="30086" builtinId="8" hidden="1"/>
    <cellStyle name="ハイパーリンク" xfId="27691" builtinId="8" hidden="1"/>
    <cellStyle name="ハイパーリンク" xfId="27661" builtinId="8" hidden="1"/>
    <cellStyle name="ハイパーリンク" xfId="27681" builtinId="8" hidden="1"/>
    <cellStyle name="ハイパーリンク" xfId="28893" builtinId="8" hidden="1"/>
    <cellStyle name="ハイパーリンク" xfId="30092" builtinId="8" hidden="1"/>
    <cellStyle name="ハイパーリンク" xfId="27667" builtinId="8" hidden="1"/>
    <cellStyle name="ハイパーリンク" xfId="30096" builtinId="8" hidden="1"/>
    <cellStyle name="ハイパーリンク" xfId="30095" builtinId="8" hidden="1"/>
    <cellStyle name="ハイパーリンク" xfId="30100" builtinId="8" hidden="1"/>
    <cellStyle name="ハイパーリンク" xfId="30099" builtinId="8" hidden="1"/>
    <cellStyle name="ハイパーリンク" xfId="30106" builtinId="8" hidden="1"/>
    <cellStyle name="ハイパーリンク" xfId="30105" builtinId="8" hidden="1"/>
    <cellStyle name="ハイパーリンク" xfId="30110" builtinId="8" hidden="1"/>
    <cellStyle name="ハイパーリンク" xfId="30109" builtinId="8" hidden="1"/>
    <cellStyle name="ハイパーリンク" xfId="30114" builtinId="8" hidden="1"/>
    <cellStyle name="ハイパーリンク" xfId="30113" builtinId="8" hidden="1"/>
    <cellStyle name="ハイパーリンク" xfId="30118" builtinId="8" hidden="1"/>
    <cellStyle name="ハイパーリンク" xfId="30117" builtinId="8" hidden="1"/>
    <cellStyle name="ハイパーリンク" xfId="30122" builtinId="8" hidden="1"/>
    <cellStyle name="ハイパーリンク" xfId="30121" builtinId="8" hidden="1"/>
    <cellStyle name="ハイパーリンク" xfId="30126" builtinId="8" hidden="1"/>
    <cellStyle name="ハイパーリンク" xfId="30125" builtinId="8" hidden="1"/>
    <cellStyle name="ハイパーリンク" xfId="30130" builtinId="8" hidden="1"/>
    <cellStyle name="ハイパーリンク" xfId="30129" builtinId="8" hidden="1"/>
    <cellStyle name="ハイパーリンク" xfId="30134" builtinId="8" hidden="1"/>
    <cellStyle name="ハイパーリンク" xfId="30133" builtinId="8" hidden="1"/>
    <cellStyle name="ハイパーリンク" xfId="30138" builtinId="8" hidden="1"/>
    <cellStyle name="ハイパーリンク" xfId="30137" builtinId="8" hidden="1"/>
    <cellStyle name="ハイパーリンク" xfId="30142" builtinId="8" hidden="1"/>
    <cellStyle name="ハイパーリンク" xfId="30141" builtinId="8" hidden="1"/>
    <cellStyle name="ハイパーリンク" xfId="30104" builtinId="8" hidden="1"/>
    <cellStyle name="ハイパーリンク" xfId="30145" builtinId="8" hidden="1"/>
    <cellStyle name="ハイパーリンク" xfId="30148" builtinId="8" hidden="1"/>
    <cellStyle name="ハイパーリンク" xfId="30147" builtinId="8" hidden="1"/>
    <cellStyle name="ハイパーリンク" xfId="30152" builtinId="8" hidden="1"/>
    <cellStyle name="ハイパーリンク" xfId="30151" builtinId="8" hidden="1"/>
    <cellStyle name="ハイパーリンク" xfId="30156" builtinId="8" hidden="1"/>
    <cellStyle name="ハイパーリンク" xfId="30155" builtinId="8" hidden="1"/>
    <cellStyle name="ハイパーリンク" xfId="30160" builtinId="8" hidden="1"/>
    <cellStyle name="ハイパーリンク" xfId="30159" builtinId="8" hidden="1"/>
    <cellStyle name="ハイパーリンク" xfId="30164" builtinId="8" hidden="1"/>
    <cellStyle name="ハイパーリンク" xfId="30163" builtinId="8" hidden="1"/>
    <cellStyle name="ハイパーリンク" xfId="30168" builtinId="8" hidden="1"/>
    <cellStyle name="ハイパーリンク" xfId="30167" builtinId="8" hidden="1"/>
    <cellStyle name="ハイパーリンク" xfId="30172" builtinId="8" hidden="1"/>
    <cellStyle name="ハイパーリンク" xfId="30171" builtinId="8" hidden="1"/>
    <cellStyle name="ハイパーリンク" xfId="30176" builtinId="8" hidden="1"/>
    <cellStyle name="ハイパーリンク" xfId="30175" builtinId="8" hidden="1"/>
    <cellStyle name="ハイパーリンク" xfId="30180" builtinId="8" hidden="1"/>
    <cellStyle name="ハイパーリンク" xfId="30179" builtinId="8" hidden="1"/>
    <cellStyle name="ハイパーリンク" xfId="30184" builtinId="8" hidden="1"/>
    <cellStyle name="ハイパーリンク" xfId="30183" builtinId="8" hidden="1"/>
    <cellStyle name="ハイパーリンク" xfId="30188" builtinId="8" hidden="1"/>
    <cellStyle name="ハイパーリンク" xfId="30187" builtinId="8" hidden="1"/>
    <cellStyle name="ハイパーリンク" xfId="30192" builtinId="8" hidden="1"/>
    <cellStyle name="ハイパーリンク" xfId="30191" builtinId="8" hidden="1"/>
    <cellStyle name="ハイパーリンク" xfId="30196" builtinId="8" hidden="1"/>
    <cellStyle name="ハイパーリンク" xfId="30195" builtinId="8" hidden="1"/>
    <cellStyle name="ハイパーリンク" xfId="30200" builtinId="8" hidden="1"/>
    <cellStyle name="ハイパーリンク" xfId="30199" builtinId="8" hidden="1"/>
    <cellStyle name="ハイパーリンク" xfId="30204" builtinId="8" hidden="1"/>
    <cellStyle name="ハイパーリンク" xfId="30203" builtinId="8" hidden="1"/>
    <cellStyle name="ハイパーリンク" xfId="30208" builtinId="8" hidden="1"/>
    <cellStyle name="ハイパーリンク" xfId="30207" builtinId="8" hidden="1"/>
    <cellStyle name="ハイパーリンク" xfId="30212" builtinId="8" hidden="1"/>
    <cellStyle name="ハイパーリンク" xfId="30211" builtinId="8" hidden="1"/>
    <cellStyle name="ハイパーリンク" xfId="30216" builtinId="8" hidden="1"/>
    <cellStyle name="ハイパーリンク" xfId="30215" builtinId="8" hidden="1"/>
    <cellStyle name="ハイパーリンク" xfId="30220" builtinId="8" hidden="1"/>
    <cellStyle name="ハイパーリンク" xfId="30219" builtinId="8" hidden="1"/>
    <cellStyle name="ハイパーリンク" xfId="30226" builtinId="8" hidden="1"/>
    <cellStyle name="ハイパーリンク" xfId="30225" builtinId="8" hidden="1"/>
    <cellStyle name="ハイパーリンク" xfId="30230" builtinId="8" hidden="1"/>
    <cellStyle name="ハイパーリンク" xfId="30229" builtinId="8" hidden="1"/>
    <cellStyle name="ハイパーリンク" xfId="30234" builtinId="8" hidden="1"/>
    <cellStyle name="ハイパーリンク" xfId="30233" builtinId="8" hidden="1"/>
    <cellStyle name="ハイパーリンク" xfId="30238" builtinId="8" hidden="1"/>
    <cellStyle name="ハイパーリンク" xfId="30237" builtinId="8" hidden="1"/>
    <cellStyle name="ハイパーリンク" xfId="30242" builtinId="8" hidden="1"/>
    <cellStyle name="ハイパーリンク" xfId="30241" builtinId="8" hidden="1"/>
    <cellStyle name="ハイパーリンク" xfId="30246" builtinId="8" hidden="1"/>
    <cellStyle name="ハイパーリンク" xfId="30245" builtinId="8" hidden="1"/>
    <cellStyle name="ハイパーリンク" xfId="30250" builtinId="8" hidden="1"/>
    <cellStyle name="ハイパーリンク" xfId="30249" builtinId="8" hidden="1"/>
    <cellStyle name="ハイパーリンク" xfId="30254" builtinId="8" hidden="1"/>
    <cellStyle name="ハイパーリンク" xfId="30253" builtinId="8" hidden="1"/>
    <cellStyle name="ハイパーリンク" xfId="30258" builtinId="8" hidden="1"/>
    <cellStyle name="ハイパーリンク" xfId="30257" builtinId="8" hidden="1"/>
    <cellStyle name="ハイパーリンク" xfId="30262" builtinId="8" hidden="1"/>
    <cellStyle name="ハイパーリンク" xfId="30261" builtinId="8" hidden="1"/>
    <cellStyle name="ハイパーリンク" xfId="30224" builtinId="8" hidden="1"/>
    <cellStyle name="ハイパーリンク" xfId="30265" builtinId="8" hidden="1"/>
    <cellStyle name="ハイパーリンク" xfId="30268" builtinId="8" hidden="1"/>
    <cellStyle name="ハイパーリンク" xfId="30267" builtinId="8" hidden="1"/>
    <cellStyle name="ハイパーリンク" xfId="30272" builtinId="8" hidden="1"/>
    <cellStyle name="ハイパーリンク" xfId="30271" builtinId="8" hidden="1"/>
    <cellStyle name="ハイパーリンク" xfId="30276" builtinId="8" hidden="1"/>
    <cellStyle name="ハイパーリンク" xfId="30275" builtinId="8" hidden="1"/>
    <cellStyle name="ハイパーリンク" xfId="30280" builtinId="8" hidden="1"/>
    <cellStyle name="ハイパーリンク" xfId="30279" builtinId="8" hidden="1"/>
    <cellStyle name="ハイパーリンク" xfId="30284" builtinId="8" hidden="1"/>
    <cellStyle name="ハイパーリンク" xfId="30283" builtinId="8" hidden="1"/>
    <cellStyle name="ハイパーリンク" xfId="30288" builtinId="8" hidden="1"/>
    <cellStyle name="ハイパーリンク" xfId="30287" builtinId="8" hidden="1"/>
    <cellStyle name="ハイパーリンク" xfId="30292" builtinId="8" hidden="1"/>
    <cellStyle name="ハイパーリンク" xfId="30291" builtinId="8" hidden="1"/>
    <cellStyle name="ハイパーリンク" xfId="30296" builtinId="8" hidden="1"/>
    <cellStyle name="ハイパーリンク" xfId="30295" builtinId="8" hidden="1"/>
    <cellStyle name="ハイパーリンク" xfId="30300" builtinId="8" hidden="1"/>
    <cellStyle name="ハイパーリンク" xfId="30299" builtinId="8" hidden="1"/>
    <cellStyle name="ハイパーリンク" xfId="30304" builtinId="8" hidden="1"/>
    <cellStyle name="ハイパーリンク" xfId="30303" builtinId="8" hidden="1"/>
    <cellStyle name="ハイパーリンク" xfId="30308" builtinId="8" hidden="1"/>
    <cellStyle name="ハイパーリンク" xfId="30307" builtinId="8" hidden="1"/>
    <cellStyle name="ハイパーリンク" xfId="30312" builtinId="8" hidden="1"/>
    <cellStyle name="ハイパーリンク" xfId="30311" builtinId="8" hidden="1"/>
    <cellStyle name="ハイパーリンク" xfId="30316" builtinId="8" hidden="1"/>
    <cellStyle name="ハイパーリンク" xfId="30315" builtinId="8" hidden="1"/>
    <cellStyle name="ハイパーリンク" xfId="30320" builtinId="8" hidden="1"/>
    <cellStyle name="ハイパーリンク" xfId="30319" builtinId="8" hidden="1"/>
    <cellStyle name="ハイパーリンク" xfId="30326" builtinId="8" hidden="1"/>
    <cellStyle name="ハイパーリンク" xfId="30325" builtinId="8" hidden="1"/>
    <cellStyle name="ハイパーリンク" xfId="30330" builtinId="8" hidden="1"/>
    <cellStyle name="ハイパーリンク" xfId="30329" builtinId="8" hidden="1"/>
    <cellStyle name="ハイパーリンク" xfId="30334" builtinId="8" hidden="1"/>
    <cellStyle name="ハイパーリンク" xfId="30333" builtinId="8" hidden="1"/>
    <cellStyle name="ハイパーリンク" xfId="30338" builtinId="8" hidden="1"/>
    <cellStyle name="ハイパーリンク" xfId="30337" builtinId="8" hidden="1"/>
    <cellStyle name="ハイパーリンク" xfId="30342" builtinId="8" hidden="1"/>
    <cellStyle name="ハイパーリンク" xfId="30341" builtinId="8" hidden="1"/>
    <cellStyle name="ハイパーリンク" xfId="30348" builtinId="8" hidden="1"/>
    <cellStyle name="ハイパーリンク" xfId="30347" builtinId="8" hidden="1"/>
    <cellStyle name="ハイパーリンク" xfId="30352" builtinId="8" hidden="1"/>
    <cellStyle name="ハイパーリンク" xfId="30351" builtinId="8" hidden="1"/>
    <cellStyle name="ハイパーリンク" xfId="30356" builtinId="8" hidden="1"/>
    <cellStyle name="ハイパーリンク" xfId="30355" builtinId="8" hidden="1"/>
    <cellStyle name="ハイパーリンク" xfId="30360" builtinId="8" hidden="1"/>
    <cellStyle name="ハイパーリンク" xfId="30359" builtinId="8" hidden="1"/>
    <cellStyle name="ハイパーリンク" xfId="30364" builtinId="8" hidden="1"/>
    <cellStyle name="ハイパーリンク" xfId="30363" builtinId="8" hidden="1"/>
    <cellStyle name="ハイパーリンク" xfId="30368" builtinId="8" hidden="1"/>
    <cellStyle name="ハイパーリンク" xfId="30367" builtinId="8" hidden="1"/>
    <cellStyle name="ハイパーリンク" xfId="30372" builtinId="8" hidden="1"/>
    <cellStyle name="ハイパーリンク" xfId="30371" builtinId="8" hidden="1"/>
    <cellStyle name="ハイパーリンク" xfId="30376" builtinId="8" hidden="1"/>
    <cellStyle name="ハイパーリンク" xfId="30375" builtinId="8" hidden="1"/>
    <cellStyle name="ハイパーリンク" xfId="30380" builtinId="8" hidden="1"/>
    <cellStyle name="ハイパーリンク" xfId="30379" builtinId="8" hidden="1"/>
    <cellStyle name="ハイパーリンク" xfId="30384" builtinId="8" hidden="1"/>
    <cellStyle name="ハイパーリンク" xfId="30383" builtinId="8" hidden="1"/>
    <cellStyle name="ハイパーリンク" xfId="30346" builtinId="8" hidden="1"/>
    <cellStyle name="ハイパーリンク" xfId="30387" builtinId="8" hidden="1"/>
    <cellStyle name="ハイパーリンク" xfId="30390" builtinId="8" hidden="1"/>
    <cellStyle name="ハイパーリンク" xfId="30389" builtinId="8" hidden="1"/>
    <cellStyle name="ハイパーリンク" xfId="30394" builtinId="8" hidden="1"/>
    <cellStyle name="ハイパーリンク" xfId="30393" builtinId="8" hidden="1"/>
    <cellStyle name="ハイパーリンク" xfId="30398" builtinId="8" hidden="1"/>
    <cellStyle name="ハイパーリンク" xfId="30397" builtinId="8" hidden="1"/>
    <cellStyle name="ハイパーリンク" xfId="30402" builtinId="8" hidden="1"/>
    <cellStyle name="ハイパーリンク" xfId="30401" builtinId="8" hidden="1"/>
    <cellStyle name="ハイパーリンク" xfId="30406" builtinId="8" hidden="1"/>
    <cellStyle name="ハイパーリンク" xfId="30405" builtinId="8" hidden="1"/>
    <cellStyle name="ハイパーリンク" xfId="30410" builtinId="8" hidden="1"/>
    <cellStyle name="ハイパーリンク" xfId="30409" builtinId="8" hidden="1"/>
    <cellStyle name="ハイパーリンク" xfId="30414" builtinId="8" hidden="1"/>
    <cellStyle name="ハイパーリンク" xfId="30413" builtinId="8" hidden="1"/>
    <cellStyle name="ハイパーリンク" xfId="30418" builtinId="8" hidden="1"/>
    <cellStyle name="ハイパーリンク" xfId="30417" builtinId="8" hidden="1"/>
    <cellStyle name="ハイパーリンク" xfId="30422" builtinId="8" hidden="1"/>
    <cellStyle name="ハイパーリンク" xfId="30421" builtinId="8" hidden="1"/>
    <cellStyle name="ハイパーリンク" xfId="30426" builtinId="8" hidden="1"/>
    <cellStyle name="ハイパーリンク" xfId="30425" builtinId="8" hidden="1"/>
    <cellStyle name="ハイパーリンク" xfId="30430" builtinId="8" hidden="1"/>
    <cellStyle name="ハイパーリンク" xfId="30429" builtinId="8" hidden="1"/>
    <cellStyle name="ハイパーリンク" xfId="30434" builtinId="8" hidden="1"/>
    <cellStyle name="ハイパーリンク" xfId="30433" builtinId="8" hidden="1"/>
    <cellStyle name="ハイパーリンク" xfId="30438" builtinId="8" hidden="1"/>
    <cellStyle name="ハイパーリンク" xfId="30437" builtinId="8" hidden="1"/>
    <cellStyle name="ハイパーリンク" xfId="30442" builtinId="8" hidden="1"/>
    <cellStyle name="ハイパーリンク" xfId="30441" builtinId="8" hidden="1"/>
    <cellStyle name="ハイパーリンク" xfId="30445" builtinId="8" hidden="1"/>
    <cellStyle name="ハイパーリンク" xfId="30323" builtinId="8" hidden="1"/>
    <cellStyle name="ハイパーリンク" xfId="30449" builtinId="8" hidden="1"/>
    <cellStyle name="ハイパーリンク" xfId="30448" builtinId="8" hidden="1"/>
    <cellStyle name="ハイパーリンク" xfId="30453" builtinId="8" hidden="1"/>
    <cellStyle name="ハイパーリンク" xfId="30452" builtinId="8" hidden="1"/>
    <cellStyle name="ハイパーリンク" xfId="30457" builtinId="8" hidden="1"/>
    <cellStyle name="ハイパーリンク" xfId="30456" builtinId="8" hidden="1"/>
    <cellStyle name="ハイパーリンク" xfId="30461" builtinId="8" hidden="1"/>
    <cellStyle name="ハイパーリンク" xfId="30460" builtinId="8" hidden="1"/>
    <cellStyle name="ハイパーリンク" xfId="30467" builtinId="8" hidden="1"/>
    <cellStyle name="ハイパーリンク" xfId="30466" builtinId="8" hidden="1"/>
    <cellStyle name="ハイパーリンク" xfId="30471" builtinId="8" hidden="1"/>
    <cellStyle name="ハイパーリンク" xfId="30470" builtinId="8" hidden="1"/>
    <cellStyle name="ハイパーリンク" xfId="30475" builtinId="8" hidden="1"/>
    <cellStyle name="ハイパーリンク" xfId="30474" builtinId="8" hidden="1"/>
    <cellStyle name="ハイパーリンク" xfId="30479" builtinId="8" hidden="1"/>
    <cellStyle name="ハイパーリンク" xfId="30478" builtinId="8" hidden="1"/>
    <cellStyle name="ハイパーリンク" xfId="30483" builtinId="8" hidden="1"/>
    <cellStyle name="ハイパーリンク" xfId="30482" builtinId="8" hidden="1"/>
    <cellStyle name="ハイパーリンク" xfId="30487" builtinId="8" hidden="1"/>
    <cellStyle name="ハイパーリンク" xfId="30486" builtinId="8" hidden="1"/>
    <cellStyle name="ハイパーリンク" xfId="30491" builtinId="8" hidden="1"/>
    <cellStyle name="ハイパーリンク" xfId="30490" builtinId="8" hidden="1"/>
    <cellStyle name="ハイパーリンク" xfId="30495" builtinId="8" hidden="1"/>
    <cellStyle name="ハイパーリンク" xfId="30494" builtinId="8" hidden="1"/>
    <cellStyle name="ハイパーリンク" xfId="30499" builtinId="8" hidden="1"/>
    <cellStyle name="ハイパーリンク" xfId="30498" builtinId="8" hidden="1"/>
    <cellStyle name="ハイパーリンク" xfId="30503" builtinId="8" hidden="1"/>
    <cellStyle name="ハイパーリンク" xfId="30502" builtinId="8" hidden="1"/>
    <cellStyle name="ハイパーリンク" xfId="30465" builtinId="8" hidden="1"/>
    <cellStyle name="ハイパーリンク" xfId="30506" builtinId="8" hidden="1"/>
    <cellStyle name="ハイパーリンク" xfId="30509" builtinId="8" hidden="1"/>
    <cellStyle name="ハイパーリンク" xfId="30508" builtinId="8" hidden="1"/>
    <cellStyle name="ハイパーリンク" xfId="30513" builtinId="8" hidden="1"/>
    <cellStyle name="ハイパーリンク" xfId="30512" builtinId="8" hidden="1"/>
    <cellStyle name="ハイパーリンク" xfId="30517" builtinId="8" hidden="1"/>
    <cellStyle name="ハイパーリンク" xfId="30516" builtinId="8" hidden="1"/>
    <cellStyle name="ハイパーリンク" xfId="30521" builtinId="8" hidden="1"/>
    <cellStyle name="ハイパーリンク" xfId="30520" builtinId="8" hidden="1"/>
    <cellStyle name="ハイパーリンク" xfId="30525" builtinId="8" hidden="1"/>
    <cellStyle name="ハイパーリンク" xfId="30524" builtinId="8" hidden="1"/>
    <cellStyle name="ハイパーリンク" xfId="30529" builtinId="8" hidden="1"/>
    <cellStyle name="ハイパーリンク" xfId="30528" builtinId="8" hidden="1"/>
    <cellStyle name="ハイパーリンク" xfId="30533" builtinId="8" hidden="1"/>
    <cellStyle name="ハイパーリンク" xfId="30532" builtinId="8" hidden="1"/>
    <cellStyle name="ハイパーリンク" xfId="30537" builtinId="8" hidden="1"/>
    <cellStyle name="ハイパーリンク" xfId="30536" builtinId="8" hidden="1"/>
    <cellStyle name="ハイパーリンク" xfId="30541" builtinId="8" hidden="1"/>
    <cellStyle name="ハイパーリンク" xfId="30540" builtinId="8" hidden="1"/>
    <cellStyle name="ハイパーリンク" xfId="30545" builtinId="8" hidden="1"/>
    <cellStyle name="ハイパーリンク" xfId="30544" builtinId="8" hidden="1"/>
    <cellStyle name="ハイパーリンク" xfId="30549" builtinId="8" hidden="1"/>
    <cellStyle name="ハイパーリンク" xfId="30548" builtinId="8" hidden="1"/>
    <cellStyle name="ハイパーリンク" xfId="30553" builtinId="8" hidden="1"/>
    <cellStyle name="ハイパーリンク" xfId="30552" builtinId="8" hidden="1"/>
    <cellStyle name="ハイパーリンク" xfId="30557" builtinId="8" hidden="1"/>
    <cellStyle name="ハイパーリンク" xfId="30556" builtinId="8" hidden="1"/>
    <cellStyle name="ハイパーリンク" xfId="30561" builtinId="8" hidden="1"/>
    <cellStyle name="ハイパーリンク" xfId="30560" builtinId="8" hidden="1"/>
    <cellStyle name="ハイパーリンク" xfId="30564" builtinId="8" hidden="1"/>
    <cellStyle name="ハイパーリンク" xfId="30324" builtinId="8" hidden="1"/>
    <cellStyle name="ハイパーリンク" xfId="30568" builtinId="8" hidden="1"/>
    <cellStyle name="ハイパーリンク" xfId="30567" builtinId="8" hidden="1"/>
    <cellStyle name="ハイパーリンク" xfId="30572" builtinId="8" hidden="1"/>
    <cellStyle name="ハイパーリンク" xfId="30571" builtinId="8" hidden="1"/>
    <cellStyle name="ハイパーリンク" xfId="30576" builtinId="8" hidden="1"/>
    <cellStyle name="ハイパーリンク" xfId="30575" builtinId="8" hidden="1"/>
    <cellStyle name="ハイパーリンク" xfId="30580" builtinId="8" hidden="1"/>
    <cellStyle name="ハイパーリンク" xfId="30579" builtinId="8" hidden="1"/>
    <cellStyle name="ハイパーリンク" xfId="30586" builtinId="8" hidden="1"/>
    <cellStyle name="ハイパーリンク" xfId="30585" builtinId="8" hidden="1"/>
    <cellStyle name="ハイパーリンク" xfId="30590" builtinId="8" hidden="1"/>
    <cellStyle name="ハイパーリンク" xfId="30589" builtinId="8" hidden="1"/>
    <cellStyle name="ハイパーリンク" xfId="30594" builtinId="8" hidden="1"/>
    <cellStyle name="ハイパーリンク" xfId="30593" builtinId="8" hidden="1"/>
    <cellStyle name="ハイパーリンク" xfId="30598" builtinId="8" hidden="1"/>
    <cellStyle name="ハイパーリンク" xfId="30597" builtinId="8" hidden="1"/>
    <cellStyle name="ハイパーリンク" xfId="30602" builtinId="8" hidden="1"/>
    <cellStyle name="ハイパーリンク" xfId="30601" builtinId="8" hidden="1"/>
    <cellStyle name="ハイパーリンク" xfId="30606" builtinId="8" hidden="1"/>
    <cellStyle name="ハイパーリンク" xfId="30605" builtinId="8" hidden="1"/>
    <cellStyle name="ハイパーリンク" xfId="30610" builtinId="8" hidden="1"/>
    <cellStyle name="ハイパーリンク" xfId="30609" builtinId="8" hidden="1"/>
    <cellStyle name="ハイパーリンク" xfId="30614" builtinId="8" hidden="1"/>
    <cellStyle name="ハイパーリンク" xfId="30613" builtinId="8" hidden="1"/>
    <cellStyle name="ハイパーリンク" xfId="30618" builtinId="8" hidden="1"/>
    <cellStyle name="ハイパーリンク" xfId="30617" builtinId="8" hidden="1"/>
    <cellStyle name="ハイパーリンク" xfId="30622" builtinId="8" hidden="1"/>
    <cellStyle name="ハイパーリンク" xfId="30621" builtinId="8" hidden="1"/>
    <cellStyle name="ハイパーリンク" xfId="30584" builtinId="8" hidden="1"/>
    <cellStyle name="ハイパーリンク" xfId="30625" builtinId="8" hidden="1"/>
    <cellStyle name="ハイパーリンク" xfId="30628" builtinId="8" hidden="1"/>
    <cellStyle name="ハイパーリンク" xfId="30627" builtinId="8" hidden="1"/>
    <cellStyle name="ハイパーリンク" xfId="30632" builtinId="8" hidden="1"/>
    <cellStyle name="ハイパーリンク" xfId="30631" builtinId="8" hidden="1"/>
    <cellStyle name="ハイパーリンク" xfId="30636" builtinId="8" hidden="1"/>
    <cellStyle name="ハイパーリンク" xfId="30635" builtinId="8" hidden="1"/>
    <cellStyle name="ハイパーリンク" xfId="30640" builtinId="8" hidden="1"/>
    <cellStyle name="ハイパーリンク" xfId="30639" builtinId="8" hidden="1"/>
    <cellStyle name="ハイパーリンク" xfId="30644" builtinId="8" hidden="1"/>
    <cellStyle name="ハイパーリンク" xfId="30643" builtinId="8" hidden="1"/>
    <cellStyle name="ハイパーリンク" xfId="30648" builtinId="8" hidden="1"/>
    <cellStyle name="ハイパーリンク" xfId="30647" builtinId="8" hidden="1"/>
    <cellStyle name="ハイパーリンク" xfId="30652" builtinId="8" hidden="1"/>
    <cellStyle name="ハイパーリンク" xfId="30651" builtinId="8" hidden="1"/>
    <cellStyle name="ハイパーリンク" xfId="30656" builtinId="8" hidden="1"/>
    <cellStyle name="ハイパーリンク" xfId="30655" builtinId="8" hidden="1"/>
    <cellStyle name="ハイパーリンク" xfId="30660" builtinId="8" hidden="1"/>
    <cellStyle name="ハイパーリンク" xfId="30659" builtinId="8" hidden="1"/>
    <cellStyle name="ハイパーリンク" xfId="30664" builtinId="8" hidden="1"/>
    <cellStyle name="ハイパーリンク" xfId="30663" builtinId="8" hidden="1"/>
    <cellStyle name="ハイパーリンク" xfId="30668" builtinId="8" hidden="1"/>
    <cellStyle name="ハイパーリンク" xfId="30667" builtinId="8" hidden="1"/>
    <cellStyle name="ハイパーリンク" xfId="30672" builtinId="8" hidden="1"/>
    <cellStyle name="ハイパーリンク" xfId="30671" builtinId="8" hidden="1"/>
    <cellStyle name="ハイパーリンク" xfId="30676" builtinId="8" hidden="1"/>
    <cellStyle name="ハイパーリンク" xfId="30675" builtinId="8" hidden="1"/>
    <cellStyle name="ハイパーリンク" xfId="30680" builtinId="8" hidden="1"/>
    <cellStyle name="ハイパーリンク" xfId="30679" builtinId="8" hidden="1"/>
    <cellStyle name="ハイパーリンク" xfId="30684" builtinId="8" hidden="1"/>
    <cellStyle name="ハイパーリンク" xfId="30683" builtinId="8" hidden="1"/>
    <cellStyle name="ハイパーリンク" xfId="30688" builtinId="8" hidden="1"/>
    <cellStyle name="ハイパーリンク" xfId="30687" builtinId="8" hidden="1"/>
    <cellStyle name="ハイパーリンク" xfId="30692" builtinId="8" hidden="1"/>
    <cellStyle name="ハイパーリンク" xfId="30691" builtinId="8" hidden="1"/>
    <cellStyle name="ハイパーリンク" xfId="30696" builtinId="8" hidden="1"/>
    <cellStyle name="ハイパーリンク" xfId="30695" builtinId="8" hidden="1"/>
    <cellStyle name="ハイパーリンク" xfId="30700" builtinId="8" hidden="1"/>
    <cellStyle name="ハイパーリンク" xfId="30699" builtinId="8" hidden="1"/>
    <cellStyle name="ハイパーリンク" xfId="30706" builtinId="8" hidden="1"/>
    <cellStyle name="ハイパーリンク" xfId="30705" builtinId="8" hidden="1"/>
    <cellStyle name="ハイパーリンク" xfId="30710" builtinId="8" hidden="1"/>
    <cellStyle name="ハイパーリンク" xfId="30709" builtinId="8" hidden="1"/>
    <cellStyle name="ハイパーリンク" xfId="30714" builtinId="8" hidden="1"/>
    <cellStyle name="ハイパーリンク" xfId="30713" builtinId="8" hidden="1"/>
    <cellStyle name="ハイパーリンク" xfId="30718" builtinId="8" hidden="1"/>
    <cellStyle name="ハイパーリンク" xfId="30717" builtinId="8" hidden="1"/>
    <cellStyle name="ハイパーリンク" xfId="30722" builtinId="8" hidden="1"/>
    <cellStyle name="ハイパーリンク" xfId="30721" builtinId="8" hidden="1"/>
    <cellStyle name="ハイパーリンク" xfId="30726" builtinId="8" hidden="1"/>
    <cellStyle name="ハイパーリンク" xfId="30725" builtinId="8" hidden="1"/>
    <cellStyle name="ハイパーリンク" xfId="30730" builtinId="8" hidden="1"/>
    <cellStyle name="ハイパーリンク" xfId="30729" builtinId="8" hidden="1"/>
    <cellStyle name="ハイパーリンク" xfId="30734" builtinId="8" hidden="1"/>
    <cellStyle name="ハイパーリンク" xfId="30733" builtinId="8" hidden="1"/>
    <cellStyle name="ハイパーリンク" xfId="30738" builtinId="8" hidden="1"/>
    <cellStyle name="ハイパーリンク" xfId="30737" builtinId="8" hidden="1"/>
    <cellStyle name="ハイパーリンク" xfId="30742" builtinId="8" hidden="1"/>
    <cellStyle name="ハイパーリンク" xfId="30741" builtinId="8" hidden="1"/>
    <cellStyle name="ハイパーリンク" xfId="30704" builtinId="8" hidden="1"/>
    <cellStyle name="ハイパーリンク" xfId="30745" builtinId="8" hidden="1"/>
    <cellStyle name="ハイパーリンク" xfId="30748" builtinId="8" hidden="1"/>
    <cellStyle name="ハイパーリンク" xfId="30747" builtinId="8" hidden="1"/>
    <cellStyle name="ハイパーリンク" xfId="30752" builtinId="8" hidden="1"/>
    <cellStyle name="ハイパーリンク" xfId="30751" builtinId="8" hidden="1"/>
    <cellStyle name="ハイパーリンク" xfId="30756" builtinId="8" hidden="1"/>
    <cellStyle name="ハイパーリンク" xfId="30755" builtinId="8" hidden="1"/>
    <cellStyle name="ハイパーリンク" xfId="30760" builtinId="8" hidden="1"/>
    <cellStyle name="ハイパーリンク" xfId="30759" builtinId="8" hidden="1"/>
    <cellStyle name="ハイパーリンク" xfId="30764" builtinId="8" hidden="1"/>
    <cellStyle name="ハイパーリンク" xfId="30763" builtinId="8" hidden="1"/>
    <cellStyle name="ハイパーリンク" xfId="30768" builtinId="8" hidden="1"/>
    <cellStyle name="ハイパーリンク" xfId="30767" builtinId="8" hidden="1"/>
    <cellStyle name="ハイパーリンク" xfId="30772" builtinId="8" hidden="1"/>
    <cellStyle name="ハイパーリンク" xfId="30771" builtinId="8" hidden="1"/>
    <cellStyle name="ハイパーリンク" xfId="30776" builtinId="8" hidden="1"/>
    <cellStyle name="ハイパーリンク" xfId="30775" builtinId="8" hidden="1"/>
    <cellStyle name="ハイパーリンク" xfId="30780" builtinId="8" hidden="1"/>
    <cellStyle name="ハイパーリンク" xfId="30779" builtinId="8" hidden="1"/>
    <cellStyle name="ハイパーリンク" xfId="30784" builtinId="8" hidden="1"/>
    <cellStyle name="ハイパーリンク" xfId="30783" builtinId="8" hidden="1"/>
    <cellStyle name="ハイパーリンク" xfId="30788" builtinId="8" hidden="1"/>
    <cellStyle name="ハイパーリンク" xfId="30787" builtinId="8" hidden="1"/>
    <cellStyle name="ハイパーリンク" xfId="30792" builtinId="8" hidden="1"/>
    <cellStyle name="ハイパーリンク" xfId="30791" builtinId="8" hidden="1"/>
    <cellStyle name="ハイパーリンク" xfId="30796" builtinId="8" hidden="1"/>
    <cellStyle name="ハイパーリンク" xfId="30795" builtinId="8" hidden="1"/>
    <cellStyle name="ハイパーリンク" xfId="30800" builtinId="8" hidden="1"/>
    <cellStyle name="ハイパーリンク" xfId="30799" builtinId="8" hidden="1"/>
    <cellStyle name="ハイパーリンク" xfId="30804" builtinId="8" hidden="1"/>
    <cellStyle name="ハイパーリンク" xfId="30803" builtinId="8" hidden="1"/>
    <cellStyle name="ハイパーリンク" xfId="30808" builtinId="8" hidden="1"/>
    <cellStyle name="ハイパーリンク" xfId="30807" builtinId="8" hidden="1"/>
    <cellStyle name="ハイパーリンク" xfId="30812" builtinId="8" hidden="1"/>
    <cellStyle name="ハイパーリンク" xfId="30811" builtinId="8" hidden="1"/>
    <cellStyle name="ハイパーリンク" xfId="30816" builtinId="8" hidden="1"/>
    <cellStyle name="ハイパーリンク" xfId="30815" builtinId="8" hidden="1"/>
    <cellStyle name="ハイパーリンク" xfId="30820" builtinId="8" hidden="1"/>
    <cellStyle name="ハイパーリンク" xfId="30819" builtinId="8" hidden="1"/>
    <cellStyle name="ハイパーリンク" xfId="30826" builtinId="8" hidden="1"/>
    <cellStyle name="ハイパーリンク" xfId="30825" builtinId="8" hidden="1"/>
    <cellStyle name="ハイパーリンク" xfId="30830" builtinId="8" hidden="1"/>
    <cellStyle name="ハイパーリンク" xfId="30829" builtinId="8" hidden="1"/>
    <cellStyle name="ハイパーリンク" xfId="30834" builtinId="8" hidden="1"/>
    <cellStyle name="ハイパーリンク" xfId="30833" builtinId="8" hidden="1"/>
    <cellStyle name="ハイパーリンク" xfId="30838" builtinId="8" hidden="1"/>
    <cellStyle name="ハイパーリンク" xfId="30837" builtinId="8" hidden="1"/>
    <cellStyle name="ハイパーリンク" xfId="30842" builtinId="8" hidden="1"/>
    <cellStyle name="ハイパーリンク" xfId="30841" builtinId="8" hidden="1"/>
    <cellStyle name="ハイパーリンク" xfId="30846" builtinId="8" hidden="1"/>
    <cellStyle name="ハイパーリンク" xfId="30845" builtinId="8" hidden="1"/>
    <cellStyle name="ハイパーリンク" xfId="30850" builtinId="8" hidden="1"/>
    <cellStyle name="ハイパーリンク" xfId="30849" builtinId="8" hidden="1"/>
    <cellStyle name="ハイパーリンク" xfId="30854" builtinId="8" hidden="1"/>
    <cellStyle name="ハイパーリンク" xfId="30853" builtinId="8" hidden="1"/>
    <cellStyle name="ハイパーリンク" xfId="30858" builtinId="8" hidden="1"/>
    <cellStyle name="ハイパーリンク" xfId="30857" builtinId="8" hidden="1"/>
    <cellStyle name="ハイパーリンク" xfId="30862" builtinId="8" hidden="1"/>
    <cellStyle name="ハイパーリンク" xfId="30861" builtinId="8" hidden="1"/>
    <cellStyle name="ハイパーリンク" xfId="30824" builtinId="8" hidden="1"/>
    <cellStyle name="ハイパーリンク" xfId="30865" builtinId="8" hidden="1"/>
    <cellStyle name="ハイパーリンク" xfId="30868" builtinId="8" hidden="1"/>
    <cellStyle name="ハイパーリンク" xfId="30867" builtinId="8" hidden="1"/>
    <cellStyle name="ハイパーリンク" xfId="30872" builtinId="8" hidden="1"/>
    <cellStyle name="ハイパーリンク" xfId="30871" builtinId="8" hidden="1"/>
    <cellStyle name="ハイパーリンク" xfId="30876" builtinId="8" hidden="1"/>
    <cellStyle name="ハイパーリンク" xfId="30875" builtinId="8" hidden="1"/>
    <cellStyle name="ハイパーリンク" xfId="30880" builtinId="8" hidden="1"/>
    <cellStyle name="ハイパーリンク" xfId="30879" builtinId="8" hidden="1"/>
    <cellStyle name="ハイパーリンク" xfId="30884" builtinId="8" hidden="1"/>
    <cellStyle name="ハイパーリンク" xfId="30883" builtinId="8" hidden="1"/>
    <cellStyle name="ハイパーリンク" xfId="30888" builtinId="8" hidden="1"/>
    <cellStyle name="ハイパーリンク" xfId="30887" builtinId="8" hidden="1"/>
    <cellStyle name="ハイパーリンク" xfId="30892" builtinId="8" hidden="1"/>
    <cellStyle name="ハイパーリンク" xfId="30891" builtinId="8" hidden="1"/>
    <cellStyle name="ハイパーリンク" xfId="30896" builtinId="8" hidden="1"/>
    <cellStyle name="ハイパーリンク" xfId="30895" builtinId="8" hidden="1"/>
    <cellStyle name="ハイパーリンク" xfId="30900" builtinId="8" hidden="1"/>
    <cellStyle name="ハイパーリンク" xfId="30899" builtinId="8" hidden="1"/>
    <cellStyle name="ハイパーリンク" xfId="30904" builtinId="8" hidden="1"/>
    <cellStyle name="ハイパーリンク" xfId="30903" builtinId="8" hidden="1"/>
    <cellStyle name="ハイパーリンク" xfId="30908" builtinId="8" hidden="1"/>
    <cellStyle name="ハイパーリンク" xfId="30907" builtinId="8" hidden="1"/>
    <cellStyle name="ハイパーリンク" xfId="30912" builtinId="8" hidden="1"/>
    <cellStyle name="ハイパーリンク" xfId="30911" builtinId="8" hidden="1"/>
    <cellStyle name="ハイパーリンク" xfId="30916" builtinId="8" hidden="1"/>
    <cellStyle name="ハイパーリンク" xfId="30915" builtinId="8" hidden="1"/>
    <cellStyle name="ハイパーリンク" xfId="30920" builtinId="8" hidden="1"/>
    <cellStyle name="ハイパーリンク" xfId="30919" builtinId="8" hidden="1"/>
    <cellStyle name="ハイパーリンク" xfId="30926" builtinId="8" hidden="1"/>
    <cellStyle name="ハイパーリンク" xfId="30925" builtinId="8" hidden="1"/>
    <cellStyle name="ハイパーリンク" xfId="30930" builtinId="8" hidden="1"/>
    <cellStyle name="ハイパーリンク" xfId="30929" builtinId="8" hidden="1"/>
    <cellStyle name="ハイパーリンク" xfId="30934" builtinId="8" hidden="1"/>
    <cellStyle name="ハイパーリンク" xfId="30933" builtinId="8" hidden="1"/>
    <cellStyle name="ハイパーリンク" xfId="30938" builtinId="8" hidden="1"/>
    <cellStyle name="ハイパーリンク" xfId="30937" builtinId="8" hidden="1"/>
    <cellStyle name="ハイパーリンク" xfId="30942" builtinId="8" hidden="1"/>
    <cellStyle name="ハイパーリンク" xfId="30941" builtinId="8" hidden="1"/>
    <cellStyle name="ハイパーリンク" xfId="30948" builtinId="8" hidden="1"/>
    <cellStyle name="ハイパーリンク" xfId="30947" builtinId="8" hidden="1"/>
    <cellStyle name="ハイパーリンク" xfId="30952" builtinId="8" hidden="1"/>
    <cellStyle name="ハイパーリンク" xfId="30951" builtinId="8" hidden="1"/>
    <cellStyle name="ハイパーリンク" xfId="30956" builtinId="8" hidden="1"/>
    <cellStyle name="ハイパーリンク" xfId="30955" builtinId="8" hidden="1"/>
    <cellStyle name="ハイパーリンク" xfId="30960" builtinId="8" hidden="1"/>
    <cellStyle name="ハイパーリンク" xfId="30959" builtinId="8" hidden="1"/>
    <cellStyle name="ハイパーリンク" xfId="30964" builtinId="8" hidden="1"/>
    <cellStyle name="ハイパーリンク" xfId="30963" builtinId="8" hidden="1"/>
    <cellStyle name="ハイパーリンク" xfId="30968" builtinId="8" hidden="1"/>
    <cellStyle name="ハイパーリンク" xfId="30967" builtinId="8" hidden="1"/>
    <cellStyle name="ハイパーリンク" xfId="30972" builtinId="8" hidden="1"/>
    <cellStyle name="ハイパーリンク" xfId="30971" builtinId="8" hidden="1"/>
    <cellStyle name="ハイパーリンク" xfId="30976" builtinId="8" hidden="1"/>
    <cellStyle name="ハイパーリンク" xfId="30975" builtinId="8" hidden="1"/>
    <cellStyle name="ハイパーリンク" xfId="30980" builtinId="8" hidden="1"/>
    <cellStyle name="ハイパーリンク" xfId="30979" builtinId="8" hidden="1"/>
    <cellStyle name="ハイパーリンク" xfId="30984" builtinId="8" hidden="1"/>
    <cellStyle name="ハイパーリンク" xfId="30983" builtinId="8" hidden="1"/>
    <cellStyle name="ハイパーリンク" xfId="30946" builtinId="8" hidden="1"/>
    <cellStyle name="ハイパーリンク" xfId="30987" builtinId="8" hidden="1"/>
    <cellStyle name="ハイパーリンク" xfId="30990" builtinId="8" hidden="1"/>
    <cellStyle name="ハイパーリンク" xfId="30989" builtinId="8" hidden="1"/>
    <cellStyle name="ハイパーリンク" xfId="30994" builtinId="8" hidden="1"/>
    <cellStyle name="ハイパーリンク" xfId="30993" builtinId="8" hidden="1"/>
    <cellStyle name="ハイパーリンク" xfId="30998" builtinId="8" hidden="1"/>
    <cellStyle name="ハイパーリンク" xfId="30997" builtinId="8" hidden="1"/>
    <cellStyle name="ハイパーリンク" xfId="31002" builtinId="8" hidden="1"/>
    <cellStyle name="ハイパーリンク" xfId="31001" builtinId="8" hidden="1"/>
    <cellStyle name="ハイパーリンク" xfId="31006" builtinId="8" hidden="1"/>
    <cellStyle name="ハイパーリンク" xfId="31005" builtinId="8" hidden="1"/>
    <cellStyle name="ハイパーリンク" xfId="31010" builtinId="8" hidden="1"/>
    <cellStyle name="ハイパーリンク" xfId="31009" builtinId="8" hidden="1"/>
    <cellStyle name="ハイパーリンク" xfId="31014" builtinId="8" hidden="1"/>
    <cellStyle name="ハイパーリンク" xfId="31013" builtinId="8" hidden="1"/>
    <cellStyle name="ハイパーリンク" xfId="31018" builtinId="8" hidden="1"/>
    <cellStyle name="ハイパーリンク" xfId="31017" builtinId="8" hidden="1"/>
    <cellStyle name="ハイパーリンク" xfId="31022" builtinId="8" hidden="1"/>
    <cellStyle name="ハイパーリンク" xfId="31021" builtinId="8" hidden="1"/>
    <cellStyle name="ハイパーリンク" xfId="31026" builtinId="8" hidden="1"/>
    <cellStyle name="ハイパーリンク" xfId="31025" builtinId="8" hidden="1"/>
    <cellStyle name="ハイパーリンク" xfId="31030" builtinId="8" hidden="1"/>
    <cellStyle name="ハイパーリンク" xfId="31029" builtinId="8" hidden="1"/>
    <cellStyle name="ハイパーリンク" xfId="31034" builtinId="8" hidden="1"/>
    <cellStyle name="ハイパーリンク" xfId="31033" builtinId="8" hidden="1"/>
    <cellStyle name="ハイパーリンク" xfId="31038" builtinId="8" hidden="1"/>
    <cellStyle name="ハイパーリンク" xfId="31037" builtinId="8" hidden="1"/>
    <cellStyle name="ハイパーリンク" xfId="31042" builtinId="8" hidden="1"/>
    <cellStyle name="ハイパーリンク" xfId="31041" builtinId="8" hidden="1"/>
    <cellStyle name="ハイパーリンク" xfId="31045" builtinId="8" hidden="1"/>
    <cellStyle name="ハイパーリンク" xfId="30923" builtinId="8" hidden="1"/>
    <cellStyle name="ハイパーリンク" xfId="31049" builtinId="8" hidden="1"/>
    <cellStyle name="ハイパーリンク" xfId="31048" builtinId="8" hidden="1"/>
    <cellStyle name="ハイパーリンク" xfId="31053" builtinId="8" hidden="1"/>
    <cellStyle name="ハイパーリンク" xfId="31052" builtinId="8" hidden="1"/>
    <cellStyle name="ハイパーリンク" xfId="31057" builtinId="8" hidden="1"/>
    <cellStyle name="ハイパーリンク" xfId="31056" builtinId="8" hidden="1"/>
    <cellStyle name="ハイパーリンク" xfId="31061" builtinId="8" hidden="1"/>
    <cellStyle name="ハイパーリンク" xfId="31060" builtinId="8" hidden="1"/>
    <cellStyle name="ハイパーリンク" xfId="31067" builtinId="8" hidden="1"/>
    <cellStyle name="ハイパーリンク" xfId="31066" builtinId="8" hidden="1"/>
    <cellStyle name="ハイパーリンク" xfId="31071" builtinId="8" hidden="1"/>
    <cellStyle name="ハイパーリンク" xfId="31070" builtinId="8" hidden="1"/>
    <cellStyle name="ハイパーリンク" xfId="31075" builtinId="8" hidden="1"/>
    <cellStyle name="ハイパーリンク" xfId="31074" builtinId="8" hidden="1"/>
    <cellStyle name="ハイパーリンク" xfId="31079" builtinId="8" hidden="1"/>
    <cellStyle name="ハイパーリンク" xfId="31078" builtinId="8" hidden="1"/>
    <cellStyle name="ハイパーリンク" xfId="31083" builtinId="8" hidden="1"/>
    <cellStyle name="ハイパーリンク" xfId="31082" builtinId="8" hidden="1"/>
    <cellStyle name="ハイパーリンク" xfId="31087" builtinId="8" hidden="1"/>
    <cellStyle name="ハイパーリンク" xfId="31086" builtinId="8" hidden="1"/>
    <cellStyle name="ハイパーリンク" xfId="31091" builtinId="8" hidden="1"/>
    <cellStyle name="ハイパーリンク" xfId="31090" builtinId="8" hidden="1"/>
    <cellStyle name="ハイパーリンク" xfId="31095" builtinId="8" hidden="1"/>
    <cellStyle name="ハイパーリンク" xfId="31094" builtinId="8" hidden="1"/>
    <cellStyle name="ハイパーリンク" xfId="31099" builtinId="8" hidden="1"/>
    <cellStyle name="ハイパーリンク" xfId="31098" builtinId="8" hidden="1"/>
    <cellStyle name="ハイパーリンク" xfId="31103" builtinId="8" hidden="1"/>
    <cellStyle name="ハイパーリンク" xfId="31102" builtinId="8" hidden="1"/>
    <cellStyle name="ハイパーリンク" xfId="31065" builtinId="8" hidden="1"/>
    <cellStyle name="ハイパーリンク" xfId="31106" builtinId="8" hidden="1"/>
    <cellStyle name="ハイパーリンク" xfId="31109" builtinId="8" hidden="1"/>
    <cellStyle name="ハイパーリンク" xfId="31108" builtinId="8" hidden="1"/>
    <cellStyle name="ハイパーリンク" xfId="31113" builtinId="8" hidden="1"/>
    <cellStyle name="ハイパーリンク" xfId="31112" builtinId="8" hidden="1"/>
    <cellStyle name="ハイパーリンク" xfId="31117" builtinId="8" hidden="1"/>
    <cellStyle name="ハイパーリンク" xfId="31116" builtinId="8" hidden="1"/>
    <cellStyle name="ハイパーリンク" xfId="31121" builtinId="8" hidden="1"/>
    <cellStyle name="ハイパーリンク" xfId="31120" builtinId="8" hidden="1"/>
    <cellStyle name="ハイパーリンク" xfId="31125" builtinId="8" hidden="1"/>
    <cellStyle name="ハイパーリンク" xfId="31124" builtinId="8" hidden="1"/>
    <cellStyle name="ハイパーリンク" xfId="31129" builtinId="8" hidden="1"/>
    <cellStyle name="ハイパーリンク" xfId="31128" builtinId="8" hidden="1"/>
    <cellStyle name="ハイパーリンク" xfId="31133" builtinId="8" hidden="1"/>
    <cellStyle name="ハイパーリンク" xfId="31132" builtinId="8" hidden="1"/>
    <cellStyle name="ハイパーリンク" xfId="31137" builtinId="8" hidden="1"/>
    <cellStyle name="ハイパーリンク" xfId="31136" builtinId="8" hidden="1"/>
    <cellStyle name="ハイパーリンク" xfId="31141" builtinId="8" hidden="1"/>
    <cellStyle name="ハイパーリンク" xfId="31140" builtinId="8" hidden="1"/>
    <cellStyle name="ハイパーリンク" xfId="31145" builtinId="8" hidden="1"/>
    <cellStyle name="ハイパーリンク" xfId="31144" builtinId="8" hidden="1"/>
    <cellStyle name="ハイパーリンク" xfId="31149" builtinId="8" hidden="1"/>
    <cellStyle name="ハイパーリンク" xfId="31148" builtinId="8" hidden="1"/>
    <cellStyle name="ハイパーリンク" xfId="31153" builtinId="8" hidden="1"/>
    <cellStyle name="ハイパーリンク" xfId="31152" builtinId="8" hidden="1"/>
    <cellStyle name="ハイパーリンク" xfId="31157" builtinId="8" hidden="1"/>
    <cellStyle name="ハイパーリンク" xfId="31156" builtinId="8" hidden="1"/>
    <cellStyle name="ハイパーリンク" xfId="31161" builtinId="8" hidden="1"/>
    <cellStyle name="ハイパーリンク" xfId="31160" builtinId="8" hidden="1"/>
    <cellStyle name="ハイパーリンク" xfId="31164" builtinId="8" hidden="1"/>
    <cellStyle name="ハイパーリンク" xfId="30924" builtinId="8" hidden="1"/>
    <cellStyle name="ハイパーリンク" xfId="31168" builtinId="8" hidden="1"/>
    <cellStyle name="ハイパーリンク" xfId="31167" builtinId="8" hidden="1"/>
    <cellStyle name="ハイパーリンク" xfId="31172" builtinId="8" hidden="1"/>
    <cellStyle name="ハイパーリンク" xfId="31171" builtinId="8" hidden="1"/>
    <cellStyle name="ハイパーリンク" xfId="31176" builtinId="8" hidden="1"/>
    <cellStyle name="ハイパーリンク" xfId="31175" builtinId="8" hidden="1"/>
    <cellStyle name="ハイパーリンク" xfId="31180" builtinId="8" hidden="1"/>
    <cellStyle name="ハイパーリンク" xfId="31179" builtinId="8" hidden="1"/>
    <cellStyle name="ハイパーリンク" xfId="31186" builtinId="8" hidden="1"/>
    <cellStyle name="ハイパーリンク" xfId="31185" builtinId="8" hidden="1"/>
    <cellStyle name="ハイパーリンク" xfId="31190" builtinId="8" hidden="1"/>
    <cellStyle name="ハイパーリンク" xfId="31189" builtinId="8" hidden="1"/>
    <cellStyle name="ハイパーリンク" xfId="31194" builtinId="8" hidden="1"/>
    <cellStyle name="ハイパーリンク" xfId="31193" builtinId="8" hidden="1"/>
    <cellStyle name="ハイパーリンク" xfId="31198" builtinId="8" hidden="1"/>
    <cellStyle name="ハイパーリンク" xfId="31197" builtinId="8" hidden="1"/>
    <cellStyle name="ハイパーリンク" xfId="31202" builtinId="8" hidden="1"/>
    <cellStyle name="ハイパーリンク" xfId="31201" builtinId="8" hidden="1"/>
    <cellStyle name="ハイパーリンク" xfId="31206" builtinId="8" hidden="1"/>
    <cellStyle name="ハイパーリンク" xfId="31205" builtinId="8" hidden="1"/>
    <cellStyle name="ハイパーリンク" xfId="31210" builtinId="8" hidden="1"/>
    <cellStyle name="ハイパーリンク" xfId="31209" builtinId="8" hidden="1"/>
    <cellStyle name="ハイパーリンク" xfId="31214" builtinId="8" hidden="1"/>
    <cellStyle name="ハイパーリンク" xfId="31213" builtinId="8" hidden="1"/>
    <cellStyle name="ハイパーリンク" xfId="31218" builtinId="8" hidden="1"/>
    <cellStyle name="ハイパーリンク" xfId="31217" builtinId="8" hidden="1"/>
    <cellStyle name="ハイパーリンク" xfId="31222" builtinId="8" hidden="1"/>
    <cellStyle name="ハイパーリンク" xfId="31221" builtinId="8" hidden="1"/>
    <cellStyle name="ハイパーリンク" xfId="31184" builtinId="8" hidden="1"/>
    <cellStyle name="ハイパーリンク" xfId="31225" builtinId="8" hidden="1"/>
    <cellStyle name="ハイパーリンク" xfId="31228" builtinId="8" hidden="1"/>
    <cellStyle name="ハイパーリンク" xfId="31227" builtinId="8" hidden="1"/>
    <cellStyle name="ハイパーリンク" xfId="31232" builtinId="8" hidden="1"/>
    <cellStyle name="ハイパーリンク" xfId="31231" builtinId="8" hidden="1"/>
    <cellStyle name="ハイパーリンク" xfId="31236" builtinId="8" hidden="1"/>
    <cellStyle name="ハイパーリンク" xfId="31235" builtinId="8" hidden="1"/>
    <cellStyle name="ハイパーリンク" xfId="31240" builtinId="8" hidden="1"/>
    <cellStyle name="ハイパーリンク" xfId="31239" builtinId="8" hidden="1"/>
    <cellStyle name="ハイパーリンク" xfId="31244" builtinId="8" hidden="1"/>
    <cellStyle name="ハイパーリンク" xfId="31243" builtinId="8" hidden="1"/>
    <cellStyle name="ハイパーリンク" xfId="31248" builtinId="8" hidden="1"/>
    <cellStyle name="ハイパーリンク" xfId="31247" builtinId="8" hidden="1"/>
    <cellStyle name="ハイパーリンク" xfId="31252" builtinId="8" hidden="1"/>
    <cellStyle name="ハイパーリンク" xfId="31251" builtinId="8" hidden="1"/>
    <cellStyle name="ハイパーリンク" xfId="31256" builtinId="8" hidden="1"/>
    <cellStyle name="ハイパーリンク" xfId="31255" builtinId="8" hidden="1"/>
    <cellStyle name="ハイパーリンク" xfId="31260" builtinId="8" hidden="1"/>
    <cellStyle name="ハイパーリンク" xfId="31259" builtinId="8" hidden="1"/>
    <cellStyle name="ハイパーリンク" xfId="31264" builtinId="8" hidden="1"/>
    <cellStyle name="ハイパーリンク" xfId="31263" builtinId="8" hidden="1"/>
    <cellStyle name="ハイパーリンク" xfId="31268" builtinId="8" hidden="1"/>
    <cellStyle name="ハイパーリンク" xfId="31267" builtinId="8" hidden="1"/>
    <cellStyle name="ハイパーリンク" xfId="31272" builtinId="8" hidden="1"/>
    <cellStyle name="ハイパーリンク" xfId="31271" builtinId="8" hidden="1"/>
    <cellStyle name="ハイパーリンク" xfId="31276" builtinId="8" hidden="1"/>
    <cellStyle name="ハイパーリンク" xfId="31275" builtinId="8" hidden="1"/>
    <cellStyle name="ハイパーリンク" xfId="31280" builtinId="8" hidden="1"/>
    <cellStyle name="ハイパーリンク" xfId="31279" builtinId="8" hidden="1"/>
    <cellStyle name="ハイパーリンク" xfId="27689" builtinId="8" hidden="1"/>
    <cellStyle name="ハイパーリンク" xfId="28898" builtinId="8" hidden="1"/>
    <cellStyle name="ハイパーリンク" xfId="27684" builtinId="8" hidden="1"/>
    <cellStyle name="ハイパーリンク" xfId="30090" builtinId="8" hidden="1"/>
    <cellStyle name="ハイパーリンク" xfId="31285" builtinId="8" hidden="1"/>
    <cellStyle name="ハイパーリンク" xfId="27660" builtinId="8" hidden="1"/>
    <cellStyle name="ハイパーリンク" xfId="31289" builtinId="8" hidden="1"/>
    <cellStyle name="ハイパーリンク" xfId="31288" builtinId="8" hidden="1"/>
    <cellStyle name="ハイパーリンク" xfId="31293" builtinId="8" hidden="1"/>
    <cellStyle name="ハイパーリンク" xfId="31292" builtinId="8" hidden="1"/>
    <cellStyle name="ハイパーリンク" xfId="31299" builtinId="8" hidden="1"/>
    <cellStyle name="ハイパーリンク" xfId="31298" builtinId="8" hidden="1"/>
    <cellStyle name="ハイパーリンク" xfId="31303" builtinId="8" hidden="1"/>
    <cellStyle name="ハイパーリンク" xfId="31302" builtinId="8" hidden="1"/>
    <cellStyle name="ハイパーリンク" xfId="31307" builtinId="8" hidden="1"/>
    <cellStyle name="ハイパーリンク" xfId="31306" builtinId="8" hidden="1"/>
    <cellStyle name="ハイパーリンク" xfId="31311" builtinId="8" hidden="1"/>
    <cellStyle name="ハイパーリンク" xfId="31310" builtinId="8" hidden="1"/>
    <cellStyle name="ハイパーリンク" xfId="31315" builtinId="8" hidden="1"/>
    <cellStyle name="ハイパーリンク" xfId="31314" builtinId="8" hidden="1"/>
    <cellStyle name="ハイパーリンク" xfId="31319" builtinId="8" hidden="1"/>
    <cellStyle name="ハイパーリンク" xfId="31318" builtinId="8" hidden="1"/>
    <cellStyle name="ハイパーリンク" xfId="31323" builtinId="8" hidden="1"/>
    <cellStyle name="ハイパーリンク" xfId="31322" builtinId="8" hidden="1"/>
    <cellStyle name="ハイパーリンク" xfId="31327" builtinId="8" hidden="1"/>
    <cellStyle name="ハイパーリンク" xfId="31326" builtinId="8" hidden="1"/>
    <cellStyle name="ハイパーリンク" xfId="31331" builtinId="8" hidden="1"/>
    <cellStyle name="ハイパーリンク" xfId="31330" builtinId="8" hidden="1"/>
    <cellStyle name="ハイパーリンク" xfId="31335" builtinId="8" hidden="1"/>
    <cellStyle name="ハイパーリンク" xfId="31334" builtinId="8" hidden="1"/>
    <cellStyle name="ハイパーリンク" xfId="31297" builtinId="8" hidden="1"/>
    <cellStyle name="ハイパーリンク" xfId="31338" builtinId="8" hidden="1"/>
    <cellStyle name="ハイパーリンク" xfId="31341" builtinId="8" hidden="1"/>
    <cellStyle name="ハイパーリンク" xfId="31340" builtinId="8" hidden="1"/>
    <cellStyle name="ハイパーリンク" xfId="31345" builtinId="8" hidden="1"/>
    <cellStyle name="ハイパーリンク" xfId="31344" builtinId="8" hidden="1"/>
    <cellStyle name="ハイパーリンク" xfId="31349" builtinId="8" hidden="1"/>
    <cellStyle name="ハイパーリンク" xfId="31348" builtinId="8" hidden="1"/>
    <cellStyle name="ハイパーリンク" xfId="31353" builtinId="8" hidden="1"/>
    <cellStyle name="ハイパーリンク" xfId="31352" builtinId="8" hidden="1"/>
    <cellStyle name="ハイパーリンク" xfId="31357" builtinId="8" hidden="1"/>
    <cellStyle name="ハイパーリンク" xfId="31356" builtinId="8" hidden="1"/>
    <cellStyle name="ハイパーリンク" xfId="31361" builtinId="8" hidden="1"/>
    <cellStyle name="ハイパーリンク" xfId="31360" builtinId="8" hidden="1"/>
    <cellStyle name="ハイパーリンク" xfId="31365" builtinId="8" hidden="1"/>
    <cellStyle name="ハイパーリンク" xfId="31364" builtinId="8" hidden="1"/>
    <cellStyle name="ハイパーリンク" xfId="31369" builtinId="8" hidden="1"/>
    <cellStyle name="ハイパーリンク" xfId="31368" builtinId="8" hidden="1"/>
    <cellStyle name="ハイパーリンク" xfId="31373" builtinId="8" hidden="1"/>
    <cellStyle name="ハイパーリンク" xfId="31372" builtinId="8" hidden="1"/>
    <cellStyle name="ハイパーリンク" xfId="31377" builtinId="8" hidden="1"/>
    <cellStyle name="ハイパーリンク" xfId="31376" builtinId="8" hidden="1"/>
    <cellStyle name="ハイパーリンク" xfId="31381" builtinId="8" hidden="1"/>
    <cellStyle name="ハイパーリンク" xfId="31380" builtinId="8" hidden="1"/>
    <cellStyle name="ハイパーリンク" xfId="31385" builtinId="8" hidden="1"/>
    <cellStyle name="ハイパーリンク" xfId="31384" builtinId="8" hidden="1"/>
    <cellStyle name="ハイパーリンク" xfId="31389" builtinId="8" hidden="1"/>
    <cellStyle name="ハイパーリンク" xfId="31388" builtinId="8" hidden="1"/>
    <cellStyle name="ハイパーリンク" xfId="31393" builtinId="8" hidden="1"/>
    <cellStyle name="ハイパーリンク" xfId="31392" builtinId="8" hidden="1"/>
    <cellStyle name="ハイパーリンク" xfId="31397" builtinId="8" hidden="1"/>
    <cellStyle name="ハイパーリンク" xfId="31396" builtinId="8" hidden="1"/>
    <cellStyle name="ハイパーリンク" xfId="31401" builtinId="8" hidden="1"/>
    <cellStyle name="ハイパーリンク" xfId="31400" builtinId="8" hidden="1"/>
    <cellStyle name="ハイパーリンク" xfId="31405" builtinId="8" hidden="1"/>
    <cellStyle name="ハイパーリンク" xfId="31404" builtinId="8" hidden="1"/>
    <cellStyle name="ハイパーリンク" xfId="31409" builtinId="8" hidden="1"/>
    <cellStyle name="ハイパーリンク" xfId="31408" builtinId="8" hidden="1"/>
    <cellStyle name="ハイパーリンク" xfId="31413" builtinId="8" hidden="1"/>
    <cellStyle name="ハイパーリンク" xfId="31412" builtinId="8" hidden="1"/>
    <cellStyle name="ハイパーリンク" xfId="31419" builtinId="8" hidden="1"/>
    <cellStyle name="ハイパーリンク" xfId="31418" builtinId="8" hidden="1"/>
    <cellStyle name="ハイパーリンク" xfId="31423" builtinId="8" hidden="1"/>
    <cellStyle name="ハイパーリンク" xfId="31422" builtinId="8" hidden="1"/>
    <cellStyle name="ハイパーリンク" xfId="31427" builtinId="8" hidden="1"/>
    <cellStyle name="ハイパーリンク" xfId="31426" builtinId="8" hidden="1"/>
    <cellStyle name="ハイパーリンク" xfId="31431" builtinId="8" hidden="1"/>
    <cellStyle name="ハイパーリンク" xfId="31430" builtinId="8" hidden="1"/>
    <cellStyle name="ハイパーリンク" xfId="31435" builtinId="8" hidden="1"/>
    <cellStyle name="ハイパーリンク" xfId="31434" builtinId="8" hidden="1"/>
    <cellStyle name="ハイパーリンク" xfId="31439" builtinId="8" hidden="1"/>
    <cellStyle name="ハイパーリンク" xfId="31438" builtinId="8" hidden="1"/>
    <cellStyle name="ハイパーリンク" xfId="31443" builtinId="8" hidden="1"/>
    <cellStyle name="ハイパーリンク" xfId="31442" builtinId="8" hidden="1"/>
    <cellStyle name="ハイパーリンク" xfId="31447" builtinId="8" hidden="1"/>
    <cellStyle name="ハイパーリンク" xfId="31446" builtinId="8" hidden="1"/>
    <cellStyle name="ハイパーリンク" xfId="31451" builtinId="8" hidden="1"/>
    <cellStyle name="ハイパーリンク" xfId="31450" builtinId="8" hidden="1"/>
    <cellStyle name="ハイパーリンク" xfId="31455" builtinId="8" hidden="1"/>
    <cellStyle name="ハイパーリンク" xfId="31454" builtinId="8" hidden="1"/>
    <cellStyle name="ハイパーリンク" xfId="31417" builtinId="8" hidden="1"/>
    <cellStyle name="ハイパーリンク" xfId="31458" builtinId="8" hidden="1"/>
    <cellStyle name="ハイパーリンク" xfId="31461" builtinId="8" hidden="1"/>
    <cellStyle name="ハイパーリンク" xfId="31460" builtinId="8" hidden="1"/>
    <cellStyle name="ハイパーリンク" xfId="31465" builtinId="8" hidden="1"/>
    <cellStyle name="ハイパーリンク" xfId="31464" builtinId="8" hidden="1"/>
    <cellStyle name="ハイパーリンク" xfId="31469" builtinId="8" hidden="1"/>
    <cellStyle name="ハイパーリンク" xfId="31468" builtinId="8" hidden="1"/>
    <cellStyle name="ハイパーリンク" xfId="31473" builtinId="8" hidden="1"/>
    <cellStyle name="ハイパーリンク" xfId="31472" builtinId="8" hidden="1"/>
    <cellStyle name="ハイパーリンク" xfId="31477" builtinId="8" hidden="1"/>
    <cellStyle name="ハイパーリンク" xfId="31476" builtinId="8" hidden="1"/>
    <cellStyle name="ハイパーリンク" xfId="31481" builtinId="8" hidden="1"/>
    <cellStyle name="ハイパーリンク" xfId="31480" builtinId="8" hidden="1"/>
    <cellStyle name="ハイパーリンク" xfId="31485" builtinId="8" hidden="1"/>
    <cellStyle name="ハイパーリンク" xfId="31484" builtinId="8" hidden="1"/>
    <cellStyle name="ハイパーリンク" xfId="31489" builtinId="8" hidden="1"/>
    <cellStyle name="ハイパーリンク" xfId="31488" builtinId="8" hidden="1"/>
    <cellStyle name="ハイパーリンク" xfId="31493" builtinId="8" hidden="1"/>
    <cellStyle name="ハイパーリンク" xfId="31492" builtinId="8" hidden="1"/>
    <cellStyle name="ハイパーリンク" xfId="31497" builtinId="8" hidden="1"/>
    <cellStyle name="ハイパーリンク" xfId="31496" builtinId="8" hidden="1"/>
    <cellStyle name="ハイパーリンク" xfId="31501" builtinId="8" hidden="1"/>
    <cellStyle name="ハイパーリンク" xfId="31500" builtinId="8" hidden="1"/>
    <cellStyle name="ハイパーリンク" xfId="31505" builtinId="8" hidden="1"/>
    <cellStyle name="ハイパーリンク" xfId="31504" builtinId="8" hidden="1"/>
    <cellStyle name="ハイパーリンク" xfId="31509" builtinId="8" hidden="1"/>
    <cellStyle name="ハイパーリンク" xfId="31508" builtinId="8" hidden="1"/>
    <cellStyle name="ハイパーリンク" xfId="31513" builtinId="8" hidden="1"/>
    <cellStyle name="ハイパーリンク" xfId="31512" builtinId="8" hidden="1"/>
    <cellStyle name="ハイパーリンク" xfId="31519" builtinId="8" hidden="1"/>
    <cellStyle name="ハイパーリンク" xfId="31518" builtinId="8" hidden="1"/>
    <cellStyle name="ハイパーリンク" xfId="31523" builtinId="8" hidden="1"/>
    <cellStyle name="ハイパーリンク" xfId="31522" builtinId="8" hidden="1"/>
    <cellStyle name="ハイパーリンク" xfId="31527" builtinId="8" hidden="1"/>
    <cellStyle name="ハイパーリンク" xfId="31526" builtinId="8" hidden="1"/>
    <cellStyle name="ハイパーリンク" xfId="31531" builtinId="8" hidden="1"/>
    <cellStyle name="ハイパーリンク" xfId="31530" builtinId="8" hidden="1"/>
    <cellStyle name="ハイパーリンク" xfId="31535" builtinId="8" hidden="1"/>
    <cellStyle name="ハイパーリンク" xfId="31534" builtinId="8" hidden="1"/>
    <cellStyle name="ハイパーリンク" xfId="31541" builtinId="8" hidden="1"/>
    <cellStyle name="ハイパーリンク" xfId="31540" builtinId="8" hidden="1"/>
    <cellStyle name="ハイパーリンク" xfId="31545" builtinId="8" hidden="1"/>
    <cellStyle name="ハイパーリンク" xfId="31544" builtinId="8" hidden="1"/>
    <cellStyle name="ハイパーリンク" xfId="31549" builtinId="8" hidden="1"/>
    <cellStyle name="ハイパーリンク" xfId="31548" builtinId="8" hidden="1"/>
    <cellStyle name="ハイパーリンク" xfId="31553" builtinId="8" hidden="1"/>
    <cellStyle name="ハイパーリンク" xfId="31552" builtinId="8" hidden="1"/>
    <cellStyle name="ハイパーリンク" xfId="31557" builtinId="8" hidden="1"/>
    <cellStyle name="ハイパーリンク" xfId="31556" builtinId="8" hidden="1"/>
    <cellStyle name="ハイパーリンク" xfId="31561" builtinId="8" hidden="1"/>
    <cellStyle name="ハイパーリンク" xfId="31560" builtinId="8" hidden="1"/>
    <cellStyle name="ハイパーリンク" xfId="31565" builtinId="8" hidden="1"/>
    <cellStyle name="ハイパーリンク" xfId="31564" builtinId="8" hidden="1"/>
    <cellStyle name="ハイパーリンク" xfId="31569" builtinId="8" hidden="1"/>
    <cellStyle name="ハイパーリンク" xfId="31568" builtinId="8" hidden="1"/>
    <cellStyle name="ハイパーリンク" xfId="31573" builtinId="8" hidden="1"/>
    <cellStyle name="ハイパーリンク" xfId="31572" builtinId="8" hidden="1"/>
    <cellStyle name="ハイパーリンク" xfId="31577" builtinId="8" hidden="1"/>
    <cellStyle name="ハイパーリンク" xfId="31576" builtinId="8" hidden="1"/>
    <cellStyle name="ハイパーリンク" xfId="31539" builtinId="8" hidden="1"/>
    <cellStyle name="ハイパーリンク" xfId="31580" builtinId="8" hidden="1"/>
    <cellStyle name="ハイパーリンク" xfId="31583" builtinId="8" hidden="1"/>
    <cellStyle name="ハイパーリンク" xfId="31582" builtinId="8" hidden="1"/>
    <cellStyle name="ハイパーリンク" xfId="31587" builtinId="8" hidden="1"/>
    <cellStyle name="ハイパーリンク" xfId="31586" builtinId="8" hidden="1"/>
    <cellStyle name="ハイパーリンク" xfId="31591" builtinId="8" hidden="1"/>
    <cellStyle name="ハイパーリンク" xfId="31590" builtinId="8" hidden="1"/>
    <cellStyle name="ハイパーリンク" xfId="31595" builtinId="8" hidden="1"/>
    <cellStyle name="ハイパーリンク" xfId="31594" builtinId="8" hidden="1"/>
    <cellStyle name="ハイパーリンク" xfId="31599" builtinId="8" hidden="1"/>
    <cellStyle name="ハイパーリンク" xfId="31598" builtinId="8" hidden="1"/>
    <cellStyle name="ハイパーリンク" xfId="31603" builtinId="8" hidden="1"/>
    <cellStyle name="ハイパーリンク" xfId="31602" builtinId="8" hidden="1"/>
    <cellStyle name="ハイパーリンク" xfId="31607" builtinId="8" hidden="1"/>
    <cellStyle name="ハイパーリンク" xfId="31606" builtinId="8" hidden="1"/>
    <cellStyle name="ハイパーリンク" xfId="31611" builtinId="8" hidden="1"/>
    <cellStyle name="ハイパーリンク" xfId="31610" builtinId="8" hidden="1"/>
    <cellStyle name="ハイパーリンク" xfId="31615" builtinId="8" hidden="1"/>
    <cellStyle name="ハイパーリンク" xfId="31614" builtinId="8" hidden="1"/>
    <cellStyle name="ハイパーリンク" xfId="31619" builtinId="8" hidden="1"/>
    <cellStyle name="ハイパーリンク" xfId="31618" builtinId="8" hidden="1"/>
    <cellStyle name="ハイパーリンク" xfId="31623" builtinId="8" hidden="1"/>
    <cellStyle name="ハイパーリンク" xfId="31622" builtinId="8" hidden="1"/>
    <cellStyle name="ハイパーリンク" xfId="31627" builtinId="8" hidden="1"/>
    <cellStyle name="ハイパーリンク" xfId="31626" builtinId="8" hidden="1"/>
    <cellStyle name="ハイパーリンク" xfId="31631" builtinId="8" hidden="1"/>
    <cellStyle name="ハイパーリンク" xfId="31630" builtinId="8" hidden="1"/>
    <cellStyle name="ハイパーリンク" xfId="31635" builtinId="8" hidden="1"/>
    <cellStyle name="ハイパーリンク" xfId="31634" builtinId="8" hidden="1"/>
    <cellStyle name="ハイパーリンク" xfId="31638" builtinId="8" hidden="1"/>
    <cellStyle name="ハイパーリンク" xfId="31516" builtinId="8" hidden="1"/>
    <cellStyle name="ハイパーリンク" xfId="31642" builtinId="8" hidden="1"/>
    <cellStyle name="ハイパーリンク" xfId="31641" builtinId="8" hidden="1"/>
    <cellStyle name="ハイパーリンク" xfId="31646" builtinId="8" hidden="1"/>
    <cellStyle name="ハイパーリンク" xfId="31645" builtinId="8" hidden="1"/>
    <cellStyle name="ハイパーリンク" xfId="31650" builtinId="8" hidden="1"/>
    <cellStyle name="ハイパーリンク" xfId="31649" builtinId="8" hidden="1"/>
    <cellStyle name="ハイパーリンク" xfId="31654" builtinId="8" hidden="1"/>
    <cellStyle name="ハイパーリンク" xfId="31653" builtinId="8" hidden="1"/>
    <cellStyle name="ハイパーリンク" xfId="31660" builtinId="8" hidden="1"/>
    <cellStyle name="ハイパーリンク" xfId="31659" builtinId="8" hidden="1"/>
    <cellStyle name="ハイパーリンク" xfId="31664" builtinId="8" hidden="1"/>
    <cellStyle name="ハイパーリンク" xfId="31663" builtinId="8" hidden="1"/>
    <cellStyle name="ハイパーリンク" xfId="31668" builtinId="8" hidden="1"/>
    <cellStyle name="ハイパーリンク" xfId="31667" builtinId="8" hidden="1"/>
    <cellStyle name="ハイパーリンク" xfId="31672" builtinId="8" hidden="1"/>
    <cellStyle name="ハイパーリンク" xfId="31671" builtinId="8" hidden="1"/>
    <cellStyle name="ハイパーリンク" xfId="31676" builtinId="8" hidden="1"/>
    <cellStyle name="ハイパーリンク" xfId="31675" builtinId="8" hidden="1"/>
    <cellStyle name="ハイパーリンク" xfId="31680" builtinId="8" hidden="1"/>
    <cellStyle name="ハイパーリンク" xfId="31679" builtinId="8" hidden="1"/>
    <cellStyle name="ハイパーリンク" xfId="31684" builtinId="8" hidden="1"/>
    <cellStyle name="ハイパーリンク" xfId="31683" builtinId="8" hidden="1"/>
    <cellStyle name="ハイパーリンク" xfId="31688" builtinId="8" hidden="1"/>
    <cellStyle name="ハイパーリンク" xfId="31687" builtinId="8" hidden="1"/>
    <cellStyle name="ハイパーリンク" xfId="31692" builtinId="8" hidden="1"/>
    <cellStyle name="ハイパーリンク" xfId="31691" builtinId="8" hidden="1"/>
    <cellStyle name="ハイパーリンク" xfId="31696" builtinId="8" hidden="1"/>
    <cellStyle name="ハイパーリンク" xfId="31695" builtinId="8" hidden="1"/>
    <cellStyle name="ハイパーリンク" xfId="31658" builtinId="8" hidden="1"/>
    <cellStyle name="ハイパーリンク" xfId="31699" builtinId="8" hidden="1"/>
    <cellStyle name="ハイパーリンク" xfId="31702" builtinId="8" hidden="1"/>
    <cellStyle name="ハイパーリンク" xfId="31701" builtinId="8" hidden="1"/>
    <cellStyle name="ハイパーリンク" xfId="31706" builtinId="8" hidden="1"/>
    <cellStyle name="ハイパーリンク" xfId="31705" builtinId="8" hidden="1"/>
    <cellStyle name="ハイパーリンク" xfId="31710" builtinId="8" hidden="1"/>
    <cellStyle name="ハイパーリンク" xfId="31709" builtinId="8" hidden="1"/>
    <cellStyle name="ハイパーリンク" xfId="31714" builtinId="8" hidden="1"/>
    <cellStyle name="ハイパーリンク" xfId="31713" builtinId="8" hidden="1"/>
    <cellStyle name="ハイパーリンク" xfId="31718" builtinId="8" hidden="1"/>
    <cellStyle name="ハイパーリンク" xfId="31717" builtinId="8" hidden="1"/>
    <cellStyle name="ハイパーリンク" xfId="31722" builtinId="8" hidden="1"/>
    <cellStyle name="ハイパーリンク" xfId="31721" builtinId="8" hidden="1"/>
    <cellStyle name="ハイパーリンク" xfId="31726" builtinId="8" hidden="1"/>
    <cellStyle name="ハイパーリンク" xfId="31725" builtinId="8" hidden="1"/>
    <cellStyle name="ハイパーリンク" xfId="31730" builtinId="8" hidden="1"/>
    <cellStyle name="ハイパーリンク" xfId="31729" builtinId="8" hidden="1"/>
    <cellStyle name="ハイパーリンク" xfId="31734" builtinId="8" hidden="1"/>
    <cellStyle name="ハイパーリンク" xfId="31733" builtinId="8" hidden="1"/>
    <cellStyle name="ハイパーリンク" xfId="31738" builtinId="8" hidden="1"/>
    <cellStyle name="ハイパーリンク" xfId="31737" builtinId="8" hidden="1"/>
    <cellStyle name="ハイパーリンク" xfId="31742" builtinId="8" hidden="1"/>
    <cellStyle name="ハイパーリンク" xfId="31741" builtinId="8" hidden="1"/>
    <cellStyle name="ハイパーリンク" xfId="31746" builtinId="8" hidden="1"/>
    <cellStyle name="ハイパーリンク" xfId="31745" builtinId="8" hidden="1"/>
    <cellStyle name="ハイパーリンク" xfId="31750" builtinId="8" hidden="1"/>
    <cellStyle name="ハイパーリンク" xfId="31749" builtinId="8" hidden="1"/>
    <cellStyle name="ハイパーリンク" xfId="31754" builtinId="8" hidden="1"/>
    <cellStyle name="ハイパーリンク" xfId="31753" builtinId="8" hidden="1"/>
    <cellStyle name="ハイパーリンク" xfId="31757" builtinId="8" hidden="1"/>
    <cellStyle name="ハイパーリンク" xfId="31517" builtinId="8" hidden="1"/>
    <cellStyle name="ハイパーリンク" xfId="31761" builtinId="8" hidden="1"/>
    <cellStyle name="ハイパーリンク" xfId="31760" builtinId="8" hidden="1"/>
    <cellStyle name="ハイパーリンク" xfId="31765" builtinId="8" hidden="1"/>
    <cellStyle name="ハイパーリンク" xfId="31764" builtinId="8" hidden="1"/>
    <cellStyle name="ハイパーリンク" xfId="31769" builtinId="8" hidden="1"/>
    <cellStyle name="ハイパーリンク" xfId="31768" builtinId="8" hidden="1"/>
    <cellStyle name="ハイパーリンク" xfId="31773" builtinId="8" hidden="1"/>
    <cellStyle name="ハイパーリンク" xfId="31772" builtinId="8" hidden="1"/>
    <cellStyle name="ハイパーリンク" xfId="31779" builtinId="8" hidden="1"/>
    <cellStyle name="ハイパーリンク" xfId="31778" builtinId="8" hidden="1"/>
    <cellStyle name="ハイパーリンク" xfId="31783" builtinId="8" hidden="1"/>
    <cellStyle name="ハイパーリンク" xfId="31782" builtinId="8" hidden="1"/>
    <cellStyle name="ハイパーリンク" xfId="31787" builtinId="8" hidden="1"/>
    <cellStyle name="ハイパーリンク" xfId="31786" builtinId="8" hidden="1"/>
    <cellStyle name="ハイパーリンク" xfId="31791" builtinId="8" hidden="1"/>
    <cellStyle name="ハイパーリンク" xfId="31790" builtinId="8" hidden="1"/>
    <cellStyle name="ハイパーリンク" xfId="31795" builtinId="8" hidden="1"/>
    <cellStyle name="ハイパーリンク" xfId="31794" builtinId="8" hidden="1"/>
    <cellStyle name="ハイパーリンク" xfId="31799" builtinId="8" hidden="1"/>
    <cellStyle name="ハイパーリンク" xfId="31798" builtinId="8" hidden="1"/>
    <cellStyle name="ハイパーリンク" xfId="31803" builtinId="8" hidden="1"/>
    <cellStyle name="ハイパーリンク" xfId="31802" builtinId="8" hidden="1"/>
    <cellStyle name="ハイパーリンク" xfId="31807" builtinId="8" hidden="1"/>
    <cellStyle name="ハイパーリンク" xfId="31806" builtinId="8" hidden="1"/>
    <cellStyle name="ハイパーリンク" xfId="31811" builtinId="8" hidden="1"/>
    <cellStyle name="ハイパーリンク" xfId="31810" builtinId="8" hidden="1"/>
    <cellStyle name="ハイパーリンク" xfId="31815" builtinId="8" hidden="1"/>
    <cellStyle name="ハイパーリンク" xfId="31814" builtinId="8" hidden="1"/>
    <cellStyle name="ハイパーリンク" xfId="31777" builtinId="8" hidden="1"/>
    <cellStyle name="ハイパーリンク" xfId="31818" builtinId="8" hidden="1"/>
    <cellStyle name="ハイパーリンク" xfId="31821" builtinId="8" hidden="1"/>
    <cellStyle name="ハイパーリンク" xfId="31820" builtinId="8" hidden="1"/>
    <cellStyle name="ハイパーリンク" xfId="31825" builtinId="8" hidden="1"/>
    <cellStyle name="ハイパーリンク" xfId="31824" builtinId="8" hidden="1"/>
    <cellStyle name="ハイパーリンク" xfId="31829" builtinId="8" hidden="1"/>
    <cellStyle name="ハイパーリンク" xfId="31828" builtinId="8" hidden="1"/>
    <cellStyle name="ハイパーリンク" xfId="31833" builtinId="8" hidden="1"/>
    <cellStyle name="ハイパーリンク" xfId="31832" builtinId="8" hidden="1"/>
    <cellStyle name="ハイパーリンク" xfId="31837" builtinId="8" hidden="1"/>
    <cellStyle name="ハイパーリンク" xfId="31836" builtinId="8" hidden="1"/>
    <cellStyle name="ハイパーリンク" xfId="31841" builtinId="8" hidden="1"/>
    <cellStyle name="ハイパーリンク" xfId="31840" builtinId="8" hidden="1"/>
    <cellStyle name="ハイパーリンク" xfId="31845" builtinId="8" hidden="1"/>
    <cellStyle name="ハイパーリンク" xfId="31844" builtinId="8" hidden="1"/>
    <cellStyle name="ハイパーリンク" xfId="31849" builtinId="8" hidden="1"/>
    <cellStyle name="ハイパーリンク" xfId="31848" builtinId="8" hidden="1"/>
    <cellStyle name="ハイパーリンク" xfId="31853" builtinId="8" hidden="1"/>
    <cellStyle name="ハイパーリンク" xfId="31852" builtinId="8" hidden="1"/>
    <cellStyle name="ハイパーリンク" xfId="31857" builtinId="8" hidden="1"/>
    <cellStyle name="ハイパーリンク" xfId="31856" builtinId="8" hidden="1"/>
    <cellStyle name="ハイパーリンク" xfId="31861" builtinId="8" hidden="1"/>
    <cellStyle name="ハイパーリンク" xfId="31860" builtinId="8" hidden="1"/>
    <cellStyle name="ハイパーリンク" xfId="31865" builtinId="8" hidden="1"/>
    <cellStyle name="ハイパーリンク" xfId="31864" builtinId="8" hidden="1"/>
    <cellStyle name="ハイパーリンク" xfId="31869" builtinId="8" hidden="1"/>
    <cellStyle name="ハイパーリンク" xfId="31868" builtinId="8" hidden="1"/>
    <cellStyle name="ハイパーリンク" xfId="31873" builtinId="8" hidden="1"/>
    <cellStyle name="ハイパーリンク" xfId="31872" builtinId="8" hidden="1"/>
    <cellStyle name="ハイパーリンク" xfId="31877" builtinId="8" hidden="1"/>
    <cellStyle name="ハイパーリンク" xfId="31876" builtinId="8" hidden="1"/>
    <cellStyle name="ハイパーリンク" xfId="31881" builtinId="8" hidden="1"/>
    <cellStyle name="ハイパーリンク" xfId="31880" builtinId="8" hidden="1"/>
    <cellStyle name="ハイパーリンク" xfId="31885" builtinId="8" hidden="1"/>
    <cellStyle name="ハイパーリンク" xfId="31884" builtinId="8" hidden="1"/>
    <cellStyle name="ハイパーリンク" xfId="31889" builtinId="8" hidden="1"/>
    <cellStyle name="ハイパーリンク" xfId="31888" builtinId="8" hidden="1"/>
    <cellStyle name="ハイパーリンク" xfId="31893" builtinId="8" hidden="1"/>
    <cellStyle name="ハイパーリンク" xfId="31892" builtinId="8" hidden="1"/>
    <cellStyle name="ハイパーリンク" xfId="31899" builtinId="8" hidden="1"/>
    <cellStyle name="ハイパーリンク" xfId="31898" builtinId="8" hidden="1"/>
    <cellStyle name="ハイパーリンク" xfId="31903" builtinId="8" hidden="1"/>
    <cellStyle name="ハイパーリンク" xfId="31902" builtinId="8" hidden="1"/>
    <cellStyle name="ハイパーリンク" xfId="31907" builtinId="8" hidden="1"/>
    <cellStyle name="ハイパーリンク" xfId="31906" builtinId="8" hidden="1"/>
    <cellStyle name="ハイパーリンク" xfId="31911" builtinId="8" hidden="1"/>
    <cellStyle name="ハイパーリンク" xfId="31910" builtinId="8" hidden="1"/>
    <cellStyle name="ハイパーリンク" xfId="31915" builtinId="8" hidden="1"/>
    <cellStyle name="ハイパーリンク" xfId="31914" builtinId="8" hidden="1"/>
    <cellStyle name="ハイパーリンク" xfId="31919" builtinId="8" hidden="1"/>
    <cellStyle name="ハイパーリンク" xfId="31918" builtinId="8" hidden="1"/>
    <cellStyle name="ハイパーリンク" xfId="31923" builtinId="8" hidden="1"/>
    <cellStyle name="ハイパーリンク" xfId="31922" builtinId="8" hidden="1"/>
    <cellStyle name="ハイパーリンク" xfId="31927" builtinId="8" hidden="1"/>
    <cellStyle name="ハイパーリンク" xfId="31926" builtinId="8" hidden="1"/>
    <cellStyle name="ハイパーリンク" xfId="31931" builtinId="8" hidden="1"/>
    <cellStyle name="ハイパーリンク" xfId="31930" builtinId="8" hidden="1"/>
    <cellStyle name="ハイパーリンク" xfId="31935" builtinId="8" hidden="1"/>
    <cellStyle name="ハイパーリンク" xfId="31934" builtinId="8" hidden="1"/>
    <cellStyle name="ハイパーリンク" xfId="31897" builtinId="8" hidden="1"/>
    <cellStyle name="ハイパーリンク" xfId="31938" builtinId="8" hidden="1"/>
    <cellStyle name="ハイパーリンク" xfId="31941" builtinId="8" hidden="1"/>
    <cellStyle name="ハイパーリンク" xfId="31940" builtinId="8" hidden="1"/>
    <cellStyle name="ハイパーリンク" xfId="31945" builtinId="8" hidden="1"/>
    <cellStyle name="ハイパーリンク" xfId="31944" builtinId="8" hidden="1"/>
    <cellStyle name="ハイパーリンク" xfId="31949" builtinId="8" hidden="1"/>
    <cellStyle name="ハイパーリンク" xfId="31948" builtinId="8" hidden="1"/>
    <cellStyle name="ハイパーリンク" xfId="31953" builtinId="8" hidden="1"/>
    <cellStyle name="ハイパーリンク" xfId="31952" builtinId="8" hidden="1"/>
    <cellStyle name="ハイパーリンク" xfId="31957" builtinId="8" hidden="1"/>
    <cellStyle name="ハイパーリンク" xfId="31956" builtinId="8" hidden="1"/>
    <cellStyle name="ハイパーリンク" xfId="31961" builtinId="8" hidden="1"/>
    <cellStyle name="ハイパーリンク" xfId="31960" builtinId="8" hidden="1"/>
    <cellStyle name="ハイパーリンク" xfId="31965" builtinId="8" hidden="1"/>
    <cellStyle name="ハイパーリンク" xfId="31964" builtinId="8" hidden="1"/>
    <cellStyle name="ハイパーリンク" xfId="31969" builtinId="8" hidden="1"/>
    <cellStyle name="ハイパーリンク" xfId="31968" builtinId="8" hidden="1"/>
    <cellStyle name="ハイパーリンク" xfId="31973" builtinId="8" hidden="1"/>
    <cellStyle name="ハイパーリンク" xfId="31972" builtinId="8" hidden="1"/>
    <cellStyle name="ハイパーリンク" xfId="31977" builtinId="8" hidden="1"/>
    <cellStyle name="ハイパーリンク" xfId="31976" builtinId="8" hidden="1"/>
    <cellStyle name="ハイパーリンク" xfId="31981" builtinId="8" hidden="1"/>
    <cellStyle name="ハイパーリンク" xfId="31980" builtinId="8" hidden="1"/>
    <cellStyle name="ハイパーリンク" xfId="31985" builtinId="8" hidden="1"/>
    <cellStyle name="ハイパーリンク" xfId="31984" builtinId="8" hidden="1"/>
    <cellStyle name="ハイパーリンク" xfId="31989" builtinId="8" hidden="1"/>
    <cellStyle name="ハイパーリンク" xfId="31988" builtinId="8" hidden="1"/>
    <cellStyle name="ハイパーリンク" xfId="31993" builtinId="8" hidden="1"/>
    <cellStyle name="ハイパーリンク" xfId="31992" builtinId="8" hidden="1"/>
    <cellStyle name="ハイパーリンク" xfId="31997" builtinId="8" hidden="1"/>
    <cellStyle name="ハイパーリンク" xfId="31996" builtinId="8" hidden="1"/>
    <cellStyle name="ハイパーリンク" xfId="32001" builtinId="8" hidden="1"/>
    <cellStyle name="ハイパーリンク" xfId="32000" builtinId="8" hidden="1"/>
    <cellStyle name="ハイパーリンク" xfId="32005" builtinId="8" hidden="1"/>
    <cellStyle name="ハイパーリンク" xfId="32004" builtinId="8" hidden="1"/>
    <cellStyle name="ハイパーリンク" xfId="32009" builtinId="8" hidden="1"/>
    <cellStyle name="ハイパーリンク" xfId="32008" builtinId="8" hidden="1"/>
    <cellStyle name="ハイパーリンク" xfId="32013" builtinId="8" hidden="1"/>
    <cellStyle name="ハイパーリンク" xfId="32012" builtinId="8" hidden="1"/>
    <cellStyle name="ハイパーリンク" xfId="32019" builtinId="8" hidden="1"/>
    <cellStyle name="ハイパーリンク" xfId="32018" builtinId="8" hidden="1"/>
    <cellStyle name="ハイパーリンク" xfId="32023" builtinId="8" hidden="1"/>
    <cellStyle name="ハイパーリンク" xfId="32022" builtinId="8" hidden="1"/>
    <cellStyle name="ハイパーリンク" xfId="32027" builtinId="8" hidden="1"/>
    <cellStyle name="ハイパーリンク" xfId="32026" builtinId="8" hidden="1"/>
    <cellStyle name="ハイパーリンク" xfId="32031" builtinId="8" hidden="1"/>
    <cellStyle name="ハイパーリンク" xfId="32030" builtinId="8" hidden="1"/>
    <cellStyle name="ハイパーリンク" xfId="32035" builtinId="8" hidden="1"/>
    <cellStyle name="ハイパーリンク" xfId="32034" builtinId="8" hidden="1"/>
    <cellStyle name="ハイパーリンク" xfId="32039" builtinId="8" hidden="1"/>
    <cellStyle name="ハイパーリンク" xfId="32038" builtinId="8" hidden="1"/>
    <cellStyle name="ハイパーリンク" xfId="32043" builtinId="8" hidden="1"/>
    <cellStyle name="ハイパーリンク" xfId="32042" builtinId="8" hidden="1"/>
    <cellStyle name="ハイパーリンク" xfId="32047" builtinId="8" hidden="1"/>
    <cellStyle name="ハイパーリンク" xfId="32046" builtinId="8" hidden="1"/>
    <cellStyle name="ハイパーリンク" xfId="32051" builtinId="8" hidden="1"/>
    <cellStyle name="ハイパーリンク" xfId="32050" builtinId="8" hidden="1"/>
    <cellStyle name="ハイパーリンク" xfId="32055" builtinId="8" hidden="1"/>
    <cellStyle name="ハイパーリンク" xfId="32054" builtinId="8" hidden="1"/>
    <cellStyle name="ハイパーリンク" xfId="32017" builtinId="8" hidden="1"/>
    <cellStyle name="ハイパーリンク" xfId="32058" builtinId="8" hidden="1"/>
    <cellStyle name="ハイパーリンク" xfId="32061" builtinId="8" hidden="1"/>
    <cellStyle name="ハイパーリンク" xfId="32060" builtinId="8" hidden="1"/>
    <cellStyle name="ハイパーリンク" xfId="32065" builtinId="8" hidden="1"/>
    <cellStyle name="ハイパーリンク" xfId="32064" builtinId="8" hidden="1"/>
    <cellStyle name="ハイパーリンク" xfId="32069" builtinId="8" hidden="1"/>
    <cellStyle name="ハイパーリンク" xfId="32068" builtinId="8" hidden="1"/>
    <cellStyle name="ハイパーリンク" xfId="32073" builtinId="8" hidden="1"/>
    <cellStyle name="ハイパーリンク" xfId="32072" builtinId="8" hidden="1"/>
    <cellStyle name="ハイパーリンク" xfId="32077" builtinId="8" hidden="1"/>
    <cellStyle name="ハイパーリンク" xfId="32076" builtinId="8" hidden="1"/>
    <cellStyle name="ハイパーリンク" xfId="32081" builtinId="8" hidden="1"/>
    <cellStyle name="ハイパーリンク" xfId="32080" builtinId="8" hidden="1"/>
    <cellStyle name="ハイパーリンク" xfId="32085" builtinId="8" hidden="1"/>
    <cellStyle name="ハイパーリンク" xfId="32084" builtinId="8" hidden="1"/>
    <cellStyle name="ハイパーリンク" xfId="32089" builtinId="8" hidden="1"/>
    <cellStyle name="ハイパーリンク" xfId="32088" builtinId="8" hidden="1"/>
    <cellStyle name="ハイパーリンク" xfId="32093" builtinId="8" hidden="1"/>
    <cellStyle name="ハイパーリンク" xfId="32092" builtinId="8" hidden="1"/>
    <cellStyle name="ハイパーリンク" xfId="32097" builtinId="8" hidden="1"/>
    <cellStyle name="ハイパーリンク" xfId="32096" builtinId="8" hidden="1"/>
    <cellStyle name="ハイパーリンク" xfId="32101" builtinId="8" hidden="1"/>
    <cellStyle name="ハイパーリンク" xfId="32100" builtinId="8" hidden="1"/>
    <cellStyle name="ハイパーリンク" xfId="32105" builtinId="8" hidden="1"/>
    <cellStyle name="ハイパーリンク" xfId="32104" builtinId="8" hidden="1"/>
    <cellStyle name="ハイパーリンク" xfId="32109" builtinId="8" hidden="1"/>
    <cellStyle name="ハイパーリンク" xfId="32108" builtinId="8" hidden="1"/>
    <cellStyle name="ハイパーリンク" xfId="32113" builtinId="8" hidden="1"/>
    <cellStyle name="ハイパーリンク" xfId="32112" builtinId="8" hidden="1"/>
    <cellStyle name="ハイパーリンク" xfId="32119" builtinId="8" hidden="1"/>
    <cellStyle name="ハイパーリンク" xfId="32118" builtinId="8" hidden="1"/>
    <cellStyle name="ハイパーリンク" xfId="32123" builtinId="8" hidden="1"/>
    <cellStyle name="ハイパーリンク" xfId="32122" builtinId="8" hidden="1"/>
    <cellStyle name="ハイパーリンク" xfId="32127" builtinId="8" hidden="1"/>
    <cellStyle name="ハイパーリンク" xfId="32126" builtinId="8" hidden="1"/>
    <cellStyle name="ハイパーリンク" xfId="32131" builtinId="8" hidden="1"/>
    <cellStyle name="ハイパーリンク" xfId="32130" builtinId="8" hidden="1"/>
    <cellStyle name="ハイパーリンク" xfId="32135" builtinId="8" hidden="1"/>
    <cellStyle name="ハイパーリンク" xfId="32134" builtinId="8" hidden="1"/>
    <cellStyle name="ハイパーリンク" xfId="32141" builtinId="8" hidden="1"/>
    <cellStyle name="ハイパーリンク" xfId="32140" builtinId="8" hidden="1"/>
    <cellStyle name="ハイパーリンク" xfId="32145" builtinId="8" hidden="1"/>
    <cellStyle name="ハイパーリンク" xfId="32144" builtinId="8" hidden="1"/>
    <cellStyle name="ハイパーリンク" xfId="32149" builtinId="8" hidden="1"/>
    <cellStyle name="ハイパーリンク" xfId="32148" builtinId="8" hidden="1"/>
    <cellStyle name="ハイパーリンク" xfId="32153" builtinId="8" hidden="1"/>
    <cellStyle name="ハイパーリンク" xfId="32152" builtinId="8" hidden="1"/>
    <cellStyle name="ハイパーリンク" xfId="32157" builtinId="8" hidden="1"/>
    <cellStyle name="ハイパーリンク" xfId="32156" builtinId="8" hidden="1"/>
    <cellStyle name="ハイパーリンク" xfId="32161" builtinId="8" hidden="1"/>
    <cellStyle name="ハイパーリンク" xfId="32160" builtinId="8" hidden="1"/>
    <cellStyle name="ハイパーリンク" xfId="32165" builtinId="8" hidden="1"/>
    <cellStyle name="ハイパーリンク" xfId="32164" builtinId="8" hidden="1"/>
    <cellStyle name="ハイパーリンク" xfId="32169" builtinId="8" hidden="1"/>
    <cellStyle name="ハイパーリンク" xfId="32168" builtinId="8" hidden="1"/>
    <cellStyle name="ハイパーリンク" xfId="32173" builtinId="8" hidden="1"/>
    <cellStyle name="ハイパーリンク" xfId="32172" builtinId="8" hidden="1"/>
    <cellStyle name="ハイパーリンク" xfId="32177" builtinId="8" hidden="1"/>
    <cellStyle name="ハイパーリンク" xfId="32176" builtinId="8" hidden="1"/>
    <cellStyle name="ハイパーリンク" xfId="32139" builtinId="8" hidden="1"/>
    <cellStyle name="ハイパーリンク" xfId="32180" builtinId="8" hidden="1"/>
    <cellStyle name="ハイパーリンク" xfId="32183" builtinId="8" hidden="1"/>
    <cellStyle name="ハイパーリンク" xfId="32182" builtinId="8" hidden="1"/>
    <cellStyle name="ハイパーリンク" xfId="32187" builtinId="8" hidden="1"/>
    <cellStyle name="ハイパーリンク" xfId="32186" builtinId="8" hidden="1"/>
    <cellStyle name="ハイパーリンク" xfId="32191" builtinId="8" hidden="1"/>
    <cellStyle name="ハイパーリンク" xfId="32190" builtinId="8" hidden="1"/>
    <cellStyle name="ハイパーリンク" xfId="32195" builtinId="8" hidden="1"/>
    <cellStyle name="ハイパーリンク" xfId="32194" builtinId="8" hidden="1"/>
    <cellStyle name="ハイパーリンク" xfId="32199" builtinId="8" hidden="1"/>
    <cellStyle name="ハイパーリンク" xfId="32198" builtinId="8" hidden="1"/>
    <cellStyle name="ハイパーリンク" xfId="32203" builtinId="8" hidden="1"/>
    <cellStyle name="ハイパーリンク" xfId="32202" builtinId="8" hidden="1"/>
    <cellStyle name="ハイパーリンク" xfId="32207" builtinId="8" hidden="1"/>
    <cellStyle name="ハイパーリンク" xfId="32206" builtinId="8" hidden="1"/>
    <cellStyle name="ハイパーリンク" xfId="32211" builtinId="8" hidden="1"/>
    <cellStyle name="ハイパーリンク" xfId="32210" builtinId="8" hidden="1"/>
    <cellStyle name="ハイパーリンク" xfId="32215" builtinId="8" hidden="1"/>
    <cellStyle name="ハイパーリンク" xfId="32214" builtinId="8" hidden="1"/>
    <cellStyle name="ハイパーリンク" xfId="32219" builtinId="8" hidden="1"/>
    <cellStyle name="ハイパーリンク" xfId="32218" builtinId="8" hidden="1"/>
    <cellStyle name="ハイパーリンク" xfId="32223" builtinId="8" hidden="1"/>
    <cellStyle name="ハイパーリンク" xfId="32222" builtinId="8" hidden="1"/>
    <cellStyle name="ハイパーリンク" xfId="32227" builtinId="8" hidden="1"/>
    <cellStyle name="ハイパーリンク" xfId="32226" builtinId="8" hidden="1"/>
    <cellStyle name="ハイパーリンク" xfId="32231" builtinId="8" hidden="1"/>
    <cellStyle name="ハイパーリンク" xfId="32230" builtinId="8" hidden="1"/>
    <cellStyle name="ハイパーリンク" xfId="32235" builtinId="8" hidden="1"/>
    <cellStyle name="ハイパーリンク" xfId="32234" builtinId="8" hidden="1"/>
    <cellStyle name="ハイパーリンク" xfId="32238" builtinId="8" hidden="1"/>
    <cellStyle name="ハイパーリンク" xfId="32116" builtinId="8" hidden="1"/>
    <cellStyle name="ハイパーリンク" xfId="32242" builtinId="8" hidden="1"/>
    <cellStyle name="ハイパーリンク" xfId="32241" builtinId="8" hidden="1"/>
    <cellStyle name="ハイパーリンク" xfId="32246" builtinId="8" hidden="1"/>
    <cellStyle name="ハイパーリンク" xfId="32245" builtinId="8" hidden="1"/>
    <cellStyle name="ハイパーリンク" xfId="32250" builtinId="8" hidden="1"/>
    <cellStyle name="ハイパーリンク" xfId="32249" builtinId="8" hidden="1"/>
    <cellStyle name="ハイパーリンク" xfId="32254" builtinId="8" hidden="1"/>
    <cellStyle name="ハイパーリンク" xfId="32253" builtinId="8" hidden="1"/>
    <cellStyle name="ハイパーリンク" xfId="32260" builtinId="8" hidden="1"/>
    <cellStyle name="ハイパーリンク" xfId="32259" builtinId="8" hidden="1"/>
    <cellStyle name="ハイパーリンク" xfId="32264" builtinId="8" hidden="1"/>
    <cellStyle name="ハイパーリンク" xfId="32263" builtinId="8" hidden="1"/>
    <cellStyle name="ハイパーリンク" xfId="32268" builtinId="8" hidden="1"/>
    <cellStyle name="ハイパーリンク" xfId="32267" builtinId="8" hidden="1"/>
    <cellStyle name="ハイパーリンク" xfId="32272" builtinId="8" hidden="1"/>
    <cellStyle name="ハイパーリンク" xfId="32271" builtinId="8" hidden="1"/>
    <cellStyle name="ハイパーリンク" xfId="32276" builtinId="8" hidden="1"/>
    <cellStyle name="ハイパーリンク" xfId="32275" builtinId="8" hidden="1"/>
    <cellStyle name="ハイパーリンク" xfId="32280" builtinId="8" hidden="1"/>
    <cellStyle name="ハイパーリンク" xfId="32279" builtinId="8" hidden="1"/>
    <cellStyle name="ハイパーリンク" xfId="32284" builtinId="8" hidden="1"/>
    <cellStyle name="ハイパーリンク" xfId="32283" builtinId="8" hidden="1"/>
    <cellStyle name="ハイパーリンク" xfId="32288" builtinId="8" hidden="1"/>
    <cellStyle name="ハイパーリンク" xfId="32287" builtinId="8" hidden="1"/>
    <cellStyle name="ハイパーリンク" xfId="32292" builtinId="8" hidden="1"/>
    <cellStyle name="ハイパーリンク" xfId="32291" builtinId="8" hidden="1"/>
    <cellStyle name="ハイパーリンク" xfId="32296" builtinId="8" hidden="1"/>
    <cellStyle name="ハイパーリンク" xfId="32295" builtinId="8" hidden="1"/>
    <cellStyle name="ハイパーリンク" xfId="32258" builtinId="8" hidden="1"/>
    <cellStyle name="ハイパーリンク" xfId="32299" builtinId="8" hidden="1"/>
    <cellStyle name="ハイパーリンク" xfId="32302" builtinId="8" hidden="1"/>
    <cellStyle name="ハイパーリンク" xfId="32301" builtinId="8" hidden="1"/>
    <cellStyle name="ハイパーリンク" xfId="32306" builtinId="8" hidden="1"/>
    <cellStyle name="ハイパーリンク" xfId="32305" builtinId="8" hidden="1"/>
    <cellStyle name="ハイパーリンク" xfId="32310" builtinId="8" hidden="1"/>
    <cellStyle name="ハイパーリンク" xfId="32309" builtinId="8" hidden="1"/>
    <cellStyle name="ハイパーリンク" xfId="32314" builtinId="8" hidden="1"/>
    <cellStyle name="ハイパーリンク" xfId="32313" builtinId="8" hidden="1"/>
    <cellStyle name="ハイパーリンク" xfId="32318" builtinId="8" hidden="1"/>
    <cellStyle name="ハイパーリンク" xfId="32317" builtinId="8" hidden="1"/>
    <cellStyle name="ハイパーリンク" xfId="32322" builtinId="8" hidden="1"/>
    <cellStyle name="ハイパーリンク" xfId="32321" builtinId="8" hidden="1"/>
    <cellStyle name="ハイパーリンク" xfId="32326" builtinId="8" hidden="1"/>
    <cellStyle name="ハイパーリンク" xfId="32325" builtinId="8" hidden="1"/>
    <cellStyle name="ハイパーリンク" xfId="32330" builtinId="8" hidden="1"/>
    <cellStyle name="ハイパーリンク" xfId="32329" builtinId="8" hidden="1"/>
    <cellStyle name="ハイパーリンク" xfId="32334" builtinId="8" hidden="1"/>
    <cellStyle name="ハイパーリンク" xfId="32333" builtinId="8" hidden="1"/>
    <cellStyle name="ハイパーリンク" xfId="32338" builtinId="8" hidden="1"/>
    <cellStyle name="ハイパーリンク" xfId="32337" builtinId="8" hidden="1"/>
    <cellStyle name="ハイパーリンク" xfId="32342" builtinId="8" hidden="1"/>
    <cellStyle name="ハイパーリンク" xfId="32341" builtinId="8" hidden="1"/>
    <cellStyle name="ハイパーリンク" xfId="32346" builtinId="8" hidden="1"/>
    <cellStyle name="ハイパーリンク" xfId="32345" builtinId="8" hidden="1"/>
    <cellStyle name="ハイパーリンク" xfId="32350" builtinId="8" hidden="1"/>
    <cellStyle name="ハイパーリンク" xfId="32349" builtinId="8" hidden="1"/>
    <cellStyle name="ハイパーリンク" xfId="32354" builtinId="8" hidden="1"/>
    <cellStyle name="ハイパーリンク" xfId="32353" builtinId="8" hidden="1"/>
    <cellStyle name="ハイパーリンク" xfId="32357" builtinId="8" hidden="1"/>
    <cellStyle name="ハイパーリンク" xfId="32117" builtinId="8" hidden="1"/>
    <cellStyle name="ハイパーリンク" xfId="32361" builtinId="8" hidden="1"/>
    <cellStyle name="ハイパーリンク" xfId="32360" builtinId="8" hidden="1"/>
    <cellStyle name="ハイパーリンク" xfId="32365" builtinId="8" hidden="1"/>
    <cellStyle name="ハイパーリンク" xfId="32364" builtinId="8" hidden="1"/>
    <cellStyle name="ハイパーリンク" xfId="32369" builtinId="8" hidden="1"/>
    <cellStyle name="ハイパーリンク" xfId="32368" builtinId="8" hidden="1"/>
    <cellStyle name="ハイパーリンク" xfId="32373" builtinId="8" hidden="1"/>
    <cellStyle name="ハイパーリンク" xfId="32372" builtinId="8" hidden="1"/>
    <cellStyle name="ハイパーリンク" xfId="32379" builtinId="8" hidden="1"/>
    <cellStyle name="ハイパーリンク" xfId="32378" builtinId="8" hidden="1"/>
    <cellStyle name="ハイパーリンク" xfId="32383" builtinId="8" hidden="1"/>
    <cellStyle name="ハイパーリンク" xfId="32382" builtinId="8" hidden="1"/>
    <cellStyle name="ハイパーリンク" xfId="32387" builtinId="8" hidden="1"/>
    <cellStyle name="ハイパーリンク" xfId="32386" builtinId="8" hidden="1"/>
    <cellStyle name="ハイパーリンク" xfId="32391" builtinId="8" hidden="1"/>
    <cellStyle name="ハイパーリンク" xfId="32390" builtinId="8" hidden="1"/>
    <cellStyle name="ハイパーリンク" xfId="32395" builtinId="8" hidden="1"/>
    <cellStyle name="ハイパーリンク" xfId="32394" builtinId="8" hidden="1"/>
    <cellStyle name="ハイパーリンク" xfId="32399" builtinId="8" hidden="1"/>
    <cellStyle name="ハイパーリンク" xfId="32398" builtinId="8" hidden="1"/>
    <cellStyle name="ハイパーリンク" xfId="32403" builtinId="8" hidden="1"/>
    <cellStyle name="ハイパーリンク" xfId="32402" builtinId="8" hidden="1"/>
    <cellStyle name="ハイパーリンク" xfId="32407" builtinId="8" hidden="1"/>
    <cellStyle name="ハイパーリンク" xfId="32406" builtinId="8" hidden="1"/>
    <cellStyle name="ハイパーリンク" xfId="32411" builtinId="8" hidden="1"/>
    <cellStyle name="ハイパーリンク" xfId="32410" builtinId="8" hidden="1"/>
    <cellStyle name="ハイパーリンク" xfId="32415" builtinId="8" hidden="1"/>
    <cellStyle name="ハイパーリンク" xfId="32414" builtinId="8" hidden="1"/>
    <cellStyle name="ハイパーリンク" xfId="32377" builtinId="8" hidden="1"/>
    <cellStyle name="ハイパーリンク" xfId="32418" builtinId="8" hidden="1"/>
    <cellStyle name="ハイパーリンク" xfId="32421" builtinId="8" hidden="1"/>
    <cellStyle name="ハイパーリンク" xfId="32420" builtinId="8" hidden="1"/>
    <cellStyle name="ハイパーリンク" xfId="32425" builtinId="8" hidden="1"/>
    <cellStyle name="ハイパーリンク" xfId="32424" builtinId="8" hidden="1"/>
    <cellStyle name="ハイパーリンク" xfId="32429" builtinId="8" hidden="1"/>
    <cellStyle name="ハイパーリンク" xfId="32428" builtinId="8" hidden="1"/>
    <cellStyle name="ハイパーリンク" xfId="32433" builtinId="8" hidden="1"/>
    <cellStyle name="ハイパーリンク" xfId="32432" builtinId="8" hidden="1"/>
    <cellStyle name="ハイパーリンク" xfId="32437" builtinId="8" hidden="1"/>
    <cellStyle name="ハイパーリンク" xfId="32436" builtinId="8" hidden="1"/>
    <cellStyle name="ハイパーリンク" xfId="32441" builtinId="8" hidden="1"/>
    <cellStyle name="ハイパーリンク" xfId="32440" builtinId="8" hidden="1"/>
    <cellStyle name="ハイパーリンク" xfId="32445" builtinId="8" hidden="1"/>
    <cellStyle name="ハイパーリンク" xfId="32444" builtinId="8" hidden="1"/>
    <cellStyle name="ハイパーリンク" xfId="32449" builtinId="8" hidden="1"/>
    <cellStyle name="ハイパーリンク" xfId="32448" builtinId="8" hidden="1"/>
    <cellStyle name="ハイパーリンク" xfId="32453" builtinId="8" hidden="1"/>
    <cellStyle name="ハイパーリンク" xfId="32452" builtinId="8" hidden="1"/>
    <cellStyle name="ハイパーリンク" xfId="32457" builtinId="8" hidden="1"/>
    <cellStyle name="ハイパーリンク" xfId="32456" builtinId="8" hidden="1"/>
    <cellStyle name="ハイパーリンク" xfId="32461" builtinId="8" hidden="1"/>
    <cellStyle name="ハイパーリンク" xfId="32460" builtinId="8" hidden="1"/>
    <cellStyle name="ハイパーリンク" xfId="32465" builtinId="8" hidden="1"/>
    <cellStyle name="ハイパーリンク" xfId="32464" builtinId="8" hidden="1"/>
    <cellStyle name="ハイパーリンク" xfId="32469" builtinId="8" hidden="1"/>
    <cellStyle name="ハイパーリンク" xfId="32468" builtinId="8" hidden="1"/>
    <cellStyle name="ハイパーリンク" xfId="32473" builtinId="8" hidden="1"/>
    <cellStyle name="ハイパーリンク" xfId="32472" builtinId="8" hidden="1"/>
    <cellStyle name="ハイパーリンク" xfId="27659" builtinId="8" hidden="1"/>
    <cellStyle name="ハイパーリンク" xfId="27671" builtinId="8" hidden="1"/>
    <cellStyle name="ハイパーリンク" xfId="32478" builtinId="8" hidden="1"/>
    <cellStyle name="ハイパーリンク" xfId="32477" builtinId="8" hidden="1"/>
    <cellStyle name="ハイパーリンク" xfId="32482" builtinId="8" hidden="1"/>
    <cellStyle name="ハイパーリンク" xfId="32481" builtinId="8" hidden="1"/>
    <cellStyle name="ハイパーリンク" xfId="32486" builtinId="8" hidden="1"/>
    <cellStyle name="ハイパーリンク" xfId="32485" builtinId="8" hidden="1"/>
    <cellStyle name="ハイパーリンク" xfId="32490" builtinId="8" hidden="1"/>
    <cellStyle name="ハイパーリンク" xfId="32489" builtinId="8" hidden="1"/>
    <cellStyle name="ハイパーリンク" xfId="32496" builtinId="8" hidden="1"/>
    <cellStyle name="ハイパーリンク" xfId="32495" builtinId="8" hidden="1"/>
    <cellStyle name="ハイパーリンク" xfId="32500" builtinId="8" hidden="1"/>
    <cellStyle name="ハイパーリンク" xfId="32499" builtinId="8" hidden="1"/>
    <cellStyle name="ハイパーリンク" xfId="32504" builtinId="8" hidden="1"/>
    <cellStyle name="ハイパーリンク" xfId="32503" builtinId="8" hidden="1"/>
    <cellStyle name="ハイパーリンク" xfId="32508" builtinId="8" hidden="1"/>
    <cellStyle name="ハイパーリンク" xfId="32507" builtinId="8" hidden="1"/>
    <cellStyle name="ハイパーリンク" xfId="32512" builtinId="8" hidden="1"/>
    <cellStyle name="ハイパーリンク" xfId="32511" builtinId="8" hidden="1"/>
    <cellStyle name="ハイパーリンク" xfId="32516" builtinId="8" hidden="1"/>
    <cellStyle name="ハイパーリンク" xfId="32515" builtinId="8" hidden="1"/>
    <cellStyle name="ハイパーリンク" xfId="32520" builtinId="8" hidden="1"/>
    <cellStyle name="ハイパーリンク" xfId="32519" builtinId="8" hidden="1"/>
    <cellStyle name="ハイパーリンク" xfId="32524" builtinId="8" hidden="1"/>
    <cellStyle name="ハイパーリンク" xfId="32523" builtinId="8" hidden="1"/>
    <cellStyle name="ハイパーリンク" xfId="32528" builtinId="8" hidden="1"/>
    <cellStyle name="ハイパーリンク" xfId="32527" builtinId="8" hidden="1"/>
    <cellStyle name="ハイパーリンク" xfId="32532" builtinId="8" hidden="1"/>
    <cellStyle name="ハイパーリンク" xfId="32531" builtinId="8" hidden="1"/>
    <cellStyle name="ハイパーリンク" xfId="32494" builtinId="8" hidden="1"/>
    <cellStyle name="ハイパーリンク" xfId="32535" builtinId="8" hidden="1"/>
    <cellStyle name="ハイパーリンク" xfId="32538" builtinId="8" hidden="1"/>
    <cellStyle name="ハイパーリンク" xfId="32537" builtinId="8" hidden="1"/>
    <cellStyle name="ハイパーリンク" xfId="32542" builtinId="8" hidden="1"/>
    <cellStyle name="ハイパーリンク" xfId="32541" builtinId="8" hidden="1"/>
    <cellStyle name="ハイパーリンク" xfId="32546" builtinId="8" hidden="1"/>
    <cellStyle name="ハイパーリンク" xfId="32545" builtinId="8" hidden="1"/>
    <cellStyle name="ハイパーリンク" xfId="32550" builtinId="8" hidden="1"/>
    <cellStyle name="ハイパーリンク" xfId="32549" builtinId="8" hidden="1"/>
    <cellStyle name="ハイパーリンク" xfId="32554" builtinId="8" hidden="1"/>
    <cellStyle name="ハイパーリンク" xfId="32553" builtinId="8" hidden="1"/>
    <cellStyle name="ハイパーリンク" xfId="32558" builtinId="8" hidden="1"/>
    <cellStyle name="ハイパーリンク" xfId="32557" builtinId="8" hidden="1"/>
    <cellStyle name="ハイパーリンク" xfId="32562" builtinId="8" hidden="1"/>
    <cellStyle name="ハイパーリンク" xfId="32561" builtinId="8" hidden="1"/>
    <cellStyle name="ハイパーリンク" xfId="32566" builtinId="8" hidden="1"/>
    <cellStyle name="ハイパーリンク" xfId="32565" builtinId="8" hidden="1"/>
    <cellStyle name="ハイパーリンク" xfId="32570" builtinId="8" hidden="1"/>
    <cellStyle name="ハイパーリンク" xfId="32569" builtinId="8" hidden="1"/>
    <cellStyle name="ハイパーリンク" xfId="32574" builtinId="8" hidden="1"/>
    <cellStyle name="ハイパーリンク" xfId="32573" builtinId="8" hidden="1"/>
    <cellStyle name="ハイパーリンク" xfId="32578" builtinId="8" hidden="1"/>
    <cellStyle name="ハイパーリンク" xfId="32577" builtinId="8" hidden="1"/>
    <cellStyle name="ハイパーリンク" xfId="32582" builtinId="8" hidden="1"/>
    <cellStyle name="ハイパーリンク" xfId="32581" builtinId="8" hidden="1"/>
    <cellStyle name="ハイパーリンク" xfId="32586" builtinId="8" hidden="1"/>
    <cellStyle name="ハイパーリンク" xfId="32585" builtinId="8" hidden="1"/>
    <cellStyle name="ハイパーリンク" xfId="32590" builtinId="8" hidden="1"/>
    <cellStyle name="ハイパーリンク" xfId="32589" builtinId="8" hidden="1"/>
    <cellStyle name="ハイパーリンク" xfId="32594" builtinId="8" hidden="1"/>
    <cellStyle name="ハイパーリンク" xfId="32593" builtinId="8" hidden="1"/>
    <cellStyle name="ハイパーリンク" xfId="32598" builtinId="8" hidden="1"/>
    <cellStyle name="ハイパーリンク" xfId="32597" builtinId="8" hidden="1"/>
    <cellStyle name="ハイパーリンク" xfId="32602" builtinId="8" hidden="1"/>
    <cellStyle name="ハイパーリンク" xfId="32601" builtinId="8" hidden="1"/>
    <cellStyle name="ハイパーリンク" xfId="32606" builtinId="8" hidden="1"/>
    <cellStyle name="ハイパーリンク" xfId="32605" builtinId="8" hidden="1"/>
    <cellStyle name="ハイパーリンク" xfId="32610" builtinId="8" hidden="1"/>
    <cellStyle name="ハイパーリンク" xfId="32609" builtinId="8" hidden="1"/>
    <cellStyle name="ハイパーリンク" xfId="32616" builtinId="8" hidden="1"/>
    <cellStyle name="ハイパーリンク" xfId="32615" builtinId="8" hidden="1"/>
    <cellStyle name="ハイパーリンク" xfId="32620" builtinId="8" hidden="1"/>
    <cellStyle name="ハイパーリンク" xfId="32619" builtinId="8" hidden="1"/>
    <cellStyle name="ハイパーリンク" xfId="32624" builtinId="8" hidden="1"/>
    <cellStyle name="ハイパーリンク" xfId="32623" builtinId="8" hidden="1"/>
    <cellStyle name="ハイパーリンク" xfId="32628" builtinId="8" hidden="1"/>
    <cellStyle name="ハイパーリンク" xfId="32627" builtinId="8" hidden="1"/>
    <cellStyle name="ハイパーリンク" xfId="32632" builtinId="8" hidden="1"/>
    <cellStyle name="ハイパーリンク" xfId="32631" builtinId="8" hidden="1"/>
    <cellStyle name="ハイパーリンク" xfId="32636" builtinId="8" hidden="1"/>
    <cellStyle name="ハイパーリンク" xfId="32635" builtinId="8" hidden="1"/>
    <cellStyle name="ハイパーリンク" xfId="32640" builtinId="8" hidden="1"/>
    <cellStyle name="ハイパーリンク" xfId="32639" builtinId="8" hidden="1"/>
    <cellStyle name="ハイパーリンク" xfId="32644" builtinId="8" hidden="1"/>
    <cellStyle name="ハイパーリンク" xfId="32643" builtinId="8" hidden="1"/>
    <cellStyle name="ハイパーリンク" xfId="32648" builtinId="8" hidden="1"/>
    <cellStyle name="ハイパーリンク" xfId="32647" builtinId="8" hidden="1"/>
    <cellStyle name="ハイパーリンク" xfId="32652" builtinId="8" hidden="1"/>
    <cellStyle name="ハイパーリンク" xfId="32651" builtinId="8" hidden="1"/>
    <cellStyle name="ハイパーリンク" xfId="32614" builtinId="8" hidden="1"/>
    <cellStyle name="ハイパーリンク" xfId="32655" builtinId="8" hidden="1"/>
    <cellStyle name="ハイパーリンク" xfId="32658" builtinId="8" hidden="1"/>
    <cellStyle name="ハイパーリンク" xfId="32657" builtinId="8" hidden="1"/>
    <cellStyle name="ハイパーリンク" xfId="32662" builtinId="8" hidden="1"/>
    <cellStyle name="ハイパーリンク" xfId="32661" builtinId="8" hidden="1"/>
    <cellStyle name="ハイパーリンク" xfId="32666" builtinId="8" hidden="1"/>
    <cellStyle name="ハイパーリンク" xfId="32665" builtinId="8" hidden="1"/>
    <cellStyle name="ハイパーリンク" xfId="32670" builtinId="8" hidden="1"/>
    <cellStyle name="ハイパーリンク" xfId="32669" builtinId="8" hidden="1"/>
    <cellStyle name="ハイパーリンク" xfId="32674" builtinId="8" hidden="1"/>
    <cellStyle name="ハイパーリンク" xfId="32673" builtinId="8" hidden="1"/>
    <cellStyle name="ハイパーリンク" xfId="32678" builtinId="8" hidden="1"/>
    <cellStyle name="ハイパーリンク" xfId="32677" builtinId="8" hidden="1"/>
    <cellStyle name="ハイパーリンク" xfId="32682" builtinId="8" hidden="1"/>
    <cellStyle name="ハイパーリンク" xfId="32681" builtinId="8" hidden="1"/>
    <cellStyle name="ハイパーリンク" xfId="32686" builtinId="8" hidden="1"/>
    <cellStyle name="ハイパーリンク" xfId="32685" builtinId="8" hidden="1"/>
    <cellStyle name="ハイパーリンク" xfId="32690" builtinId="8" hidden="1"/>
    <cellStyle name="ハイパーリンク" xfId="32689" builtinId="8" hidden="1"/>
    <cellStyle name="ハイパーリンク" xfId="32694" builtinId="8" hidden="1"/>
    <cellStyle name="ハイパーリンク" xfId="32693" builtinId="8" hidden="1"/>
    <cellStyle name="ハイパーリンク" xfId="32698" builtinId="8" hidden="1"/>
    <cellStyle name="ハイパーリンク" xfId="32697" builtinId="8" hidden="1"/>
    <cellStyle name="ハイパーリンク" xfId="32702" builtinId="8" hidden="1"/>
    <cellStyle name="ハイパーリンク" xfId="32701" builtinId="8" hidden="1"/>
    <cellStyle name="ハイパーリンク" xfId="32706" builtinId="8" hidden="1"/>
    <cellStyle name="ハイパーリンク" xfId="32705" builtinId="8" hidden="1"/>
    <cellStyle name="ハイパーリンク" xfId="32710" builtinId="8" hidden="1"/>
    <cellStyle name="ハイパーリンク" xfId="32709" builtinId="8" hidden="1"/>
    <cellStyle name="ハイパーリンク" xfId="32716" builtinId="8" hidden="1"/>
    <cellStyle name="ハイパーリンク" xfId="32715" builtinId="8" hidden="1"/>
    <cellStyle name="ハイパーリンク" xfId="32720" builtinId="8" hidden="1"/>
    <cellStyle name="ハイパーリンク" xfId="32719" builtinId="8" hidden="1"/>
    <cellStyle name="ハイパーリンク" xfId="32724" builtinId="8" hidden="1"/>
    <cellStyle name="ハイパーリンク" xfId="32723" builtinId="8" hidden="1"/>
    <cellStyle name="ハイパーリンク" xfId="32728" builtinId="8" hidden="1"/>
    <cellStyle name="ハイパーリンク" xfId="32727" builtinId="8" hidden="1"/>
    <cellStyle name="ハイパーリンク" xfId="32732" builtinId="8" hidden="1"/>
    <cellStyle name="ハイパーリンク" xfId="32731" builtinId="8" hidden="1"/>
    <cellStyle name="ハイパーリンク" xfId="32738" builtinId="8" hidden="1"/>
    <cellStyle name="ハイパーリンク" xfId="32737" builtinId="8" hidden="1"/>
    <cellStyle name="ハイパーリンク" xfId="32742" builtinId="8" hidden="1"/>
    <cellStyle name="ハイパーリンク" xfId="32741" builtinId="8" hidden="1"/>
    <cellStyle name="ハイパーリンク" xfId="32746" builtinId="8" hidden="1"/>
    <cellStyle name="ハイパーリンク" xfId="32745" builtinId="8" hidden="1"/>
    <cellStyle name="ハイパーリンク" xfId="32750" builtinId="8" hidden="1"/>
    <cellStyle name="ハイパーリンク" xfId="32749" builtinId="8" hidden="1"/>
    <cellStyle name="ハイパーリンク" xfId="32754" builtinId="8" hidden="1"/>
    <cellStyle name="ハイパーリンク" xfId="32753" builtinId="8" hidden="1"/>
    <cellStyle name="ハイパーリンク" xfId="32758" builtinId="8" hidden="1"/>
    <cellStyle name="ハイパーリンク" xfId="32757" builtinId="8" hidden="1"/>
    <cellStyle name="ハイパーリンク" xfId="32762" builtinId="8" hidden="1"/>
    <cellStyle name="ハイパーリンク" xfId="32761" builtinId="8" hidden="1"/>
    <cellStyle name="ハイパーリンク" xfId="32766" builtinId="8" hidden="1"/>
    <cellStyle name="ハイパーリンク" xfId="32765" builtinId="8" hidden="1"/>
    <cellStyle name="ハイパーリンク" xfId="32770" builtinId="8" hidden="1"/>
    <cellStyle name="ハイパーリンク" xfId="32769" builtinId="8" hidden="1"/>
    <cellStyle name="ハイパーリンク" xfId="32774" builtinId="8" hidden="1"/>
    <cellStyle name="ハイパーリンク" xfId="32773" builtinId="8" hidden="1"/>
    <cellStyle name="ハイパーリンク" xfId="32736" builtinId="8" hidden="1"/>
    <cellStyle name="ハイパーリンク" xfId="32777" builtinId="8" hidden="1"/>
    <cellStyle name="ハイパーリンク" xfId="32780" builtinId="8" hidden="1"/>
    <cellStyle name="ハイパーリンク" xfId="32779" builtinId="8" hidden="1"/>
    <cellStyle name="ハイパーリンク" xfId="32784" builtinId="8" hidden="1"/>
    <cellStyle name="ハイパーリンク" xfId="32783" builtinId="8" hidden="1"/>
    <cellStyle name="ハイパーリンク" xfId="32788" builtinId="8" hidden="1"/>
    <cellStyle name="ハイパーリンク" xfId="32787" builtinId="8" hidden="1"/>
    <cellStyle name="ハイパーリンク" xfId="32792" builtinId="8" hidden="1"/>
    <cellStyle name="ハイパーリンク" xfId="32791" builtinId="8" hidden="1"/>
    <cellStyle name="ハイパーリンク" xfId="32796" builtinId="8" hidden="1"/>
    <cellStyle name="ハイパーリンク" xfId="32795" builtinId="8" hidden="1"/>
    <cellStyle name="ハイパーリンク" xfId="32800" builtinId="8" hidden="1"/>
    <cellStyle name="ハイパーリンク" xfId="32799" builtinId="8" hidden="1"/>
    <cellStyle name="ハイパーリンク" xfId="32804" builtinId="8" hidden="1"/>
    <cellStyle name="ハイパーリンク" xfId="32803" builtinId="8" hidden="1"/>
    <cellStyle name="ハイパーリンク" xfId="32808" builtinId="8" hidden="1"/>
    <cellStyle name="ハイパーリンク" xfId="32807" builtinId="8" hidden="1"/>
    <cellStyle name="ハイパーリンク" xfId="32812" builtinId="8" hidden="1"/>
    <cellStyle name="ハイパーリンク" xfId="32811" builtinId="8" hidden="1"/>
    <cellStyle name="ハイパーリンク" xfId="32816" builtinId="8" hidden="1"/>
    <cellStyle name="ハイパーリンク" xfId="32815" builtinId="8" hidden="1"/>
    <cellStyle name="ハイパーリンク" xfId="32820" builtinId="8" hidden="1"/>
    <cellStyle name="ハイパーリンク" xfId="32819" builtinId="8" hidden="1"/>
    <cellStyle name="ハイパーリンク" xfId="32824" builtinId="8" hidden="1"/>
    <cellStyle name="ハイパーリンク" xfId="32823" builtinId="8" hidden="1"/>
    <cellStyle name="ハイパーリンク" xfId="32828" builtinId="8" hidden="1"/>
    <cellStyle name="ハイパーリンク" xfId="32827" builtinId="8" hidden="1"/>
    <cellStyle name="ハイパーリンク" xfId="32832" builtinId="8" hidden="1"/>
    <cellStyle name="ハイパーリンク" xfId="32831" builtinId="8" hidden="1"/>
    <cellStyle name="ハイパーリンク" xfId="32835" builtinId="8" hidden="1"/>
    <cellStyle name="ハイパーリンク" xfId="32713" builtinId="8" hidden="1"/>
    <cellStyle name="ハイパーリンク" xfId="32839" builtinId="8" hidden="1"/>
    <cellStyle name="ハイパーリンク" xfId="32838" builtinId="8" hidden="1"/>
    <cellStyle name="ハイパーリンク" xfId="32843" builtinId="8" hidden="1"/>
    <cellStyle name="ハイパーリンク" xfId="32842" builtinId="8" hidden="1"/>
    <cellStyle name="ハイパーリンク" xfId="32847" builtinId="8" hidden="1"/>
    <cellStyle name="ハイパーリンク" xfId="32846" builtinId="8" hidden="1"/>
    <cellStyle name="ハイパーリンク" xfId="32851" builtinId="8" hidden="1"/>
    <cellStyle name="ハイパーリンク" xfId="32850" builtinId="8" hidden="1"/>
    <cellStyle name="ハイパーリンク" xfId="32857" builtinId="8" hidden="1"/>
    <cellStyle name="ハイパーリンク" xfId="32856" builtinId="8" hidden="1"/>
    <cellStyle name="ハイパーリンク" xfId="32861" builtinId="8" hidden="1"/>
    <cellStyle name="ハイパーリンク" xfId="32860" builtinId="8" hidden="1"/>
    <cellStyle name="ハイパーリンク" xfId="32865" builtinId="8" hidden="1"/>
    <cellStyle name="ハイパーリンク" xfId="32864" builtinId="8" hidden="1"/>
    <cellStyle name="ハイパーリンク" xfId="32869" builtinId="8" hidden="1"/>
    <cellStyle name="ハイパーリンク" xfId="32868" builtinId="8" hidden="1"/>
    <cellStyle name="ハイパーリンク" xfId="32873" builtinId="8" hidden="1"/>
    <cellStyle name="ハイパーリンク" xfId="32872" builtinId="8" hidden="1"/>
    <cellStyle name="ハイパーリンク" xfId="32877" builtinId="8" hidden="1"/>
    <cellStyle name="ハイパーリンク" xfId="32876" builtinId="8" hidden="1"/>
    <cellStyle name="ハイパーリンク" xfId="32881" builtinId="8" hidden="1"/>
    <cellStyle name="ハイパーリンク" xfId="32880" builtinId="8" hidden="1"/>
    <cellStyle name="ハイパーリンク" xfId="32885" builtinId="8" hidden="1"/>
    <cellStyle name="ハイパーリンク" xfId="32884" builtinId="8" hidden="1"/>
    <cellStyle name="ハイパーリンク" xfId="32889" builtinId="8" hidden="1"/>
    <cellStyle name="ハイパーリンク" xfId="32888" builtinId="8" hidden="1"/>
    <cellStyle name="ハイパーリンク" xfId="32893" builtinId="8" hidden="1"/>
    <cellStyle name="ハイパーリンク" xfId="32892" builtinId="8" hidden="1"/>
    <cellStyle name="ハイパーリンク" xfId="32855" builtinId="8" hidden="1"/>
    <cellStyle name="ハイパーリンク" xfId="32896" builtinId="8" hidden="1"/>
    <cellStyle name="ハイパーリンク" xfId="32899" builtinId="8" hidden="1"/>
    <cellStyle name="ハイパーリンク" xfId="32898" builtinId="8" hidden="1"/>
    <cellStyle name="ハイパーリンク" xfId="32903" builtinId="8" hidden="1"/>
    <cellStyle name="ハイパーリンク" xfId="32902" builtinId="8" hidden="1"/>
    <cellStyle name="ハイパーリンク" xfId="32907" builtinId="8" hidden="1"/>
    <cellStyle name="ハイパーリンク" xfId="32906" builtinId="8" hidden="1"/>
    <cellStyle name="ハイパーリンク" xfId="32911" builtinId="8" hidden="1"/>
    <cellStyle name="ハイパーリンク" xfId="32910" builtinId="8" hidden="1"/>
    <cellStyle name="ハイパーリンク" xfId="32915" builtinId="8" hidden="1"/>
    <cellStyle name="ハイパーリンク" xfId="32914" builtinId="8" hidden="1"/>
    <cellStyle name="ハイパーリンク" xfId="32919" builtinId="8" hidden="1"/>
    <cellStyle name="ハイパーリンク" xfId="32918" builtinId="8" hidden="1"/>
    <cellStyle name="ハイパーリンク" xfId="32923" builtinId="8" hidden="1"/>
    <cellStyle name="ハイパーリンク" xfId="32922" builtinId="8" hidden="1"/>
    <cellStyle name="ハイパーリンク" xfId="32927" builtinId="8" hidden="1"/>
    <cellStyle name="ハイパーリンク" xfId="32926" builtinId="8" hidden="1"/>
    <cellStyle name="ハイパーリンク" xfId="32931" builtinId="8" hidden="1"/>
    <cellStyle name="ハイパーリンク" xfId="32930" builtinId="8" hidden="1"/>
    <cellStyle name="ハイパーリンク" xfId="32935" builtinId="8" hidden="1"/>
    <cellStyle name="ハイパーリンク" xfId="32934" builtinId="8" hidden="1"/>
    <cellStyle name="ハイパーリンク" xfId="32939" builtinId="8" hidden="1"/>
    <cellStyle name="ハイパーリンク" xfId="32938" builtinId="8" hidden="1"/>
    <cellStyle name="ハイパーリンク" xfId="32943" builtinId="8" hidden="1"/>
    <cellStyle name="ハイパーリンク" xfId="32942" builtinId="8" hidden="1"/>
    <cellStyle name="ハイパーリンク" xfId="32947" builtinId="8" hidden="1"/>
    <cellStyle name="ハイパーリンク" xfId="32946" builtinId="8" hidden="1"/>
    <cellStyle name="ハイパーリンク" xfId="32951" builtinId="8" hidden="1"/>
    <cellStyle name="ハイパーリンク" xfId="32950" builtinId="8" hidden="1"/>
    <cellStyle name="ハイパーリンク" xfId="32954" builtinId="8" hidden="1"/>
    <cellStyle name="ハイパーリンク" xfId="32714" builtinId="8" hidden="1"/>
    <cellStyle name="ハイパーリンク" xfId="32958" builtinId="8" hidden="1"/>
    <cellStyle name="ハイパーリンク" xfId="32957" builtinId="8" hidden="1"/>
    <cellStyle name="ハイパーリンク" xfId="32962" builtinId="8" hidden="1"/>
    <cellStyle name="ハイパーリンク" xfId="32961" builtinId="8" hidden="1"/>
    <cellStyle name="ハイパーリンク" xfId="32966" builtinId="8" hidden="1"/>
    <cellStyle name="ハイパーリンク" xfId="32965" builtinId="8" hidden="1"/>
    <cellStyle name="ハイパーリンク" xfId="32970" builtinId="8" hidden="1"/>
    <cellStyle name="ハイパーリンク" xfId="32969" builtinId="8" hidden="1"/>
    <cellStyle name="ハイパーリンク" xfId="32976" builtinId="8" hidden="1"/>
    <cellStyle name="ハイパーリンク" xfId="32975" builtinId="8" hidden="1"/>
    <cellStyle name="ハイパーリンク" xfId="32980" builtinId="8" hidden="1"/>
    <cellStyle name="ハイパーリンク" xfId="32979" builtinId="8" hidden="1"/>
    <cellStyle name="ハイパーリンク" xfId="32984" builtinId="8" hidden="1"/>
    <cellStyle name="ハイパーリンク" xfId="32983" builtinId="8" hidden="1"/>
    <cellStyle name="ハイパーリンク" xfId="32988" builtinId="8" hidden="1"/>
    <cellStyle name="ハイパーリンク" xfId="32987" builtinId="8" hidden="1"/>
    <cellStyle name="ハイパーリンク" xfId="32992" builtinId="8" hidden="1"/>
    <cellStyle name="ハイパーリンク" xfId="32991" builtinId="8" hidden="1"/>
    <cellStyle name="ハイパーリンク" xfId="32996" builtinId="8" hidden="1"/>
    <cellStyle name="ハイパーリンク" xfId="32995" builtinId="8" hidden="1"/>
    <cellStyle name="ハイパーリンク" xfId="33000" builtinId="8" hidden="1"/>
    <cellStyle name="ハイパーリンク" xfId="32999" builtinId="8" hidden="1"/>
    <cellStyle name="ハイパーリンク" xfId="33004" builtinId="8" hidden="1"/>
    <cellStyle name="ハイパーリンク" xfId="33003" builtinId="8" hidden="1"/>
    <cellStyle name="ハイパーリンク" xfId="33008" builtinId="8" hidden="1"/>
    <cellStyle name="ハイパーリンク" xfId="33007" builtinId="8" hidden="1"/>
    <cellStyle name="ハイパーリンク" xfId="33012" builtinId="8" hidden="1"/>
    <cellStyle name="ハイパーリンク" xfId="33011" builtinId="8" hidden="1"/>
    <cellStyle name="ハイパーリンク" xfId="32974" builtinId="8" hidden="1"/>
    <cellStyle name="ハイパーリンク" xfId="33015" builtinId="8" hidden="1"/>
    <cellStyle name="ハイパーリンク" xfId="33018" builtinId="8" hidden="1"/>
    <cellStyle name="ハイパーリンク" xfId="33017" builtinId="8" hidden="1"/>
    <cellStyle name="ハイパーリンク" xfId="33022" builtinId="8" hidden="1"/>
    <cellStyle name="ハイパーリンク" xfId="33021" builtinId="8" hidden="1"/>
    <cellStyle name="ハイパーリンク" xfId="33026" builtinId="8" hidden="1"/>
    <cellStyle name="ハイパーリンク" xfId="33025" builtinId="8" hidden="1"/>
    <cellStyle name="ハイパーリンク" xfId="33030" builtinId="8" hidden="1"/>
    <cellStyle name="ハイパーリンク" xfId="33029" builtinId="8" hidden="1"/>
    <cellStyle name="ハイパーリンク" xfId="33034" builtinId="8" hidden="1"/>
    <cellStyle name="ハイパーリンク" xfId="33033" builtinId="8" hidden="1"/>
    <cellStyle name="ハイパーリンク" xfId="33038" builtinId="8" hidden="1"/>
    <cellStyle name="ハイパーリンク" xfId="33037" builtinId="8" hidden="1"/>
    <cellStyle name="ハイパーリンク" xfId="33042" builtinId="8" hidden="1"/>
    <cellStyle name="ハイパーリンク" xfId="33041" builtinId="8" hidden="1"/>
    <cellStyle name="ハイパーリンク" xfId="33046" builtinId="8" hidden="1"/>
    <cellStyle name="ハイパーリンク" xfId="33045" builtinId="8" hidden="1"/>
    <cellStyle name="ハイパーリンク" xfId="33050" builtinId="8" hidden="1"/>
    <cellStyle name="ハイパーリンク" xfId="33049" builtinId="8" hidden="1"/>
    <cellStyle name="ハイパーリンク" xfId="33054" builtinId="8" hidden="1"/>
    <cellStyle name="ハイパーリンク" xfId="33053" builtinId="8" hidden="1"/>
    <cellStyle name="ハイパーリンク" xfId="33058" builtinId="8" hidden="1"/>
    <cellStyle name="ハイパーリンク" xfId="33057" builtinId="8" hidden="1"/>
    <cellStyle name="ハイパーリンク" xfId="33062" builtinId="8" hidden="1"/>
    <cellStyle name="ハイパーリンク" xfId="33061" builtinId="8" hidden="1"/>
    <cellStyle name="ハイパーリンク" xfId="33066" builtinId="8" hidden="1"/>
    <cellStyle name="ハイパーリンク" xfId="33065" builtinId="8" hidden="1"/>
    <cellStyle name="ハイパーリンク" xfId="33070" builtinId="8" hidden="1"/>
    <cellStyle name="ハイパーリンク" xfId="33069" builtinId="8" hidden="1"/>
    <cellStyle name="ハイパーリンク" xfId="33074" builtinId="8" hidden="1"/>
    <cellStyle name="ハイパーリンク" xfId="33073" builtinId="8" hidden="1"/>
    <cellStyle name="ハイパーリンク" xfId="33078" builtinId="8" hidden="1"/>
    <cellStyle name="ハイパーリンク" xfId="33077" builtinId="8" hidden="1"/>
    <cellStyle name="ハイパーリンク" xfId="33082" builtinId="8" hidden="1"/>
    <cellStyle name="ハイパーリンク" xfId="33081" builtinId="8" hidden="1"/>
    <cellStyle name="ハイパーリンク" xfId="33086" builtinId="8" hidden="1"/>
    <cellStyle name="ハイパーリンク" xfId="33085" builtinId="8" hidden="1"/>
    <cellStyle name="ハイパーリンク" xfId="33090" builtinId="8" hidden="1"/>
    <cellStyle name="ハイパーリンク" xfId="33089" builtinId="8" hidden="1"/>
    <cellStyle name="ハイパーリンク" xfId="33096" builtinId="8" hidden="1"/>
    <cellStyle name="ハイパーリンク" xfId="33095" builtinId="8" hidden="1"/>
    <cellStyle name="ハイパーリンク" xfId="33100" builtinId="8" hidden="1"/>
    <cellStyle name="ハイパーリンク" xfId="33099" builtinId="8" hidden="1"/>
    <cellStyle name="ハイパーリンク" xfId="33104" builtinId="8" hidden="1"/>
    <cellStyle name="ハイパーリンク" xfId="33103" builtinId="8" hidden="1"/>
    <cellStyle name="ハイパーリンク" xfId="33108" builtinId="8" hidden="1"/>
    <cellStyle name="ハイパーリンク" xfId="33107" builtinId="8" hidden="1"/>
    <cellStyle name="ハイパーリンク" xfId="33112" builtinId="8" hidden="1"/>
    <cellStyle name="ハイパーリンク" xfId="33111" builtinId="8" hidden="1"/>
    <cellStyle name="ハイパーリンク" xfId="33116" builtinId="8" hidden="1"/>
    <cellStyle name="ハイパーリンク" xfId="33115" builtinId="8" hidden="1"/>
    <cellStyle name="ハイパーリンク" xfId="33120" builtinId="8" hidden="1"/>
    <cellStyle name="ハイパーリンク" xfId="33119" builtinId="8" hidden="1"/>
    <cellStyle name="ハイパーリンク" xfId="33124" builtinId="8" hidden="1"/>
    <cellStyle name="ハイパーリンク" xfId="33123" builtinId="8" hidden="1"/>
    <cellStyle name="ハイパーリンク" xfId="33128" builtinId="8" hidden="1"/>
    <cellStyle name="ハイパーリンク" xfId="33127" builtinId="8" hidden="1"/>
    <cellStyle name="ハイパーリンク" xfId="33132" builtinId="8" hidden="1"/>
    <cellStyle name="ハイパーリンク" xfId="33131" builtinId="8" hidden="1"/>
    <cellStyle name="ハイパーリンク" xfId="33094" builtinId="8" hidden="1"/>
    <cellStyle name="ハイパーリンク" xfId="33135" builtinId="8" hidden="1"/>
    <cellStyle name="ハイパーリンク" xfId="33138" builtinId="8" hidden="1"/>
    <cellStyle name="ハイパーリンク" xfId="33137" builtinId="8" hidden="1"/>
    <cellStyle name="ハイパーリンク" xfId="33142" builtinId="8" hidden="1"/>
    <cellStyle name="ハイパーリンク" xfId="33141" builtinId="8" hidden="1"/>
    <cellStyle name="ハイパーリンク" xfId="33146" builtinId="8" hidden="1"/>
    <cellStyle name="ハイパーリンク" xfId="33145" builtinId="8" hidden="1"/>
    <cellStyle name="ハイパーリンク" xfId="33150" builtinId="8" hidden="1"/>
    <cellStyle name="ハイパーリンク" xfId="33149" builtinId="8" hidden="1"/>
    <cellStyle name="ハイパーリンク" xfId="33154" builtinId="8" hidden="1"/>
    <cellStyle name="ハイパーリンク" xfId="33153" builtinId="8" hidden="1"/>
    <cellStyle name="ハイパーリンク" xfId="33158" builtinId="8" hidden="1"/>
    <cellStyle name="ハイパーリンク" xfId="33157" builtinId="8" hidden="1"/>
    <cellStyle name="ハイパーリンク" xfId="33162" builtinId="8" hidden="1"/>
    <cellStyle name="ハイパーリンク" xfId="33161" builtinId="8" hidden="1"/>
    <cellStyle name="ハイパーリンク" xfId="33166" builtinId="8" hidden="1"/>
    <cellStyle name="ハイパーリンク" xfId="33165" builtinId="8" hidden="1"/>
    <cellStyle name="ハイパーリンク" xfId="33170" builtinId="8" hidden="1"/>
    <cellStyle name="ハイパーリンク" xfId="33169" builtinId="8" hidden="1"/>
    <cellStyle name="ハイパーリンク" xfId="33174" builtinId="8" hidden="1"/>
    <cellStyle name="ハイパーリンク" xfId="33173" builtinId="8" hidden="1"/>
    <cellStyle name="ハイパーリンク" xfId="33178" builtinId="8" hidden="1"/>
    <cellStyle name="ハイパーリンク" xfId="33177" builtinId="8" hidden="1"/>
    <cellStyle name="ハイパーリンク" xfId="33182" builtinId="8" hidden="1"/>
    <cellStyle name="ハイパーリンク" xfId="33181" builtinId="8" hidden="1"/>
    <cellStyle name="ハイパーリンク" xfId="33186" builtinId="8" hidden="1"/>
    <cellStyle name="ハイパーリンク" xfId="33185" builtinId="8" hidden="1"/>
    <cellStyle name="ハイパーリンク" xfId="33190" builtinId="8" hidden="1"/>
    <cellStyle name="ハイパーリンク" xfId="33189" builtinId="8" hidden="1"/>
    <cellStyle name="ハイパーリンク" xfId="33194" builtinId="8" hidden="1"/>
    <cellStyle name="ハイパーリンク" xfId="33193" builtinId="8" hidden="1"/>
    <cellStyle name="ハイパーリンク" xfId="33198" builtinId="8" hidden="1"/>
    <cellStyle name="ハイパーリンク" xfId="33197" builtinId="8" hidden="1"/>
    <cellStyle name="ハイパーリンク" xfId="33202" builtinId="8" hidden="1"/>
    <cellStyle name="ハイパーリンク" xfId="33201" builtinId="8" hidden="1"/>
    <cellStyle name="ハイパーリンク" xfId="33206" builtinId="8" hidden="1"/>
    <cellStyle name="ハイパーリンク" xfId="33205" builtinId="8" hidden="1"/>
    <cellStyle name="ハイパーリンク" xfId="33210" builtinId="8" hidden="1"/>
    <cellStyle name="ハイパーリンク" xfId="33209" builtinId="8" hidden="1"/>
    <cellStyle name="ハイパーリンク" xfId="33216" builtinId="8" hidden="1"/>
    <cellStyle name="ハイパーリンク" xfId="33215" builtinId="8" hidden="1"/>
    <cellStyle name="ハイパーリンク" xfId="33220" builtinId="8" hidden="1"/>
    <cellStyle name="ハイパーリンク" xfId="33219" builtinId="8" hidden="1"/>
    <cellStyle name="ハイパーリンク" xfId="33224" builtinId="8" hidden="1"/>
    <cellStyle name="ハイパーリンク" xfId="33223" builtinId="8" hidden="1"/>
    <cellStyle name="ハイパーリンク" xfId="33228" builtinId="8" hidden="1"/>
    <cellStyle name="ハイパーリンク" xfId="33227" builtinId="8" hidden="1"/>
    <cellStyle name="ハイパーリンク" xfId="33232" builtinId="8" hidden="1"/>
    <cellStyle name="ハイパーリンク" xfId="33231" builtinId="8" hidden="1"/>
    <cellStyle name="ハイパーリンク" xfId="33236" builtinId="8" hidden="1"/>
    <cellStyle name="ハイパーリンク" xfId="33235" builtinId="8" hidden="1"/>
    <cellStyle name="ハイパーリンク" xfId="33240" builtinId="8" hidden="1"/>
    <cellStyle name="ハイパーリンク" xfId="33239" builtinId="8" hidden="1"/>
    <cellStyle name="ハイパーリンク" xfId="33244" builtinId="8" hidden="1"/>
    <cellStyle name="ハイパーリンク" xfId="33243" builtinId="8" hidden="1"/>
    <cellStyle name="ハイパーリンク" xfId="33248" builtinId="8" hidden="1"/>
    <cellStyle name="ハイパーリンク" xfId="33247" builtinId="8" hidden="1"/>
    <cellStyle name="ハイパーリンク" xfId="33252" builtinId="8" hidden="1"/>
    <cellStyle name="ハイパーリンク" xfId="33251" builtinId="8" hidden="1"/>
    <cellStyle name="ハイパーリンク" xfId="33214" builtinId="8" hidden="1"/>
    <cellStyle name="ハイパーリンク" xfId="33255" builtinId="8" hidden="1"/>
    <cellStyle name="ハイパーリンク" xfId="33258" builtinId="8" hidden="1"/>
    <cellStyle name="ハイパーリンク" xfId="33257" builtinId="8" hidden="1"/>
    <cellStyle name="ハイパーリンク" xfId="33262" builtinId="8" hidden="1"/>
    <cellStyle name="ハイパーリンク" xfId="33261" builtinId="8" hidden="1"/>
    <cellStyle name="ハイパーリンク" xfId="33266" builtinId="8" hidden="1"/>
    <cellStyle name="ハイパーリンク" xfId="33265" builtinId="8" hidden="1"/>
    <cellStyle name="ハイパーリンク" xfId="33270" builtinId="8" hidden="1"/>
    <cellStyle name="ハイパーリンク" xfId="33269" builtinId="8" hidden="1"/>
    <cellStyle name="ハイパーリンク" xfId="33274" builtinId="8" hidden="1"/>
    <cellStyle name="ハイパーリンク" xfId="33273" builtinId="8" hidden="1"/>
    <cellStyle name="ハイパーリンク" xfId="33278" builtinId="8" hidden="1"/>
    <cellStyle name="ハイパーリンク" xfId="33277" builtinId="8" hidden="1"/>
    <cellStyle name="ハイパーリンク" xfId="33282" builtinId="8" hidden="1"/>
    <cellStyle name="ハイパーリンク" xfId="33281" builtinId="8" hidden="1"/>
    <cellStyle name="ハイパーリンク" xfId="33286" builtinId="8" hidden="1"/>
    <cellStyle name="ハイパーリンク" xfId="33285" builtinId="8" hidden="1"/>
    <cellStyle name="ハイパーリンク" xfId="33290" builtinId="8" hidden="1"/>
    <cellStyle name="ハイパーリンク" xfId="33289" builtinId="8" hidden="1"/>
    <cellStyle name="ハイパーリンク" xfId="33294" builtinId="8" hidden="1"/>
    <cellStyle name="ハイパーリンク" xfId="33293" builtinId="8" hidden="1"/>
    <cellStyle name="ハイパーリンク" xfId="33298" builtinId="8" hidden="1"/>
    <cellStyle name="ハイパーリンク" xfId="33297" builtinId="8" hidden="1"/>
    <cellStyle name="ハイパーリンク" xfId="33302" builtinId="8" hidden="1"/>
    <cellStyle name="ハイパーリンク" xfId="33301" builtinId="8" hidden="1"/>
    <cellStyle name="ハイパーリンク" xfId="33306" builtinId="8" hidden="1"/>
    <cellStyle name="ハイパーリンク" xfId="33305" builtinId="8" hidden="1"/>
    <cellStyle name="ハイパーリンク" xfId="33310" builtinId="8" hidden="1"/>
    <cellStyle name="ハイパーリンク" xfId="33309" builtinId="8" hidden="1"/>
    <cellStyle name="ハイパーリンク" xfId="33316" builtinId="8" hidden="1"/>
    <cellStyle name="ハイパーリンク" xfId="33315" builtinId="8" hidden="1"/>
    <cellStyle name="ハイパーリンク" xfId="33320" builtinId="8" hidden="1"/>
    <cellStyle name="ハイパーリンク" xfId="33319" builtinId="8" hidden="1"/>
    <cellStyle name="ハイパーリンク" xfId="33324" builtinId="8" hidden="1"/>
    <cellStyle name="ハイパーリンク" xfId="33323" builtinId="8" hidden="1"/>
    <cellStyle name="ハイパーリンク" xfId="33328" builtinId="8" hidden="1"/>
    <cellStyle name="ハイパーリンク" xfId="33327" builtinId="8" hidden="1"/>
    <cellStyle name="ハイパーリンク" xfId="33332" builtinId="8" hidden="1"/>
    <cellStyle name="ハイパーリンク" xfId="33331" builtinId="8" hidden="1"/>
    <cellStyle name="ハイパーリンク" xfId="33338" builtinId="8" hidden="1"/>
    <cellStyle name="ハイパーリンク" xfId="33337" builtinId="8" hidden="1"/>
    <cellStyle name="ハイパーリンク" xfId="33342" builtinId="8" hidden="1"/>
    <cellStyle name="ハイパーリンク" xfId="33341" builtinId="8" hidden="1"/>
    <cellStyle name="ハイパーリンク" xfId="33346" builtinId="8" hidden="1"/>
    <cellStyle name="ハイパーリンク" xfId="33345" builtinId="8" hidden="1"/>
    <cellStyle name="ハイパーリンク" xfId="33350" builtinId="8" hidden="1"/>
    <cellStyle name="ハイパーリンク" xfId="33349" builtinId="8" hidden="1"/>
    <cellStyle name="ハイパーリンク" xfId="33354" builtinId="8" hidden="1"/>
    <cellStyle name="ハイパーリンク" xfId="33353" builtinId="8" hidden="1"/>
    <cellStyle name="ハイパーリンク" xfId="33358" builtinId="8" hidden="1"/>
    <cellStyle name="ハイパーリンク" xfId="33357" builtinId="8" hidden="1"/>
    <cellStyle name="ハイパーリンク" xfId="33362" builtinId="8" hidden="1"/>
    <cellStyle name="ハイパーリンク" xfId="33361" builtinId="8" hidden="1"/>
    <cellStyle name="ハイパーリンク" xfId="33366" builtinId="8" hidden="1"/>
    <cellStyle name="ハイパーリンク" xfId="33365" builtinId="8" hidden="1"/>
    <cellStyle name="ハイパーリンク" xfId="33370" builtinId="8" hidden="1"/>
    <cellStyle name="ハイパーリンク" xfId="33369" builtinId="8" hidden="1"/>
    <cellStyle name="ハイパーリンク" xfId="33374" builtinId="8" hidden="1"/>
    <cellStyle name="ハイパーリンク" xfId="33373" builtinId="8" hidden="1"/>
    <cellStyle name="ハイパーリンク" xfId="33336" builtinId="8" hidden="1"/>
    <cellStyle name="ハイパーリンク" xfId="33377" builtinId="8" hidden="1"/>
    <cellStyle name="ハイパーリンク" xfId="33380" builtinId="8" hidden="1"/>
    <cellStyle name="ハイパーリンク" xfId="33379" builtinId="8" hidden="1"/>
    <cellStyle name="ハイパーリンク" xfId="33384" builtinId="8" hidden="1"/>
    <cellStyle name="ハイパーリンク" xfId="33383" builtinId="8" hidden="1"/>
    <cellStyle name="ハイパーリンク" xfId="33388" builtinId="8" hidden="1"/>
    <cellStyle name="ハイパーリンク" xfId="33387" builtinId="8" hidden="1"/>
    <cellStyle name="ハイパーリンク" xfId="33392" builtinId="8" hidden="1"/>
    <cellStyle name="ハイパーリンク" xfId="33391" builtinId="8" hidden="1"/>
    <cellStyle name="ハイパーリンク" xfId="33396" builtinId="8" hidden="1"/>
    <cellStyle name="ハイパーリンク" xfId="33395" builtinId="8" hidden="1"/>
    <cellStyle name="ハイパーリンク" xfId="33400" builtinId="8" hidden="1"/>
    <cellStyle name="ハイパーリンク" xfId="33399" builtinId="8" hidden="1"/>
    <cellStyle name="ハイパーリンク" xfId="33404" builtinId="8" hidden="1"/>
    <cellStyle name="ハイパーリンク" xfId="33403" builtinId="8" hidden="1"/>
    <cellStyle name="ハイパーリンク" xfId="33408" builtinId="8" hidden="1"/>
    <cellStyle name="ハイパーリンク" xfId="33407" builtinId="8" hidden="1"/>
    <cellStyle name="ハイパーリンク" xfId="33412" builtinId="8" hidden="1"/>
    <cellStyle name="ハイパーリンク" xfId="33411" builtinId="8" hidden="1"/>
    <cellStyle name="ハイパーリンク" xfId="33416" builtinId="8" hidden="1"/>
    <cellStyle name="ハイパーリンク" xfId="33415" builtinId="8" hidden="1"/>
    <cellStyle name="ハイパーリンク" xfId="33420" builtinId="8" hidden="1"/>
    <cellStyle name="ハイパーリンク" xfId="33419" builtinId="8" hidden="1"/>
    <cellStyle name="ハイパーリンク" xfId="33424" builtinId="8" hidden="1"/>
    <cellStyle name="ハイパーリンク" xfId="33423" builtinId="8" hidden="1"/>
    <cellStyle name="ハイパーリンク" xfId="33428" builtinId="8" hidden="1"/>
    <cellStyle name="ハイパーリンク" xfId="33427" builtinId="8" hidden="1"/>
    <cellStyle name="ハイパーリンク" xfId="33432" builtinId="8" hidden="1"/>
    <cellStyle name="ハイパーリンク" xfId="33431" builtinId="8" hidden="1"/>
    <cellStyle name="ハイパーリンク" xfId="33435" builtinId="8" hidden="1"/>
    <cellStyle name="ハイパーリンク" xfId="33313" builtinId="8" hidden="1"/>
    <cellStyle name="ハイパーリンク" xfId="33439" builtinId="8" hidden="1"/>
    <cellStyle name="ハイパーリンク" xfId="33438" builtinId="8" hidden="1"/>
    <cellStyle name="ハイパーリンク" xfId="33443" builtinId="8" hidden="1"/>
    <cellStyle name="ハイパーリンク" xfId="33442" builtinId="8" hidden="1"/>
    <cellStyle name="ハイパーリンク" xfId="33447" builtinId="8" hidden="1"/>
    <cellStyle name="ハイパーリンク" xfId="33446" builtinId="8" hidden="1"/>
    <cellStyle name="ハイパーリンク" xfId="33451" builtinId="8" hidden="1"/>
    <cellStyle name="ハイパーリンク" xfId="33450" builtinId="8" hidden="1"/>
    <cellStyle name="ハイパーリンク" xfId="33457" builtinId="8" hidden="1"/>
    <cellStyle name="ハイパーリンク" xfId="33456" builtinId="8" hidden="1"/>
    <cellStyle name="ハイパーリンク" xfId="33461" builtinId="8" hidden="1"/>
    <cellStyle name="ハイパーリンク" xfId="33460" builtinId="8" hidden="1"/>
    <cellStyle name="ハイパーリンク" xfId="33465" builtinId="8" hidden="1"/>
    <cellStyle name="ハイパーリンク" xfId="33464" builtinId="8" hidden="1"/>
    <cellStyle name="ハイパーリンク" xfId="33469" builtinId="8" hidden="1"/>
    <cellStyle name="ハイパーリンク" xfId="33468" builtinId="8" hidden="1"/>
    <cellStyle name="ハイパーリンク" xfId="33473" builtinId="8" hidden="1"/>
    <cellStyle name="ハイパーリンク" xfId="33472" builtinId="8" hidden="1"/>
    <cellStyle name="ハイパーリンク" xfId="33477" builtinId="8" hidden="1"/>
    <cellStyle name="ハイパーリンク" xfId="33476" builtinId="8" hidden="1"/>
    <cellStyle name="ハイパーリンク" xfId="33481" builtinId="8" hidden="1"/>
    <cellStyle name="ハイパーリンク" xfId="33480" builtinId="8" hidden="1"/>
    <cellStyle name="ハイパーリンク" xfId="33485" builtinId="8" hidden="1"/>
    <cellStyle name="ハイパーリンク" xfId="33484" builtinId="8" hidden="1"/>
    <cellStyle name="ハイパーリンク" xfId="33489" builtinId="8" hidden="1"/>
    <cellStyle name="ハイパーリンク" xfId="33488" builtinId="8" hidden="1"/>
    <cellStyle name="ハイパーリンク" xfId="33493" builtinId="8" hidden="1"/>
    <cellStyle name="ハイパーリンク" xfId="33492" builtinId="8" hidden="1"/>
    <cellStyle name="ハイパーリンク" xfId="33455" builtinId="8" hidden="1"/>
    <cellStyle name="ハイパーリンク" xfId="33496" builtinId="8" hidden="1"/>
    <cellStyle name="ハイパーリンク" xfId="33499" builtinId="8" hidden="1"/>
    <cellStyle name="ハイパーリンク" xfId="33498" builtinId="8" hidden="1"/>
    <cellStyle name="ハイパーリンク" xfId="33503" builtinId="8" hidden="1"/>
    <cellStyle name="ハイパーリンク" xfId="33502" builtinId="8" hidden="1"/>
    <cellStyle name="ハイパーリンク" xfId="33507" builtinId="8" hidden="1"/>
    <cellStyle name="ハイパーリンク" xfId="33506" builtinId="8" hidden="1"/>
    <cellStyle name="ハイパーリンク" xfId="33511" builtinId="8" hidden="1"/>
    <cellStyle name="ハイパーリンク" xfId="33510" builtinId="8" hidden="1"/>
    <cellStyle name="ハイパーリンク" xfId="33515" builtinId="8" hidden="1"/>
    <cellStyle name="ハイパーリンク" xfId="33514" builtinId="8" hidden="1"/>
    <cellStyle name="ハイパーリンク" xfId="33519" builtinId="8" hidden="1"/>
    <cellStyle name="ハイパーリンク" xfId="33518" builtinId="8" hidden="1"/>
    <cellStyle name="ハイパーリンク" xfId="33523" builtinId="8" hidden="1"/>
    <cellStyle name="ハイパーリンク" xfId="33522" builtinId="8" hidden="1"/>
    <cellStyle name="ハイパーリンク" xfId="33527" builtinId="8" hidden="1"/>
    <cellStyle name="ハイパーリンク" xfId="33526" builtinId="8" hidden="1"/>
    <cellStyle name="ハイパーリンク" xfId="33531" builtinId="8" hidden="1"/>
    <cellStyle name="ハイパーリンク" xfId="33530" builtinId="8" hidden="1"/>
    <cellStyle name="ハイパーリンク" xfId="33535" builtinId="8" hidden="1"/>
    <cellStyle name="ハイパーリンク" xfId="33534" builtinId="8" hidden="1"/>
    <cellStyle name="ハイパーリンク" xfId="33539" builtinId="8" hidden="1"/>
    <cellStyle name="ハイパーリンク" xfId="33538" builtinId="8" hidden="1"/>
    <cellStyle name="ハイパーリンク" xfId="33543" builtinId="8" hidden="1"/>
    <cellStyle name="ハイパーリンク" xfId="33542" builtinId="8" hidden="1"/>
    <cellStyle name="ハイパーリンク" xfId="33547" builtinId="8" hidden="1"/>
    <cellStyle name="ハイパーリンク" xfId="33546" builtinId="8" hidden="1"/>
    <cellStyle name="ハイパーリンク" xfId="33551" builtinId="8" hidden="1"/>
    <cellStyle name="ハイパーリンク" xfId="33550" builtinId="8" hidden="1"/>
    <cellStyle name="ハイパーリンク" xfId="33554" builtinId="8" hidden="1"/>
    <cellStyle name="ハイパーリンク" xfId="33314" builtinId="8" hidden="1"/>
    <cellStyle name="ハイパーリンク" xfId="33558" builtinId="8" hidden="1"/>
    <cellStyle name="ハイパーリンク" xfId="33557" builtinId="8" hidden="1"/>
    <cellStyle name="ハイパーリンク" xfId="33562" builtinId="8" hidden="1"/>
    <cellStyle name="ハイパーリンク" xfId="33561" builtinId="8" hidden="1"/>
    <cellStyle name="ハイパーリンク" xfId="33566" builtinId="8" hidden="1"/>
    <cellStyle name="ハイパーリンク" xfId="33565" builtinId="8" hidden="1"/>
    <cellStyle name="ハイパーリンク" xfId="33570" builtinId="8" hidden="1"/>
    <cellStyle name="ハイパーリンク" xfId="33569" builtinId="8" hidden="1"/>
    <cellStyle name="ハイパーリンク" xfId="33576" builtinId="8" hidden="1"/>
    <cellStyle name="ハイパーリンク" xfId="33575" builtinId="8" hidden="1"/>
    <cellStyle name="ハイパーリンク" xfId="33580" builtinId="8" hidden="1"/>
    <cellStyle name="ハイパーリンク" xfId="33579" builtinId="8" hidden="1"/>
    <cellStyle name="ハイパーリンク" xfId="33584" builtinId="8" hidden="1"/>
    <cellStyle name="ハイパーリンク" xfId="33583" builtinId="8" hidden="1"/>
    <cellStyle name="ハイパーリンク" xfId="33588" builtinId="8" hidden="1"/>
    <cellStyle name="ハイパーリンク" xfId="33587" builtinId="8" hidden="1"/>
    <cellStyle name="ハイパーリンク" xfId="33592" builtinId="8" hidden="1"/>
    <cellStyle name="ハイパーリンク" xfId="33591" builtinId="8" hidden="1"/>
    <cellStyle name="ハイパーリンク" xfId="33596" builtinId="8" hidden="1"/>
    <cellStyle name="ハイパーリンク" xfId="33595" builtinId="8" hidden="1"/>
    <cellStyle name="ハイパーリンク" xfId="33600" builtinId="8" hidden="1"/>
    <cellStyle name="ハイパーリンク" xfId="33599" builtinId="8" hidden="1"/>
    <cellStyle name="ハイパーリンク" xfId="33604" builtinId="8" hidden="1"/>
    <cellStyle name="ハイパーリンク" xfId="33603" builtinId="8" hidden="1"/>
    <cellStyle name="ハイパーリンク" xfId="33608" builtinId="8" hidden="1"/>
    <cellStyle name="ハイパーリンク" xfId="33607" builtinId="8" hidden="1"/>
    <cellStyle name="ハイパーリンク" xfId="33612" builtinId="8" hidden="1"/>
    <cellStyle name="ハイパーリンク" xfId="33611" builtinId="8" hidden="1"/>
    <cellStyle name="ハイパーリンク" xfId="33574" builtinId="8" hidden="1"/>
    <cellStyle name="ハイパーリンク" xfId="33615" builtinId="8" hidden="1"/>
    <cellStyle name="ハイパーリンク" xfId="33618" builtinId="8" hidden="1"/>
    <cellStyle name="ハイパーリンク" xfId="33617" builtinId="8" hidden="1"/>
    <cellStyle name="ハイパーリンク" xfId="33622" builtinId="8" hidden="1"/>
    <cellStyle name="ハイパーリンク" xfId="33621" builtinId="8" hidden="1"/>
    <cellStyle name="ハイパーリンク" xfId="33626" builtinId="8" hidden="1"/>
    <cellStyle name="ハイパーリンク" xfId="33625" builtinId="8" hidden="1"/>
    <cellStyle name="ハイパーリンク" xfId="33630" builtinId="8" hidden="1"/>
    <cellStyle name="ハイパーリンク" xfId="33629" builtinId="8" hidden="1"/>
    <cellStyle name="ハイパーリンク" xfId="33634" builtinId="8" hidden="1"/>
    <cellStyle name="ハイパーリンク" xfId="33633" builtinId="8" hidden="1"/>
    <cellStyle name="ハイパーリンク" xfId="33638" builtinId="8" hidden="1"/>
    <cellStyle name="ハイパーリンク" xfId="33637" builtinId="8" hidden="1"/>
    <cellStyle name="ハイパーリンク" xfId="33642" builtinId="8" hidden="1"/>
    <cellStyle name="ハイパーリンク" xfId="33641" builtinId="8" hidden="1"/>
    <cellStyle name="ハイパーリンク" xfId="33646" builtinId="8" hidden="1"/>
    <cellStyle name="ハイパーリンク" xfId="33645" builtinId="8" hidden="1"/>
    <cellStyle name="ハイパーリンク" xfId="33650" builtinId="8" hidden="1"/>
    <cellStyle name="ハイパーリンク" xfId="33649" builtinId="8" hidden="1"/>
    <cellStyle name="ハイパーリンク" xfId="33654" builtinId="8" hidden="1"/>
    <cellStyle name="ハイパーリンク" xfId="33653" builtinId="8" hidden="1"/>
    <cellStyle name="ハイパーリンク" xfId="33658" builtinId="8" hidden="1"/>
    <cellStyle name="ハイパーリンク" xfId="33657" builtinId="8" hidden="1"/>
    <cellStyle name="ハイパーリンク" xfId="33662" builtinId="8" hidden="1"/>
    <cellStyle name="ハイパーリンク" xfId="33661" builtinId="8" hidden="1"/>
    <cellStyle name="ハイパーリンク" xfId="33666" builtinId="8" hidden="1"/>
    <cellStyle name="ハイパーリンク" xfId="33665" builtinId="8" hidden="1"/>
    <cellStyle name="ハイパーリンク" xfId="33670" builtinId="8" hidden="1"/>
    <cellStyle name="ハイパーリンク" xfId="33669" builtinId="8" hidden="1"/>
    <cellStyle name="ハイパーリンク" xfId="33689" builtinId="8" hidden="1"/>
    <cellStyle name="ハイパーリンク" xfId="33688" builtinId="8" hidden="1"/>
    <cellStyle name="ハイパーリンク" xfId="33693" builtinId="8" hidden="1"/>
    <cellStyle name="ハイパーリンク" xfId="33692" builtinId="8" hidden="1"/>
    <cellStyle name="ハイパーリンク" xfId="33697" builtinId="8" hidden="1"/>
    <cellStyle name="ハイパーリンク" xfId="33696" builtinId="8" hidden="1"/>
    <cellStyle name="ハイパーリンク" xfId="33701" builtinId="8" hidden="1"/>
    <cellStyle name="ハイパーリンク" xfId="33700" builtinId="8" hidden="1"/>
    <cellStyle name="ハイパーリンク" xfId="33705" builtinId="8" hidden="1"/>
    <cellStyle name="ハイパーリンク" xfId="33704" builtinId="8" hidden="1"/>
    <cellStyle name="ハイパーリンク" xfId="33711" builtinId="8" hidden="1"/>
    <cellStyle name="ハイパーリンク" xfId="33710" builtinId="8" hidden="1"/>
    <cellStyle name="ハイパーリンク" xfId="33715" builtinId="8" hidden="1"/>
    <cellStyle name="ハイパーリンク" xfId="33714" builtinId="8" hidden="1"/>
    <cellStyle name="ハイパーリンク" xfId="33719" builtinId="8" hidden="1"/>
    <cellStyle name="ハイパーリンク" xfId="33718" builtinId="8" hidden="1"/>
    <cellStyle name="ハイパーリンク" xfId="33723" builtinId="8" hidden="1"/>
    <cellStyle name="ハイパーリンク" xfId="33722" builtinId="8" hidden="1"/>
    <cellStyle name="ハイパーリンク" xfId="33727" builtinId="8" hidden="1"/>
    <cellStyle name="ハイパーリンク" xfId="33726" builtinId="8" hidden="1"/>
    <cellStyle name="ハイパーリンク" xfId="33731" builtinId="8" hidden="1"/>
    <cellStyle name="ハイパーリンク" xfId="33730" builtinId="8" hidden="1"/>
    <cellStyle name="ハイパーリンク" xfId="33735" builtinId="8" hidden="1"/>
    <cellStyle name="ハイパーリンク" xfId="33734" builtinId="8" hidden="1"/>
    <cellStyle name="ハイパーリンク" xfId="33739" builtinId="8" hidden="1"/>
    <cellStyle name="ハイパーリンク" xfId="33738" builtinId="8" hidden="1"/>
    <cellStyle name="ハイパーリンク" xfId="33743" builtinId="8" hidden="1"/>
    <cellStyle name="ハイパーリンク" xfId="33742" builtinId="8" hidden="1"/>
    <cellStyle name="ハイパーリンク" xfId="33747" builtinId="8" hidden="1"/>
    <cellStyle name="ハイパーリンク" xfId="33746" builtinId="8" hidden="1"/>
    <cellStyle name="ハイパーリンク" xfId="33709" builtinId="8" hidden="1"/>
    <cellStyle name="ハイパーリンク" xfId="33750" builtinId="8" hidden="1"/>
    <cellStyle name="ハイパーリンク" xfId="33753" builtinId="8" hidden="1"/>
    <cellStyle name="ハイパーリンク" xfId="33752" builtinId="8" hidden="1"/>
    <cellStyle name="ハイパーリンク" xfId="33757" builtinId="8" hidden="1"/>
    <cellStyle name="ハイパーリンク" xfId="33756" builtinId="8" hidden="1"/>
    <cellStyle name="ハイパーリンク" xfId="33761" builtinId="8" hidden="1"/>
    <cellStyle name="ハイパーリンク" xfId="33760" builtinId="8" hidden="1"/>
    <cellStyle name="ハイパーリンク" xfId="33765" builtinId="8" hidden="1"/>
    <cellStyle name="ハイパーリンク" xfId="33764" builtinId="8" hidden="1"/>
    <cellStyle name="ハイパーリンク" xfId="33769" builtinId="8" hidden="1"/>
    <cellStyle name="ハイパーリンク" xfId="33768" builtinId="8" hidden="1"/>
    <cellStyle name="ハイパーリンク" xfId="33773" builtinId="8" hidden="1"/>
    <cellStyle name="ハイパーリンク" xfId="33772" builtinId="8" hidden="1"/>
    <cellStyle name="ハイパーリンク" xfId="33777" builtinId="8" hidden="1"/>
    <cellStyle name="ハイパーリンク" xfId="33776" builtinId="8" hidden="1"/>
    <cellStyle name="ハイパーリンク" xfId="33781" builtinId="8" hidden="1"/>
    <cellStyle name="ハイパーリンク" xfId="33780" builtinId="8" hidden="1"/>
    <cellStyle name="ハイパーリンク" xfId="33785" builtinId="8" hidden="1"/>
    <cellStyle name="ハイパーリンク" xfId="33784" builtinId="8" hidden="1"/>
    <cellStyle name="ハイパーリンク" xfId="33789" builtinId="8" hidden="1"/>
    <cellStyle name="ハイパーリンク" xfId="33788" builtinId="8" hidden="1"/>
    <cellStyle name="ハイパーリンク" xfId="33793" builtinId="8" hidden="1"/>
    <cellStyle name="ハイパーリンク" xfId="33792" builtinId="8" hidden="1"/>
    <cellStyle name="ハイパーリンク" xfId="33797" builtinId="8" hidden="1"/>
    <cellStyle name="ハイパーリンク" xfId="33796" builtinId="8" hidden="1"/>
    <cellStyle name="ハイパーリンク" xfId="33801" builtinId="8" hidden="1"/>
    <cellStyle name="ハイパーリンク" xfId="33800" builtinId="8" hidden="1"/>
    <cellStyle name="ハイパーリンク" xfId="33805" builtinId="8" hidden="1"/>
    <cellStyle name="ハイパーリンク" xfId="33804" builtinId="8" hidden="1"/>
    <cellStyle name="ハイパーリンク" xfId="33809" builtinId="8" hidden="1"/>
    <cellStyle name="ハイパーリンク" xfId="33808" builtinId="8" hidden="1"/>
    <cellStyle name="ハイパーリンク" xfId="33813" builtinId="8" hidden="1"/>
    <cellStyle name="ハイパーリンク" xfId="33812" builtinId="8" hidden="1"/>
    <cellStyle name="ハイパーリンク" xfId="33817" builtinId="8" hidden="1"/>
    <cellStyle name="ハイパーリンク" xfId="33816" builtinId="8" hidden="1"/>
    <cellStyle name="ハイパーリンク" xfId="33821" builtinId="8" hidden="1"/>
    <cellStyle name="ハイパーリンク" xfId="33820" builtinId="8" hidden="1"/>
    <cellStyle name="ハイパーリンク" xfId="33825" builtinId="8" hidden="1"/>
    <cellStyle name="ハイパーリンク" xfId="33824" builtinId="8" hidden="1"/>
    <cellStyle name="ハイパーリンク" xfId="33831" builtinId="8" hidden="1"/>
    <cellStyle name="ハイパーリンク" xfId="33830" builtinId="8" hidden="1"/>
    <cellStyle name="ハイパーリンク" xfId="33835" builtinId="8" hidden="1"/>
    <cellStyle name="ハイパーリンク" xfId="33834" builtinId="8" hidden="1"/>
    <cellStyle name="ハイパーリンク" xfId="33839" builtinId="8" hidden="1"/>
    <cellStyle name="ハイパーリンク" xfId="33838" builtinId="8" hidden="1"/>
    <cellStyle name="ハイパーリンク" xfId="33843" builtinId="8" hidden="1"/>
    <cellStyle name="ハイパーリンク" xfId="33842" builtinId="8" hidden="1"/>
    <cellStyle name="ハイパーリンク" xfId="33847" builtinId="8" hidden="1"/>
    <cellStyle name="ハイパーリンク" xfId="33846" builtinId="8" hidden="1"/>
    <cellStyle name="ハイパーリンク" xfId="33851" builtinId="8" hidden="1"/>
    <cellStyle name="ハイパーリンク" xfId="33850" builtinId="8" hidden="1"/>
    <cellStyle name="ハイパーリンク" xfId="33855" builtinId="8" hidden="1"/>
    <cellStyle name="ハイパーリンク" xfId="33854" builtinId="8" hidden="1"/>
    <cellStyle name="ハイパーリンク" xfId="33859" builtinId="8" hidden="1"/>
    <cellStyle name="ハイパーリンク" xfId="33858" builtinId="8" hidden="1"/>
    <cellStyle name="ハイパーリンク" xfId="33863" builtinId="8" hidden="1"/>
    <cellStyle name="ハイパーリンク" xfId="33862" builtinId="8" hidden="1"/>
    <cellStyle name="ハイパーリンク" xfId="33867" builtinId="8" hidden="1"/>
    <cellStyle name="ハイパーリンク" xfId="33866" builtinId="8" hidden="1"/>
    <cellStyle name="ハイパーリンク" xfId="33829" builtinId="8" hidden="1"/>
    <cellStyle name="ハイパーリンク" xfId="33870" builtinId="8" hidden="1"/>
    <cellStyle name="ハイパーリンク" xfId="33873" builtinId="8" hidden="1"/>
    <cellStyle name="ハイパーリンク" xfId="33872" builtinId="8" hidden="1"/>
    <cellStyle name="ハイパーリンク" xfId="33877" builtinId="8" hidden="1"/>
    <cellStyle name="ハイパーリンク" xfId="33876" builtinId="8" hidden="1"/>
    <cellStyle name="ハイパーリンク" xfId="33881" builtinId="8" hidden="1"/>
    <cellStyle name="ハイパーリンク" xfId="33880" builtinId="8" hidden="1"/>
    <cellStyle name="ハイパーリンク" xfId="33885" builtinId="8" hidden="1"/>
    <cellStyle name="ハイパーリンク" xfId="33884" builtinId="8" hidden="1"/>
    <cellStyle name="ハイパーリンク" xfId="33889" builtinId="8" hidden="1"/>
    <cellStyle name="ハイパーリンク" xfId="33888" builtinId="8" hidden="1"/>
    <cellStyle name="ハイパーリンク" xfId="33893" builtinId="8" hidden="1"/>
    <cellStyle name="ハイパーリンク" xfId="33892" builtinId="8" hidden="1"/>
    <cellStyle name="ハイパーリンク" xfId="33897" builtinId="8" hidden="1"/>
    <cellStyle name="ハイパーリンク" xfId="33896" builtinId="8" hidden="1"/>
    <cellStyle name="ハイパーリンク" xfId="33901" builtinId="8" hidden="1"/>
    <cellStyle name="ハイパーリンク" xfId="33900" builtinId="8" hidden="1"/>
    <cellStyle name="ハイパーリンク" xfId="33905" builtinId="8" hidden="1"/>
    <cellStyle name="ハイパーリンク" xfId="33904" builtinId="8" hidden="1"/>
    <cellStyle name="ハイパーリンク" xfId="33909" builtinId="8" hidden="1"/>
    <cellStyle name="ハイパーリンク" xfId="33908" builtinId="8" hidden="1"/>
    <cellStyle name="ハイパーリンク" xfId="33913" builtinId="8" hidden="1"/>
    <cellStyle name="ハイパーリンク" xfId="33912" builtinId="8" hidden="1"/>
    <cellStyle name="ハイパーリンク" xfId="33917" builtinId="8" hidden="1"/>
    <cellStyle name="ハイパーリンク" xfId="33916" builtinId="8" hidden="1"/>
    <cellStyle name="ハイパーリンク" xfId="33921" builtinId="8" hidden="1"/>
    <cellStyle name="ハイパーリンク" xfId="33920" builtinId="8" hidden="1"/>
    <cellStyle name="ハイパーリンク" xfId="33925" builtinId="8" hidden="1"/>
    <cellStyle name="ハイパーリンク" xfId="33924" builtinId="8" hidden="1"/>
    <cellStyle name="ハイパーリンク" xfId="33931" builtinId="8" hidden="1"/>
    <cellStyle name="ハイパーリンク" xfId="33930" builtinId="8" hidden="1"/>
    <cellStyle name="ハイパーリンク" xfId="33935" builtinId="8" hidden="1"/>
    <cellStyle name="ハイパーリンク" xfId="33934" builtinId="8" hidden="1"/>
    <cellStyle name="ハイパーリンク" xfId="33939" builtinId="8" hidden="1"/>
    <cellStyle name="ハイパーリンク" xfId="33938" builtinId="8" hidden="1"/>
    <cellStyle name="ハイパーリンク" xfId="33943" builtinId="8" hidden="1"/>
    <cellStyle name="ハイパーリンク" xfId="33942" builtinId="8" hidden="1"/>
    <cellStyle name="ハイパーリンク" xfId="33947" builtinId="8" hidden="1"/>
    <cellStyle name="ハイパーリンク" xfId="33946" builtinId="8" hidden="1"/>
    <cellStyle name="ハイパーリンク" xfId="33953" builtinId="8" hidden="1"/>
    <cellStyle name="ハイパーリンク" xfId="33952" builtinId="8" hidden="1"/>
    <cellStyle name="ハイパーリンク" xfId="33957" builtinId="8" hidden="1"/>
    <cellStyle name="ハイパーリンク" xfId="33956" builtinId="8" hidden="1"/>
    <cellStyle name="ハイパーリンク" xfId="33961" builtinId="8" hidden="1"/>
    <cellStyle name="ハイパーリンク" xfId="33960" builtinId="8" hidden="1"/>
    <cellStyle name="ハイパーリンク" xfId="33965" builtinId="8" hidden="1"/>
    <cellStyle name="ハイパーリンク" xfId="33964" builtinId="8" hidden="1"/>
    <cellStyle name="ハイパーリンク" xfId="33969" builtinId="8" hidden="1"/>
    <cellStyle name="ハイパーリンク" xfId="33968" builtinId="8" hidden="1"/>
    <cellStyle name="ハイパーリンク" xfId="33973" builtinId="8" hidden="1"/>
    <cellStyle name="ハイパーリンク" xfId="33972" builtinId="8" hidden="1"/>
    <cellStyle name="ハイパーリンク" xfId="33977" builtinId="8" hidden="1"/>
    <cellStyle name="ハイパーリンク" xfId="33976" builtinId="8" hidden="1"/>
    <cellStyle name="ハイパーリンク" xfId="33981" builtinId="8" hidden="1"/>
    <cellStyle name="ハイパーリンク" xfId="33980" builtinId="8" hidden="1"/>
    <cellStyle name="ハイパーリンク" xfId="33985" builtinId="8" hidden="1"/>
    <cellStyle name="ハイパーリンク" xfId="33984" builtinId="8" hidden="1"/>
    <cellStyle name="ハイパーリンク" xfId="33989" builtinId="8" hidden="1"/>
    <cellStyle name="ハイパーリンク" xfId="33988" builtinId="8" hidden="1"/>
    <cellStyle name="ハイパーリンク" xfId="33951" builtinId="8" hidden="1"/>
    <cellStyle name="ハイパーリンク" xfId="33992" builtinId="8" hidden="1"/>
    <cellStyle name="ハイパーリンク" xfId="33995" builtinId="8" hidden="1"/>
    <cellStyle name="ハイパーリンク" xfId="33994" builtinId="8" hidden="1"/>
    <cellStyle name="ハイパーリンク" xfId="33999" builtinId="8" hidden="1"/>
    <cellStyle name="ハイパーリンク" xfId="33998" builtinId="8" hidden="1"/>
    <cellStyle name="ハイパーリンク" xfId="34003" builtinId="8" hidden="1"/>
    <cellStyle name="ハイパーリンク" xfId="34002" builtinId="8" hidden="1"/>
    <cellStyle name="ハイパーリンク" xfId="34007" builtinId="8" hidden="1"/>
    <cellStyle name="ハイパーリンク" xfId="34006" builtinId="8" hidden="1"/>
    <cellStyle name="ハイパーリンク" xfId="34011" builtinId="8" hidden="1"/>
    <cellStyle name="ハイパーリンク" xfId="34010" builtinId="8" hidden="1"/>
    <cellStyle name="ハイパーリンク" xfId="34015" builtinId="8" hidden="1"/>
    <cellStyle name="ハイパーリンク" xfId="34014" builtinId="8" hidden="1"/>
    <cellStyle name="ハイパーリンク" xfId="34019" builtinId="8" hidden="1"/>
    <cellStyle name="ハイパーリンク" xfId="34018" builtinId="8" hidden="1"/>
    <cellStyle name="ハイパーリンク" xfId="34023" builtinId="8" hidden="1"/>
    <cellStyle name="ハイパーリンク" xfId="34022" builtinId="8" hidden="1"/>
    <cellStyle name="ハイパーリンク" xfId="34027" builtinId="8" hidden="1"/>
    <cellStyle name="ハイパーリンク" xfId="34026" builtinId="8" hidden="1"/>
    <cellStyle name="ハイパーリンク" xfId="34031" builtinId="8" hidden="1"/>
    <cellStyle name="ハイパーリンク" xfId="34030" builtinId="8" hidden="1"/>
    <cellStyle name="ハイパーリンク" xfId="34035" builtinId="8" hidden="1"/>
    <cellStyle name="ハイパーリンク" xfId="34034" builtinId="8" hidden="1"/>
    <cellStyle name="ハイパーリンク" xfId="34039" builtinId="8" hidden="1"/>
    <cellStyle name="ハイパーリンク" xfId="34038" builtinId="8" hidden="1"/>
    <cellStyle name="ハイパーリンク" xfId="34043" builtinId="8" hidden="1"/>
    <cellStyle name="ハイパーリンク" xfId="34042" builtinId="8" hidden="1"/>
    <cellStyle name="ハイパーリンク" xfId="34047" builtinId="8" hidden="1"/>
    <cellStyle name="ハイパーリンク" xfId="34046" builtinId="8" hidden="1"/>
    <cellStyle name="ハイパーリンク" xfId="34050" builtinId="8" hidden="1"/>
    <cellStyle name="ハイパーリンク" xfId="33928" builtinId="8" hidden="1"/>
    <cellStyle name="ハイパーリンク" xfId="34054" builtinId="8" hidden="1"/>
    <cellStyle name="ハイパーリンク" xfId="34053" builtinId="8" hidden="1"/>
    <cellStyle name="ハイパーリンク" xfId="34058" builtinId="8" hidden="1"/>
    <cellStyle name="ハイパーリンク" xfId="34057" builtinId="8" hidden="1"/>
    <cellStyle name="ハイパーリンク" xfId="34062" builtinId="8" hidden="1"/>
    <cellStyle name="ハイパーリンク" xfId="34061" builtinId="8" hidden="1"/>
    <cellStyle name="ハイパーリンク" xfId="34066" builtinId="8" hidden="1"/>
    <cellStyle name="ハイパーリンク" xfId="34065" builtinId="8" hidden="1"/>
    <cellStyle name="ハイパーリンク" xfId="34072" builtinId="8" hidden="1"/>
    <cellStyle name="ハイパーリンク" xfId="34071" builtinId="8" hidden="1"/>
    <cellStyle name="ハイパーリンク" xfId="34076" builtinId="8" hidden="1"/>
    <cellStyle name="ハイパーリンク" xfId="34075" builtinId="8" hidden="1"/>
    <cellStyle name="ハイパーリンク" xfId="34080" builtinId="8" hidden="1"/>
    <cellStyle name="ハイパーリンク" xfId="34079" builtinId="8" hidden="1"/>
    <cellStyle name="ハイパーリンク" xfId="34084" builtinId="8" hidden="1"/>
    <cellStyle name="ハイパーリンク" xfId="34083" builtinId="8" hidden="1"/>
    <cellStyle name="ハイパーリンク" xfId="34088" builtinId="8" hidden="1"/>
    <cellStyle name="ハイパーリンク" xfId="34087" builtinId="8" hidden="1"/>
    <cellStyle name="ハイパーリンク" xfId="34092" builtinId="8" hidden="1"/>
    <cellStyle name="ハイパーリンク" xfId="34091" builtinId="8" hidden="1"/>
    <cellStyle name="ハイパーリンク" xfId="34096" builtinId="8" hidden="1"/>
    <cellStyle name="ハイパーリンク" xfId="34095" builtinId="8" hidden="1"/>
    <cellStyle name="ハイパーリンク" xfId="34100" builtinId="8" hidden="1"/>
    <cellStyle name="ハイパーリンク" xfId="34099" builtinId="8" hidden="1"/>
    <cellStyle name="ハイパーリンク" xfId="34104" builtinId="8" hidden="1"/>
    <cellStyle name="ハイパーリンク" xfId="34103" builtinId="8" hidden="1"/>
    <cellStyle name="ハイパーリンク" xfId="34108" builtinId="8" hidden="1"/>
    <cellStyle name="ハイパーリンク" xfId="34107" builtinId="8" hidden="1"/>
    <cellStyle name="ハイパーリンク" xfId="34070" builtinId="8" hidden="1"/>
    <cellStyle name="ハイパーリンク" xfId="34111" builtinId="8" hidden="1"/>
    <cellStyle name="ハイパーリンク" xfId="34114" builtinId="8" hidden="1"/>
    <cellStyle name="ハイパーリンク" xfId="34113" builtinId="8" hidden="1"/>
    <cellStyle name="ハイパーリンク" xfId="34118" builtinId="8" hidden="1"/>
    <cellStyle name="ハイパーリンク" xfId="34117" builtinId="8" hidden="1"/>
    <cellStyle name="ハイパーリンク" xfId="34122" builtinId="8" hidden="1"/>
    <cellStyle name="ハイパーリンク" xfId="34121" builtinId="8" hidden="1"/>
    <cellStyle name="ハイパーリンク" xfId="34126" builtinId="8" hidden="1"/>
    <cellStyle name="ハイパーリンク" xfId="34125" builtinId="8" hidden="1"/>
    <cellStyle name="ハイパーリンク" xfId="34130" builtinId="8" hidden="1"/>
    <cellStyle name="ハイパーリンク" xfId="34129" builtinId="8" hidden="1"/>
    <cellStyle name="ハイパーリンク" xfId="34134" builtinId="8" hidden="1"/>
    <cellStyle name="ハイパーリンク" xfId="34133" builtinId="8" hidden="1"/>
    <cellStyle name="ハイパーリンク" xfId="34138" builtinId="8" hidden="1"/>
    <cellStyle name="ハイパーリンク" xfId="34137" builtinId="8" hidden="1"/>
    <cellStyle name="ハイパーリンク" xfId="34142" builtinId="8" hidden="1"/>
    <cellStyle name="ハイパーリンク" xfId="34141" builtinId="8" hidden="1"/>
    <cellStyle name="ハイパーリンク" xfId="34146" builtinId="8" hidden="1"/>
    <cellStyle name="ハイパーリンク" xfId="34145" builtinId="8" hidden="1"/>
    <cellStyle name="ハイパーリンク" xfId="34150" builtinId="8" hidden="1"/>
    <cellStyle name="ハイパーリンク" xfId="34149" builtinId="8" hidden="1"/>
    <cellStyle name="ハイパーリンク" xfId="34154" builtinId="8" hidden="1"/>
    <cellStyle name="ハイパーリンク" xfId="34153" builtinId="8" hidden="1"/>
    <cellStyle name="ハイパーリンク" xfId="34158" builtinId="8" hidden="1"/>
    <cellStyle name="ハイパーリンク" xfId="34157" builtinId="8" hidden="1"/>
    <cellStyle name="ハイパーリンク" xfId="34162" builtinId="8" hidden="1"/>
    <cellStyle name="ハイパーリンク" xfId="34161" builtinId="8" hidden="1"/>
    <cellStyle name="ハイパーリンク" xfId="34166" builtinId="8" hidden="1"/>
    <cellStyle name="ハイパーリンク" xfId="34165" builtinId="8" hidden="1"/>
    <cellStyle name="ハイパーリンク" xfId="34169" builtinId="8" hidden="1"/>
    <cellStyle name="ハイパーリンク" xfId="33929" builtinId="8" hidden="1"/>
    <cellStyle name="ハイパーリンク" xfId="34173" builtinId="8" hidden="1"/>
    <cellStyle name="ハイパーリンク" xfId="34172" builtinId="8" hidden="1"/>
    <cellStyle name="ハイパーリンク" xfId="34177" builtinId="8" hidden="1"/>
    <cellStyle name="ハイパーリンク" xfId="34176" builtinId="8" hidden="1"/>
    <cellStyle name="ハイパーリンク" xfId="34181" builtinId="8" hidden="1"/>
    <cellStyle name="ハイパーリンク" xfId="34180" builtinId="8" hidden="1"/>
    <cellStyle name="ハイパーリンク" xfId="34185" builtinId="8" hidden="1"/>
    <cellStyle name="ハイパーリンク" xfId="34184" builtinId="8" hidden="1"/>
    <cellStyle name="ハイパーリンク" xfId="34191" builtinId="8" hidden="1"/>
    <cellStyle name="ハイパーリンク" xfId="34190" builtinId="8" hidden="1"/>
    <cellStyle name="ハイパーリンク" xfId="34195" builtinId="8" hidden="1"/>
    <cellStyle name="ハイパーリンク" xfId="34194" builtinId="8" hidden="1"/>
    <cellStyle name="ハイパーリンク" xfId="34199" builtinId="8" hidden="1"/>
    <cellStyle name="ハイパーリンク" xfId="34198" builtinId="8" hidden="1"/>
    <cellStyle name="ハイパーリンク" xfId="34203" builtinId="8" hidden="1"/>
    <cellStyle name="ハイパーリンク" xfId="34202" builtinId="8" hidden="1"/>
    <cellStyle name="ハイパーリンク" xfId="34207" builtinId="8" hidden="1"/>
    <cellStyle name="ハイパーリンク" xfId="34206" builtinId="8" hidden="1"/>
    <cellStyle name="ハイパーリンク" xfId="34211" builtinId="8" hidden="1"/>
    <cellStyle name="ハイパーリンク" xfId="34210" builtinId="8" hidden="1"/>
    <cellStyle name="ハイパーリンク" xfId="34215" builtinId="8" hidden="1"/>
    <cellStyle name="ハイパーリンク" xfId="34214" builtinId="8" hidden="1"/>
    <cellStyle name="ハイパーリンク" xfId="34219" builtinId="8" hidden="1"/>
    <cellStyle name="ハイパーリンク" xfId="34218" builtinId="8" hidden="1"/>
    <cellStyle name="ハイパーリンク" xfId="34223" builtinId="8" hidden="1"/>
    <cellStyle name="ハイパーリンク" xfId="34222" builtinId="8" hidden="1"/>
    <cellStyle name="ハイパーリンク" xfId="34227" builtinId="8" hidden="1"/>
    <cellStyle name="ハイパーリンク" xfId="34226" builtinId="8" hidden="1"/>
    <cellStyle name="ハイパーリンク" xfId="34189" builtinId="8" hidden="1"/>
    <cellStyle name="ハイパーリンク" xfId="34230" builtinId="8" hidden="1"/>
    <cellStyle name="ハイパーリンク" xfId="34233" builtinId="8" hidden="1"/>
    <cellStyle name="ハイパーリンク" xfId="34232" builtinId="8" hidden="1"/>
    <cellStyle name="ハイパーリンク" xfId="34237" builtinId="8" hidden="1"/>
    <cellStyle name="ハイパーリンク" xfId="34236" builtinId="8" hidden="1"/>
    <cellStyle name="ハイパーリンク" xfId="34241" builtinId="8" hidden="1"/>
    <cellStyle name="ハイパーリンク" xfId="34240" builtinId="8" hidden="1"/>
    <cellStyle name="ハイパーリンク" xfId="34245" builtinId="8" hidden="1"/>
    <cellStyle name="ハイパーリンク" xfId="34244" builtinId="8" hidden="1"/>
    <cellStyle name="ハイパーリンク" xfId="34249" builtinId="8" hidden="1"/>
    <cellStyle name="ハイパーリンク" xfId="34248" builtinId="8" hidden="1"/>
    <cellStyle name="ハイパーリンク" xfId="34253" builtinId="8" hidden="1"/>
    <cellStyle name="ハイパーリンク" xfId="34252" builtinId="8" hidden="1"/>
    <cellStyle name="ハイパーリンク" xfId="34257" builtinId="8" hidden="1"/>
    <cellStyle name="ハイパーリンク" xfId="34256" builtinId="8" hidden="1"/>
    <cellStyle name="ハイパーリンク" xfId="34261" builtinId="8" hidden="1"/>
    <cellStyle name="ハイパーリンク" xfId="34260" builtinId="8" hidden="1"/>
    <cellStyle name="ハイパーリンク" xfId="34265" builtinId="8" hidden="1"/>
    <cellStyle name="ハイパーリンク" xfId="34264" builtinId="8" hidden="1"/>
    <cellStyle name="ハイパーリンク" xfId="34269" builtinId="8" hidden="1"/>
    <cellStyle name="ハイパーリンク" xfId="34268" builtinId="8" hidden="1"/>
    <cellStyle name="ハイパーリンク" xfId="34273" builtinId="8" hidden="1"/>
    <cellStyle name="ハイパーリンク" xfId="34272" builtinId="8" hidden="1"/>
    <cellStyle name="ハイパーリンク" xfId="34277" builtinId="8" hidden="1"/>
    <cellStyle name="ハイパーリンク" xfId="34276" builtinId="8" hidden="1"/>
    <cellStyle name="ハイパーリンク" xfId="34281" builtinId="8" hidden="1"/>
    <cellStyle name="ハイパーリンク" xfId="34280" builtinId="8" hidden="1"/>
    <cellStyle name="ハイパーリンク" xfId="34285" builtinId="8" hidden="1"/>
    <cellStyle name="ハイパーリンク" xfId="34284" builtinId="8" hidden="1"/>
    <cellStyle name="ハイパーリンク" xfId="34289" builtinId="8" hidden="1"/>
    <cellStyle name="ハイパーリンク" xfId="34288" builtinId="8" hidden="1"/>
    <cellStyle name="ハイパーリンク" xfId="34293" builtinId="8" hidden="1"/>
    <cellStyle name="ハイパーリンク" xfId="34292" builtinId="8" hidden="1"/>
    <cellStyle name="ハイパーリンク" xfId="34297" builtinId="8" hidden="1"/>
    <cellStyle name="ハイパーリンク" xfId="34296" builtinId="8" hidden="1"/>
    <cellStyle name="ハイパーリンク" xfId="34301" builtinId="8" hidden="1"/>
    <cellStyle name="ハイパーリンク" xfId="34300" builtinId="8" hidden="1"/>
    <cellStyle name="ハイパーリンク" xfId="34305" builtinId="8" hidden="1"/>
    <cellStyle name="ハイパーリンク" xfId="34304" builtinId="8" hidden="1"/>
    <cellStyle name="ハイパーリンク" xfId="34311" builtinId="8" hidden="1"/>
    <cellStyle name="ハイパーリンク" xfId="34310" builtinId="8" hidden="1"/>
    <cellStyle name="ハイパーリンク" xfId="34315" builtinId="8" hidden="1"/>
    <cellStyle name="ハイパーリンク" xfId="34314" builtinId="8" hidden="1"/>
    <cellStyle name="ハイパーリンク" xfId="34319" builtinId="8" hidden="1"/>
    <cellStyle name="ハイパーリンク" xfId="34318" builtinId="8" hidden="1"/>
    <cellStyle name="ハイパーリンク" xfId="34323" builtinId="8" hidden="1"/>
    <cellStyle name="ハイパーリンク" xfId="34322" builtinId="8" hidden="1"/>
    <cellStyle name="ハイパーリンク" xfId="34327" builtinId="8" hidden="1"/>
    <cellStyle name="ハイパーリンク" xfId="34326" builtinId="8" hidden="1"/>
    <cellStyle name="ハイパーリンク" xfId="34331" builtinId="8" hidden="1"/>
    <cellStyle name="ハイパーリンク" xfId="34330" builtinId="8" hidden="1"/>
    <cellStyle name="ハイパーリンク" xfId="34335" builtinId="8" hidden="1"/>
    <cellStyle name="ハイパーリンク" xfId="34334" builtinId="8" hidden="1"/>
    <cellStyle name="ハイパーリンク" xfId="34339" builtinId="8" hidden="1"/>
    <cellStyle name="ハイパーリンク" xfId="34338" builtinId="8" hidden="1"/>
    <cellStyle name="ハイパーリンク" xfId="34343" builtinId="8" hidden="1"/>
    <cellStyle name="ハイパーリンク" xfId="34342" builtinId="8" hidden="1"/>
    <cellStyle name="ハイパーリンク" xfId="34347" builtinId="8" hidden="1"/>
    <cellStyle name="ハイパーリンク" xfId="34346" builtinId="8" hidden="1"/>
    <cellStyle name="ハイパーリンク" xfId="34309" builtinId="8" hidden="1"/>
    <cellStyle name="ハイパーリンク" xfId="34350" builtinId="8" hidden="1"/>
    <cellStyle name="ハイパーリンク" xfId="34353" builtinId="8" hidden="1"/>
    <cellStyle name="ハイパーリンク" xfId="34352" builtinId="8" hidden="1"/>
    <cellStyle name="ハイパーリンク" xfId="34357" builtinId="8" hidden="1"/>
    <cellStyle name="ハイパーリンク" xfId="34356" builtinId="8" hidden="1"/>
    <cellStyle name="ハイパーリンク" xfId="34361" builtinId="8" hidden="1"/>
    <cellStyle name="ハイパーリンク" xfId="34360" builtinId="8" hidden="1"/>
    <cellStyle name="ハイパーリンク" xfId="34365" builtinId="8" hidden="1"/>
    <cellStyle name="ハイパーリンク" xfId="34364" builtinId="8" hidden="1"/>
    <cellStyle name="ハイパーリンク" xfId="34369" builtinId="8" hidden="1"/>
    <cellStyle name="ハイパーリンク" xfId="34368" builtinId="8" hidden="1"/>
    <cellStyle name="ハイパーリンク" xfId="34373" builtinId="8" hidden="1"/>
    <cellStyle name="ハイパーリンク" xfId="34372" builtinId="8" hidden="1"/>
    <cellStyle name="ハイパーリンク" xfId="34377" builtinId="8" hidden="1"/>
    <cellStyle name="ハイパーリンク" xfId="34376" builtinId="8" hidden="1"/>
    <cellStyle name="ハイパーリンク" xfId="34381" builtinId="8" hidden="1"/>
    <cellStyle name="ハイパーリンク" xfId="34380" builtinId="8" hidden="1"/>
    <cellStyle name="ハイパーリンク" xfId="34385" builtinId="8" hidden="1"/>
    <cellStyle name="ハイパーリンク" xfId="34384" builtinId="8" hidden="1"/>
    <cellStyle name="ハイパーリンク" xfId="34389" builtinId="8" hidden="1"/>
    <cellStyle name="ハイパーリンク" xfId="34388" builtinId="8" hidden="1"/>
    <cellStyle name="ハイパーリンク" xfId="34393" builtinId="8" hidden="1"/>
    <cellStyle name="ハイパーリンク" xfId="34392" builtinId="8" hidden="1"/>
    <cellStyle name="ハイパーリンク" xfId="34397" builtinId="8" hidden="1"/>
    <cellStyle name="ハイパーリンク" xfId="34396" builtinId="8" hidden="1"/>
    <cellStyle name="ハイパーリンク" xfId="34401" builtinId="8" hidden="1"/>
    <cellStyle name="ハイパーリンク" xfId="34400" builtinId="8" hidden="1"/>
    <cellStyle name="ハイパーリンク" xfId="34405" builtinId="8" hidden="1"/>
    <cellStyle name="ハイパーリンク" xfId="34404" builtinId="8" hidden="1"/>
    <cellStyle name="ハイパーリンク" xfId="34409" builtinId="8" hidden="1"/>
    <cellStyle name="ハイパーリンク" xfId="34408" builtinId="8" hidden="1"/>
    <cellStyle name="ハイパーリンク" xfId="34413" builtinId="8" hidden="1"/>
    <cellStyle name="ハイパーリンク" xfId="34412" builtinId="8" hidden="1"/>
    <cellStyle name="ハイパーリンク" xfId="34417" builtinId="8" hidden="1"/>
    <cellStyle name="ハイパーリンク" xfId="34416" builtinId="8" hidden="1"/>
    <cellStyle name="ハイパーリンク" xfId="34421" builtinId="8" hidden="1"/>
    <cellStyle name="ハイパーリンク" xfId="34420" builtinId="8" hidden="1"/>
    <cellStyle name="ハイパーリンク" xfId="34425" builtinId="8" hidden="1"/>
    <cellStyle name="ハイパーリンク" xfId="34424" builtinId="8" hidden="1"/>
    <cellStyle name="ハイパーリンク" xfId="34431" builtinId="8" hidden="1"/>
    <cellStyle name="ハイパーリンク" xfId="34430" builtinId="8" hidden="1"/>
    <cellStyle name="ハイパーリンク" xfId="34435" builtinId="8" hidden="1"/>
    <cellStyle name="ハイパーリンク" xfId="34434" builtinId="8" hidden="1"/>
    <cellStyle name="ハイパーリンク" xfId="34439" builtinId="8" hidden="1"/>
    <cellStyle name="ハイパーリンク" xfId="34438" builtinId="8" hidden="1"/>
    <cellStyle name="ハイパーリンク" xfId="34443" builtinId="8" hidden="1"/>
    <cellStyle name="ハイパーリンク" xfId="34442" builtinId="8" hidden="1"/>
    <cellStyle name="ハイパーリンク" xfId="34447" builtinId="8" hidden="1"/>
    <cellStyle name="ハイパーリンク" xfId="34446" builtinId="8" hidden="1"/>
    <cellStyle name="ハイパーリンク" xfId="34451" builtinId="8" hidden="1"/>
    <cellStyle name="ハイパーリンク" xfId="34450" builtinId="8" hidden="1"/>
    <cellStyle name="ハイパーリンク" xfId="34455" builtinId="8" hidden="1"/>
    <cellStyle name="ハイパーリンク" xfId="34454" builtinId="8" hidden="1"/>
    <cellStyle name="ハイパーリンク" xfId="34459" builtinId="8" hidden="1"/>
    <cellStyle name="ハイパーリンク" xfId="34458" builtinId="8" hidden="1"/>
    <cellStyle name="ハイパーリンク" xfId="34463" builtinId="8" hidden="1"/>
    <cellStyle name="ハイパーリンク" xfId="34462" builtinId="8" hidden="1"/>
    <cellStyle name="ハイパーリンク" xfId="34467" builtinId="8" hidden="1"/>
    <cellStyle name="ハイパーリンク" xfId="34466" builtinId="8" hidden="1"/>
    <cellStyle name="ハイパーリンク" xfId="34429" builtinId="8" hidden="1"/>
    <cellStyle name="ハイパーリンク" xfId="34470" builtinId="8" hidden="1"/>
    <cellStyle name="ハイパーリンク" xfId="34473" builtinId="8" hidden="1"/>
    <cellStyle name="ハイパーリンク" xfId="34472" builtinId="8" hidden="1"/>
    <cellStyle name="ハイパーリンク" xfId="34477" builtinId="8" hidden="1"/>
    <cellStyle name="ハイパーリンク" xfId="34476" builtinId="8" hidden="1"/>
    <cellStyle name="ハイパーリンク" xfId="34481" builtinId="8" hidden="1"/>
    <cellStyle name="ハイパーリンク" xfId="34480" builtinId="8" hidden="1"/>
    <cellStyle name="ハイパーリンク" xfId="34485" builtinId="8" hidden="1"/>
    <cellStyle name="ハイパーリンク" xfId="34484" builtinId="8" hidden="1"/>
    <cellStyle name="ハイパーリンク" xfId="34489" builtinId="8" hidden="1"/>
    <cellStyle name="ハイパーリンク" xfId="34488" builtinId="8" hidden="1"/>
    <cellStyle name="ハイパーリンク" xfId="34493" builtinId="8" hidden="1"/>
    <cellStyle name="ハイパーリンク" xfId="34492" builtinId="8" hidden="1"/>
    <cellStyle name="ハイパーリンク" xfId="34497" builtinId="8" hidden="1"/>
    <cellStyle name="ハイパーリンク" xfId="34496" builtinId="8" hidden="1"/>
    <cellStyle name="ハイパーリンク" xfId="34501" builtinId="8" hidden="1"/>
    <cellStyle name="ハイパーリンク" xfId="34500" builtinId="8" hidden="1"/>
    <cellStyle name="ハイパーリンク" xfId="34505" builtinId="8" hidden="1"/>
    <cellStyle name="ハイパーリンク" xfId="34504" builtinId="8" hidden="1"/>
    <cellStyle name="ハイパーリンク" xfId="34509" builtinId="8" hidden="1"/>
    <cellStyle name="ハイパーリンク" xfId="34508" builtinId="8" hidden="1"/>
    <cellStyle name="ハイパーリンク" xfId="34513" builtinId="8" hidden="1"/>
    <cellStyle name="ハイパーリンク" xfId="34512" builtinId="8" hidden="1"/>
    <cellStyle name="ハイパーリンク" xfId="34517" builtinId="8" hidden="1"/>
    <cellStyle name="ハイパーリンク" xfId="34516" builtinId="8" hidden="1"/>
    <cellStyle name="ハイパーリンク" xfId="34521" builtinId="8" hidden="1"/>
    <cellStyle name="ハイパーリンク" xfId="34520" builtinId="8" hidden="1"/>
    <cellStyle name="ハイパーリンク" xfId="34525" builtinId="8" hidden="1"/>
    <cellStyle name="ハイパーリンク" xfId="34524" builtinId="8" hidden="1"/>
    <cellStyle name="ハイパーリンク" xfId="34531" builtinId="8" hidden="1"/>
    <cellStyle name="ハイパーリンク" xfId="34530" builtinId="8" hidden="1"/>
    <cellStyle name="ハイパーリンク" xfId="34535" builtinId="8" hidden="1"/>
    <cellStyle name="ハイパーリンク" xfId="34534" builtinId="8" hidden="1"/>
    <cellStyle name="ハイパーリンク" xfId="34539" builtinId="8" hidden="1"/>
    <cellStyle name="ハイパーリンク" xfId="34538" builtinId="8" hidden="1"/>
    <cellStyle name="ハイパーリンク" xfId="34543" builtinId="8" hidden="1"/>
    <cellStyle name="ハイパーリンク" xfId="34542" builtinId="8" hidden="1"/>
    <cellStyle name="ハイパーリンク" xfId="34547" builtinId="8" hidden="1"/>
    <cellStyle name="ハイパーリンク" xfId="34546" builtinId="8" hidden="1"/>
    <cellStyle name="ハイパーリンク" xfId="34553" builtinId="8" hidden="1"/>
    <cellStyle name="ハイパーリンク" xfId="34552" builtinId="8" hidden="1"/>
    <cellStyle name="ハイパーリンク" xfId="34557" builtinId="8" hidden="1"/>
    <cellStyle name="ハイパーリンク" xfId="34556" builtinId="8" hidden="1"/>
    <cellStyle name="ハイパーリンク" xfId="34561" builtinId="8" hidden="1"/>
    <cellStyle name="ハイパーリンク" xfId="34560" builtinId="8" hidden="1"/>
    <cellStyle name="ハイパーリンク" xfId="34565" builtinId="8" hidden="1"/>
    <cellStyle name="ハイパーリンク" xfId="34564" builtinId="8" hidden="1"/>
    <cellStyle name="ハイパーリンク" xfId="34569" builtinId="8" hidden="1"/>
    <cellStyle name="ハイパーリンク" xfId="34568" builtinId="8" hidden="1"/>
    <cellStyle name="ハイパーリンク" xfId="34573" builtinId="8" hidden="1"/>
    <cellStyle name="ハイパーリンク" xfId="34572" builtinId="8" hidden="1"/>
    <cellStyle name="ハイパーリンク" xfId="34577" builtinId="8" hidden="1"/>
    <cellStyle name="ハイパーリンク" xfId="34576" builtinId="8" hidden="1"/>
    <cellStyle name="ハイパーリンク" xfId="34581" builtinId="8" hidden="1"/>
    <cellStyle name="ハイパーリンク" xfId="34580" builtinId="8" hidden="1"/>
    <cellStyle name="ハイパーリンク" xfId="34585" builtinId="8" hidden="1"/>
    <cellStyle name="ハイパーリンク" xfId="34584" builtinId="8" hidden="1"/>
    <cellStyle name="ハイパーリンク" xfId="34589" builtinId="8" hidden="1"/>
    <cellStyle name="ハイパーリンク" xfId="34588" builtinId="8" hidden="1"/>
    <cellStyle name="ハイパーリンク" xfId="34551" builtinId="8" hidden="1"/>
    <cellStyle name="ハイパーリンク" xfId="34592" builtinId="8" hidden="1"/>
    <cellStyle name="ハイパーリンク" xfId="34595" builtinId="8" hidden="1"/>
    <cellStyle name="ハイパーリンク" xfId="34594" builtinId="8" hidden="1"/>
    <cellStyle name="ハイパーリンク" xfId="34599" builtinId="8" hidden="1"/>
    <cellStyle name="ハイパーリンク" xfId="34598" builtinId="8" hidden="1"/>
    <cellStyle name="ハイパーリンク" xfId="34603" builtinId="8" hidden="1"/>
    <cellStyle name="ハイパーリンク" xfId="34602" builtinId="8" hidden="1"/>
    <cellStyle name="ハイパーリンク" xfId="34607" builtinId="8" hidden="1"/>
    <cellStyle name="ハイパーリンク" xfId="34606" builtinId="8" hidden="1"/>
    <cellStyle name="ハイパーリンク" xfId="34611" builtinId="8" hidden="1"/>
    <cellStyle name="ハイパーリンク" xfId="34610" builtinId="8" hidden="1"/>
    <cellStyle name="ハイパーリンク" xfId="34615" builtinId="8" hidden="1"/>
    <cellStyle name="ハイパーリンク" xfId="34614" builtinId="8" hidden="1"/>
    <cellStyle name="ハイパーリンク" xfId="34619" builtinId="8" hidden="1"/>
    <cellStyle name="ハイパーリンク" xfId="34618" builtinId="8" hidden="1"/>
    <cellStyle name="ハイパーリンク" xfId="34623" builtinId="8" hidden="1"/>
    <cellStyle name="ハイパーリンク" xfId="34622" builtinId="8" hidden="1"/>
    <cellStyle name="ハイパーリンク" xfId="34627" builtinId="8" hidden="1"/>
    <cellStyle name="ハイパーリンク" xfId="34626" builtinId="8" hidden="1"/>
    <cellStyle name="ハイパーリンク" xfId="34631" builtinId="8" hidden="1"/>
    <cellStyle name="ハイパーリンク" xfId="34630" builtinId="8" hidden="1"/>
    <cellStyle name="ハイパーリンク" xfId="34635" builtinId="8" hidden="1"/>
    <cellStyle name="ハイパーリンク" xfId="34634" builtinId="8" hidden="1"/>
    <cellStyle name="ハイパーリンク" xfId="34639" builtinId="8" hidden="1"/>
    <cellStyle name="ハイパーリンク" xfId="34638" builtinId="8" hidden="1"/>
    <cellStyle name="ハイパーリンク" xfId="34643" builtinId="8" hidden="1"/>
    <cellStyle name="ハイパーリンク" xfId="34642" builtinId="8" hidden="1"/>
    <cellStyle name="ハイパーリンク" xfId="34647" builtinId="8" hidden="1"/>
    <cellStyle name="ハイパーリンク" xfId="34646" builtinId="8" hidden="1"/>
    <cellStyle name="ハイパーリンク" xfId="34650" builtinId="8" hidden="1"/>
    <cellStyle name="ハイパーリンク" xfId="34528" builtinId="8" hidden="1"/>
    <cellStyle name="ハイパーリンク" xfId="34654" builtinId="8" hidden="1"/>
    <cellStyle name="ハイパーリンク" xfId="34653" builtinId="8" hidden="1"/>
    <cellStyle name="ハイパーリンク" xfId="34658" builtinId="8" hidden="1"/>
    <cellStyle name="ハイパーリンク" xfId="34657" builtinId="8" hidden="1"/>
    <cellStyle name="ハイパーリンク" xfId="34662" builtinId="8" hidden="1"/>
    <cellStyle name="ハイパーリンク" xfId="34661" builtinId="8" hidden="1"/>
    <cellStyle name="ハイパーリンク" xfId="34666" builtinId="8" hidden="1"/>
    <cellStyle name="ハイパーリンク" xfId="34665" builtinId="8" hidden="1"/>
    <cellStyle name="ハイパーリンク" xfId="34672" builtinId="8" hidden="1"/>
    <cellStyle name="ハイパーリンク" xfId="34671" builtinId="8" hidden="1"/>
    <cellStyle name="ハイパーリンク" xfId="34676" builtinId="8" hidden="1"/>
    <cellStyle name="ハイパーリンク" xfId="34675" builtinId="8" hidden="1"/>
    <cellStyle name="ハイパーリンク" xfId="34680" builtinId="8" hidden="1"/>
    <cellStyle name="ハイパーリンク" xfId="34679" builtinId="8" hidden="1"/>
    <cellStyle name="ハイパーリンク" xfId="34684" builtinId="8" hidden="1"/>
    <cellStyle name="ハイパーリンク" xfId="34683" builtinId="8" hidden="1"/>
    <cellStyle name="ハイパーリンク" xfId="34688" builtinId="8" hidden="1"/>
    <cellStyle name="ハイパーリンク" xfId="34687" builtinId="8" hidden="1"/>
    <cellStyle name="ハイパーリンク" xfId="34692" builtinId="8" hidden="1"/>
    <cellStyle name="ハイパーリンク" xfId="34691" builtinId="8" hidden="1"/>
    <cellStyle name="ハイパーリンク" xfId="34696" builtinId="8" hidden="1"/>
    <cellStyle name="ハイパーリンク" xfId="34695" builtinId="8" hidden="1"/>
    <cellStyle name="ハイパーリンク" xfId="34700" builtinId="8" hidden="1"/>
    <cellStyle name="ハイパーリンク" xfId="34699" builtinId="8" hidden="1"/>
    <cellStyle name="ハイパーリンク" xfId="34704" builtinId="8" hidden="1"/>
    <cellStyle name="ハイパーリンク" xfId="34703" builtinId="8" hidden="1"/>
    <cellStyle name="ハイパーリンク" xfId="34708" builtinId="8" hidden="1"/>
    <cellStyle name="ハイパーリンク" xfId="34707" builtinId="8" hidden="1"/>
    <cellStyle name="ハイパーリンク" xfId="34670" builtinId="8" hidden="1"/>
    <cellStyle name="ハイパーリンク" xfId="34711" builtinId="8" hidden="1"/>
    <cellStyle name="ハイパーリンク" xfId="34714" builtinId="8" hidden="1"/>
    <cellStyle name="ハイパーリンク" xfId="34713" builtinId="8" hidden="1"/>
    <cellStyle name="ハイパーリンク" xfId="34718" builtinId="8" hidden="1"/>
    <cellStyle name="ハイパーリンク" xfId="34717" builtinId="8" hidden="1"/>
    <cellStyle name="ハイパーリンク" xfId="34722" builtinId="8" hidden="1"/>
    <cellStyle name="ハイパーリンク" xfId="34721" builtinId="8" hidden="1"/>
    <cellStyle name="ハイパーリンク" xfId="34726" builtinId="8" hidden="1"/>
    <cellStyle name="ハイパーリンク" xfId="34725" builtinId="8" hidden="1"/>
    <cellStyle name="ハイパーリンク" xfId="34730" builtinId="8" hidden="1"/>
    <cellStyle name="ハイパーリンク" xfId="34729" builtinId="8" hidden="1"/>
    <cellStyle name="ハイパーリンク" xfId="34734" builtinId="8" hidden="1"/>
    <cellStyle name="ハイパーリンク" xfId="34733" builtinId="8" hidden="1"/>
    <cellStyle name="ハイパーリンク" xfId="34738" builtinId="8" hidden="1"/>
    <cellStyle name="ハイパーリンク" xfId="34737" builtinId="8" hidden="1"/>
    <cellStyle name="ハイパーリンク" xfId="34742" builtinId="8" hidden="1"/>
    <cellStyle name="ハイパーリンク" xfId="34741" builtinId="8" hidden="1"/>
    <cellStyle name="ハイパーリンク" xfId="34746" builtinId="8" hidden="1"/>
    <cellStyle name="ハイパーリンク" xfId="34745" builtinId="8" hidden="1"/>
    <cellStyle name="ハイパーリンク" xfId="34750" builtinId="8" hidden="1"/>
    <cellStyle name="ハイパーリンク" xfId="34749" builtinId="8" hidden="1"/>
    <cellStyle name="ハイパーリンク" xfId="34754" builtinId="8" hidden="1"/>
    <cellStyle name="ハイパーリンク" xfId="34753" builtinId="8" hidden="1"/>
    <cellStyle name="ハイパーリンク" xfId="34758" builtinId="8" hidden="1"/>
    <cellStyle name="ハイパーリンク" xfId="34757" builtinId="8" hidden="1"/>
    <cellStyle name="ハイパーリンク" xfId="34762" builtinId="8" hidden="1"/>
    <cellStyle name="ハイパーリンク" xfId="34761" builtinId="8" hidden="1"/>
    <cellStyle name="ハイパーリンク" xfId="34766" builtinId="8" hidden="1"/>
    <cellStyle name="ハイパーリンク" xfId="34765" builtinId="8" hidden="1"/>
    <cellStyle name="ハイパーリンク" xfId="34769" builtinId="8" hidden="1"/>
    <cellStyle name="ハイパーリンク" xfId="34529" builtinId="8" hidden="1"/>
    <cellStyle name="ハイパーリンク" xfId="34773" builtinId="8" hidden="1"/>
    <cellStyle name="ハイパーリンク" xfId="34772" builtinId="8" hidden="1"/>
    <cellStyle name="ハイパーリンク" xfId="34777" builtinId="8" hidden="1"/>
    <cellStyle name="ハイパーリンク" xfId="34776" builtinId="8" hidden="1"/>
    <cellStyle name="ハイパーリンク" xfId="34781" builtinId="8" hidden="1"/>
    <cellStyle name="ハイパーリンク" xfId="34780" builtinId="8" hidden="1"/>
    <cellStyle name="ハイパーリンク" xfId="34785" builtinId="8" hidden="1"/>
    <cellStyle name="ハイパーリンク" xfId="34784" builtinId="8" hidden="1"/>
    <cellStyle name="ハイパーリンク" xfId="34791" builtinId="8" hidden="1"/>
    <cellStyle name="ハイパーリンク" xfId="34790" builtinId="8" hidden="1"/>
    <cellStyle name="ハイパーリンク" xfId="34795" builtinId="8" hidden="1"/>
    <cellStyle name="ハイパーリンク" xfId="34794" builtinId="8" hidden="1"/>
    <cellStyle name="ハイパーリンク" xfId="34799" builtinId="8" hidden="1"/>
    <cellStyle name="ハイパーリンク" xfId="34798" builtinId="8" hidden="1"/>
    <cellStyle name="ハイパーリンク" xfId="34803" builtinId="8" hidden="1"/>
    <cellStyle name="ハイパーリンク" xfId="34802" builtinId="8" hidden="1"/>
    <cellStyle name="ハイパーリンク" xfId="34807" builtinId="8" hidden="1"/>
    <cellStyle name="ハイパーリンク" xfId="34806" builtinId="8" hidden="1"/>
    <cellStyle name="ハイパーリンク" xfId="34811" builtinId="8" hidden="1"/>
    <cellStyle name="ハイパーリンク" xfId="34810" builtinId="8" hidden="1"/>
    <cellStyle name="ハイパーリンク" xfId="34815" builtinId="8" hidden="1"/>
    <cellStyle name="ハイパーリンク" xfId="34814" builtinId="8" hidden="1"/>
    <cellStyle name="ハイパーリンク" xfId="34819" builtinId="8" hidden="1"/>
    <cellStyle name="ハイパーリンク" xfId="34818" builtinId="8" hidden="1"/>
    <cellStyle name="ハイパーリンク" xfId="34823" builtinId="8" hidden="1"/>
    <cellStyle name="ハイパーリンク" xfId="34822" builtinId="8" hidden="1"/>
    <cellStyle name="ハイパーリンク" xfId="34827" builtinId="8" hidden="1"/>
    <cellStyle name="ハイパーリンク" xfId="34826" builtinId="8" hidden="1"/>
    <cellStyle name="ハイパーリンク" xfId="34789" builtinId="8" hidden="1"/>
    <cellStyle name="ハイパーリンク" xfId="34830" builtinId="8" hidden="1"/>
    <cellStyle name="ハイパーリンク" xfId="34833" builtinId="8" hidden="1"/>
    <cellStyle name="ハイパーリンク" xfId="34832" builtinId="8" hidden="1"/>
    <cellStyle name="ハイパーリンク" xfId="34837" builtinId="8" hidden="1"/>
    <cellStyle name="ハイパーリンク" xfId="34836" builtinId="8" hidden="1"/>
    <cellStyle name="ハイパーリンク" xfId="34841" builtinId="8" hidden="1"/>
    <cellStyle name="ハイパーリンク" xfId="34840" builtinId="8" hidden="1"/>
    <cellStyle name="ハイパーリンク" xfId="34845" builtinId="8" hidden="1"/>
    <cellStyle name="ハイパーリンク" xfId="34844" builtinId="8" hidden="1"/>
    <cellStyle name="ハイパーリンク" xfId="34849" builtinId="8" hidden="1"/>
    <cellStyle name="ハイパーリンク" xfId="34848" builtinId="8" hidden="1"/>
    <cellStyle name="ハイパーリンク" xfId="34853" builtinId="8" hidden="1"/>
    <cellStyle name="ハイパーリンク" xfId="34852" builtinId="8" hidden="1"/>
    <cellStyle name="ハイパーリンク" xfId="34857" builtinId="8" hidden="1"/>
    <cellStyle name="ハイパーリンク" xfId="34856" builtinId="8" hidden="1"/>
    <cellStyle name="ハイパーリンク" xfId="34861" builtinId="8" hidden="1"/>
    <cellStyle name="ハイパーリンク" xfId="34860" builtinId="8" hidden="1"/>
    <cellStyle name="ハイパーリンク" xfId="34865" builtinId="8" hidden="1"/>
    <cellStyle name="ハイパーリンク" xfId="34864" builtinId="8" hidden="1"/>
    <cellStyle name="ハイパーリンク" xfId="34869" builtinId="8" hidden="1"/>
    <cellStyle name="ハイパーリンク" xfId="34868" builtinId="8" hidden="1"/>
    <cellStyle name="ハイパーリンク" xfId="34873" builtinId="8" hidden="1"/>
    <cellStyle name="ハイパーリンク" xfId="34872" builtinId="8" hidden="1"/>
    <cellStyle name="ハイパーリンク" xfId="34877" builtinId="8" hidden="1"/>
    <cellStyle name="ハイパーリンク" xfId="34876" builtinId="8" hidden="1"/>
    <cellStyle name="ハイパーリンク" xfId="34881" builtinId="8" hidden="1"/>
    <cellStyle name="ハイパーリンク" xfId="34880" builtinId="8" hidden="1"/>
    <cellStyle name="ハイパーリンク" xfId="34885" builtinId="8" hidden="1"/>
    <cellStyle name="ハイパーリンク" xfId="34884" builtinId="8" hidden="1"/>
    <cellStyle name="ハイパーリンク" xfId="33676" builtinId="8" hidden="1"/>
    <cellStyle name="ハイパーリンク" xfId="33678" builtinId="8" hidden="1"/>
    <cellStyle name="ハイパーリンク" xfId="33681" builtinId="8" hidden="1"/>
    <cellStyle name="ハイパーリンク" xfId="33684" builtinId="8" hidden="1"/>
    <cellStyle name="ハイパーリンク" xfId="34892" builtinId="8" hidden="1"/>
    <cellStyle name="ハイパーリンク" xfId="27687" builtinId="8" hidden="1"/>
    <cellStyle name="ハイパーリンク" xfId="34896" builtinId="8" hidden="1"/>
    <cellStyle name="ハイパーリンク" xfId="34895" builtinId="8" hidden="1"/>
    <cellStyle name="ハイパーリンク" xfId="34900" builtinId="8" hidden="1"/>
    <cellStyle name="ハイパーリンク" xfId="34899" builtinId="8" hidden="1"/>
    <cellStyle name="ハイパーリンク" xfId="34906" builtinId="8" hidden="1"/>
    <cellStyle name="ハイパーリンク" xfId="34905" builtinId="8" hidden="1"/>
    <cellStyle name="ハイパーリンク" xfId="34910" builtinId="8" hidden="1"/>
    <cellStyle name="ハイパーリンク" xfId="34909" builtinId="8" hidden="1"/>
    <cellStyle name="ハイパーリンク" xfId="34914" builtinId="8" hidden="1"/>
    <cellStyle name="ハイパーリンク" xfId="34913" builtinId="8" hidden="1"/>
    <cellStyle name="ハイパーリンク" xfId="34918" builtinId="8" hidden="1"/>
    <cellStyle name="ハイパーリンク" xfId="34917" builtinId="8" hidden="1"/>
    <cellStyle name="ハイパーリンク" xfId="34922" builtinId="8" hidden="1"/>
    <cellStyle name="ハイパーリンク" xfId="34921" builtinId="8" hidden="1"/>
    <cellStyle name="ハイパーリンク" xfId="34926" builtinId="8" hidden="1"/>
    <cellStyle name="ハイパーリンク" xfId="34925" builtinId="8" hidden="1"/>
    <cellStyle name="ハイパーリンク" xfId="34930" builtinId="8" hidden="1"/>
    <cellStyle name="ハイパーリンク" xfId="34929" builtinId="8" hidden="1"/>
    <cellStyle name="ハイパーリンク" xfId="34934" builtinId="8" hidden="1"/>
    <cellStyle name="ハイパーリンク" xfId="34933" builtinId="8" hidden="1"/>
    <cellStyle name="ハイパーリンク" xfId="34938" builtinId="8" hidden="1"/>
    <cellStyle name="ハイパーリンク" xfId="34937" builtinId="8" hidden="1"/>
    <cellStyle name="ハイパーリンク" xfId="34942" builtinId="8" hidden="1"/>
    <cellStyle name="ハイパーリンク" xfId="34941" builtinId="8" hidden="1"/>
    <cellStyle name="ハイパーリンク" xfId="34904" builtinId="8" hidden="1"/>
    <cellStyle name="ハイパーリンク" xfId="34945" builtinId="8" hidden="1"/>
    <cellStyle name="ハイパーリンク" xfId="34948" builtinId="8" hidden="1"/>
    <cellStyle name="ハイパーリンク" xfId="34947" builtinId="8" hidden="1"/>
    <cellStyle name="ハイパーリンク" xfId="34952" builtinId="8" hidden="1"/>
    <cellStyle name="ハイパーリンク" xfId="34951" builtinId="8" hidden="1"/>
    <cellStyle name="ハイパーリンク" xfId="34956" builtinId="8" hidden="1"/>
    <cellStyle name="ハイパーリンク" xfId="34955" builtinId="8" hidden="1"/>
    <cellStyle name="ハイパーリンク" xfId="34960" builtinId="8" hidden="1"/>
    <cellStyle name="ハイパーリンク" xfId="34959" builtinId="8" hidden="1"/>
    <cellStyle name="ハイパーリンク" xfId="34964" builtinId="8" hidden="1"/>
    <cellStyle name="ハイパーリンク" xfId="34963" builtinId="8" hidden="1"/>
    <cellStyle name="ハイパーリンク" xfId="34968" builtinId="8" hidden="1"/>
    <cellStyle name="ハイパーリンク" xfId="34967" builtinId="8" hidden="1"/>
    <cellStyle name="ハイパーリンク" xfId="34972" builtinId="8" hidden="1"/>
    <cellStyle name="ハイパーリンク" xfId="34971" builtinId="8" hidden="1"/>
    <cellStyle name="ハイパーリンク" xfId="34976" builtinId="8" hidden="1"/>
    <cellStyle name="ハイパーリンク" xfId="34975" builtinId="8" hidden="1"/>
    <cellStyle name="ハイパーリンク" xfId="34980" builtinId="8" hidden="1"/>
    <cellStyle name="ハイパーリンク" xfId="34979" builtinId="8" hidden="1"/>
    <cellStyle name="ハイパーリンク" xfId="34984" builtinId="8" hidden="1"/>
    <cellStyle name="ハイパーリンク" xfId="34983" builtinId="8" hidden="1"/>
    <cellStyle name="ハイパーリンク" xfId="34988" builtinId="8" hidden="1"/>
    <cellStyle name="ハイパーリンク" xfId="34987" builtinId="8" hidden="1"/>
    <cellStyle name="ハイパーリンク" xfId="34992" builtinId="8" hidden="1"/>
    <cellStyle name="ハイパーリンク" xfId="34991" builtinId="8" hidden="1"/>
    <cellStyle name="ハイパーリンク" xfId="34996" builtinId="8" hidden="1"/>
    <cellStyle name="ハイパーリンク" xfId="34995" builtinId="8" hidden="1"/>
    <cellStyle name="ハイパーリンク" xfId="35000" builtinId="8" hidden="1"/>
    <cellStyle name="ハイパーリンク" xfId="34999" builtinId="8" hidden="1"/>
    <cellStyle name="ハイパーリンク" xfId="35004" builtinId="8" hidden="1"/>
    <cellStyle name="ハイパーリンク" xfId="35003" builtinId="8" hidden="1"/>
    <cellStyle name="ハイパーリンク" xfId="35008" builtinId="8" hidden="1"/>
    <cellStyle name="ハイパーリンク" xfId="35007" builtinId="8" hidden="1"/>
    <cellStyle name="ハイパーリンク" xfId="35012" builtinId="8" hidden="1"/>
    <cellStyle name="ハイパーリンク" xfId="35011" builtinId="8" hidden="1"/>
    <cellStyle name="ハイパーリンク" xfId="35016" builtinId="8" hidden="1"/>
    <cellStyle name="ハイパーリンク" xfId="35015" builtinId="8" hidden="1"/>
    <cellStyle name="ハイパーリンク" xfId="35020" builtinId="8" hidden="1"/>
    <cellStyle name="ハイパーリンク" xfId="35019" builtinId="8" hidden="1"/>
    <cellStyle name="ハイパーリンク" xfId="35026" builtinId="8" hidden="1"/>
    <cellStyle name="ハイパーリンク" xfId="35025" builtinId="8" hidden="1"/>
    <cellStyle name="ハイパーリンク" xfId="35030" builtinId="8" hidden="1"/>
    <cellStyle name="ハイパーリンク" xfId="35029" builtinId="8" hidden="1"/>
    <cellStyle name="ハイパーリンク" xfId="35034" builtinId="8" hidden="1"/>
    <cellStyle name="ハイパーリンク" xfId="35033" builtinId="8" hidden="1"/>
    <cellStyle name="ハイパーリンク" xfId="35038" builtinId="8" hidden="1"/>
    <cellStyle name="ハイパーリンク" xfId="35037" builtinId="8" hidden="1"/>
    <cellStyle name="ハイパーリンク" xfId="35042" builtinId="8" hidden="1"/>
    <cellStyle name="ハイパーリンク" xfId="35041" builtinId="8" hidden="1"/>
    <cellStyle name="ハイパーリンク" xfId="35046" builtinId="8" hidden="1"/>
    <cellStyle name="ハイパーリンク" xfId="35045" builtinId="8" hidden="1"/>
    <cellStyle name="ハイパーリンク" xfId="35050" builtinId="8" hidden="1"/>
    <cellStyle name="ハイパーリンク" xfId="35049" builtinId="8" hidden="1"/>
    <cellStyle name="ハイパーリンク" xfId="35054" builtinId="8" hidden="1"/>
    <cellStyle name="ハイパーリンク" xfId="35053" builtinId="8" hidden="1"/>
    <cellStyle name="ハイパーリンク" xfId="35058" builtinId="8" hidden="1"/>
    <cellStyle name="ハイパーリンク" xfId="35057" builtinId="8" hidden="1"/>
    <cellStyle name="ハイパーリンク" xfId="35062" builtinId="8" hidden="1"/>
    <cellStyle name="ハイパーリンク" xfId="35061" builtinId="8" hidden="1"/>
    <cellStyle name="ハイパーリンク" xfId="35024" builtinId="8" hidden="1"/>
    <cellStyle name="ハイパーリンク" xfId="35065" builtinId="8" hidden="1"/>
    <cellStyle name="ハイパーリンク" xfId="35068" builtinId="8" hidden="1"/>
    <cellStyle name="ハイパーリンク" xfId="35067" builtinId="8" hidden="1"/>
    <cellStyle name="ハイパーリンク" xfId="35072" builtinId="8" hidden="1"/>
    <cellStyle name="ハイパーリンク" xfId="35071" builtinId="8" hidden="1"/>
    <cellStyle name="ハイパーリンク" xfId="35076" builtinId="8" hidden="1"/>
    <cellStyle name="ハイパーリンク" xfId="35075" builtinId="8" hidden="1"/>
    <cellStyle name="ハイパーリンク" xfId="35080" builtinId="8" hidden="1"/>
    <cellStyle name="ハイパーリンク" xfId="35079" builtinId="8" hidden="1"/>
    <cellStyle name="ハイパーリンク" xfId="35084" builtinId="8" hidden="1"/>
    <cellStyle name="ハイパーリンク" xfId="35083" builtinId="8" hidden="1"/>
    <cellStyle name="ハイパーリンク" xfId="35088" builtinId="8" hidden="1"/>
    <cellStyle name="ハイパーリンク" xfId="35087" builtinId="8" hidden="1"/>
    <cellStyle name="ハイパーリンク" xfId="35092" builtinId="8" hidden="1"/>
    <cellStyle name="ハイパーリンク" xfId="35091" builtinId="8" hidden="1"/>
    <cellStyle name="ハイパーリンク" xfId="35096" builtinId="8" hidden="1"/>
    <cellStyle name="ハイパーリンク" xfId="35095" builtinId="8" hidden="1"/>
    <cellStyle name="ハイパーリンク" xfId="35100" builtinId="8" hidden="1"/>
    <cellStyle name="ハイパーリンク" xfId="35099" builtinId="8" hidden="1"/>
    <cellStyle name="ハイパーリンク" xfId="35104" builtinId="8" hidden="1"/>
    <cellStyle name="ハイパーリンク" xfId="35103" builtinId="8" hidden="1"/>
    <cellStyle name="ハイパーリンク" xfId="35108" builtinId="8" hidden="1"/>
    <cellStyle name="ハイパーリンク" xfId="35107" builtinId="8" hidden="1"/>
    <cellStyle name="ハイパーリンク" xfId="35112" builtinId="8" hidden="1"/>
    <cellStyle name="ハイパーリンク" xfId="35111" builtinId="8" hidden="1"/>
    <cellStyle name="ハイパーリンク" xfId="35116" builtinId="8" hidden="1"/>
    <cellStyle name="ハイパーリンク" xfId="35115" builtinId="8" hidden="1"/>
    <cellStyle name="ハイパーリンク" xfId="35120" builtinId="8" hidden="1"/>
    <cellStyle name="ハイパーリンク" xfId="35119" builtinId="8" hidden="1"/>
    <cellStyle name="ハイパーリンク" xfId="35126" builtinId="8" hidden="1"/>
    <cellStyle name="ハイパーリンク" xfId="35125" builtinId="8" hidden="1"/>
    <cellStyle name="ハイパーリンク" xfId="35130" builtinId="8" hidden="1"/>
    <cellStyle name="ハイパーリンク" xfId="35129" builtinId="8" hidden="1"/>
    <cellStyle name="ハイパーリンク" xfId="35134" builtinId="8" hidden="1"/>
    <cellStyle name="ハイパーリンク" xfId="35133" builtinId="8" hidden="1"/>
    <cellStyle name="ハイパーリンク" xfId="35138" builtinId="8" hidden="1"/>
    <cellStyle name="ハイパーリンク" xfId="35137" builtinId="8" hidden="1"/>
    <cellStyle name="ハイパーリンク" xfId="35142" builtinId="8" hidden="1"/>
    <cellStyle name="ハイパーリンク" xfId="35141" builtinId="8" hidden="1"/>
    <cellStyle name="ハイパーリンク" xfId="35148" builtinId="8" hidden="1"/>
    <cellStyle name="ハイパーリンク" xfId="35147" builtinId="8" hidden="1"/>
    <cellStyle name="ハイパーリンク" xfId="35152" builtinId="8" hidden="1"/>
    <cellStyle name="ハイパーリンク" xfId="35151" builtinId="8" hidden="1"/>
    <cellStyle name="ハイパーリンク" xfId="35156" builtinId="8" hidden="1"/>
    <cellStyle name="ハイパーリンク" xfId="35155" builtinId="8" hidden="1"/>
    <cellStyle name="ハイパーリンク" xfId="35160" builtinId="8" hidden="1"/>
    <cellStyle name="ハイパーリンク" xfId="35159" builtinId="8" hidden="1"/>
    <cellStyle name="ハイパーリンク" xfId="35164" builtinId="8" hidden="1"/>
    <cellStyle name="ハイパーリンク" xfId="35163" builtinId="8" hidden="1"/>
    <cellStyle name="ハイパーリンク" xfId="35168" builtinId="8" hidden="1"/>
    <cellStyle name="ハイパーリンク" xfId="35167" builtinId="8" hidden="1"/>
    <cellStyle name="ハイパーリンク" xfId="35172" builtinId="8" hidden="1"/>
    <cellStyle name="ハイパーリンク" xfId="35171" builtinId="8" hidden="1"/>
    <cellStyle name="ハイパーリンク" xfId="35176" builtinId="8" hidden="1"/>
    <cellStyle name="ハイパーリンク" xfId="35175" builtinId="8" hidden="1"/>
    <cellStyle name="ハイパーリンク" xfId="35180" builtinId="8" hidden="1"/>
    <cellStyle name="ハイパーリンク" xfId="35179" builtinId="8" hidden="1"/>
    <cellStyle name="ハイパーリンク" xfId="35184" builtinId="8" hidden="1"/>
    <cellStyle name="ハイパーリンク" xfId="35183" builtinId="8" hidden="1"/>
    <cellStyle name="ハイパーリンク" xfId="35146" builtinId="8" hidden="1"/>
    <cellStyle name="ハイパーリンク" xfId="35187" builtinId="8" hidden="1"/>
    <cellStyle name="ハイパーリンク" xfId="35190" builtinId="8" hidden="1"/>
    <cellStyle name="ハイパーリンク" xfId="35189" builtinId="8" hidden="1"/>
    <cellStyle name="ハイパーリンク" xfId="35194" builtinId="8" hidden="1"/>
    <cellStyle name="ハイパーリンク" xfId="35193" builtinId="8" hidden="1"/>
    <cellStyle name="ハイパーリンク" xfId="35198" builtinId="8" hidden="1"/>
    <cellStyle name="ハイパーリンク" xfId="35197" builtinId="8" hidden="1"/>
    <cellStyle name="ハイパーリンク" xfId="35202" builtinId="8" hidden="1"/>
    <cellStyle name="ハイパーリンク" xfId="35201" builtinId="8" hidden="1"/>
    <cellStyle name="ハイパーリンク" xfId="35206" builtinId="8" hidden="1"/>
    <cellStyle name="ハイパーリンク" xfId="35205" builtinId="8" hidden="1"/>
    <cellStyle name="ハイパーリンク" xfId="35210" builtinId="8" hidden="1"/>
    <cellStyle name="ハイパーリンク" xfId="35209" builtinId="8" hidden="1"/>
    <cellStyle name="ハイパーリンク" xfId="35214" builtinId="8" hidden="1"/>
    <cellStyle name="ハイパーリンク" xfId="35213" builtinId="8" hidden="1"/>
    <cellStyle name="ハイパーリンク" xfId="35218" builtinId="8" hidden="1"/>
    <cellStyle name="ハイパーリンク" xfId="35217" builtinId="8" hidden="1"/>
    <cellStyle name="ハイパーリンク" xfId="35222" builtinId="8" hidden="1"/>
    <cellStyle name="ハイパーリンク" xfId="35221" builtinId="8" hidden="1"/>
    <cellStyle name="ハイパーリンク" xfId="35226" builtinId="8" hidden="1"/>
    <cellStyle name="ハイパーリンク" xfId="35225" builtinId="8" hidden="1"/>
    <cellStyle name="ハイパーリンク" xfId="35230" builtinId="8" hidden="1"/>
    <cellStyle name="ハイパーリンク" xfId="35229" builtinId="8" hidden="1"/>
    <cellStyle name="ハイパーリンク" xfId="35234" builtinId="8" hidden="1"/>
    <cellStyle name="ハイパーリンク" xfId="35233" builtinId="8" hidden="1"/>
    <cellStyle name="ハイパーリンク" xfId="35238" builtinId="8" hidden="1"/>
    <cellStyle name="ハイパーリンク" xfId="35237" builtinId="8" hidden="1"/>
    <cellStyle name="ハイパーリンク" xfId="35242" builtinId="8" hidden="1"/>
    <cellStyle name="ハイパーリンク" xfId="35241" builtinId="8" hidden="1"/>
    <cellStyle name="ハイパーリンク" xfId="35245" builtinId="8" hidden="1"/>
    <cellStyle name="ハイパーリンク" xfId="35123" builtinId="8" hidden="1"/>
    <cellStyle name="ハイパーリンク" xfId="35249" builtinId="8" hidden="1"/>
    <cellStyle name="ハイパーリンク" xfId="35248" builtinId="8" hidden="1"/>
    <cellStyle name="ハイパーリンク" xfId="35253" builtinId="8" hidden="1"/>
    <cellStyle name="ハイパーリンク" xfId="35252" builtinId="8" hidden="1"/>
    <cellStyle name="ハイパーリンク" xfId="35257" builtinId="8" hidden="1"/>
    <cellStyle name="ハイパーリンク" xfId="35256" builtinId="8" hidden="1"/>
    <cellStyle name="ハイパーリンク" xfId="35261" builtinId="8" hidden="1"/>
    <cellStyle name="ハイパーリンク" xfId="35260" builtinId="8" hidden="1"/>
    <cellStyle name="ハイパーリンク" xfId="35267" builtinId="8" hidden="1"/>
    <cellStyle name="ハイパーリンク" xfId="35266" builtinId="8" hidden="1"/>
    <cellStyle name="ハイパーリンク" xfId="35271" builtinId="8" hidden="1"/>
    <cellStyle name="ハイパーリンク" xfId="35270" builtinId="8" hidden="1"/>
    <cellStyle name="ハイパーリンク" xfId="35275" builtinId="8" hidden="1"/>
    <cellStyle name="ハイパーリンク" xfId="35274" builtinId="8" hidden="1"/>
    <cellStyle name="ハイパーリンク" xfId="35279" builtinId="8" hidden="1"/>
    <cellStyle name="ハイパーリンク" xfId="35278" builtinId="8" hidden="1"/>
    <cellStyle name="ハイパーリンク" xfId="35283" builtinId="8" hidden="1"/>
    <cellStyle name="ハイパーリンク" xfId="35282" builtinId="8" hidden="1"/>
    <cellStyle name="ハイパーリンク" xfId="35287" builtinId="8" hidden="1"/>
    <cellStyle name="ハイパーリンク" xfId="35286" builtinId="8" hidden="1"/>
    <cellStyle name="ハイパーリンク" xfId="35291" builtinId="8" hidden="1"/>
    <cellStyle name="ハイパーリンク" xfId="35290" builtinId="8" hidden="1"/>
    <cellStyle name="ハイパーリンク" xfId="35295" builtinId="8" hidden="1"/>
    <cellStyle name="ハイパーリンク" xfId="35294" builtinId="8" hidden="1"/>
    <cellStyle name="ハイパーリンク" xfId="35299" builtinId="8" hidden="1"/>
    <cellStyle name="ハイパーリンク" xfId="35298" builtinId="8" hidden="1"/>
    <cellStyle name="ハイパーリンク" xfId="35303" builtinId="8" hidden="1"/>
    <cellStyle name="ハイパーリンク" xfId="35302" builtinId="8" hidden="1"/>
    <cellStyle name="ハイパーリンク" xfId="35265" builtinId="8" hidden="1"/>
    <cellStyle name="ハイパーリンク" xfId="35306" builtinId="8" hidden="1"/>
    <cellStyle name="ハイパーリンク" xfId="35309" builtinId="8" hidden="1"/>
    <cellStyle name="ハイパーリンク" xfId="35308" builtinId="8" hidden="1"/>
    <cellStyle name="ハイパーリンク" xfId="35313" builtinId="8" hidden="1"/>
    <cellStyle name="ハイパーリンク" xfId="35312" builtinId="8" hidden="1"/>
    <cellStyle name="ハイパーリンク" xfId="35317" builtinId="8" hidden="1"/>
    <cellStyle name="ハイパーリンク" xfId="35316" builtinId="8" hidden="1"/>
    <cellStyle name="ハイパーリンク" xfId="35321" builtinId="8" hidden="1"/>
    <cellStyle name="ハイパーリンク" xfId="35320" builtinId="8" hidden="1"/>
    <cellStyle name="ハイパーリンク" xfId="35325" builtinId="8" hidden="1"/>
    <cellStyle name="ハイパーリンク" xfId="35324" builtinId="8" hidden="1"/>
    <cellStyle name="ハイパーリンク" xfId="35329" builtinId="8" hidden="1"/>
    <cellStyle name="ハイパーリンク" xfId="35328" builtinId="8" hidden="1"/>
    <cellStyle name="ハイパーリンク" xfId="35333" builtinId="8" hidden="1"/>
    <cellStyle name="ハイパーリンク" xfId="35332" builtinId="8" hidden="1"/>
    <cellStyle name="ハイパーリンク" xfId="35337" builtinId="8" hidden="1"/>
    <cellStyle name="ハイパーリンク" xfId="35336" builtinId="8" hidden="1"/>
    <cellStyle name="ハイパーリンク" xfId="35341" builtinId="8" hidden="1"/>
    <cellStyle name="ハイパーリンク" xfId="35340" builtinId="8" hidden="1"/>
    <cellStyle name="ハイパーリンク" xfId="35345" builtinId="8" hidden="1"/>
    <cellStyle name="ハイパーリンク" xfId="35344" builtinId="8" hidden="1"/>
    <cellStyle name="ハイパーリンク" xfId="35349" builtinId="8" hidden="1"/>
    <cellStyle name="ハイパーリンク" xfId="35348" builtinId="8" hidden="1"/>
    <cellStyle name="ハイパーリンク" xfId="35353" builtinId="8" hidden="1"/>
    <cellStyle name="ハイパーリンク" xfId="35352" builtinId="8" hidden="1"/>
    <cellStyle name="ハイパーリンク" xfId="35357" builtinId="8" hidden="1"/>
    <cellStyle name="ハイパーリンク" xfId="35356" builtinId="8" hidden="1"/>
    <cellStyle name="ハイパーリンク" xfId="35361" builtinId="8" hidden="1"/>
    <cellStyle name="ハイパーリンク" xfId="35360" builtinId="8" hidden="1"/>
    <cellStyle name="ハイパーリンク" xfId="35364" builtinId="8" hidden="1"/>
    <cellStyle name="ハイパーリンク" xfId="35124" builtinId="8" hidden="1"/>
    <cellStyle name="ハイパーリンク" xfId="35368" builtinId="8" hidden="1"/>
    <cellStyle name="ハイパーリンク" xfId="35367" builtinId="8" hidden="1"/>
    <cellStyle name="ハイパーリンク" xfId="35372" builtinId="8" hidden="1"/>
    <cellStyle name="ハイパーリンク" xfId="35371" builtinId="8" hidden="1"/>
    <cellStyle name="ハイパーリンク" xfId="35376" builtinId="8" hidden="1"/>
    <cellStyle name="ハイパーリンク" xfId="35375" builtinId="8" hidden="1"/>
    <cellStyle name="ハイパーリンク" xfId="35380" builtinId="8" hidden="1"/>
    <cellStyle name="ハイパーリンク" xfId="35379" builtinId="8" hidden="1"/>
    <cellStyle name="ハイパーリンク" xfId="35386" builtinId="8" hidden="1"/>
    <cellStyle name="ハイパーリンク" xfId="35385" builtinId="8" hidden="1"/>
    <cellStyle name="ハイパーリンク" xfId="35390" builtinId="8" hidden="1"/>
    <cellStyle name="ハイパーリンク" xfId="35389" builtinId="8" hidden="1"/>
    <cellStyle name="ハイパーリンク" xfId="35394" builtinId="8" hidden="1"/>
    <cellStyle name="ハイパーリンク" xfId="35393" builtinId="8" hidden="1"/>
    <cellStyle name="ハイパーリンク" xfId="35398" builtinId="8" hidden="1"/>
    <cellStyle name="ハイパーリンク" xfId="35397" builtinId="8" hidden="1"/>
    <cellStyle name="ハイパーリンク" xfId="35402" builtinId="8" hidden="1"/>
    <cellStyle name="ハイパーリンク" xfId="35401" builtinId="8" hidden="1"/>
    <cellStyle name="ハイパーリンク" xfId="35406" builtinId="8" hidden="1"/>
    <cellStyle name="ハイパーリンク" xfId="35405" builtinId="8" hidden="1"/>
    <cellStyle name="ハイパーリンク" xfId="35410" builtinId="8" hidden="1"/>
    <cellStyle name="ハイパーリンク" xfId="35409" builtinId="8" hidden="1"/>
    <cellStyle name="ハイパーリンク" xfId="35414" builtinId="8" hidden="1"/>
    <cellStyle name="ハイパーリンク" xfId="35413" builtinId="8" hidden="1"/>
    <cellStyle name="ハイパーリンク" xfId="35418" builtinId="8" hidden="1"/>
    <cellStyle name="ハイパーリンク" xfId="35417" builtinId="8" hidden="1"/>
    <cellStyle name="ハイパーリンク" xfId="35422" builtinId="8" hidden="1"/>
    <cellStyle name="ハイパーリンク" xfId="35421" builtinId="8" hidden="1"/>
    <cellStyle name="ハイパーリンク" xfId="35384" builtinId="8" hidden="1"/>
    <cellStyle name="ハイパーリンク" xfId="35425" builtinId="8" hidden="1"/>
    <cellStyle name="ハイパーリンク" xfId="35428" builtinId="8" hidden="1"/>
    <cellStyle name="ハイパーリンク" xfId="35427" builtinId="8" hidden="1"/>
    <cellStyle name="ハイパーリンク" xfId="35432" builtinId="8" hidden="1"/>
    <cellStyle name="ハイパーリンク" xfId="35431" builtinId="8" hidden="1"/>
    <cellStyle name="ハイパーリンク" xfId="35436" builtinId="8" hidden="1"/>
    <cellStyle name="ハイパーリンク" xfId="35435" builtinId="8" hidden="1"/>
    <cellStyle name="ハイパーリンク" xfId="35440" builtinId="8" hidden="1"/>
    <cellStyle name="ハイパーリンク" xfId="35439" builtinId="8" hidden="1"/>
    <cellStyle name="ハイパーリンク" xfId="35444" builtinId="8" hidden="1"/>
    <cellStyle name="ハイパーリンク" xfId="35443" builtinId="8" hidden="1"/>
    <cellStyle name="ハイパーリンク" xfId="35448" builtinId="8" hidden="1"/>
    <cellStyle name="ハイパーリンク" xfId="35447" builtinId="8" hidden="1"/>
    <cellStyle name="ハイパーリンク" xfId="35452" builtinId="8" hidden="1"/>
    <cellStyle name="ハイパーリンク" xfId="35451" builtinId="8" hidden="1"/>
    <cellStyle name="ハイパーリンク" xfId="35456" builtinId="8" hidden="1"/>
    <cellStyle name="ハイパーリンク" xfId="35455" builtinId="8" hidden="1"/>
    <cellStyle name="ハイパーリンク" xfId="35460" builtinId="8" hidden="1"/>
    <cellStyle name="ハイパーリンク" xfId="35459" builtinId="8" hidden="1"/>
    <cellStyle name="ハイパーリンク" xfId="35464" builtinId="8" hidden="1"/>
    <cellStyle name="ハイパーリンク" xfId="35463" builtinId="8" hidden="1"/>
    <cellStyle name="ハイパーリンク" xfId="35468" builtinId="8" hidden="1"/>
    <cellStyle name="ハイパーリンク" xfId="35467" builtinId="8" hidden="1"/>
    <cellStyle name="ハイパーリンク" xfId="35472" builtinId="8" hidden="1"/>
    <cellStyle name="ハイパーリンク" xfId="35471" builtinId="8" hidden="1"/>
    <cellStyle name="ハイパーリンク" xfId="35476" builtinId="8" hidden="1"/>
    <cellStyle name="ハイパーリンク" xfId="35475" builtinId="8" hidden="1"/>
    <cellStyle name="ハイパーリンク" xfId="35480" builtinId="8" hidden="1"/>
    <cellStyle name="ハイパーリンク" xfId="35479" builtinId="8" hidden="1"/>
    <cellStyle name="ハイパーリンク" xfId="35484" builtinId="8" hidden="1"/>
    <cellStyle name="ハイパーリンク" xfId="35483" builtinId="8" hidden="1"/>
    <cellStyle name="ハイパーリンク" xfId="35488" builtinId="8" hidden="1"/>
    <cellStyle name="ハイパーリンク" xfId="35487" builtinId="8" hidden="1"/>
    <cellStyle name="ハイパーリンク" xfId="35492" builtinId="8" hidden="1"/>
    <cellStyle name="ハイパーリンク" xfId="35491" builtinId="8" hidden="1"/>
    <cellStyle name="ハイパーリンク" xfId="35496" builtinId="8" hidden="1"/>
    <cellStyle name="ハイパーリンク" xfId="35495" builtinId="8" hidden="1"/>
    <cellStyle name="ハイパーリンク" xfId="35500" builtinId="8" hidden="1"/>
    <cellStyle name="ハイパーリンク" xfId="35499" builtinId="8" hidden="1"/>
    <cellStyle name="ハイパーリンク" xfId="35506" builtinId="8" hidden="1"/>
    <cellStyle name="ハイパーリンク" xfId="35505" builtinId="8" hidden="1"/>
    <cellStyle name="ハイパーリンク" xfId="35510" builtinId="8" hidden="1"/>
    <cellStyle name="ハイパーリンク" xfId="35509" builtinId="8" hidden="1"/>
    <cellStyle name="ハイパーリンク" xfId="35514" builtinId="8" hidden="1"/>
    <cellStyle name="ハイパーリンク" xfId="35513" builtinId="8" hidden="1"/>
    <cellStyle name="ハイパーリンク" xfId="35518" builtinId="8" hidden="1"/>
    <cellStyle name="ハイパーリンク" xfId="35517" builtinId="8" hidden="1"/>
    <cellStyle name="ハイパーリンク" xfId="35522" builtinId="8" hidden="1"/>
    <cellStyle name="ハイパーリンク" xfId="35521" builtinId="8" hidden="1"/>
    <cellStyle name="ハイパーリンク" xfId="35526" builtinId="8" hidden="1"/>
    <cellStyle name="ハイパーリンク" xfId="35525" builtinId="8" hidden="1"/>
    <cellStyle name="ハイパーリンク" xfId="35530" builtinId="8" hidden="1"/>
    <cellStyle name="ハイパーリンク" xfId="35529" builtinId="8" hidden="1"/>
    <cellStyle name="ハイパーリンク" xfId="35534" builtinId="8" hidden="1"/>
    <cellStyle name="ハイパーリンク" xfId="35533" builtinId="8" hidden="1"/>
    <cellStyle name="ハイパーリンク" xfId="35538" builtinId="8" hidden="1"/>
    <cellStyle name="ハイパーリンク" xfId="35537" builtinId="8" hidden="1"/>
    <cellStyle name="ハイパーリンク" xfId="35542" builtinId="8" hidden="1"/>
    <cellStyle name="ハイパーリンク" xfId="35541" builtinId="8" hidden="1"/>
    <cellStyle name="ハイパーリンク" xfId="35504" builtinId="8" hidden="1"/>
    <cellStyle name="ハイパーリンク" xfId="35545" builtinId="8" hidden="1"/>
    <cellStyle name="ハイパーリンク" xfId="35548" builtinId="8" hidden="1"/>
    <cellStyle name="ハイパーリンク" xfId="35547" builtinId="8" hidden="1"/>
    <cellStyle name="ハイパーリンク" xfId="35552" builtinId="8" hidden="1"/>
    <cellStyle name="ハイパーリンク" xfId="35551" builtinId="8" hidden="1"/>
    <cellStyle name="ハイパーリンク" xfId="35556" builtinId="8" hidden="1"/>
    <cellStyle name="ハイパーリンク" xfId="35555" builtinId="8" hidden="1"/>
    <cellStyle name="ハイパーリンク" xfId="35560" builtinId="8" hidden="1"/>
    <cellStyle name="ハイパーリンク" xfId="35559" builtinId="8" hidden="1"/>
    <cellStyle name="ハイパーリンク" xfId="35564" builtinId="8" hidden="1"/>
    <cellStyle name="ハイパーリンク" xfId="35563" builtinId="8" hidden="1"/>
    <cellStyle name="ハイパーリンク" xfId="35568" builtinId="8" hidden="1"/>
    <cellStyle name="ハイパーリンク" xfId="35567" builtinId="8" hidden="1"/>
    <cellStyle name="ハイパーリンク" xfId="35572" builtinId="8" hidden="1"/>
    <cellStyle name="ハイパーリンク" xfId="35571" builtinId="8" hidden="1"/>
    <cellStyle name="ハイパーリンク" xfId="35576" builtinId="8" hidden="1"/>
    <cellStyle name="ハイパーリンク" xfId="35575" builtinId="8" hidden="1"/>
    <cellStyle name="ハイパーリンク" xfId="35580" builtinId="8" hidden="1"/>
    <cellStyle name="ハイパーリンク" xfId="35579" builtinId="8" hidden="1"/>
    <cellStyle name="ハイパーリンク" xfId="35584" builtinId="8" hidden="1"/>
    <cellStyle name="ハイパーリンク" xfId="35583" builtinId="8" hidden="1"/>
    <cellStyle name="ハイパーリンク" xfId="35588" builtinId="8" hidden="1"/>
    <cellStyle name="ハイパーリンク" xfId="35587" builtinId="8" hidden="1"/>
    <cellStyle name="ハイパーリンク" xfId="35592" builtinId="8" hidden="1"/>
    <cellStyle name="ハイパーリンク" xfId="35591" builtinId="8" hidden="1"/>
    <cellStyle name="ハイパーリンク" xfId="35596" builtinId="8" hidden="1"/>
    <cellStyle name="ハイパーリンク" xfId="35595" builtinId="8" hidden="1"/>
    <cellStyle name="ハイパーリンク" xfId="35600" builtinId="8" hidden="1"/>
    <cellStyle name="ハイパーリンク" xfId="35599" builtinId="8" hidden="1"/>
    <cellStyle name="ハイパーリンク" xfId="35604" builtinId="8" hidden="1"/>
    <cellStyle name="ハイパーリンク" xfId="35603" builtinId="8" hidden="1"/>
    <cellStyle name="ハイパーリンク" xfId="35608" builtinId="8" hidden="1"/>
    <cellStyle name="ハイパーリンク" xfId="35607" builtinId="8" hidden="1"/>
    <cellStyle name="ハイパーリンク" xfId="35612" builtinId="8" hidden="1"/>
    <cellStyle name="ハイパーリンク" xfId="35611" builtinId="8" hidden="1"/>
    <cellStyle name="ハイパーリンク" xfId="35616" builtinId="8" hidden="1"/>
    <cellStyle name="ハイパーリンク" xfId="35615" builtinId="8" hidden="1"/>
    <cellStyle name="ハイパーリンク" xfId="35620" builtinId="8" hidden="1"/>
    <cellStyle name="ハイパーリンク" xfId="35619" builtinId="8" hidden="1"/>
    <cellStyle name="ハイパーリンク" xfId="35626" builtinId="8" hidden="1"/>
    <cellStyle name="ハイパーリンク" xfId="35625" builtinId="8" hidden="1"/>
    <cellStyle name="ハイパーリンク" xfId="35630" builtinId="8" hidden="1"/>
    <cellStyle name="ハイパーリンク" xfId="35629" builtinId="8" hidden="1"/>
    <cellStyle name="ハイパーリンク" xfId="35634" builtinId="8" hidden="1"/>
    <cellStyle name="ハイパーリンク" xfId="35633" builtinId="8" hidden="1"/>
    <cellStyle name="ハイパーリンク" xfId="35638" builtinId="8" hidden="1"/>
    <cellStyle name="ハイパーリンク" xfId="35637" builtinId="8" hidden="1"/>
    <cellStyle name="ハイパーリンク" xfId="35642" builtinId="8" hidden="1"/>
    <cellStyle name="ハイパーリンク" xfId="35641" builtinId="8" hidden="1"/>
    <cellStyle name="ハイパーリンク" xfId="35646" builtinId="8" hidden="1"/>
    <cellStyle name="ハイパーリンク" xfId="35645" builtinId="8" hidden="1"/>
    <cellStyle name="ハイパーリンク" xfId="35650" builtinId="8" hidden="1"/>
    <cellStyle name="ハイパーリンク" xfId="35649" builtinId="8" hidden="1"/>
    <cellStyle name="ハイパーリンク" xfId="35654" builtinId="8" hidden="1"/>
    <cellStyle name="ハイパーリンク" xfId="35653" builtinId="8" hidden="1"/>
    <cellStyle name="ハイパーリンク" xfId="35658" builtinId="8" hidden="1"/>
    <cellStyle name="ハイパーリンク" xfId="35657" builtinId="8" hidden="1"/>
    <cellStyle name="ハイパーリンク" xfId="35662" builtinId="8" hidden="1"/>
    <cellStyle name="ハイパーリンク" xfId="35661" builtinId="8" hidden="1"/>
    <cellStyle name="ハイパーリンク" xfId="35624" builtinId="8" hidden="1"/>
    <cellStyle name="ハイパーリンク" xfId="35665" builtinId="8" hidden="1"/>
    <cellStyle name="ハイパーリンク" xfId="35668" builtinId="8" hidden="1"/>
    <cellStyle name="ハイパーリンク" xfId="35667" builtinId="8" hidden="1"/>
    <cellStyle name="ハイパーリンク" xfId="35672" builtinId="8" hidden="1"/>
    <cellStyle name="ハイパーリンク" xfId="35671" builtinId="8" hidden="1"/>
    <cellStyle name="ハイパーリンク" xfId="35676" builtinId="8" hidden="1"/>
    <cellStyle name="ハイパーリンク" xfId="35675" builtinId="8" hidden="1"/>
    <cellStyle name="ハイパーリンク" xfId="35680" builtinId="8" hidden="1"/>
    <cellStyle name="ハイパーリンク" xfId="35679" builtinId="8" hidden="1"/>
    <cellStyle name="ハイパーリンク" xfId="35684" builtinId="8" hidden="1"/>
    <cellStyle name="ハイパーリンク" xfId="35683" builtinId="8" hidden="1"/>
    <cellStyle name="ハイパーリンク" xfId="35688" builtinId="8" hidden="1"/>
    <cellStyle name="ハイパーリンク" xfId="35687" builtinId="8" hidden="1"/>
    <cellStyle name="ハイパーリンク" xfId="35692" builtinId="8" hidden="1"/>
    <cellStyle name="ハイパーリンク" xfId="35691" builtinId="8" hidden="1"/>
    <cellStyle name="ハイパーリンク" xfId="35696" builtinId="8" hidden="1"/>
    <cellStyle name="ハイパーリンク" xfId="35695" builtinId="8" hidden="1"/>
    <cellStyle name="ハイパーリンク" xfId="35700" builtinId="8" hidden="1"/>
    <cellStyle name="ハイパーリンク" xfId="35699" builtinId="8" hidden="1"/>
    <cellStyle name="ハイパーリンク" xfId="35704" builtinId="8" hidden="1"/>
    <cellStyle name="ハイパーリンク" xfId="35703" builtinId="8" hidden="1"/>
    <cellStyle name="ハイパーリンク" xfId="35708" builtinId="8" hidden="1"/>
    <cellStyle name="ハイパーリンク" xfId="35707" builtinId="8" hidden="1"/>
    <cellStyle name="ハイパーリンク" xfId="35712" builtinId="8" hidden="1"/>
    <cellStyle name="ハイパーリンク" xfId="35711" builtinId="8" hidden="1"/>
    <cellStyle name="ハイパーリンク" xfId="35716" builtinId="8" hidden="1"/>
    <cellStyle name="ハイパーリンク" xfId="35715" builtinId="8" hidden="1"/>
    <cellStyle name="ハイパーリンク" xfId="35720" builtinId="8" hidden="1"/>
    <cellStyle name="ハイパーリンク" xfId="35719" builtinId="8" hidden="1"/>
    <cellStyle name="ハイパーリンク" xfId="35726" builtinId="8" hidden="1"/>
    <cellStyle name="ハイパーリンク" xfId="35725" builtinId="8" hidden="1"/>
    <cellStyle name="ハイパーリンク" xfId="35730" builtinId="8" hidden="1"/>
    <cellStyle name="ハイパーリンク" xfId="35729" builtinId="8" hidden="1"/>
    <cellStyle name="ハイパーリンク" xfId="35734" builtinId="8" hidden="1"/>
    <cellStyle name="ハイパーリンク" xfId="35733" builtinId="8" hidden="1"/>
    <cellStyle name="ハイパーリンク" xfId="35738" builtinId="8" hidden="1"/>
    <cellStyle name="ハイパーリンク" xfId="35737" builtinId="8" hidden="1"/>
    <cellStyle name="ハイパーリンク" xfId="35742" builtinId="8" hidden="1"/>
    <cellStyle name="ハイパーリンク" xfId="35741" builtinId="8" hidden="1"/>
    <cellStyle name="ハイパーリンク" xfId="35748" builtinId="8" hidden="1"/>
    <cellStyle name="ハイパーリンク" xfId="35747" builtinId="8" hidden="1"/>
    <cellStyle name="ハイパーリンク" xfId="35752" builtinId="8" hidden="1"/>
    <cellStyle name="ハイパーリンク" xfId="35751" builtinId="8" hidden="1"/>
    <cellStyle name="ハイパーリンク" xfId="35756" builtinId="8" hidden="1"/>
    <cellStyle name="ハイパーリンク" xfId="35755" builtinId="8" hidden="1"/>
    <cellStyle name="ハイパーリンク" xfId="35760" builtinId="8" hidden="1"/>
    <cellStyle name="ハイパーリンク" xfId="35759" builtinId="8" hidden="1"/>
    <cellStyle name="ハイパーリンク" xfId="35764" builtinId="8" hidden="1"/>
    <cellStyle name="ハイパーリンク" xfId="35763" builtinId="8" hidden="1"/>
    <cellStyle name="ハイパーリンク" xfId="35768" builtinId="8" hidden="1"/>
    <cellStyle name="ハイパーリンク" xfId="35767" builtinId="8" hidden="1"/>
    <cellStyle name="ハイパーリンク" xfId="35772" builtinId="8" hidden="1"/>
    <cellStyle name="ハイパーリンク" xfId="35771" builtinId="8" hidden="1"/>
    <cellStyle name="ハイパーリンク" xfId="35776" builtinId="8" hidden="1"/>
    <cellStyle name="ハイパーリンク" xfId="35775" builtinId="8" hidden="1"/>
    <cellStyle name="ハイパーリンク" xfId="35780" builtinId="8" hidden="1"/>
    <cellStyle name="ハイパーリンク" xfId="35779" builtinId="8" hidden="1"/>
    <cellStyle name="ハイパーリンク" xfId="35784" builtinId="8" hidden="1"/>
    <cellStyle name="ハイパーリンク" xfId="35783" builtinId="8" hidden="1"/>
    <cellStyle name="ハイパーリンク" xfId="35746" builtinId="8" hidden="1"/>
    <cellStyle name="ハイパーリンク" xfId="35787" builtinId="8" hidden="1"/>
    <cellStyle name="ハイパーリンク" xfId="35790" builtinId="8" hidden="1"/>
    <cellStyle name="ハイパーリンク" xfId="35789" builtinId="8" hidden="1"/>
    <cellStyle name="ハイパーリンク" xfId="35794" builtinId="8" hidden="1"/>
    <cellStyle name="ハイパーリンク" xfId="35793" builtinId="8" hidden="1"/>
    <cellStyle name="ハイパーリンク" xfId="35798" builtinId="8" hidden="1"/>
    <cellStyle name="ハイパーリンク" xfId="35797" builtinId="8" hidden="1"/>
    <cellStyle name="ハイパーリンク" xfId="35802" builtinId="8" hidden="1"/>
    <cellStyle name="ハイパーリンク" xfId="35801" builtinId="8" hidden="1"/>
    <cellStyle name="ハイパーリンク" xfId="35806" builtinId="8" hidden="1"/>
    <cellStyle name="ハイパーリンク" xfId="35805" builtinId="8" hidden="1"/>
    <cellStyle name="ハイパーリンク" xfId="35810" builtinId="8" hidden="1"/>
    <cellStyle name="ハイパーリンク" xfId="35809" builtinId="8" hidden="1"/>
    <cellStyle name="ハイパーリンク" xfId="35814" builtinId="8" hidden="1"/>
    <cellStyle name="ハイパーリンク" xfId="35813" builtinId="8" hidden="1"/>
    <cellStyle name="ハイパーリンク" xfId="35818" builtinId="8" hidden="1"/>
    <cellStyle name="ハイパーリンク" xfId="35817" builtinId="8" hidden="1"/>
    <cellStyle name="ハイパーリンク" xfId="35822" builtinId="8" hidden="1"/>
    <cellStyle name="ハイパーリンク" xfId="35821" builtinId="8" hidden="1"/>
    <cellStyle name="ハイパーリンク" xfId="35826" builtinId="8" hidden="1"/>
    <cellStyle name="ハイパーリンク" xfId="35825" builtinId="8" hidden="1"/>
    <cellStyle name="ハイパーリンク" xfId="35830" builtinId="8" hidden="1"/>
    <cellStyle name="ハイパーリンク" xfId="35829" builtinId="8" hidden="1"/>
    <cellStyle name="ハイパーリンク" xfId="35834" builtinId="8" hidden="1"/>
    <cellStyle name="ハイパーリンク" xfId="35833" builtinId="8" hidden="1"/>
    <cellStyle name="ハイパーリンク" xfId="35838" builtinId="8" hidden="1"/>
    <cellStyle name="ハイパーリンク" xfId="35837" builtinId="8" hidden="1"/>
    <cellStyle name="ハイパーリンク" xfId="35842" builtinId="8" hidden="1"/>
    <cellStyle name="ハイパーリンク" xfId="35841" builtinId="8" hidden="1"/>
    <cellStyle name="ハイパーリンク" xfId="35845" builtinId="8" hidden="1"/>
    <cellStyle name="ハイパーリンク" xfId="35723" builtinId="8" hidden="1"/>
    <cellStyle name="ハイパーリンク" xfId="35849" builtinId="8" hidden="1"/>
    <cellStyle name="ハイパーリンク" xfId="35848" builtinId="8" hidden="1"/>
    <cellStyle name="ハイパーリンク" xfId="35853" builtinId="8" hidden="1"/>
    <cellStyle name="ハイパーリンク" xfId="35852" builtinId="8" hidden="1"/>
    <cellStyle name="ハイパーリンク" xfId="35857" builtinId="8" hidden="1"/>
    <cellStyle name="ハイパーリンク" xfId="35856" builtinId="8" hidden="1"/>
    <cellStyle name="ハイパーリンク" xfId="35861" builtinId="8" hidden="1"/>
    <cellStyle name="ハイパーリンク" xfId="35860" builtinId="8" hidden="1"/>
    <cellStyle name="ハイパーリンク" xfId="35867" builtinId="8" hidden="1"/>
    <cellStyle name="ハイパーリンク" xfId="35866" builtinId="8" hidden="1"/>
    <cellStyle name="ハイパーリンク" xfId="35871" builtinId="8" hidden="1"/>
    <cellStyle name="ハイパーリンク" xfId="35870" builtinId="8" hidden="1"/>
    <cellStyle name="ハイパーリンク" xfId="35875" builtinId="8" hidden="1"/>
    <cellStyle name="ハイパーリンク" xfId="35874" builtinId="8" hidden="1"/>
    <cellStyle name="ハイパーリンク" xfId="35879" builtinId="8" hidden="1"/>
    <cellStyle name="ハイパーリンク" xfId="35878" builtinId="8" hidden="1"/>
    <cellStyle name="ハイパーリンク" xfId="35883" builtinId="8" hidden="1"/>
    <cellStyle name="ハイパーリンク" xfId="35882" builtinId="8" hidden="1"/>
    <cellStyle name="ハイパーリンク" xfId="35887" builtinId="8" hidden="1"/>
    <cellStyle name="ハイパーリンク" xfId="35886" builtinId="8" hidden="1"/>
    <cellStyle name="ハイパーリンク" xfId="35891" builtinId="8" hidden="1"/>
    <cellStyle name="ハイパーリンク" xfId="35890" builtinId="8" hidden="1"/>
    <cellStyle name="ハイパーリンク" xfId="35895" builtinId="8" hidden="1"/>
    <cellStyle name="ハイパーリンク" xfId="35894" builtinId="8" hidden="1"/>
    <cellStyle name="ハイパーリンク" xfId="35899" builtinId="8" hidden="1"/>
    <cellStyle name="ハイパーリンク" xfId="35898" builtinId="8" hidden="1"/>
    <cellStyle name="ハイパーリンク" xfId="35903" builtinId="8" hidden="1"/>
    <cellStyle name="ハイパーリンク" xfId="35902" builtinId="8" hidden="1"/>
    <cellStyle name="ハイパーリンク" xfId="35865" builtinId="8" hidden="1"/>
    <cellStyle name="ハイパーリンク" xfId="35906" builtinId="8" hidden="1"/>
    <cellStyle name="ハイパーリンク" xfId="35909" builtinId="8" hidden="1"/>
    <cellStyle name="ハイパーリンク" xfId="35908" builtinId="8" hidden="1"/>
    <cellStyle name="ハイパーリンク" xfId="35913" builtinId="8" hidden="1"/>
    <cellStyle name="ハイパーリンク" xfId="35912" builtinId="8" hidden="1"/>
    <cellStyle name="ハイパーリンク" xfId="35917" builtinId="8" hidden="1"/>
    <cellStyle name="ハイパーリンク" xfId="35916" builtinId="8" hidden="1"/>
    <cellStyle name="ハイパーリンク" xfId="35921" builtinId="8" hidden="1"/>
    <cellStyle name="ハイパーリンク" xfId="35920" builtinId="8" hidden="1"/>
    <cellStyle name="ハイパーリンク" xfId="35925" builtinId="8" hidden="1"/>
    <cellStyle name="ハイパーリンク" xfId="35924" builtinId="8" hidden="1"/>
    <cellStyle name="ハイパーリンク" xfId="35929" builtinId="8" hidden="1"/>
    <cellStyle name="ハイパーリンク" xfId="35928" builtinId="8" hidden="1"/>
    <cellStyle name="ハイパーリンク" xfId="35933" builtinId="8" hidden="1"/>
    <cellStyle name="ハイパーリンク" xfId="35932" builtinId="8" hidden="1"/>
    <cellStyle name="ハイパーリンク" xfId="35937" builtinId="8" hidden="1"/>
    <cellStyle name="ハイパーリンク" xfId="35936" builtinId="8" hidden="1"/>
    <cellStyle name="ハイパーリンク" xfId="35941" builtinId="8" hidden="1"/>
    <cellStyle name="ハイパーリンク" xfId="35940" builtinId="8" hidden="1"/>
    <cellStyle name="ハイパーリンク" xfId="35945" builtinId="8" hidden="1"/>
    <cellStyle name="ハイパーリンク" xfId="35944" builtinId="8" hidden="1"/>
    <cellStyle name="ハイパーリンク" xfId="35949" builtinId="8" hidden="1"/>
    <cellStyle name="ハイパーリンク" xfId="35948" builtinId="8" hidden="1"/>
    <cellStyle name="ハイパーリンク" xfId="35953" builtinId="8" hidden="1"/>
    <cellStyle name="ハイパーリンク" xfId="35952" builtinId="8" hidden="1"/>
    <cellStyle name="ハイパーリンク" xfId="35957" builtinId="8" hidden="1"/>
    <cellStyle name="ハイパーリンク" xfId="35956" builtinId="8" hidden="1"/>
    <cellStyle name="ハイパーリンク" xfId="35961" builtinId="8" hidden="1"/>
    <cellStyle name="ハイパーリンク" xfId="35960" builtinId="8" hidden="1"/>
    <cellStyle name="ハイパーリンク" xfId="35964" builtinId="8" hidden="1"/>
    <cellStyle name="ハイパーリンク" xfId="35724" builtinId="8" hidden="1"/>
    <cellStyle name="ハイパーリンク" xfId="35968" builtinId="8" hidden="1"/>
    <cellStyle name="ハイパーリンク" xfId="35967" builtinId="8" hidden="1"/>
    <cellStyle name="ハイパーリンク" xfId="35972" builtinId="8" hidden="1"/>
    <cellStyle name="ハイパーリンク" xfId="35971" builtinId="8" hidden="1"/>
    <cellStyle name="ハイパーリンク" xfId="35976" builtinId="8" hidden="1"/>
    <cellStyle name="ハイパーリンク" xfId="35975" builtinId="8" hidden="1"/>
    <cellStyle name="ハイパーリンク" xfId="35980" builtinId="8" hidden="1"/>
    <cellStyle name="ハイパーリンク" xfId="35979" builtinId="8" hidden="1"/>
    <cellStyle name="ハイパーリンク" xfId="35986" builtinId="8" hidden="1"/>
    <cellStyle name="ハイパーリンク" xfId="35985" builtinId="8" hidden="1"/>
    <cellStyle name="ハイパーリンク" xfId="35990" builtinId="8" hidden="1"/>
    <cellStyle name="ハイパーリンク" xfId="35989" builtinId="8" hidden="1"/>
    <cellStyle name="ハイパーリンク" xfId="35994" builtinId="8" hidden="1"/>
    <cellStyle name="ハイパーリンク" xfId="35993" builtinId="8" hidden="1"/>
    <cellStyle name="ハイパーリンク" xfId="35998" builtinId="8" hidden="1"/>
    <cellStyle name="ハイパーリンク" xfId="35997" builtinId="8" hidden="1"/>
    <cellStyle name="ハイパーリンク" xfId="36002" builtinId="8" hidden="1"/>
    <cellStyle name="ハイパーリンク" xfId="36001" builtinId="8" hidden="1"/>
    <cellStyle name="ハイパーリンク" xfId="36006" builtinId="8" hidden="1"/>
    <cellStyle name="ハイパーリンク" xfId="36005" builtinId="8" hidden="1"/>
    <cellStyle name="ハイパーリンク" xfId="36010" builtinId="8" hidden="1"/>
    <cellStyle name="ハイパーリンク" xfId="36009" builtinId="8" hidden="1"/>
    <cellStyle name="ハイパーリンク" xfId="36014" builtinId="8" hidden="1"/>
    <cellStyle name="ハイパーリンク" xfId="36013" builtinId="8" hidden="1"/>
    <cellStyle name="ハイパーリンク" xfId="36018" builtinId="8" hidden="1"/>
    <cellStyle name="ハイパーリンク" xfId="36017" builtinId="8" hidden="1"/>
    <cellStyle name="ハイパーリンク" xfId="36022" builtinId="8" hidden="1"/>
    <cellStyle name="ハイパーリンク" xfId="36021" builtinId="8" hidden="1"/>
    <cellStyle name="ハイパーリンク" xfId="35984" builtinId="8" hidden="1"/>
    <cellStyle name="ハイパーリンク" xfId="36025" builtinId="8" hidden="1"/>
    <cellStyle name="ハイパーリンク" xfId="36028" builtinId="8" hidden="1"/>
    <cellStyle name="ハイパーリンク" xfId="36027" builtinId="8" hidden="1"/>
    <cellStyle name="ハイパーリンク" xfId="36032" builtinId="8" hidden="1"/>
    <cellStyle name="ハイパーリンク" xfId="36031" builtinId="8" hidden="1"/>
    <cellStyle name="ハイパーリンク" xfId="36036" builtinId="8" hidden="1"/>
    <cellStyle name="ハイパーリンク" xfId="36035" builtinId="8" hidden="1"/>
    <cellStyle name="ハイパーリンク" xfId="36040" builtinId="8" hidden="1"/>
    <cellStyle name="ハイパーリンク" xfId="36039" builtinId="8" hidden="1"/>
    <cellStyle name="ハイパーリンク" xfId="36044" builtinId="8" hidden="1"/>
    <cellStyle name="ハイパーリンク" xfId="36043" builtinId="8" hidden="1"/>
    <cellStyle name="ハイパーリンク" xfId="36048" builtinId="8" hidden="1"/>
    <cellStyle name="ハイパーリンク" xfId="36047" builtinId="8" hidden="1"/>
    <cellStyle name="ハイパーリンク" xfId="36052" builtinId="8" hidden="1"/>
    <cellStyle name="ハイパーリンク" xfId="36051" builtinId="8" hidden="1"/>
    <cellStyle name="ハイパーリンク" xfId="36056" builtinId="8" hidden="1"/>
    <cellStyle name="ハイパーリンク" xfId="36055" builtinId="8" hidden="1"/>
    <cellStyle name="ハイパーリンク" xfId="36060" builtinId="8" hidden="1"/>
    <cellStyle name="ハイパーリンク" xfId="36059" builtinId="8" hidden="1"/>
    <cellStyle name="ハイパーリンク" xfId="36064" builtinId="8" hidden="1"/>
    <cellStyle name="ハイパーリンク" xfId="36063" builtinId="8" hidden="1"/>
    <cellStyle name="ハイパーリンク" xfId="36068" builtinId="8" hidden="1"/>
    <cellStyle name="ハイパーリンク" xfId="36067" builtinId="8" hidden="1"/>
    <cellStyle name="ハイパーリンク" xfId="36072" builtinId="8" hidden="1"/>
    <cellStyle name="ハイパーリンク" xfId="36071" builtinId="8" hidden="1"/>
    <cellStyle name="ハイパーリンク" xfId="36076" builtinId="8" hidden="1"/>
    <cellStyle name="ハイパーリンク" xfId="36075" builtinId="8" hidden="1"/>
    <cellStyle name="ハイパーリンク" xfId="36080" builtinId="8" hidden="1"/>
    <cellStyle name="ハイパーリンク" xfId="36079" builtinId="8" hidden="1"/>
    <cellStyle name="ハイパーリンク" xfId="33687" builtinId="8" hidden="1"/>
    <cellStyle name="ハイパーリンク" xfId="27680" builtinId="8" hidden="1"/>
    <cellStyle name="ハイパーリンク" xfId="33680" builtinId="8" hidden="1"/>
    <cellStyle name="ハイパーリンク" xfId="34888" builtinId="8" hidden="1"/>
    <cellStyle name="ハイパーリンク" xfId="36085" builtinId="8" hidden="1"/>
    <cellStyle name="ハイパーリンク" xfId="27663" builtinId="8" hidden="1"/>
    <cellStyle name="ハイパーリンク" xfId="36089" builtinId="8" hidden="1"/>
    <cellStyle name="ハイパーリンク" xfId="36088" builtinId="8" hidden="1"/>
    <cellStyle name="ハイパーリンク" xfId="36093" builtinId="8" hidden="1"/>
    <cellStyle name="ハイパーリンク" xfId="36092" builtinId="8" hidden="1"/>
    <cellStyle name="ハイパーリンク" xfId="36099" builtinId="8" hidden="1"/>
    <cellStyle name="ハイパーリンク" xfId="36098" builtinId="8" hidden="1"/>
    <cellStyle name="ハイパーリンク" xfId="36103" builtinId="8" hidden="1"/>
    <cellStyle name="ハイパーリンク" xfId="36102" builtinId="8" hidden="1"/>
    <cellStyle name="ハイパーリンク" xfId="36107" builtinId="8" hidden="1"/>
    <cellStyle name="ハイパーリンク" xfId="36106" builtinId="8" hidden="1"/>
    <cellStyle name="ハイパーリンク" xfId="36111" builtinId="8" hidden="1"/>
    <cellStyle name="ハイパーリンク" xfId="36110" builtinId="8" hidden="1"/>
    <cellStyle name="ハイパーリンク" xfId="36115" builtinId="8" hidden="1"/>
    <cellStyle name="ハイパーリンク" xfId="36114" builtinId="8" hidden="1"/>
    <cellStyle name="ハイパーリンク" xfId="36119" builtinId="8" hidden="1"/>
    <cellStyle name="ハイパーリンク" xfId="36118" builtinId="8" hidden="1"/>
    <cellStyle name="ハイパーリンク" xfId="36123" builtinId="8" hidden="1"/>
    <cellStyle name="ハイパーリンク" xfId="36122" builtinId="8" hidden="1"/>
    <cellStyle name="ハイパーリンク" xfId="36127" builtinId="8" hidden="1"/>
    <cellStyle name="ハイパーリンク" xfId="36126" builtinId="8" hidden="1"/>
    <cellStyle name="ハイパーリンク" xfId="36131" builtinId="8" hidden="1"/>
    <cellStyle name="ハイパーリンク" xfId="36130" builtinId="8" hidden="1"/>
    <cellStyle name="ハイパーリンク" xfId="36135" builtinId="8" hidden="1"/>
    <cellStyle name="ハイパーリンク" xfId="36134" builtinId="8" hidden="1"/>
    <cellStyle name="ハイパーリンク" xfId="36097" builtinId="8" hidden="1"/>
    <cellStyle name="ハイパーリンク" xfId="36138" builtinId="8" hidden="1"/>
    <cellStyle name="ハイパーリンク" xfId="36141" builtinId="8" hidden="1"/>
    <cellStyle name="ハイパーリンク" xfId="36140" builtinId="8" hidden="1"/>
    <cellStyle name="ハイパーリンク" xfId="36145" builtinId="8" hidden="1"/>
    <cellStyle name="ハイパーリンク" xfId="36144" builtinId="8" hidden="1"/>
    <cellStyle name="ハイパーリンク" xfId="36149" builtinId="8" hidden="1"/>
    <cellStyle name="ハイパーリンク" xfId="36148" builtinId="8" hidden="1"/>
    <cellStyle name="ハイパーリンク" xfId="36153" builtinId="8" hidden="1"/>
    <cellStyle name="ハイパーリンク" xfId="36152" builtinId="8" hidden="1"/>
    <cellStyle name="ハイパーリンク" xfId="36157" builtinId="8" hidden="1"/>
    <cellStyle name="ハイパーリンク" xfId="36156" builtinId="8" hidden="1"/>
    <cellStyle name="ハイパーリンク" xfId="36161" builtinId="8" hidden="1"/>
    <cellStyle name="ハイパーリンク" xfId="36160" builtinId="8" hidden="1"/>
    <cellStyle name="ハイパーリンク" xfId="36165" builtinId="8" hidden="1"/>
    <cellStyle name="ハイパーリンク" xfId="36164" builtinId="8" hidden="1"/>
    <cellStyle name="ハイパーリンク" xfId="36169" builtinId="8" hidden="1"/>
    <cellStyle name="ハイパーリンク" xfId="36168" builtinId="8" hidden="1"/>
    <cellStyle name="ハイパーリンク" xfId="36173" builtinId="8" hidden="1"/>
    <cellStyle name="ハイパーリンク" xfId="36172" builtinId="8" hidden="1"/>
    <cellStyle name="ハイパーリンク" xfId="36177" builtinId="8" hidden="1"/>
    <cellStyle name="ハイパーリンク" xfId="36176" builtinId="8" hidden="1"/>
    <cellStyle name="ハイパーリンク" xfId="36181" builtinId="8" hidden="1"/>
    <cellStyle name="ハイパーリンク" xfId="36180" builtinId="8" hidden="1"/>
    <cellStyle name="ハイパーリンク" xfId="36185" builtinId="8" hidden="1"/>
    <cellStyle name="ハイパーリンク" xfId="36184" builtinId="8" hidden="1"/>
    <cellStyle name="ハイパーリンク" xfId="36189" builtinId="8" hidden="1"/>
    <cellStyle name="ハイパーリンク" xfId="36188" builtinId="8" hidden="1"/>
    <cellStyle name="ハイパーリンク" xfId="36193" builtinId="8" hidden="1"/>
    <cellStyle name="ハイパーリンク" xfId="36192" builtinId="8" hidden="1"/>
    <cellStyle name="ハイパーリンク" xfId="36197" builtinId="8" hidden="1"/>
    <cellStyle name="ハイパーリンク" xfId="36196" builtinId="8" hidden="1"/>
    <cellStyle name="ハイパーリンク" xfId="36201" builtinId="8" hidden="1"/>
    <cellStyle name="ハイパーリンク" xfId="36200" builtinId="8" hidden="1"/>
    <cellStyle name="ハイパーリンク" xfId="36205" builtinId="8" hidden="1"/>
    <cellStyle name="ハイパーリンク" xfId="36204" builtinId="8" hidden="1"/>
    <cellStyle name="ハイパーリンク" xfId="36209" builtinId="8" hidden="1"/>
    <cellStyle name="ハイパーリンク" xfId="36208" builtinId="8" hidden="1"/>
    <cellStyle name="ハイパーリンク" xfId="36213" builtinId="8" hidden="1"/>
    <cellStyle name="ハイパーリンク" xfId="36212" builtinId="8" hidden="1"/>
    <cellStyle name="ハイパーリンク" xfId="36219" builtinId="8" hidden="1"/>
    <cellStyle name="ハイパーリンク" xfId="36218" builtinId="8" hidden="1"/>
    <cellStyle name="ハイパーリンク" xfId="36223" builtinId="8" hidden="1"/>
    <cellStyle name="ハイパーリンク" xfId="36222" builtinId="8" hidden="1"/>
    <cellStyle name="ハイパーリンク" xfId="36227" builtinId="8" hidden="1"/>
    <cellStyle name="ハイパーリンク" xfId="36226" builtinId="8" hidden="1"/>
    <cellStyle name="ハイパーリンク" xfId="36231" builtinId="8" hidden="1"/>
    <cellStyle name="ハイパーリンク" xfId="36230" builtinId="8" hidden="1"/>
    <cellStyle name="ハイパーリンク" xfId="36235" builtinId="8" hidden="1"/>
    <cellStyle name="ハイパーリンク" xfId="36234" builtinId="8" hidden="1"/>
    <cellStyle name="ハイパーリンク" xfId="36239" builtinId="8" hidden="1"/>
    <cellStyle name="ハイパーリンク" xfId="36238" builtinId="8" hidden="1"/>
    <cellStyle name="ハイパーリンク" xfId="36243" builtinId="8" hidden="1"/>
    <cellStyle name="ハイパーリンク" xfId="36242" builtinId="8" hidden="1"/>
    <cellStyle name="ハイパーリンク" xfId="36247" builtinId="8" hidden="1"/>
    <cellStyle name="ハイパーリンク" xfId="36246" builtinId="8" hidden="1"/>
    <cellStyle name="ハイパーリンク" xfId="36251" builtinId="8" hidden="1"/>
    <cellStyle name="ハイパーリンク" xfId="36250" builtinId="8" hidden="1"/>
    <cellStyle name="ハイパーリンク" xfId="36255" builtinId="8" hidden="1"/>
    <cellStyle name="ハイパーリンク" xfId="36254" builtinId="8" hidden="1"/>
    <cellStyle name="ハイパーリンク" xfId="36217" builtinId="8" hidden="1"/>
    <cellStyle name="ハイパーリンク" xfId="36258" builtinId="8" hidden="1"/>
    <cellStyle name="ハイパーリンク" xfId="36261" builtinId="8" hidden="1"/>
    <cellStyle name="ハイパーリンク" xfId="36260" builtinId="8" hidden="1"/>
    <cellStyle name="ハイパーリンク" xfId="36265" builtinId="8" hidden="1"/>
    <cellStyle name="ハイパーリンク" xfId="36264" builtinId="8" hidden="1"/>
    <cellStyle name="ハイパーリンク" xfId="36269" builtinId="8" hidden="1"/>
    <cellStyle name="ハイパーリンク" xfId="36268" builtinId="8" hidden="1"/>
    <cellStyle name="ハイパーリンク" xfId="36273" builtinId="8" hidden="1"/>
    <cellStyle name="ハイパーリンク" xfId="36272" builtinId="8" hidden="1"/>
    <cellStyle name="ハイパーリンク" xfId="36277" builtinId="8" hidden="1"/>
    <cellStyle name="ハイパーリンク" xfId="36276" builtinId="8" hidden="1"/>
    <cellStyle name="ハイパーリンク" xfId="36281" builtinId="8" hidden="1"/>
    <cellStyle name="ハイパーリンク" xfId="36280" builtinId="8" hidden="1"/>
    <cellStyle name="ハイパーリンク" xfId="36285" builtinId="8" hidden="1"/>
    <cellStyle name="ハイパーリンク" xfId="36284" builtinId="8" hidden="1"/>
    <cellStyle name="ハイパーリンク" xfId="36289" builtinId="8" hidden="1"/>
    <cellStyle name="ハイパーリンク" xfId="36288" builtinId="8" hidden="1"/>
    <cellStyle name="ハイパーリンク" xfId="36293" builtinId="8" hidden="1"/>
    <cellStyle name="ハイパーリンク" xfId="36292" builtinId="8" hidden="1"/>
    <cellStyle name="ハイパーリンク" xfId="36297" builtinId="8" hidden="1"/>
    <cellStyle name="ハイパーリンク" xfId="36296" builtinId="8" hidden="1"/>
    <cellStyle name="ハイパーリンク" xfId="36301" builtinId="8" hidden="1"/>
    <cellStyle name="ハイパーリンク" xfId="36300" builtinId="8" hidden="1"/>
    <cellStyle name="ハイパーリンク" xfId="36305" builtinId="8" hidden="1"/>
    <cellStyle name="ハイパーリンク" xfId="36304" builtinId="8" hidden="1"/>
    <cellStyle name="ハイパーリンク" xfId="36309" builtinId="8" hidden="1"/>
    <cellStyle name="ハイパーリンク" xfId="36308" builtinId="8" hidden="1"/>
    <cellStyle name="ハイパーリンク" xfId="36313" builtinId="8" hidden="1"/>
    <cellStyle name="ハイパーリンク" xfId="36312" builtinId="8" hidden="1"/>
    <cellStyle name="ハイパーリンク" xfId="36319" builtinId="8" hidden="1"/>
    <cellStyle name="ハイパーリンク" xfId="36318" builtinId="8" hidden="1"/>
    <cellStyle name="ハイパーリンク" xfId="36323" builtinId="8" hidden="1"/>
    <cellStyle name="ハイパーリンク" xfId="36322" builtinId="8" hidden="1"/>
    <cellStyle name="ハイパーリンク" xfId="36327" builtinId="8" hidden="1"/>
    <cellStyle name="ハイパーリンク" xfId="36326" builtinId="8" hidden="1"/>
    <cellStyle name="ハイパーリンク" xfId="36331" builtinId="8" hidden="1"/>
    <cellStyle name="ハイパーリンク" xfId="36330" builtinId="8" hidden="1"/>
    <cellStyle name="ハイパーリンク" xfId="36335" builtinId="8" hidden="1"/>
    <cellStyle name="ハイパーリンク" xfId="36334" builtinId="8" hidden="1"/>
    <cellStyle name="ハイパーリンク" xfId="36341" builtinId="8" hidden="1"/>
    <cellStyle name="ハイパーリンク" xfId="36340" builtinId="8" hidden="1"/>
    <cellStyle name="ハイパーリンク" xfId="36345" builtinId="8" hidden="1"/>
    <cellStyle name="ハイパーリンク" xfId="36344" builtinId="8" hidden="1"/>
    <cellStyle name="ハイパーリンク" xfId="36349" builtinId="8" hidden="1"/>
    <cellStyle name="ハイパーリンク" xfId="36348" builtinId="8" hidden="1"/>
    <cellStyle name="ハイパーリンク" xfId="36353" builtinId="8" hidden="1"/>
    <cellStyle name="ハイパーリンク" xfId="36352" builtinId="8" hidden="1"/>
    <cellStyle name="ハイパーリンク" xfId="36357" builtinId="8" hidden="1"/>
    <cellStyle name="ハイパーリンク" xfId="36356" builtinId="8" hidden="1"/>
    <cellStyle name="ハイパーリンク" xfId="36361" builtinId="8" hidden="1"/>
    <cellStyle name="ハイパーリンク" xfId="36360" builtinId="8" hidden="1"/>
    <cellStyle name="ハイパーリンク" xfId="36365" builtinId="8" hidden="1"/>
    <cellStyle name="ハイパーリンク" xfId="36364" builtinId="8" hidden="1"/>
    <cellStyle name="ハイパーリンク" xfId="36369" builtinId="8" hidden="1"/>
    <cellStyle name="ハイパーリンク" xfId="36368" builtinId="8" hidden="1"/>
    <cellStyle name="ハイパーリンク" xfId="36373" builtinId="8" hidden="1"/>
    <cellStyle name="ハイパーリンク" xfId="36372" builtinId="8" hidden="1"/>
    <cellStyle name="ハイパーリンク" xfId="36377" builtinId="8" hidden="1"/>
    <cellStyle name="ハイパーリンク" xfId="36376" builtinId="8" hidden="1"/>
    <cellStyle name="ハイパーリンク" xfId="36339" builtinId="8" hidden="1"/>
    <cellStyle name="ハイパーリンク" xfId="36380" builtinId="8" hidden="1"/>
    <cellStyle name="ハイパーリンク" xfId="36383" builtinId="8" hidden="1"/>
    <cellStyle name="ハイパーリンク" xfId="36382" builtinId="8" hidden="1"/>
    <cellStyle name="ハイパーリンク" xfId="36387" builtinId="8" hidden="1"/>
    <cellStyle name="ハイパーリンク" xfId="36386" builtinId="8" hidden="1"/>
    <cellStyle name="ハイパーリンク" xfId="36391" builtinId="8" hidden="1"/>
    <cellStyle name="ハイパーリンク" xfId="36390" builtinId="8" hidden="1"/>
    <cellStyle name="ハイパーリンク" xfId="36395" builtinId="8" hidden="1"/>
    <cellStyle name="ハイパーリンク" xfId="36394" builtinId="8" hidden="1"/>
    <cellStyle name="ハイパーリンク" xfId="36399" builtinId="8" hidden="1"/>
    <cellStyle name="ハイパーリンク" xfId="36398" builtinId="8" hidden="1"/>
    <cellStyle name="ハイパーリンク" xfId="36403" builtinId="8" hidden="1"/>
    <cellStyle name="ハイパーリンク" xfId="36402" builtinId="8" hidden="1"/>
    <cellStyle name="ハイパーリンク" xfId="36407" builtinId="8" hidden="1"/>
    <cellStyle name="ハイパーリンク" xfId="36406" builtinId="8" hidden="1"/>
    <cellStyle name="ハイパーリンク" xfId="36411" builtinId="8" hidden="1"/>
    <cellStyle name="ハイパーリンク" xfId="36410" builtinId="8" hidden="1"/>
    <cellStyle name="ハイパーリンク" xfId="36415" builtinId="8" hidden="1"/>
    <cellStyle name="ハイパーリンク" xfId="36414" builtinId="8" hidden="1"/>
    <cellStyle name="ハイパーリンク" xfId="36419" builtinId="8" hidden="1"/>
    <cellStyle name="ハイパーリンク" xfId="36418" builtinId="8" hidden="1"/>
    <cellStyle name="ハイパーリンク" xfId="36423" builtinId="8" hidden="1"/>
    <cellStyle name="ハイパーリンク" xfId="36422" builtinId="8" hidden="1"/>
    <cellStyle name="ハイパーリンク" xfId="36427" builtinId="8" hidden="1"/>
    <cellStyle name="ハイパーリンク" xfId="36426" builtinId="8" hidden="1"/>
    <cellStyle name="ハイパーリンク" xfId="36431" builtinId="8" hidden="1"/>
    <cellStyle name="ハイパーリンク" xfId="36430" builtinId="8" hidden="1"/>
    <cellStyle name="ハイパーリンク" xfId="36435" builtinId="8" hidden="1"/>
    <cellStyle name="ハイパーリンク" xfId="36434" builtinId="8" hidden="1"/>
    <cellStyle name="ハイパーリンク" xfId="36438" builtinId="8" hidden="1"/>
    <cellStyle name="ハイパーリンク" xfId="36316" builtinId="8" hidden="1"/>
    <cellStyle name="ハイパーリンク" xfId="36442" builtinId="8" hidden="1"/>
    <cellStyle name="ハイパーリンク" xfId="36441" builtinId="8" hidden="1"/>
    <cellStyle name="ハイパーリンク" xfId="36446" builtinId="8" hidden="1"/>
    <cellStyle name="ハイパーリンク" xfId="36445" builtinId="8" hidden="1"/>
    <cellStyle name="ハイパーリンク" xfId="36450" builtinId="8" hidden="1"/>
    <cellStyle name="ハイパーリンク" xfId="36449" builtinId="8" hidden="1"/>
    <cellStyle name="ハイパーリンク" xfId="36454" builtinId="8" hidden="1"/>
    <cellStyle name="ハイパーリンク" xfId="36453" builtinId="8" hidden="1"/>
    <cellStyle name="ハイパーリンク" xfId="36460" builtinId="8" hidden="1"/>
    <cellStyle name="ハイパーリンク" xfId="36459" builtinId="8" hidden="1"/>
    <cellStyle name="ハイパーリンク" xfId="36464" builtinId="8" hidden="1"/>
    <cellStyle name="ハイパーリンク" xfId="36463" builtinId="8" hidden="1"/>
    <cellStyle name="ハイパーリンク" xfId="36468" builtinId="8" hidden="1"/>
    <cellStyle name="ハイパーリンク" xfId="36467" builtinId="8" hidden="1"/>
    <cellStyle name="ハイパーリンク" xfId="36472" builtinId="8" hidden="1"/>
    <cellStyle name="ハイパーリンク" xfId="36471" builtinId="8" hidden="1"/>
    <cellStyle name="ハイパーリンク" xfId="36476" builtinId="8" hidden="1"/>
    <cellStyle name="ハイパーリンク" xfId="36475" builtinId="8" hidden="1"/>
    <cellStyle name="ハイパーリンク" xfId="36480" builtinId="8" hidden="1"/>
    <cellStyle name="ハイパーリンク" xfId="36479" builtinId="8" hidden="1"/>
    <cellStyle name="ハイパーリンク" xfId="36484" builtinId="8" hidden="1"/>
    <cellStyle name="ハイパーリンク" xfId="36483" builtinId="8" hidden="1"/>
    <cellStyle name="ハイパーリンク" xfId="36488" builtinId="8" hidden="1"/>
    <cellStyle name="ハイパーリンク" xfId="36487" builtinId="8" hidden="1"/>
    <cellStyle name="ハイパーリンク" xfId="36492" builtinId="8" hidden="1"/>
    <cellStyle name="ハイパーリンク" xfId="36491" builtinId="8" hidden="1"/>
    <cellStyle name="ハイパーリンク" xfId="36496" builtinId="8" hidden="1"/>
    <cellStyle name="ハイパーリンク" xfId="36495" builtinId="8" hidden="1"/>
    <cellStyle name="ハイパーリンク" xfId="36458" builtinId="8" hidden="1"/>
    <cellStyle name="ハイパーリンク" xfId="36499" builtinId="8" hidden="1"/>
    <cellStyle name="ハイパーリンク" xfId="36502" builtinId="8" hidden="1"/>
    <cellStyle name="ハイパーリンク" xfId="36501" builtinId="8" hidden="1"/>
    <cellStyle name="ハイパーリンク" xfId="36506" builtinId="8" hidden="1"/>
    <cellStyle name="ハイパーリンク" xfId="36505" builtinId="8" hidden="1"/>
    <cellStyle name="ハイパーリンク" xfId="36510" builtinId="8" hidden="1"/>
    <cellStyle name="ハイパーリンク" xfId="36509" builtinId="8" hidden="1"/>
    <cellStyle name="ハイパーリンク" xfId="36514" builtinId="8" hidden="1"/>
    <cellStyle name="ハイパーリンク" xfId="36513" builtinId="8" hidden="1"/>
    <cellStyle name="ハイパーリンク" xfId="36518" builtinId="8" hidden="1"/>
    <cellStyle name="ハイパーリンク" xfId="36517" builtinId="8" hidden="1"/>
    <cellStyle name="ハイパーリンク" xfId="36522" builtinId="8" hidden="1"/>
    <cellStyle name="ハイパーリンク" xfId="36521" builtinId="8" hidden="1"/>
    <cellStyle name="ハイパーリンク" xfId="36526" builtinId="8" hidden="1"/>
    <cellStyle name="ハイパーリンク" xfId="36525" builtinId="8" hidden="1"/>
    <cellStyle name="ハイパーリンク" xfId="36530" builtinId="8" hidden="1"/>
    <cellStyle name="ハイパーリンク" xfId="36529" builtinId="8" hidden="1"/>
    <cellStyle name="ハイパーリンク" xfId="36534" builtinId="8" hidden="1"/>
    <cellStyle name="ハイパーリンク" xfId="36533" builtinId="8" hidden="1"/>
    <cellStyle name="ハイパーリンク" xfId="36538" builtinId="8" hidden="1"/>
    <cellStyle name="ハイパーリンク" xfId="36537" builtinId="8" hidden="1"/>
    <cellStyle name="ハイパーリンク" xfId="36542" builtinId="8" hidden="1"/>
    <cellStyle name="ハイパーリンク" xfId="36541" builtinId="8" hidden="1"/>
    <cellStyle name="ハイパーリンク" xfId="36546" builtinId="8" hidden="1"/>
    <cellStyle name="ハイパーリンク" xfId="36545" builtinId="8" hidden="1"/>
    <cellStyle name="ハイパーリンク" xfId="36550" builtinId="8" hidden="1"/>
    <cellStyle name="ハイパーリンク" xfId="36549" builtinId="8" hidden="1"/>
    <cellStyle name="ハイパーリンク" xfId="36554" builtinId="8" hidden="1"/>
    <cellStyle name="ハイパーリンク" xfId="36553" builtinId="8" hidden="1"/>
    <cellStyle name="ハイパーリンク" xfId="36557" builtinId="8" hidden="1"/>
    <cellStyle name="ハイパーリンク" xfId="36317" builtinId="8" hidden="1"/>
    <cellStyle name="ハイパーリンク" xfId="36561" builtinId="8" hidden="1"/>
    <cellStyle name="ハイパーリンク" xfId="36560" builtinId="8" hidden="1"/>
    <cellStyle name="ハイパーリンク" xfId="36565" builtinId="8" hidden="1"/>
    <cellStyle name="ハイパーリンク" xfId="36564" builtinId="8" hidden="1"/>
    <cellStyle name="ハイパーリンク" xfId="36569" builtinId="8" hidden="1"/>
    <cellStyle name="ハイパーリンク" xfId="36568" builtinId="8" hidden="1"/>
    <cellStyle name="ハイパーリンク" xfId="36573" builtinId="8" hidden="1"/>
    <cellStyle name="ハイパーリンク" xfId="36572" builtinId="8" hidden="1"/>
    <cellStyle name="ハイパーリンク" xfId="36579" builtinId="8" hidden="1"/>
    <cellStyle name="ハイパーリンク" xfId="36578" builtinId="8" hidden="1"/>
    <cellStyle name="ハイパーリンク" xfId="36583" builtinId="8" hidden="1"/>
    <cellStyle name="ハイパーリンク" xfId="36582" builtinId="8" hidden="1"/>
    <cellStyle name="ハイパーリンク" xfId="36587" builtinId="8" hidden="1"/>
    <cellStyle name="ハイパーリンク" xfId="36586" builtinId="8" hidden="1"/>
    <cellStyle name="ハイパーリンク" xfId="36591" builtinId="8" hidden="1"/>
    <cellStyle name="ハイパーリンク" xfId="36590" builtinId="8" hidden="1"/>
    <cellStyle name="ハイパーリンク" xfId="36595" builtinId="8" hidden="1"/>
    <cellStyle name="ハイパーリンク" xfId="36594" builtinId="8" hidden="1"/>
    <cellStyle name="ハイパーリンク" xfId="36599" builtinId="8" hidden="1"/>
    <cellStyle name="ハイパーリンク" xfId="36598" builtinId="8" hidden="1"/>
    <cellStyle name="ハイパーリンク" xfId="36603" builtinId="8" hidden="1"/>
    <cellStyle name="ハイパーリンク" xfId="36602" builtinId="8" hidden="1"/>
    <cellStyle name="ハイパーリンク" xfId="36607" builtinId="8" hidden="1"/>
    <cellStyle name="ハイパーリンク" xfId="36606" builtinId="8" hidden="1"/>
    <cellStyle name="ハイパーリンク" xfId="36611" builtinId="8" hidden="1"/>
    <cellStyle name="ハイパーリンク" xfId="36610" builtinId="8" hidden="1"/>
    <cellStyle name="ハイパーリンク" xfId="36615" builtinId="8" hidden="1"/>
    <cellStyle name="ハイパーリンク" xfId="36614" builtinId="8" hidden="1"/>
    <cellStyle name="ハイパーリンク" xfId="36577" builtinId="8" hidden="1"/>
    <cellStyle name="ハイパーリンク" xfId="36618" builtinId="8" hidden="1"/>
    <cellStyle name="ハイパーリンク" xfId="36621" builtinId="8" hidden="1"/>
    <cellStyle name="ハイパーリンク" xfId="36620" builtinId="8" hidden="1"/>
    <cellStyle name="ハイパーリンク" xfId="36625" builtinId="8" hidden="1"/>
    <cellStyle name="ハイパーリンク" xfId="36624" builtinId="8" hidden="1"/>
    <cellStyle name="ハイパーリンク" xfId="36629" builtinId="8" hidden="1"/>
    <cellStyle name="ハイパーリンク" xfId="36628" builtinId="8" hidden="1"/>
    <cellStyle name="ハイパーリンク" xfId="36633" builtinId="8" hidden="1"/>
    <cellStyle name="ハイパーリンク" xfId="36632" builtinId="8" hidden="1"/>
    <cellStyle name="ハイパーリンク" xfId="36637" builtinId="8" hidden="1"/>
    <cellStyle name="ハイパーリンク" xfId="36636" builtinId="8" hidden="1"/>
    <cellStyle name="ハイパーリンク" xfId="36641" builtinId="8" hidden="1"/>
    <cellStyle name="ハイパーリンク" xfId="36640" builtinId="8" hidden="1"/>
    <cellStyle name="ハイパーリンク" xfId="36645" builtinId="8" hidden="1"/>
    <cellStyle name="ハイパーリンク" xfId="36644" builtinId="8" hidden="1"/>
    <cellStyle name="ハイパーリンク" xfId="36649" builtinId="8" hidden="1"/>
    <cellStyle name="ハイパーリンク" xfId="36648" builtinId="8" hidden="1"/>
    <cellStyle name="ハイパーリンク" xfId="36653" builtinId="8" hidden="1"/>
    <cellStyle name="ハイパーリンク" xfId="36652" builtinId="8" hidden="1"/>
    <cellStyle name="ハイパーリンク" xfId="36657" builtinId="8" hidden="1"/>
    <cellStyle name="ハイパーリンク" xfId="36656" builtinId="8" hidden="1"/>
    <cellStyle name="ハイパーリンク" xfId="36661" builtinId="8" hidden="1"/>
    <cellStyle name="ハイパーリンク" xfId="36660" builtinId="8" hidden="1"/>
    <cellStyle name="ハイパーリンク" xfId="36665" builtinId="8" hidden="1"/>
    <cellStyle name="ハイパーリンク" xfId="36664" builtinId="8" hidden="1"/>
    <cellStyle name="ハイパーリンク" xfId="36669" builtinId="8" hidden="1"/>
    <cellStyle name="ハイパーリンク" xfId="36668" builtinId="8" hidden="1"/>
    <cellStyle name="ハイパーリンク" xfId="36673" builtinId="8" hidden="1"/>
    <cellStyle name="ハイパーリンク" xfId="36672" builtinId="8" hidden="1"/>
    <cellStyle name="ハイパーリンク" xfId="36677" builtinId="8" hidden="1"/>
    <cellStyle name="ハイパーリンク" xfId="36676" builtinId="8" hidden="1"/>
    <cellStyle name="ハイパーリンク" xfId="36681" builtinId="8" hidden="1"/>
    <cellStyle name="ハイパーリンク" xfId="36680" builtinId="8" hidden="1"/>
    <cellStyle name="ハイパーリンク" xfId="36685" builtinId="8" hidden="1"/>
    <cellStyle name="ハイパーリンク" xfId="36684" builtinId="8" hidden="1"/>
    <cellStyle name="ハイパーリンク" xfId="36689" builtinId="8" hidden="1"/>
    <cellStyle name="ハイパーリンク" xfId="36688" builtinId="8" hidden="1"/>
    <cellStyle name="ハイパーリンク" xfId="36693" builtinId="8" hidden="1"/>
    <cellStyle name="ハイパーリンク" xfId="36692" builtinId="8" hidden="1"/>
    <cellStyle name="ハイパーリンク" xfId="36699" builtinId="8" hidden="1"/>
    <cellStyle name="ハイパーリンク" xfId="36698" builtinId="8" hidden="1"/>
    <cellStyle name="ハイパーリンク" xfId="36703" builtinId="8" hidden="1"/>
    <cellStyle name="ハイパーリンク" xfId="36702" builtinId="8" hidden="1"/>
    <cellStyle name="ハイパーリンク" xfId="36707" builtinId="8" hidden="1"/>
    <cellStyle name="ハイパーリンク" xfId="36706" builtinId="8" hidden="1"/>
    <cellStyle name="ハイパーリンク" xfId="36711" builtinId="8" hidden="1"/>
    <cellStyle name="ハイパーリンク" xfId="36710" builtinId="8" hidden="1"/>
    <cellStyle name="ハイパーリンク" xfId="36715" builtinId="8" hidden="1"/>
    <cellStyle name="ハイパーリンク" xfId="36714" builtinId="8" hidden="1"/>
    <cellStyle name="ハイパーリンク" xfId="36719" builtinId="8" hidden="1"/>
    <cellStyle name="ハイパーリンク" xfId="36718" builtinId="8" hidden="1"/>
    <cellStyle name="ハイパーリンク" xfId="36723" builtinId="8" hidden="1"/>
    <cellStyle name="ハイパーリンク" xfId="36722" builtinId="8" hidden="1"/>
    <cellStyle name="ハイパーリンク" xfId="36727" builtinId="8" hidden="1"/>
    <cellStyle name="ハイパーリンク" xfId="36726" builtinId="8" hidden="1"/>
    <cellStyle name="ハイパーリンク" xfId="36731" builtinId="8" hidden="1"/>
    <cellStyle name="ハイパーリンク" xfId="36730" builtinId="8" hidden="1"/>
    <cellStyle name="ハイパーリンク" xfId="36735" builtinId="8" hidden="1"/>
    <cellStyle name="ハイパーリンク" xfId="36734" builtinId="8" hidden="1"/>
    <cellStyle name="ハイパーリンク" xfId="36697" builtinId="8" hidden="1"/>
    <cellStyle name="ハイパーリンク" xfId="36738" builtinId="8" hidden="1"/>
    <cellStyle name="ハイパーリンク" xfId="36741" builtinId="8" hidden="1"/>
    <cellStyle name="ハイパーリンク" xfId="36740" builtinId="8" hidden="1"/>
    <cellStyle name="ハイパーリンク" xfId="36745" builtinId="8" hidden="1"/>
    <cellStyle name="ハイパーリンク" xfId="36744" builtinId="8" hidden="1"/>
    <cellStyle name="ハイパーリンク" xfId="36749" builtinId="8" hidden="1"/>
    <cellStyle name="ハイパーリンク" xfId="36748" builtinId="8" hidden="1"/>
    <cellStyle name="ハイパーリンク" xfId="36753" builtinId="8" hidden="1"/>
    <cellStyle name="ハイパーリンク" xfId="36752" builtinId="8" hidden="1"/>
    <cellStyle name="ハイパーリンク" xfId="36757" builtinId="8" hidden="1"/>
    <cellStyle name="ハイパーリンク" xfId="36756" builtinId="8" hidden="1"/>
    <cellStyle name="ハイパーリンク" xfId="36761" builtinId="8" hidden="1"/>
    <cellStyle name="ハイパーリンク" xfId="36760" builtinId="8" hidden="1"/>
    <cellStyle name="ハイパーリンク" xfId="36765" builtinId="8" hidden="1"/>
    <cellStyle name="ハイパーリンク" xfId="36764" builtinId="8" hidden="1"/>
    <cellStyle name="ハイパーリンク" xfId="36769" builtinId="8" hidden="1"/>
    <cellStyle name="ハイパーリンク" xfId="36768" builtinId="8" hidden="1"/>
    <cellStyle name="ハイパーリンク" xfId="36773" builtinId="8" hidden="1"/>
    <cellStyle name="ハイパーリンク" xfId="36772" builtinId="8" hidden="1"/>
    <cellStyle name="ハイパーリンク" xfId="36777" builtinId="8" hidden="1"/>
    <cellStyle name="ハイパーリンク" xfId="36776" builtinId="8" hidden="1"/>
    <cellStyle name="ハイパーリンク" xfId="36781" builtinId="8" hidden="1"/>
    <cellStyle name="ハイパーリンク" xfId="36780" builtinId="8" hidden="1"/>
    <cellStyle name="ハイパーリンク" xfId="36785" builtinId="8" hidden="1"/>
    <cellStyle name="ハイパーリンク" xfId="36784" builtinId="8" hidden="1"/>
    <cellStyle name="ハイパーリンク" xfId="36789" builtinId="8" hidden="1"/>
    <cellStyle name="ハイパーリンク" xfId="36788" builtinId="8" hidden="1"/>
    <cellStyle name="ハイパーリンク" xfId="36793" builtinId="8" hidden="1"/>
    <cellStyle name="ハイパーリンク" xfId="36792" builtinId="8" hidden="1"/>
    <cellStyle name="ハイパーリンク" xfId="36797" builtinId="8" hidden="1"/>
    <cellStyle name="ハイパーリンク" xfId="36796" builtinId="8" hidden="1"/>
    <cellStyle name="ハイパーリンク" xfId="36801" builtinId="8" hidden="1"/>
    <cellStyle name="ハイパーリンク" xfId="36800" builtinId="8" hidden="1"/>
    <cellStyle name="ハイパーリンク" xfId="36805" builtinId="8" hidden="1"/>
    <cellStyle name="ハイパーリンク" xfId="36804" builtinId="8" hidden="1"/>
    <cellStyle name="ハイパーリンク" xfId="36809" builtinId="8" hidden="1"/>
    <cellStyle name="ハイパーリンク" xfId="36808" builtinId="8" hidden="1"/>
    <cellStyle name="ハイパーリンク" xfId="36813" builtinId="8" hidden="1"/>
    <cellStyle name="ハイパーリンク" xfId="36812" builtinId="8" hidden="1"/>
    <cellStyle name="ハイパーリンク" xfId="36819" builtinId="8" hidden="1"/>
    <cellStyle name="ハイパーリンク" xfId="36818" builtinId="8" hidden="1"/>
    <cellStyle name="ハイパーリンク" xfId="36823" builtinId="8" hidden="1"/>
    <cellStyle name="ハイパーリンク" xfId="36822" builtinId="8" hidden="1"/>
    <cellStyle name="ハイパーリンク" xfId="36827" builtinId="8" hidden="1"/>
    <cellStyle name="ハイパーリンク" xfId="36826" builtinId="8" hidden="1"/>
    <cellStyle name="ハイパーリンク" xfId="36831" builtinId="8" hidden="1"/>
    <cellStyle name="ハイパーリンク" xfId="36830" builtinId="8" hidden="1"/>
    <cellStyle name="ハイパーリンク" xfId="36835" builtinId="8" hidden="1"/>
    <cellStyle name="ハイパーリンク" xfId="36834" builtinId="8" hidden="1"/>
    <cellStyle name="ハイパーリンク" xfId="36839" builtinId="8" hidden="1"/>
    <cellStyle name="ハイパーリンク" xfId="36838" builtinId="8" hidden="1"/>
    <cellStyle name="ハイパーリンク" xfId="36843" builtinId="8" hidden="1"/>
    <cellStyle name="ハイパーリンク" xfId="36842" builtinId="8" hidden="1"/>
    <cellStyle name="ハイパーリンク" xfId="36847" builtinId="8" hidden="1"/>
    <cellStyle name="ハイパーリンク" xfId="36846" builtinId="8" hidden="1"/>
    <cellStyle name="ハイパーリンク" xfId="36851" builtinId="8" hidden="1"/>
    <cellStyle name="ハイパーリンク" xfId="36850" builtinId="8" hidden="1"/>
    <cellStyle name="ハイパーリンク" xfId="36855" builtinId="8" hidden="1"/>
    <cellStyle name="ハイパーリンク" xfId="36854" builtinId="8" hidden="1"/>
    <cellStyle name="ハイパーリンク" xfId="36817" builtinId="8" hidden="1"/>
    <cellStyle name="ハイパーリンク" xfId="36858" builtinId="8" hidden="1"/>
    <cellStyle name="ハイパーリンク" xfId="36861" builtinId="8" hidden="1"/>
    <cellStyle name="ハイパーリンク" xfId="36860" builtinId="8" hidden="1"/>
    <cellStyle name="ハイパーリンク" xfId="36865" builtinId="8" hidden="1"/>
    <cellStyle name="ハイパーリンク" xfId="36864" builtinId="8" hidden="1"/>
    <cellStyle name="ハイパーリンク" xfId="36869" builtinId="8" hidden="1"/>
    <cellStyle name="ハイパーリンク" xfId="36868" builtinId="8" hidden="1"/>
    <cellStyle name="ハイパーリンク" xfId="36873" builtinId="8" hidden="1"/>
    <cellStyle name="ハイパーリンク" xfId="36872" builtinId="8" hidden="1"/>
    <cellStyle name="ハイパーリンク" xfId="36877" builtinId="8" hidden="1"/>
    <cellStyle name="ハイパーリンク" xfId="36876" builtinId="8" hidden="1"/>
    <cellStyle name="ハイパーリンク" xfId="36881" builtinId="8" hidden="1"/>
    <cellStyle name="ハイパーリンク" xfId="36880" builtinId="8" hidden="1"/>
    <cellStyle name="ハイパーリンク" xfId="36885" builtinId="8" hidden="1"/>
    <cellStyle name="ハイパーリンク" xfId="36884" builtinId="8" hidden="1"/>
    <cellStyle name="ハイパーリンク" xfId="36889" builtinId="8" hidden="1"/>
    <cellStyle name="ハイパーリンク" xfId="36888" builtinId="8" hidden="1"/>
    <cellStyle name="ハイパーリンク" xfId="36893" builtinId="8" hidden="1"/>
    <cellStyle name="ハイパーリンク" xfId="36892" builtinId="8" hidden="1"/>
    <cellStyle name="ハイパーリンク" xfId="36897" builtinId="8" hidden="1"/>
    <cellStyle name="ハイパーリンク" xfId="36896" builtinId="8" hidden="1"/>
    <cellStyle name="ハイパーリンク" xfId="36901" builtinId="8" hidden="1"/>
    <cellStyle name="ハイパーリンク" xfId="36900" builtinId="8" hidden="1"/>
    <cellStyle name="ハイパーリンク" xfId="36905" builtinId="8" hidden="1"/>
    <cellStyle name="ハイパーリンク" xfId="36904" builtinId="8" hidden="1"/>
    <cellStyle name="ハイパーリンク" xfId="36909" builtinId="8" hidden="1"/>
    <cellStyle name="ハイパーリンク" xfId="36908" builtinId="8" hidden="1"/>
    <cellStyle name="ハイパーリンク" xfId="36913" builtinId="8" hidden="1"/>
    <cellStyle name="ハイパーリンク" xfId="36912" builtinId="8" hidden="1"/>
    <cellStyle name="ハイパーリンク" xfId="36919" builtinId="8" hidden="1"/>
    <cellStyle name="ハイパーリンク" xfId="36918" builtinId="8" hidden="1"/>
    <cellStyle name="ハイパーリンク" xfId="36923" builtinId="8" hidden="1"/>
    <cellStyle name="ハイパーリンク" xfId="36922" builtinId="8" hidden="1"/>
    <cellStyle name="ハイパーリンク" xfId="36927" builtinId="8" hidden="1"/>
    <cellStyle name="ハイパーリンク" xfId="36926" builtinId="8" hidden="1"/>
    <cellStyle name="ハイパーリンク" xfId="36931" builtinId="8" hidden="1"/>
    <cellStyle name="ハイパーリンク" xfId="36930" builtinId="8" hidden="1"/>
    <cellStyle name="ハイパーリンク" xfId="36935" builtinId="8" hidden="1"/>
    <cellStyle name="ハイパーリンク" xfId="36934" builtinId="8" hidden="1"/>
    <cellStyle name="ハイパーリンク" xfId="36941" builtinId="8" hidden="1"/>
    <cellStyle name="ハイパーリンク" xfId="36940" builtinId="8" hidden="1"/>
    <cellStyle name="ハイパーリンク" xfId="36945" builtinId="8" hidden="1"/>
    <cellStyle name="ハイパーリンク" xfId="36944" builtinId="8" hidden="1"/>
    <cellStyle name="ハイパーリンク" xfId="36949" builtinId="8" hidden="1"/>
    <cellStyle name="ハイパーリンク" xfId="36948" builtinId="8" hidden="1"/>
    <cellStyle name="ハイパーリンク" xfId="36953" builtinId="8" hidden="1"/>
    <cellStyle name="ハイパーリンク" xfId="36952" builtinId="8" hidden="1"/>
    <cellStyle name="ハイパーリンク" xfId="36957" builtinId="8" hidden="1"/>
    <cellStyle name="ハイパーリンク" xfId="36956" builtinId="8" hidden="1"/>
    <cellStyle name="ハイパーリンク" xfId="36961" builtinId="8" hidden="1"/>
    <cellStyle name="ハイパーリンク" xfId="36960" builtinId="8" hidden="1"/>
    <cellStyle name="ハイパーリンク" xfId="36965" builtinId="8" hidden="1"/>
    <cellStyle name="ハイパーリンク" xfId="36964" builtinId="8" hidden="1"/>
    <cellStyle name="ハイパーリンク" xfId="36969" builtinId="8" hidden="1"/>
    <cellStyle name="ハイパーリンク" xfId="36968" builtinId="8" hidden="1"/>
    <cellStyle name="ハイパーリンク" xfId="36973" builtinId="8" hidden="1"/>
    <cellStyle name="ハイパーリンク" xfId="36972" builtinId="8" hidden="1"/>
    <cellStyle name="ハイパーリンク" xfId="36977" builtinId="8" hidden="1"/>
    <cellStyle name="ハイパーリンク" xfId="36976" builtinId="8" hidden="1"/>
    <cellStyle name="ハイパーリンク" xfId="36939" builtinId="8" hidden="1"/>
    <cellStyle name="ハイパーリンク" xfId="36980" builtinId="8" hidden="1"/>
    <cellStyle name="ハイパーリンク" xfId="36983" builtinId="8" hidden="1"/>
    <cellStyle name="ハイパーリンク" xfId="36982" builtinId="8" hidden="1"/>
    <cellStyle name="ハイパーリンク" xfId="36987" builtinId="8" hidden="1"/>
    <cellStyle name="ハイパーリンク" xfId="36986" builtinId="8" hidden="1"/>
    <cellStyle name="ハイパーリンク" xfId="36991" builtinId="8" hidden="1"/>
    <cellStyle name="ハイパーリンク" xfId="36990" builtinId="8" hidden="1"/>
    <cellStyle name="ハイパーリンク" xfId="36995" builtinId="8" hidden="1"/>
    <cellStyle name="ハイパーリンク" xfId="36994" builtinId="8" hidden="1"/>
    <cellStyle name="ハイパーリンク" xfId="36999" builtinId="8" hidden="1"/>
    <cellStyle name="ハイパーリンク" xfId="36998" builtinId="8" hidden="1"/>
    <cellStyle name="ハイパーリンク" xfId="37003" builtinId="8" hidden="1"/>
    <cellStyle name="ハイパーリンク" xfId="37002" builtinId="8" hidden="1"/>
    <cellStyle name="ハイパーリンク" xfId="37007" builtinId="8" hidden="1"/>
    <cellStyle name="ハイパーリンク" xfId="37006" builtinId="8" hidden="1"/>
    <cellStyle name="ハイパーリンク" xfId="37011" builtinId="8" hidden="1"/>
    <cellStyle name="ハイパーリンク" xfId="37010" builtinId="8" hidden="1"/>
    <cellStyle name="ハイパーリンク" xfId="37015" builtinId="8" hidden="1"/>
    <cellStyle name="ハイパーリンク" xfId="37014" builtinId="8" hidden="1"/>
    <cellStyle name="ハイパーリンク" xfId="37019" builtinId="8" hidden="1"/>
    <cellStyle name="ハイパーリンク" xfId="37018" builtinId="8" hidden="1"/>
    <cellStyle name="ハイパーリンク" xfId="37023" builtinId="8" hidden="1"/>
    <cellStyle name="ハイパーリンク" xfId="37022" builtinId="8" hidden="1"/>
    <cellStyle name="ハイパーリンク" xfId="37027" builtinId="8" hidden="1"/>
    <cellStyle name="ハイパーリンク" xfId="37026" builtinId="8" hidden="1"/>
    <cellStyle name="ハイパーリンク" xfId="37031" builtinId="8" hidden="1"/>
    <cellStyle name="ハイパーリンク" xfId="37030" builtinId="8" hidden="1"/>
    <cellStyle name="ハイパーリンク" xfId="37035" builtinId="8" hidden="1"/>
    <cellStyle name="ハイパーリンク" xfId="37034" builtinId="8" hidden="1"/>
    <cellStyle name="ハイパーリンク" xfId="37038" builtinId="8" hidden="1"/>
    <cellStyle name="ハイパーリンク" xfId="36916" builtinId="8" hidden="1"/>
    <cellStyle name="ハイパーリンク" xfId="37042" builtinId="8" hidden="1"/>
    <cellStyle name="ハイパーリンク" xfId="37041" builtinId="8" hidden="1"/>
    <cellStyle name="ハイパーリンク" xfId="37046" builtinId="8" hidden="1"/>
    <cellStyle name="ハイパーリンク" xfId="37045" builtinId="8" hidden="1"/>
    <cellStyle name="ハイパーリンク" xfId="37050" builtinId="8" hidden="1"/>
    <cellStyle name="ハイパーリンク" xfId="37049" builtinId="8" hidden="1"/>
    <cellStyle name="ハイパーリンク" xfId="37054" builtinId="8" hidden="1"/>
    <cellStyle name="ハイパーリンク" xfId="37053" builtinId="8" hidden="1"/>
    <cellStyle name="ハイパーリンク" xfId="37060" builtinId="8" hidden="1"/>
    <cellStyle name="ハイパーリンク" xfId="37059" builtinId="8" hidden="1"/>
    <cellStyle name="ハイパーリンク" xfId="37064" builtinId="8" hidden="1"/>
    <cellStyle name="ハイパーリンク" xfId="37063" builtinId="8" hidden="1"/>
    <cellStyle name="ハイパーリンク" xfId="37068" builtinId="8" hidden="1"/>
    <cellStyle name="ハイパーリンク" xfId="37067" builtinId="8" hidden="1"/>
    <cellStyle name="ハイパーリンク" xfId="37072" builtinId="8" hidden="1"/>
    <cellStyle name="ハイパーリンク" xfId="37071" builtinId="8" hidden="1"/>
    <cellStyle name="ハイパーリンク" xfId="37076" builtinId="8" hidden="1"/>
    <cellStyle name="ハイパーリンク" xfId="37075" builtinId="8" hidden="1"/>
    <cellStyle name="ハイパーリンク" xfId="37080" builtinId="8" hidden="1"/>
    <cellStyle name="ハイパーリンク" xfId="37079" builtinId="8" hidden="1"/>
    <cellStyle name="ハイパーリンク" xfId="37084" builtinId="8" hidden="1"/>
    <cellStyle name="ハイパーリンク" xfId="37083" builtinId="8" hidden="1"/>
    <cellStyle name="ハイパーリンク" xfId="37088" builtinId="8" hidden="1"/>
    <cellStyle name="ハイパーリンク" xfId="37087" builtinId="8" hidden="1"/>
    <cellStyle name="ハイパーリンク" xfId="37092" builtinId="8" hidden="1"/>
    <cellStyle name="ハイパーリンク" xfId="37091" builtinId="8" hidden="1"/>
    <cellStyle name="ハイパーリンク" xfId="37096" builtinId="8" hidden="1"/>
    <cellStyle name="ハイパーリンク" xfId="37095" builtinId="8" hidden="1"/>
    <cellStyle name="ハイパーリンク" xfId="37058" builtinId="8" hidden="1"/>
    <cellStyle name="ハイパーリンク" xfId="37099" builtinId="8" hidden="1"/>
    <cellStyle name="ハイパーリンク" xfId="37102" builtinId="8" hidden="1"/>
    <cellStyle name="ハイパーリンク" xfId="37101" builtinId="8" hidden="1"/>
    <cellStyle name="ハイパーリンク" xfId="37106" builtinId="8" hidden="1"/>
    <cellStyle name="ハイパーリンク" xfId="37105" builtinId="8" hidden="1"/>
    <cellStyle name="ハイパーリンク" xfId="37110" builtinId="8" hidden="1"/>
    <cellStyle name="ハイパーリンク" xfId="37109" builtinId="8" hidden="1"/>
    <cellStyle name="ハイパーリンク" xfId="37114" builtinId="8" hidden="1"/>
    <cellStyle name="ハイパーリンク" xfId="37113" builtinId="8" hidden="1"/>
    <cellStyle name="ハイパーリンク" xfId="37118" builtinId="8" hidden="1"/>
    <cellStyle name="ハイパーリンク" xfId="37117" builtinId="8" hidden="1"/>
    <cellStyle name="ハイパーリンク" xfId="37122" builtinId="8" hidden="1"/>
    <cellStyle name="ハイパーリンク" xfId="37121" builtinId="8" hidden="1"/>
    <cellStyle name="ハイパーリンク" xfId="37126" builtinId="8" hidden="1"/>
    <cellStyle name="ハイパーリンク" xfId="37125" builtinId="8" hidden="1"/>
    <cellStyle name="ハイパーリンク" xfId="37130" builtinId="8" hidden="1"/>
    <cellStyle name="ハイパーリンク" xfId="37129" builtinId="8" hidden="1"/>
    <cellStyle name="ハイパーリンク" xfId="37134" builtinId="8" hidden="1"/>
    <cellStyle name="ハイパーリンク" xfId="37133" builtinId="8" hidden="1"/>
    <cellStyle name="ハイパーリンク" xfId="37138" builtinId="8" hidden="1"/>
    <cellStyle name="ハイパーリンク" xfId="37137" builtinId="8" hidden="1"/>
    <cellStyle name="ハイパーリンク" xfId="37142" builtinId="8" hidden="1"/>
    <cellStyle name="ハイパーリンク" xfId="37141" builtinId="8" hidden="1"/>
    <cellStyle name="ハイパーリンク" xfId="37146" builtinId="8" hidden="1"/>
    <cellStyle name="ハイパーリンク" xfId="37145" builtinId="8" hidden="1"/>
    <cellStyle name="ハイパーリンク" xfId="37150" builtinId="8" hidden="1"/>
    <cellStyle name="ハイパーリンク" xfId="37149" builtinId="8" hidden="1"/>
    <cellStyle name="ハイパーリンク" xfId="37154" builtinId="8" hidden="1"/>
    <cellStyle name="ハイパーリンク" xfId="37153" builtinId="8" hidden="1"/>
    <cellStyle name="ハイパーリンク" xfId="37157" builtinId="8" hidden="1"/>
    <cellStyle name="ハイパーリンク" xfId="36917" builtinId="8" hidden="1"/>
    <cellStyle name="ハイパーリンク" xfId="37161" builtinId="8" hidden="1"/>
    <cellStyle name="ハイパーリンク" xfId="37160" builtinId="8" hidden="1"/>
    <cellStyle name="ハイパーリンク" xfId="37165" builtinId="8" hidden="1"/>
    <cellStyle name="ハイパーリンク" xfId="37164" builtinId="8" hidden="1"/>
    <cellStyle name="ハイパーリンク" xfId="37169" builtinId="8" hidden="1"/>
    <cellStyle name="ハイパーリンク" xfId="37168" builtinId="8" hidden="1"/>
    <cellStyle name="ハイパーリンク" xfId="37173" builtinId="8" hidden="1"/>
    <cellStyle name="ハイパーリンク" xfId="37172" builtinId="8" hidden="1"/>
    <cellStyle name="ハイパーリンク" xfId="37179" builtinId="8" hidden="1"/>
    <cellStyle name="ハイパーリンク" xfId="37178" builtinId="8" hidden="1"/>
    <cellStyle name="ハイパーリンク" xfId="37183" builtinId="8" hidden="1"/>
    <cellStyle name="ハイパーリンク" xfId="37182" builtinId="8" hidden="1"/>
    <cellStyle name="ハイパーリンク" xfId="37187" builtinId="8" hidden="1"/>
    <cellStyle name="ハイパーリンク" xfId="37186" builtinId="8" hidden="1"/>
    <cellStyle name="ハイパーリンク" xfId="37191" builtinId="8" hidden="1"/>
    <cellStyle name="ハイパーリンク" xfId="37190" builtinId="8" hidden="1"/>
    <cellStyle name="ハイパーリンク" xfId="37195" builtinId="8" hidden="1"/>
    <cellStyle name="ハイパーリンク" xfId="37194" builtinId="8" hidden="1"/>
    <cellStyle name="ハイパーリンク" xfId="37199" builtinId="8" hidden="1"/>
    <cellStyle name="ハイパーリンク" xfId="37198" builtinId="8" hidden="1"/>
    <cellStyle name="ハイパーリンク" xfId="37203" builtinId="8" hidden="1"/>
    <cellStyle name="ハイパーリンク" xfId="37202" builtinId="8" hidden="1"/>
    <cellStyle name="ハイパーリンク" xfId="37207" builtinId="8" hidden="1"/>
    <cellStyle name="ハイパーリンク" xfId="37206" builtinId="8" hidden="1"/>
    <cellStyle name="ハイパーリンク" xfId="37211" builtinId="8" hidden="1"/>
    <cellStyle name="ハイパーリンク" xfId="37210" builtinId="8" hidden="1"/>
    <cellStyle name="ハイパーリンク" xfId="37215" builtinId="8" hidden="1"/>
    <cellStyle name="ハイパーリンク" xfId="37214" builtinId="8" hidden="1"/>
    <cellStyle name="ハイパーリンク" xfId="37177" builtinId="8" hidden="1"/>
    <cellStyle name="ハイパーリンク" xfId="37218" builtinId="8" hidden="1"/>
    <cellStyle name="ハイパーリンク" xfId="37221" builtinId="8" hidden="1"/>
    <cellStyle name="ハイパーリンク" xfId="37220" builtinId="8" hidden="1"/>
    <cellStyle name="ハイパーリンク" xfId="37225" builtinId="8" hidden="1"/>
    <cellStyle name="ハイパーリンク" xfId="37224" builtinId="8" hidden="1"/>
    <cellStyle name="ハイパーリンク" xfId="37229" builtinId="8" hidden="1"/>
    <cellStyle name="ハイパーリンク" xfId="37228" builtinId="8" hidden="1"/>
    <cellStyle name="ハイパーリンク" xfId="37233" builtinId="8" hidden="1"/>
    <cellStyle name="ハイパーリンク" xfId="37232" builtinId="8" hidden="1"/>
    <cellStyle name="ハイパーリンク" xfId="37237" builtinId="8" hidden="1"/>
    <cellStyle name="ハイパーリンク" xfId="37236" builtinId="8" hidden="1"/>
    <cellStyle name="ハイパーリンク" xfId="37241" builtinId="8" hidden="1"/>
    <cellStyle name="ハイパーリンク" xfId="37240" builtinId="8" hidden="1"/>
    <cellStyle name="ハイパーリンク" xfId="37245" builtinId="8" hidden="1"/>
    <cellStyle name="ハイパーリンク" xfId="37244" builtinId="8" hidden="1"/>
    <cellStyle name="ハイパーリンク" xfId="37249" builtinId="8" hidden="1"/>
    <cellStyle name="ハイパーリンク" xfId="37248" builtinId="8" hidden="1"/>
    <cellStyle name="ハイパーリンク" xfId="37253" builtinId="8" hidden="1"/>
    <cellStyle name="ハイパーリンク" xfId="37252" builtinId="8" hidden="1"/>
    <cellStyle name="ハイパーリンク" xfId="37257" builtinId="8" hidden="1"/>
    <cellStyle name="ハイパーリンク" xfId="37256" builtinId="8" hidden="1"/>
    <cellStyle name="ハイパーリンク" xfId="37261" builtinId="8" hidden="1"/>
    <cellStyle name="ハイパーリンク" xfId="37260" builtinId="8" hidden="1"/>
    <cellStyle name="ハイパーリンク" xfId="37265" builtinId="8" hidden="1"/>
    <cellStyle name="ハイパーリンク" xfId="37264" builtinId="8" hidden="1"/>
    <cellStyle name="ハイパーリンク" xfId="37269" builtinId="8" hidden="1"/>
    <cellStyle name="ハイパーリンク" xfId="37268" builtinId="8" hidden="1"/>
    <cellStyle name="ハイパーリンク" xfId="37273" builtinId="8" hidden="1"/>
    <cellStyle name="ハイパーリンク" xfId="37272" builtinId="8" hidden="1"/>
    <cellStyle name="ハイパーリンク" xfId="33686" builtinId="8" hidden="1"/>
    <cellStyle name="ハイパーリンク" xfId="34891" builtinId="8" hidden="1"/>
    <cellStyle name="ハイパーリンク" xfId="33683" builtinId="8" hidden="1"/>
    <cellStyle name="ハイパーリンク" xfId="36083" builtinId="8" hidden="1"/>
    <cellStyle name="ハイパーリンク" xfId="37277" builtinId="8" hidden="1"/>
    <cellStyle name="ハイパーリンク" xfId="31283" builtinId="8" hidden="1"/>
    <cellStyle name="ハイパーリンク" xfId="37281" builtinId="8" hidden="1"/>
    <cellStyle name="ハイパーリンク" xfId="37280" builtinId="8" hidden="1"/>
    <cellStyle name="ハイパーリンク" xfId="37285" builtinId="8" hidden="1"/>
    <cellStyle name="ハイパーリンク" xfId="37284" builtinId="8" hidden="1"/>
    <cellStyle name="ハイパーリンク" xfId="37291" builtinId="8" hidden="1"/>
    <cellStyle name="ハイパーリンク" xfId="37290" builtinId="8" hidden="1"/>
    <cellStyle name="ハイパーリンク" xfId="37295" builtinId="8" hidden="1"/>
    <cellStyle name="ハイパーリンク" xfId="37294" builtinId="8" hidden="1"/>
    <cellStyle name="ハイパーリンク" xfId="37299" builtinId="8" hidden="1"/>
    <cellStyle name="ハイパーリンク" xfId="37298" builtinId="8" hidden="1"/>
    <cellStyle name="ハイパーリンク" xfId="37303" builtinId="8" hidden="1"/>
    <cellStyle name="ハイパーリンク" xfId="37302" builtinId="8" hidden="1"/>
    <cellStyle name="ハイパーリンク" xfId="37307" builtinId="8" hidden="1"/>
    <cellStyle name="ハイパーリンク" xfId="37306" builtinId="8" hidden="1"/>
    <cellStyle name="ハイパーリンク" xfId="37311" builtinId="8" hidden="1"/>
    <cellStyle name="ハイパーリンク" xfId="37310" builtinId="8" hidden="1"/>
    <cellStyle name="ハイパーリンク" xfId="37315" builtinId="8" hidden="1"/>
    <cellStyle name="ハイパーリンク" xfId="37314" builtinId="8" hidden="1"/>
    <cellStyle name="ハイパーリンク" xfId="37319" builtinId="8" hidden="1"/>
    <cellStyle name="ハイパーリンク" xfId="37318" builtinId="8" hidden="1"/>
    <cellStyle name="ハイパーリンク" xfId="37323" builtinId="8" hidden="1"/>
    <cellStyle name="ハイパーリンク" xfId="37322" builtinId="8" hidden="1"/>
    <cellStyle name="ハイパーリンク" xfId="37327" builtinId="8" hidden="1"/>
    <cellStyle name="ハイパーリンク" xfId="37326" builtinId="8" hidden="1"/>
    <cellStyle name="ハイパーリンク" xfId="37289" builtinId="8" hidden="1"/>
    <cellStyle name="ハイパーリンク" xfId="37330" builtinId="8" hidden="1"/>
    <cellStyle name="ハイパーリンク" xfId="37333" builtinId="8" hidden="1"/>
    <cellStyle name="ハイパーリンク" xfId="37332" builtinId="8" hidden="1"/>
    <cellStyle name="ハイパーリンク" xfId="37337" builtinId="8" hidden="1"/>
    <cellStyle name="ハイパーリンク" xfId="37336" builtinId="8" hidden="1"/>
    <cellStyle name="ハイパーリンク" xfId="37341" builtinId="8" hidden="1"/>
    <cellStyle name="ハイパーリンク" xfId="37340" builtinId="8" hidden="1"/>
    <cellStyle name="ハイパーリンク" xfId="37345" builtinId="8" hidden="1"/>
    <cellStyle name="ハイパーリンク" xfId="37344" builtinId="8" hidden="1"/>
    <cellStyle name="ハイパーリンク" xfId="37349" builtinId="8" hidden="1"/>
    <cellStyle name="ハイパーリンク" xfId="37348" builtinId="8" hidden="1"/>
    <cellStyle name="ハイパーリンク" xfId="37353" builtinId="8" hidden="1"/>
    <cellStyle name="ハイパーリンク" xfId="37352" builtinId="8" hidden="1"/>
    <cellStyle name="ハイパーリンク" xfId="37357" builtinId="8" hidden="1"/>
    <cellStyle name="ハイパーリンク" xfId="37356" builtinId="8" hidden="1"/>
    <cellStyle name="ハイパーリンク" xfId="37361" builtinId="8" hidden="1"/>
    <cellStyle name="ハイパーリンク" xfId="37360" builtinId="8" hidden="1"/>
    <cellStyle name="ハイパーリンク" xfId="37365" builtinId="8" hidden="1"/>
    <cellStyle name="ハイパーリンク" xfId="37364" builtinId="8" hidden="1"/>
    <cellStyle name="ハイパーリンク" xfId="37369" builtinId="8" hidden="1"/>
    <cellStyle name="ハイパーリンク" xfId="37368" builtinId="8" hidden="1"/>
    <cellStyle name="ハイパーリンク" xfId="37373" builtinId="8" hidden="1"/>
    <cellStyle name="ハイパーリンク" xfId="37372" builtinId="8" hidden="1"/>
    <cellStyle name="ハイパーリンク" xfId="37377" builtinId="8" hidden="1"/>
    <cellStyle name="ハイパーリンク" xfId="37376" builtinId="8" hidden="1"/>
    <cellStyle name="ハイパーリンク" xfId="37381" builtinId="8" hidden="1"/>
    <cellStyle name="ハイパーリンク" xfId="37380" builtinId="8" hidden="1"/>
    <cellStyle name="ハイパーリンク" xfId="37385" builtinId="8" hidden="1"/>
    <cellStyle name="ハイパーリンク" xfId="37384" builtinId="8" hidden="1"/>
    <cellStyle name="ハイパーリンク" xfId="37389" builtinId="8" hidden="1"/>
    <cellStyle name="ハイパーリンク" xfId="37388" builtinId="8" hidden="1"/>
    <cellStyle name="ハイパーリンク" xfId="37393" builtinId="8" hidden="1"/>
    <cellStyle name="ハイパーリンク" xfId="37392" builtinId="8" hidden="1"/>
    <cellStyle name="ハイパーリンク" xfId="37397" builtinId="8" hidden="1"/>
    <cellStyle name="ハイパーリンク" xfId="37396" builtinId="8" hidden="1"/>
    <cellStyle name="ハイパーリンク" xfId="37401" builtinId="8" hidden="1"/>
    <cellStyle name="ハイパーリンク" xfId="37400" builtinId="8" hidden="1"/>
    <cellStyle name="ハイパーリンク" xfId="37405" builtinId="8" hidden="1"/>
    <cellStyle name="ハイパーリンク" xfId="37404" builtinId="8" hidden="1"/>
    <cellStyle name="ハイパーリンク" xfId="37411" builtinId="8" hidden="1"/>
    <cellStyle name="ハイパーリンク" xfId="37410" builtinId="8" hidden="1"/>
    <cellStyle name="ハイパーリンク" xfId="37415" builtinId="8" hidden="1"/>
    <cellStyle name="ハイパーリンク" xfId="37414" builtinId="8" hidden="1"/>
    <cellStyle name="ハイパーリンク" xfId="37419" builtinId="8" hidden="1"/>
    <cellStyle name="ハイパーリンク" xfId="37418" builtinId="8" hidden="1"/>
    <cellStyle name="ハイパーリンク" xfId="37423" builtinId="8" hidden="1"/>
    <cellStyle name="ハイパーリンク" xfId="37422" builtinId="8" hidden="1"/>
    <cellStyle name="ハイパーリンク" xfId="37427" builtinId="8" hidden="1"/>
    <cellStyle name="ハイパーリンク" xfId="37426" builtinId="8" hidden="1"/>
    <cellStyle name="ハイパーリンク" xfId="37431" builtinId="8" hidden="1"/>
    <cellStyle name="ハイパーリンク" xfId="37430" builtinId="8" hidden="1"/>
    <cellStyle name="ハイパーリンク" xfId="37435" builtinId="8" hidden="1"/>
    <cellStyle name="ハイパーリンク" xfId="37434" builtinId="8" hidden="1"/>
    <cellStyle name="ハイパーリンク" xfId="37439" builtinId="8" hidden="1"/>
    <cellStyle name="ハイパーリンク" xfId="37438" builtinId="8" hidden="1"/>
    <cellStyle name="ハイパーリンク" xfId="37443" builtinId="8" hidden="1"/>
    <cellStyle name="ハイパーリンク" xfId="37442" builtinId="8" hidden="1"/>
    <cellStyle name="ハイパーリンク" xfId="37447" builtinId="8" hidden="1"/>
    <cellStyle name="ハイパーリンク" xfId="37446" builtinId="8" hidden="1"/>
    <cellStyle name="ハイパーリンク" xfId="37409" builtinId="8" hidden="1"/>
    <cellStyle name="ハイパーリンク" xfId="37450" builtinId="8" hidden="1"/>
    <cellStyle name="ハイパーリンク" xfId="37453" builtinId="8" hidden="1"/>
    <cellStyle name="ハイパーリンク" xfId="37452" builtinId="8" hidden="1"/>
    <cellStyle name="ハイパーリンク" xfId="37457" builtinId="8" hidden="1"/>
    <cellStyle name="ハイパーリンク" xfId="37456" builtinId="8" hidden="1"/>
    <cellStyle name="ハイパーリンク" xfId="37461" builtinId="8" hidden="1"/>
    <cellStyle name="ハイパーリンク" xfId="37460" builtinId="8" hidden="1"/>
    <cellStyle name="ハイパーリンク" xfId="37465" builtinId="8" hidden="1"/>
    <cellStyle name="ハイパーリンク" xfId="37464" builtinId="8" hidden="1"/>
    <cellStyle name="ハイパーリンク" xfId="37469" builtinId="8" hidden="1"/>
    <cellStyle name="ハイパーリンク" xfId="37468" builtinId="8" hidden="1"/>
    <cellStyle name="ハイパーリンク" xfId="37473" builtinId="8" hidden="1"/>
    <cellStyle name="ハイパーリンク" xfId="37472" builtinId="8" hidden="1"/>
    <cellStyle name="ハイパーリンク" xfId="37477" builtinId="8" hidden="1"/>
    <cellStyle name="ハイパーリンク" xfId="37476" builtinId="8" hidden="1"/>
    <cellStyle name="ハイパーリンク" xfId="37481" builtinId="8" hidden="1"/>
    <cellStyle name="ハイパーリンク" xfId="37480" builtinId="8" hidden="1"/>
    <cellStyle name="ハイパーリンク" xfId="37485" builtinId="8" hidden="1"/>
    <cellStyle name="ハイパーリンク" xfId="37484" builtinId="8" hidden="1"/>
    <cellStyle name="ハイパーリンク" xfId="37489" builtinId="8" hidden="1"/>
    <cellStyle name="ハイパーリンク" xfId="37488" builtinId="8" hidden="1"/>
    <cellStyle name="ハイパーリンク" xfId="37493" builtinId="8" hidden="1"/>
    <cellStyle name="ハイパーリンク" xfId="37492" builtinId="8" hidden="1"/>
    <cellStyle name="ハイパーリンク" xfId="37497" builtinId="8" hidden="1"/>
    <cellStyle name="ハイパーリンク" xfId="37496" builtinId="8" hidden="1"/>
    <cellStyle name="ハイパーリンク" xfId="37501" builtinId="8" hidden="1"/>
    <cellStyle name="ハイパーリンク" xfId="37500" builtinId="8" hidden="1"/>
    <cellStyle name="ハイパーリンク" xfId="37505" builtinId="8" hidden="1"/>
    <cellStyle name="ハイパーリンク" xfId="37504" builtinId="8" hidden="1"/>
    <cellStyle name="ハイパーリンク" xfId="37511" builtinId="8" hidden="1"/>
    <cellStyle name="ハイパーリンク" xfId="37510" builtinId="8" hidden="1"/>
    <cellStyle name="ハイパーリンク" xfId="37515" builtinId="8" hidden="1"/>
    <cellStyle name="ハイパーリンク" xfId="37514" builtinId="8" hidden="1"/>
    <cellStyle name="ハイパーリンク" xfId="37519" builtinId="8" hidden="1"/>
    <cellStyle name="ハイパーリンク" xfId="37518" builtinId="8" hidden="1"/>
    <cellStyle name="ハイパーリンク" xfId="37523" builtinId="8" hidden="1"/>
    <cellStyle name="ハイパーリンク" xfId="37522" builtinId="8" hidden="1"/>
    <cellStyle name="ハイパーリンク" xfId="37527" builtinId="8" hidden="1"/>
    <cellStyle name="ハイパーリンク" xfId="37526" builtinId="8" hidden="1"/>
    <cellStyle name="ハイパーリンク" xfId="37533" builtinId="8" hidden="1"/>
    <cellStyle name="ハイパーリンク" xfId="37532" builtinId="8" hidden="1"/>
    <cellStyle name="ハイパーリンク" xfId="37537" builtinId="8" hidden="1"/>
    <cellStyle name="ハイパーリンク" xfId="37536" builtinId="8" hidden="1"/>
    <cellStyle name="ハイパーリンク" xfId="37541" builtinId="8" hidden="1"/>
    <cellStyle name="ハイパーリンク" xfId="37540" builtinId="8" hidden="1"/>
    <cellStyle name="ハイパーリンク" xfId="37545" builtinId="8" hidden="1"/>
    <cellStyle name="ハイパーリンク" xfId="37544" builtinId="8" hidden="1"/>
    <cellStyle name="ハイパーリンク" xfId="37549" builtinId="8" hidden="1"/>
    <cellStyle name="ハイパーリンク" xfId="37548" builtinId="8" hidden="1"/>
    <cellStyle name="ハイパーリンク" xfId="37553" builtinId="8" hidden="1"/>
    <cellStyle name="ハイパーリンク" xfId="37552" builtinId="8" hidden="1"/>
    <cellStyle name="ハイパーリンク" xfId="37557" builtinId="8" hidden="1"/>
    <cellStyle name="ハイパーリンク" xfId="37556" builtinId="8" hidden="1"/>
    <cellStyle name="ハイパーリンク" xfId="37561" builtinId="8" hidden="1"/>
    <cellStyle name="ハイパーリンク" xfId="37560" builtinId="8" hidden="1"/>
    <cellStyle name="ハイパーリンク" xfId="37565" builtinId="8" hidden="1"/>
    <cellStyle name="ハイパーリンク" xfId="37564" builtinId="8" hidden="1"/>
    <cellStyle name="ハイパーリンク" xfId="37569" builtinId="8" hidden="1"/>
    <cellStyle name="ハイパーリンク" xfId="37568" builtinId="8" hidden="1"/>
    <cellStyle name="ハイパーリンク" xfId="37531" builtinId="8" hidden="1"/>
    <cellStyle name="ハイパーリンク" xfId="37572" builtinId="8" hidden="1"/>
    <cellStyle name="ハイパーリンク" xfId="37575" builtinId="8" hidden="1"/>
    <cellStyle name="ハイパーリンク" xfId="37574" builtinId="8" hidden="1"/>
    <cellStyle name="ハイパーリンク" xfId="37579" builtinId="8" hidden="1"/>
    <cellStyle name="ハイパーリンク" xfId="37578" builtinId="8" hidden="1"/>
    <cellStyle name="ハイパーリンク" xfId="37583" builtinId="8" hidden="1"/>
    <cellStyle name="ハイパーリンク" xfId="37582" builtinId="8" hidden="1"/>
    <cellStyle name="ハイパーリンク" xfId="37587" builtinId="8" hidden="1"/>
    <cellStyle name="ハイパーリンク" xfId="37586" builtinId="8" hidden="1"/>
    <cellStyle name="ハイパーリンク" xfId="37591" builtinId="8" hidden="1"/>
    <cellStyle name="ハイパーリンク" xfId="37590" builtinId="8" hidden="1"/>
    <cellStyle name="ハイパーリンク" xfId="37595" builtinId="8" hidden="1"/>
    <cellStyle name="ハイパーリンク" xfId="37594" builtinId="8" hidden="1"/>
    <cellStyle name="ハイパーリンク" xfId="37599" builtinId="8" hidden="1"/>
    <cellStyle name="ハイパーリンク" xfId="37598" builtinId="8" hidden="1"/>
    <cellStyle name="ハイパーリンク" xfId="37603" builtinId="8" hidden="1"/>
    <cellStyle name="ハイパーリンク" xfId="37602" builtinId="8" hidden="1"/>
    <cellStyle name="ハイパーリンク" xfId="37607" builtinId="8" hidden="1"/>
    <cellStyle name="ハイパーリンク" xfId="37606" builtinId="8" hidden="1"/>
    <cellStyle name="ハイパーリンク" xfId="37611" builtinId="8" hidden="1"/>
    <cellStyle name="ハイパーリンク" xfId="37610" builtinId="8" hidden="1"/>
    <cellStyle name="ハイパーリンク" xfId="37615" builtinId="8" hidden="1"/>
    <cellStyle name="ハイパーリンク" xfId="37614" builtinId="8" hidden="1"/>
    <cellStyle name="ハイパーリンク" xfId="37619" builtinId="8" hidden="1"/>
    <cellStyle name="ハイパーリンク" xfId="37618" builtinId="8" hidden="1"/>
    <cellStyle name="ハイパーリンク" xfId="37623" builtinId="8" hidden="1"/>
    <cellStyle name="ハイパーリンク" xfId="37622" builtinId="8" hidden="1"/>
    <cellStyle name="ハイパーリンク" xfId="37627" builtinId="8" hidden="1"/>
    <cellStyle name="ハイパーリンク" xfId="37626" builtinId="8" hidden="1"/>
    <cellStyle name="ハイパーリンク" xfId="37630" builtinId="8" hidden="1"/>
    <cellStyle name="ハイパーリンク" xfId="37508" builtinId="8" hidden="1"/>
    <cellStyle name="ハイパーリンク" xfId="37634" builtinId="8" hidden="1"/>
    <cellStyle name="ハイパーリンク" xfId="37633" builtinId="8" hidden="1"/>
    <cellStyle name="ハイパーリンク" xfId="37638" builtinId="8" hidden="1"/>
    <cellStyle name="ハイパーリンク" xfId="37637" builtinId="8" hidden="1"/>
    <cellStyle name="ハイパーリンク" xfId="37642" builtinId="8" hidden="1"/>
    <cellStyle name="ハイパーリンク" xfId="37641" builtinId="8" hidden="1"/>
    <cellStyle name="ハイパーリンク" xfId="37646" builtinId="8" hidden="1"/>
    <cellStyle name="ハイパーリンク" xfId="37645" builtinId="8" hidden="1"/>
    <cellStyle name="ハイパーリンク" xfId="37652" builtinId="8" hidden="1"/>
    <cellStyle name="ハイパーリンク" xfId="37651" builtinId="8" hidden="1"/>
    <cellStyle name="ハイパーリンク" xfId="37656" builtinId="8" hidden="1"/>
    <cellStyle name="ハイパーリンク" xfId="37655" builtinId="8" hidden="1"/>
    <cellStyle name="ハイパーリンク" xfId="37660" builtinId="8" hidden="1"/>
    <cellStyle name="ハイパーリンク" xfId="37659" builtinId="8" hidden="1"/>
    <cellStyle name="ハイパーリンク" xfId="37664" builtinId="8" hidden="1"/>
    <cellStyle name="ハイパーリンク" xfId="37663" builtinId="8" hidden="1"/>
    <cellStyle name="ハイパーリンク" xfId="37668" builtinId="8" hidden="1"/>
    <cellStyle name="ハイパーリンク" xfId="37667" builtinId="8" hidden="1"/>
    <cellStyle name="ハイパーリンク" xfId="37672" builtinId="8" hidden="1"/>
    <cellStyle name="ハイパーリンク" xfId="37671" builtinId="8" hidden="1"/>
    <cellStyle name="ハイパーリンク" xfId="37676" builtinId="8" hidden="1"/>
    <cellStyle name="ハイパーリンク" xfId="37675" builtinId="8" hidden="1"/>
    <cellStyle name="ハイパーリンク" xfId="37680" builtinId="8" hidden="1"/>
    <cellStyle name="ハイパーリンク" xfId="37679" builtinId="8" hidden="1"/>
    <cellStyle name="ハイパーリンク" xfId="37684" builtinId="8" hidden="1"/>
    <cellStyle name="ハイパーリンク" xfId="37683" builtinId="8" hidden="1"/>
    <cellStyle name="ハイパーリンク" xfId="37688" builtinId="8" hidden="1"/>
    <cellStyle name="ハイパーリンク" xfId="37687" builtinId="8" hidden="1"/>
    <cellStyle name="ハイパーリンク" xfId="37650" builtinId="8" hidden="1"/>
    <cellStyle name="ハイパーリンク" xfId="37691" builtinId="8" hidden="1"/>
    <cellStyle name="ハイパーリンク" xfId="37694" builtinId="8" hidden="1"/>
    <cellStyle name="ハイパーリンク" xfId="37693" builtinId="8" hidden="1"/>
    <cellStyle name="ハイパーリンク" xfId="37698" builtinId="8" hidden="1"/>
    <cellStyle name="ハイパーリンク" xfId="37697" builtinId="8" hidden="1"/>
    <cellStyle name="ハイパーリンク" xfId="37702" builtinId="8" hidden="1"/>
    <cellStyle name="ハイパーリンク" xfId="37701" builtinId="8" hidden="1"/>
    <cellStyle name="ハイパーリンク" xfId="37706" builtinId="8" hidden="1"/>
    <cellStyle name="ハイパーリンク" xfId="37705" builtinId="8" hidden="1"/>
    <cellStyle name="ハイパーリンク" xfId="37710" builtinId="8" hidden="1"/>
    <cellStyle name="ハイパーリンク" xfId="37709" builtinId="8" hidden="1"/>
    <cellStyle name="ハイパーリンク" xfId="37714" builtinId="8" hidden="1"/>
    <cellStyle name="ハイパーリンク" xfId="37713" builtinId="8" hidden="1"/>
    <cellStyle name="ハイパーリンク" xfId="37718" builtinId="8" hidden="1"/>
    <cellStyle name="ハイパーリンク" xfId="37717" builtinId="8" hidden="1"/>
    <cellStyle name="ハイパーリンク" xfId="37722" builtinId="8" hidden="1"/>
    <cellStyle name="ハイパーリンク" xfId="37721" builtinId="8" hidden="1"/>
    <cellStyle name="ハイパーリンク" xfId="37726" builtinId="8" hidden="1"/>
    <cellStyle name="ハイパーリンク" xfId="37725" builtinId="8" hidden="1"/>
    <cellStyle name="ハイパーリンク" xfId="37730" builtinId="8" hidden="1"/>
    <cellStyle name="ハイパーリンク" xfId="37729" builtinId="8" hidden="1"/>
    <cellStyle name="ハイパーリンク" xfId="37734" builtinId="8" hidden="1"/>
    <cellStyle name="ハイパーリンク" xfId="37733" builtinId="8" hidden="1"/>
    <cellStyle name="ハイパーリンク" xfId="37738" builtinId="8" hidden="1"/>
    <cellStyle name="ハイパーリンク" xfId="37737" builtinId="8" hidden="1"/>
    <cellStyle name="ハイパーリンク" xfId="37742" builtinId="8" hidden="1"/>
    <cellStyle name="ハイパーリンク" xfId="37741" builtinId="8" hidden="1"/>
    <cellStyle name="ハイパーリンク" xfId="37746" builtinId="8" hidden="1"/>
    <cellStyle name="ハイパーリンク" xfId="37745" builtinId="8" hidden="1"/>
    <cellStyle name="ハイパーリンク" xfId="37749" builtinId="8" hidden="1"/>
    <cellStyle name="ハイパーリンク" xfId="37509" builtinId="8" hidden="1"/>
    <cellStyle name="ハイパーリンク" xfId="37753" builtinId="8" hidden="1"/>
    <cellStyle name="ハイパーリンク" xfId="37752" builtinId="8" hidden="1"/>
    <cellStyle name="ハイパーリンク" xfId="37757" builtinId="8" hidden="1"/>
    <cellStyle name="ハイパーリンク" xfId="37756" builtinId="8" hidden="1"/>
    <cellStyle name="ハイパーリンク" xfId="37761" builtinId="8" hidden="1"/>
    <cellStyle name="ハイパーリンク" xfId="37760" builtinId="8" hidden="1"/>
    <cellStyle name="ハイパーリンク" xfId="37765" builtinId="8" hidden="1"/>
    <cellStyle name="ハイパーリンク" xfId="37764" builtinId="8" hidden="1"/>
    <cellStyle name="ハイパーリンク" xfId="37771" builtinId="8" hidden="1"/>
    <cellStyle name="ハイパーリンク" xfId="37770" builtinId="8" hidden="1"/>
    <cellStyle name="ハイパーリンク" xfId="37775" builtinId="8" hidden="1"/>
    <cellStyle name="ハイパーリンク" xfId="37774" builtinId="8" hidden="1"/>
    <cellStyle name="ハイパーリンク" xfId="37779" builtinId="8" hidden="1"/>
    <cellStyle name="ハイパーリンク" xfId="37778" builtinId="8" hidden="1"/>
    <cellStyle name="ハイパーリンク" xfId="37783" builtinId="8" hidden="1"/>
    <cellStyle name="ハイパーリンク" xfId="37782" builtinId="8" hidden="1"/>
    <cellStyle name="ハイパーリンク" xfId="37787" builtinId="8" hidden="1"/>
    <cellStyle name="ハイパーリンク" xfId="37786" builtinId="8" hidden="1"/>
    <cellStyle name="ハイパーリンク" xfId="37791" builtinId="8" hidden="1"/>
    <cellStyle name="ハイパーリンク" xfId="37790" builtinId="8" hidden="1"/>
    <cellStyle name="ハイパーリンク" xfId="37795" builtinId="8" hidden="1"/>
    <cellStyle name="ハイパーリンク" xfId="37794" builtinId="8" hidden="1"/>
    <cellStyle name="ハイパーリンク" xfId="37799" builtinId="8" hidden="1"/>
    <cellStyle name="ハイパーリンク" xfId="37798" builtinId="8" hidden="1"/>
    <cellStyle name="ハイパーリンク" xfId="37803" builtinId="8" hidden="1"/>
    <cellStyle name="ハイパーリンク" xfId="37802" builtinId="8" hidden="1"/>
    <cellStyle name="ハイパーリンク" xfId="37807" builtinId="8" hidden="1"/>
    <cellStyle name="ハイパーリンク" xfId="37806" builtinId="8" hidden="1"/>
    <cellStyle name="ハイパーリンク" xfId="37769" builtinId="8" hidden="1"/>
    <cellStyle name="ハイパーリンク" xfId="37810" builtinId="8" hidden="1"/>
    <cellStyle name="ハイパーリンク" xfId="37813" builtinId="8" hidden="1"/>
    <cellStyle name="ハイパーリンク" xfId="37812" builtinId="8" hidden="1"/>
    <cellStyle name="ハイパーリンク" xfId="37817" builtinId="8" hidden="1"/>
    <cellStyle name="ハイパーリンク" xfId="37816" builtinId="8" hidden="1"/>
    <cellStyle name="ハイパーリンク" xfId="37821" builtinId="8" hidden="1"/>
    <cellStyle name="ハイパーリンク" xfId="37820" builtinId="8" hidden="1"/>
    <cellStyle name="ハイパーリンク" xfId="37825" builtinId="8" hidden="1"/>
    <cellStyle name="ハイパーリンク" xfId="37824" builtinId="8" hidden="1"/>
    <cellStyle name="ハイパーリンク" xfId="37829" builtinId="8" hidden="1"/>
    <cellStyle name="ハイパーリンク" xfId="37828" builtinId="8" hidden="1"/>
    <cellStyle name="ハイパーリンク" xfId="37833" builtinId="8" hidden="1"/>
    <cellStyle name="ハイパーリンク" xfId="37832" builtinId="8" hidden="1"/>
    <cellStyle name="ハイパーリンク" xfId="37837" builtinId="8" hidden="1"/>
    <cellStyle name="ハイパーリンク" xfId="37836" builtinId="8" hidden="1"/>
    <cellStyle name="ハイパーリンク" xfId="37841" builtinId="8" hidden="1"/>
    <cellStyle name="ハイパーリンク" xfId="37840" builtinId="8" hidden="1"/>
    <cellStyle name="ハイパーリンク" xfId="37845" builtinId="8" hidden="1"/>
    <cellStyle name="ハイパーリンク" xfId="37844" builtinId="8" hidden="1"/>
    <cellStyle name="ハイパーリンク" xfId="37849" builtinId="8" hidden="1"/>
    <cellStyle name="ハイパーリンク" xfId="37848" builtinId="8" hidden="1"/>
    <cellStyle name="ハイパーリンク" xfId="37853" builtinId="8" hidden="1"/>
    <cellStyle name="ハイパーリンク" xfId="37852" builtinId="8" hidden="1"/>
    <cellStyle name="ハイパーリンク" xfId="37857" builtinId="8" hidden="1"/>
    <cellStyle name="ハイパーリンク" xfId="37856" builtinId="8" hidden="1"/>
    <cellStyle name="ハイパーリンク" xfId="37861" builtinId="8" hidden="1"/>
    <cellStyle name="ハイパーリンク" xfId="37860" builtinId="8" hidden="1"/>
    <cellStyle name="ハイパーリンク" xfId="37865" builtinId="8" hidden="1"/>
    <cellStyle name="ハイパーリンク" xfId="37864" builtinId="8" hidden="1"/>
    <cellStyle name="ハイパーリンク" xfId="37869" builtinId="8" hidden="1"/>
    <cellStyle name="ハイパーリンク" xfId="37868" builtinId="8" hidden="1"/>
    <cellStyle name="ハイパーリンク" xfId="37873" builtinId="8" hidden="1"/>
    <cellStyle name="ハイパーリンク" xfId="37872" builtinId="8" hidden="1"/>
    <cellStyle name="ハイパーリンク" xfId="37877" builtinId="8" hidden="1"/>
    <cellStyle name="ハイパーリンク" xfId="37876" builtinId="8" hidden="1"/>
    <cellStyle name="ハイパーリンク" xfId="37881" builtinId="8" hidden="1"/>
    <cellStyle name="ハイパーリンク" xfId="37880" builtinId="8" hidden="1"/>
    <cellStyle name="ハイパーリンク" xfId="37885" builtinId="8" hidden="1"/>
    <cellStyle name="ハイパーリンク" xfId="37884" builtinId="8" hidden="1"/>
    <cellStyle name="ハイパーリンク" xfId="37891" builtinId="8" hidden="1"/>
    <cellStyle name="ハイパーリンク" xfId="37890" builtinId="8" hidden="1"/>
    <cellStyle name="ハイパーリンク" xfId="37895" builtinId="8" hidden="1"/>
    <cellStyle name="ハイパーリンク" xfId="37894" builtinId="8" hidden="1"/>
    <cellStyle name="ハイパーリンク" xfId="37899" builtinId="8" hidden="1"/>
    <cellStyle name="ハイパーリンク" xfId="37898" builtinId="8" hidden="1"/>
    <cellStyle name="ハイパーリンク" xfId="37903" builtinId="8" hidden="1"/>
    <cellStyle name="ハイパーリンク" xfId="37902" builtinId="8" hidden="1"/>
    <cellStyle name="ハイパーリンク" xfId="37907" builtinId="8" hidden="1"/>
    <cellStyle name="ハイパーリンク" xfId="37906" builtinId="8" hidden="1"/>
    <cellStyle name="ハイパーリンク" xfId="37911" builtinId="8" hidden="1"/>
    <cellStyle name="ハイパーリンク" xfId="37910" builtinId="8" hidden="1"/>
    <cellStyle name="ハイパーリンク" xfId="37915" builtinId="8" hidden="1"/>
    <cellStyle name="ハイパーリンク" xfId="37914" builtinId="8" hidden="1"/>
    <cellStyle name="ハイパーリンク" xfId="37919" builtinId="8" hidden="1"/>
    <cellStyle name="ハイパーリンク" xfId="37918" builtinId="8" hidden="1"/>
    <cellStyle name="ハイパーリンク" xfId="37923" builtinId="8" hidden="1"/>
    <cellStyle name="ハイパーリンク" xfId="37922" builtinId="8" hidden="1"/>
    <cellStyle name="ハイパーリンク" xfId="37927" builtinId="8" hidden="1"/>
    <cellStyle name="ハイパーリンク" xfId="37926" builtinId="8" hidden="1"/>
    <cellStyle name="ハイパーリンク" xfId="37889" builtinId="8" hidden="1"/>
    <cellStyle name="ハイパーリンク" xfId="37930" builtinId="8" hidden="1"/>
    <cellStyle name="ハイパーリンク" xfId="37933" builtinId="8" hidden="1"/>
    <cellStyle name="ハイパーリンク" xfId="37932" builtinId="8" hidden="1"/>
    <cellStyle name="ハイパーリンク" xfId="37937" builtinId="8" hidden="1"/>
    <cellStyle name="ハイパーリンク" xfId="37936" builtinId="8" hidden="1"/>
    <cellStyle name="ハイパーリンク" xfId="37941" builtinId="8" hidden="1"/>
    <cellStyle name="ハイパーリンク" xfId="37940" builtinId="8" hidden="1"/>
    <cellStyle name="ハイパーリンク" xfId="37945" builtinId="8" hidden="1"/>
    <cellStyle name="ハイパーリンク" xfId="37944" builtinId="8" hidden="1"/>
    <cellStyle name="ハイパーリンク" xfId="37949" builtinId="8" hidden="1"/>
    <cellStyle name="ハイパーリンク" xfId="37948" builtinId="8" hidden="1"/>
    <cellStyle name="ハイパーリンク" xfId="37953" builtinId="8" hidden="1"/>
    <cellStyle name="ハイパーリンク" xfId="37952" builtinId="8" hidden="1"/>
    <cellStyle name="ハイパーリンク" xfId="37957" builtinId="8" hidden="1"/>
    <cellStyle name="ハイパーリンク" xfId="37956" builtinId="8" hidden="1"/>
    <cellStyle name="ハイパーリンク" xfId="37961" builtinId="8" hidden="1"/>
    <cellStyle name="ハイパーリンク" xfId="37960" builtinId="8" hidden="1"/>
    <cellStyle name="ハイパーリンク" xfId="37965" builtinId="8" hidden="1"/>
    <cellStyle name="ハイパーリンク" xfId="37964" builtinId="8" hidden="1"/>
    <cellStyle name="ハイパーリンク" xfId="37969" builtinId="8" hidden="1"/>
    <cellStyle name="ハイパーリンク" xfId="37968" builtinId="8" hidden="1"/>
    <cellStyle name="ハイパーリンク" xfId="37973" builtinId="8" hidden="1"/>
    <cellStyle name="ハイパーリンク" xfId="37972" builtinId="8" hidden="1"/>
    <cellStyle name="ハイパーリンク" xfId="37977" builtinId="8" hidden="1"/>
    <cellStyle name="ハイパーリンク" xfId="37976" builtinId="8" hidden="1"/>
    <cellStyle name="ハイパーリンク" xfId="37981" builtinId="8" hidden="1"/>
    <cellStyle name="ハイパーリンク" xfId="37980" builtinId="8" hidden="1"/>
    <cellStyle name="ハイパーリンク" xfId="37985" builtinId="8" hidden="1"/>
    <cellStyle name="ハイパーリンク" xfId="37984" builtinId="8" hidden="1"/>
    <cellStyle name="ハイパーリンク" xfId="37989" builtinId="8" hidden="1"/>
    <cellStyle name="ハイパーリンク" xfId="37988" builtinId="8" hidden="1"/>
    <cellStyle name="ハイパーリンク" xfId="37993" builtinId="8" hidden="1"/>
    <cellStyle name="ハイパーリンク" xfId="37992" builtinId="8" hidden="1"/>
    <cellStyle name="ハイパーリンク" xfId="37997" builtinId="8" hidden="1"/>
    <cellStyle name="ハイパーリンク" xfId="37996" builtinId="8" hidden="1"/>
    <cellStyle name="ハイパーリンク" xfId="38001" builtinId="8" hidden="1"/>
    <cellStyle name="ハイパーリンク" xfId="38000" builtinId="8" hidden="1"/>
    <cellStyle name="ハイパーリンク" xfId="38005" builtinId="8" hidden="1"/>
    <cellStyle name="ハイパーリンク" xfId="38004" builtinId="8" hidden="1"/>
    <cellStyle name="ハイパーリンク" xfId="38011" builtinId="8" hidden="1"/>
    <cellStyle name="ハイパーリンク" xfId="38010" builtinId="8" hidden="1"/>
    <cellStyle name="ハイパーリンク" xfId="38015" builtinId="8" hidden="1"/>
    <cellStyle name="ハイパーリンク" xfId="38014" builtinId="8" hidden="1"/>
    <cellStyle name="ハイパーリンク" xfId="38019" builtinId="8" hidden="1"/>
    <cellStyle name="ハイパーリンク" xfId="38018" builtinId="8" hidden="1"/>
    <cellStyle name="ハイパーリンク" xfId="38023" builtinId="8" hidden="1"/>
    <cellStyle name="ハイパーリンク" xfId="38022" builtinId="8" hidden="1"/>
    <cellStyle name="ハイパーリンク" xfId="38027" builtinId="8" hidden="1"/>
    <cellStyle name="ハイパーリンク" xfId="38026" builtinId="8" hidden="1"/>
    <cellStyle name="ハイパーリンク" xfId="38031" builtinId="8" hidden="1"/>
    <cellStyle name="ハイパーリンク" xfId="38030" builtinId="8" hidden="1"/>
    <cellStyle name="ハイパーリンク" xfId="38035" builtinId="8" hidden="1"/>
    <cellStyle name="ハイパーリンク" xfId="38034" builtinId="8" hidden="1"/>
    <cellStyle name="ハイパーリンク" xfId="38039" builtinId="8" hidden="1"/>
    <cellStyle name="ハイパーリンク" xfId="38038" builtinId="8" hidden="1"/>
    <cellStyle name="ハイパーリンク" xfId="38043" builtinId="8" hidden="1"/>
    <cellStyle name="ハイパーリンク" xfId="38042" builtinId="8" hidden="1"/>
    <cellStyle name="ハイパーリンク" xfId="38047" builtinId="8" hidden="1"/>
    <cellStyle name="ハイパーリンク" xfId="38046" builtinId="8" hidden="1"/>
    <cellStyle name="ハイパーリンク" xfId="38009" builtinId="8" hidden="1"/>
    <cellStyle name="ハイパーリンク" xfId="38050" builtinId="8" hidden="1"/>
    <cellStyle name="ハイパーリンク" xfId="38053" builtinId="8" hidden="1"/>
    <cellStyle name="ハイパーリンク" xfId="38052" builtinId="8" hidden="1"/>
    <cellStyle name="ハイパーリンク" xfId="38057" builtinId="8" hidden="1"/>
    <cellStyle name="ハイパーリンク" xfId="38056" builtinId="8" hidden="1"/>
    <cellStyle name="ハイパーリンク" xfId="38061" builtinId="8" hidden="1"/>
    <cellStyle name="ハイパーリンク" xfId="38060" builtinId="8" hidden="1"/>
    <cellStyle name="ハイパーリンク" xfId="38065" builtinId="8" hidden="1"/>
    <cellStyle name="ハイパーリンク" xfId="38064" builtinId="8" hidden="1"/>
    <cellStyle name="ハイパーリンク" xfId="38069" builtinId="8" hidden="1"/>
    <cellStyle name="ハイパーリンク" xfId="38068" builtinId="8" hidden="1"/>
    <cellStyle name="ハイパーリンク" xfId="38073" builtinId="8" hidden="1"/>
    <cellStyle name="ハイパーリンク" xfId="38072" builtinId="8" hidden="1"/>
    <cellStyle name="ハイパーリンク" xfId="38077" builtinId="8" hidden="1"/>
    <cellStyle name="ハイパーリンク" xfId="38076" builtinId="8" hidden="1"/>
    <cellStyle name="ハイパーリンク" xfId="38081" builtinId="8" hidden="1"/>
    <cellStyle name="ハイパーリンク" xfId="38080" builtinId="8" hidden="1"/>
    <cellStyle name="ハイパーリンク" xfId="38085" builtinId="8" hidden="1"/>
    <cellStyle name="ハイパーリンク" xfId="38084" builtinId="8" hidden="1"/>
    <cellStyle name="ハイパーリンク" xfId="38089" builtinId="8" hidden="1"/>
    <cellStyle name="ハイパーリンク" xfId="38088" builtinId="8" hidden="1"/>
    <cellStyle name="ハイパーリンク" xfId="38093" builtinId="8" hidden="1"/>
    <cellStyle name="ハイパーリンク" xfId="38092" builtinId="8" hidden="1"/>
    <cellStyle name="ハイパーリンク" xfId="38097" builtinId="8" hidden="1"/>
    <cellStyle name="ハイパーリンク" xfId="38096" builtinId="8" hidden="1"/>
    <cellStyle name="ハイパーリンク" xfId="38101" builtinId="8" hidden="1"/>
    <cellStyle name="ハイパーリンク" xfId="38100" builtinId="8" hidden="1"/>
    <cellStyle name="ハイパーリンク" xfId="38105" builtinId="8" hidden="1"/>
    <cellStyle name="ハイパーリンク" xfId="38104" builtinId="8" hidden="1"/>
    <cellStyle name="ハイパーリンク" xfId="38111" builtinId="8" hidden="1"/>
    <cellStyle name="ハイパーリンク" xfId="38110" builtinId="8" hidden="1"/>
    <cellStyle name="ハイパーリンク" xfId="38115" builtinId="8" hidden="1"/>
    <cellStyle name="ハイパーリンク" xfId="38114" builtinId="8" hidden="1"/>
    <cellStyle name="ハイパーリンク" xfId="38119" builtinId="8" hidden="1"/>
    <cellStyle name="ハイパーリンク" xfId="38118" builtinId="8" hidden="1"/>
    <cellStyle name="ハイパーリンク" xfId="38123" builtinId="8" hidden="1"/>
    <cellStyle name="ハイパーリンク" xfId="38122" builtinId="8" hidden="1"/>
    <cellStyle name="ハイパーリンク" xfId="38127" builtinId="8" hidden="1"/>
    <cellStyle name="ハイパーリンク" xfId="38126" builtinId="8" hidden="1"/>
    <cellStyle name="ハイパーリンク" xfId="38133" builtinId="8" hidden="1"/>
    <cellStyle name="ハイパーリンク" xfId="38132" builtinId="8" hidden="1"/>
    <cellStyle name="ハイパーリンク" xfId="38137" builtinId="8" hidden="1"/>
    <cellStyle name="ハイパーリンク" xfId="38136" builtinId="8" hidden="1"/>
    <cellStyle name="ハイパーリンク" xfId="38141" builtinId="8" hidden="1"/>
    <cellStyle name="ハイパーリンク" xfId="38140" builtinId="8" hidden="1"/>
    <cellStyle name="ハイパーリンク" xfId="38145" builtinId="8" hidden="1"/>
    <cellStyle name="ハイパーリンク" xfId="38144" builtinId="8" hidden="1"/>
    <cellStyle name="ハイパーリンク" xfId="38149" builtinId="8" hidden="1"/>
    <cellStyle name="ハイパーリンク" xfId="38148" builtinId="8" hidden="1"/>
    <cellStyle name="ハイパーリンク" xfId="38153" builtinId="8" hidden="1"/>
    <cellStyle name="ハイパーリンク" xfId="38152" builtinId="8" hidden="1"/>
    <cellStyle name="ハイパーリンク" xfId="38157" builtinId="8" hidden="1"/>
    <cellStyle name="ハイパーリンク" xfId="38156" builtinId="8" hidden="1"/>
    <cellStyle name="ハイパーリンク" xfId="38161" builtinId="8" hidden="1"/>
    <cellStyle name="ハイパーリンク" xfId="38160" builtinId="8" hidden="1"/>
    <cellStyle name="ハイパーリンク" xfId="38165" builtinId="8" hidden="1"/>
    <cellStyle name="ハイパーリンク" xfId="38164" builtinId="8" hidden="1"/>
    <cellStyle name="ハイパーリンク" xfId="38169" builtinId="8" hidden="1"/>
    <cellStyle name="ハイパーリンク" xfId="38168" builtinId="8" hidden="1"/>
    <cellStyle name="ハイパーリンク" xfId="38131" builtinId="8" hidden="1"/>
    <cellStyle name="ハイパーリンク" xfId="38172" builtinId="8" hidden="1"/>
    <cellStyle name="ハイパーリンク" xfId="38175" builtinId="8" hidden="1"/>
    <cellStyle name="ハイパーリンク" xfId="38174" builtinId="8" hidden="1"/>
    <cellStyle name="ハイパーリンク" xfId="38179" builtinId="8" hidden="1"/>
    <cellStyle name="ハイパーリンク" xfId="38178" builtinId="8" hidden="1"/>
    <cellStyle name="ハイパーリンク" xfId="38183" builtinId="8" hidden="1"/>
    <cellStyle name="ハイパーリンク" xfId="38182" builtinId="8" hidden="1"/>
    <cellStyle name="ハイパーリンク" xfId="38187" builtinId="8" hidden="1"/>
    <cellStyle name="ハイパーリンク" xfId="38186" builtinId="8" hidden="1"/>
    <cellStyle name="ハイパーリンク" xfId="38191" builtinId="8" hidden="1"/>
    <cellStyle name="ハイパーリンク" xfId="38190" builtinId="8" hidden="1"/>
    <cellStyle name="ハイパーリンク" xfId="38195" builtinId="8" hidden="1"/>
    <cellStyle name="ハイパーリンク" xfId="38194" builtinId="8" hidden="1"/>
    <cellStyle name="ハイパーリンク" xfId="38199" builtinId="8" hidden="1"/>
    <cellStyle name="ハイパーリンク" xfId="38198" builtinId="8" hidden="1"/>
    <cellStyle name="ハイパーリンク" xfId="38203" builtinId="8" hidden="1"/>
    <cellStyle name="ハイパーリンク" xfId="38202" builtinId="8" hidden="1"/>
    <cellStyle name="ハイパーリンク" xfId="38207" builtinId="8" hidden="1"/>
    <cellStyle name="ハイパーリンク" xfId="38206" builtinId="8" hidden="1"/>
    <cellStyle name="ハイパーリンク" xfId="38211" builtinId="8" hidden="1"/>
    <cellStyle name="ハイパーリンク" xfId="38210" builtinId="8" hidden="1"/>
    <cellStyle name="ハイパーリンク" xfId="38215" builtinId="8" hidden="1"/>
    <cellStyle name="ハイパーリンク" xfId="38214" builtinId="8" hidden="1"/>
    <cellStyle name="ハイパーリンク" xfId="38219" builtinId="8" hidden="1"/>
    <cellStyle name="ハイパーリンク" xfId="38218" builtinId="8" hidden="1"/>
    <cellStyle name="ハイパーリンク" xfId="38223" builtinId="8" hidden="1"/>
    <cellStyle name="ハイパーリンク" xfId="38222" builtinId="8" hidden="1"/>
    <cellStyle name="ハイパーリンク" xfId="38227" builtinId="8" hidden="1"/>
    <cellStyle name="ハイパーリンク" xfId="38226" builtinId="8" hidden="1"/>
    <cellStyle name="ハイパーリンク" xfId="38230" builtinId="8" hidden="1"/>
    <cellStyle name="ハイパーリンク" xfId="38108" builtinId="8" hidden="1"/>
    <cellStyle name="ハイパーリンク" xfId="38234" builtinId="8" hidden="1"/>
    <cellStyle name="ハイパーリンク" xfId="38233" builtinId="8" hidden="1"/>
    <cellStyle name="ハイパーリンク" xfId="38238" builtinId="8" hidden="1"/>
    <cellStyle name="ハイパーリンク" xfId="38237" builtinId="8" hidden="1"/>
    <cellStyle name="ハイパーリンク" xfId="38242" builtinId="8" hidden="1"/>
    <cellStyle name="ハイパーリンク" xfId="38241" builtinId="8" hidden="1"/>
    <cellStyle name="ハイパーリンク" xfId="38246" builtinId="8" hidden="1"/>
    <cellStyle name="ハイパーリンク" xfId="38245" builtinId="8" hidden="1"/>
    <cellStyle name="ハイパーリンク" xfId="38252" builtinId="8" hidden="1"/>
    <cellStyle name="ハイパーリンク" xfId="38251" builtinId="8" hidden="1"/>
    <cellStyle name="ハイパーリンク" xfId="38256" builtinId="8" hidden="1"/>
    <cellStyle name="ハイパーリンク" xfId="38255" builtinId="8" hidden="1"/>
    <cellStyle name="ハイパーリンク" xfId="38260" builtinId="8" hidden="1"/>
    <cellStyle name="ハイパーリンク" xfId="38259" builtinId="8" hidden="1"/>
    <cellStyle name="ハイパーリンク" xfId="38264" builtinId="8" hidden="1"/>
    <cellStyle name="ハイパーリンク" xfId="38263" builtinId="8" hidden="1"/>
    <cellStyle name="ハイパーリンク" xfId="38268" builtinId="8" hidden="1"/>
    <cellStyle name="ハイパーリンク" xfId="38267" builtinId="8" hidden="1"/>
    <cellStyle name="ハイパーリンク" xfId="38272" builtinId="8" hidden="1"/>
    <cellStyle name="ハイパーリンク" xfId="38271" builtinId="8" hidden="1"/>
    <cellStyle name="ハイパーリンク" xfId="38276" builtinId="8" hidden="1"/>
    <cellStyle name="ハイパーリンク" xfId="38275" builtinId="8" hidden="1"/>
    <cellStyle name="ハイパーリンク" xfId="38280" builtinId="8" hidden="1"/>
    <cellStyle name="ハイパーリンク" xfId="38279" builtinId="8" hidden="1"/>
    <cellStyle name="ハイパーリンク" xfId="38284" builtinId="8" hidden="1"/>
    <cellStyle name="ハイパーリンク" xfId="38283" builtinId="8" hidden="1"/>
    <cellStyle name="ハイパーリンク" xfId="38288" builtinId="8" hidden="1"/>
    <cellStyle name="ハイパーリンク" xfId="38287" builtinId="8" hidden="1"/>
    <cellStyle name="ハイパーリンク" xfId="38250" builtinId="8" hidden="1"/>
    <cellStyle name="ハイパーリンク" xfId="38291" builtinId="8" hidden="1"/>
    <cellStyle name="ハイパーリンク" xfId="38294" builtinId="8" hidden="1"/>
    <cellStyle name="ハイパーリンク" xfId="38293" builtinId="8" hidden="1"/>
    <cellStyle name="ハイパーリンク" xfId="38298" builtinId="8" hidden="1"/>
    <cellStyle name="ハイパーリンク" xfId="38297" builtinId="8" hidden="1"/>
    <cellStyle name="ハイパーリンク" xfId="38302" builtinId="8" hidden="1"/>
    <cellStyle name="ハイパーリンク" xfId="38301" builtinId="8" hidden="1"/>
    <cellStyle name="ハイパーリンク" xfId="38306" builtinId="8" hidden="1"/>
    <cellStyle name="ハイパーリンク" xfId="38305" builtinId="8" hidden="1"/>
    <cellStyle name="ハイパーリンク" xfId="38310" builtinId="8" hidden="1"/>
    <cellStyle name="ハイパーリンク" xfId="38309" builtinId="8" hidden="1"/>
    <cellStyle name="ハイパーリンク" xfId="38314" builtinId="8" hidden="1"/>
    <cellStyle name="ハイパーリンク" xfId="38313" builtinId="8" hidden="1"/>
    <cellStyle name="ハイパーリンク" xfId="38318" builtinId="8" hidden="1"/>
    <cellStyle name="ハイパーリンク" xfId="38317" builtinId="8" hidden="1"/>
    <cellStyle name="ハイパーリンク" xfId="38322" builtinId="8" hidden="1"/>
    <cellStyle name="ハイパーリンク" xfId="38321" builtinId="8" hidden="1"/>
    <cellStyle name="ハイパーリンク" xfId="38326" builtinId="8" hidden="1"/>
    <cellStyle name="ハイパーリンク" xfId="38325" builtinId="8" hidden="1"/>
    <cellStyle name="ハイパーリンク" xfId="38330" builtinId="8" hidden="1"/>
    <cellStyle name="ハイパーリンク" xfId="38329" builtinId="8" hidden="1"/>
    <cellStyle name="ハイパーリンク" xfId="38334" builtinId="8" hidden="1"/>
    <cellStyle name="ハイパーリンク" xfId="38333" builtinId="8" hidden="1"/>
    <cellStyle name="ハイパーリンク" xfId="38338" builtinId="8" hidden="1"/>
    <cellStyle name="ハイパーリンク" xfId="38337" builtinId="8" hidden="1"/>
    <cellStyle name="ハイパーリンク" xfId="38342" builtinId="8" hidden="1"/>
    <cellStyle name="ハイパーリンク" xfId="38341" builtinId="8" hidden="1"/>
    <cellStyle name="ハイパーリンク" xfId="38346" builtinId="8" hidden="1"/>
    <cellStyle name="ハイパーリンク" xfId="38345" builtinId="8" hidden="1"/>
    <cellStyle name="ハイパーリンク" xfId="38349" builtinId="8" hidden="1"/>
    <cellStyle name="ハイパーリンク" xfId="38109" builtinId="8" hidden="1"/>
    <cellStyle name="ハイパーリンク" xfId="38353" builtinId="8" hidden="1"/>
    <cellStyle name="ハイパーリンク" xfId="38352" builtinId="8" hidden="1"/>
    <cellStyle name="ハイパーリンク" xfId="38357" builtinId="8" hidden="1"/>
    <cellStyle name="ハイパーリンク" xfId="38356" builtinId="8" hidden="1"/>
    <cellStyle name="ハイパーリンク" xfId="38361" builtinId="8" hidden="1"/>
    <cellStyle name="ハイパーリンク" xfId="38360" builtinId="8" hidden="1"/>
    <cellStyle name="ハイパーリンク" xfId="38365" builtinId="8" hidden="1"/>
    <cellStyle name="ハイパーリンク" xfId="38364" builtinId="8" hidden="1"/>
    <cellStyle name="ハイパーリンク" xfId="38371" builtinId="8" hidden="1"/>
    <cellStyle name="ハイパーリンク" xfId="38370" builtinId="8" hidden="1"/>
    <cellStyle name="ハイパーリンク" xfId="38375" builtinId="8" hidden="1"/>
    <cellStyle name="ハイパーリンク" xfId="38374" builtinId="8" hidden="1"/>
    <cellStyle name="ハイパーリンク" xfId="38379" builtinId="8" hidden="1"/>
    <cellStyle name="ハイパーリンク" xfId="38378" builtinId="8" hidden="1"/>
    <cellStyle name="ハイパーリンク" xfId="38383" builtinId="8" hidden="1"/>
    <cellStyle name="ハイパーリンク" xfId="38382" builtinId="8" hidden="1"/>
    <cellStyle name="ハイパーリンク" xfId="38387" builtinId="8" hidden="1"/>
    <cellStyle name="ハイパーリンク" xfId="38386" builtinId="8" hidden="1"/>
    <cellStyle name="ハイパーリンク" xfId="38391" builtinId="8" hidden="1"/>
    <cellStyle name="ハイパーリンク" xfId="38390" builtinId="8" hidden="1"/>
    <cellStyle name="ハイパーリンク" xfId="38395" builtinId="8" hidden="1"/>
    <cellStyle name="ハイパーリンク" xfId="38394" builtinId="8" hidden="1"/>
    <cellStyle name="ハイパーリンク" xfId="38399" builtinId="8" hidden="1"/>
    <cellStyle name="ハイパーリンク" xfId="38398" builtinId="8" hidden="1"/>
    <cellStyle name="ハイパーリンク" xfId="38403" builtinId="8" hidden="1"/>
    <cellStyle name="ハイパーリンク" xfId="38402" builtinId="8" hidden="1"/>
    <cellStyle name="ハイパーリンク" xfId="38407" builtinId="8" hidden="1"/>
    <cellStyle name="ハイパーリンク" xfId="38406" builtinId="8" hidden="1"/>
    <cellStyle name="ハイパーリンク" xfId="38369" builtinId="8" hidden="1"/>
    <cellStyle name="ハイパーリンク" xfId="38410" builtinId="8" hidden="1"/>
    <cellStyle name="ハイパーリンク" xfId="38413" builtinId="8" hidden="1"/>
    <cellStyle name="ハイパーリンク" xfId="38412" builtinId="8" hidden="1"/>
    <cellStyle name="ハイパーリンク" xfId="38417" builtinId="8" hidden="1"/>
    <cellStyle name="ハイパーリンク" xfId="38416" builtinId="8" hidden="1"/>
    <cellStyle name="ハイパーリンク" xfId="38421" builtinId="8" hidden="1"/>
    <cellStyle name="ハイパーリンク" xfId="38420" builtinId="8" hidden="1"/>
    <cellStyle name="ハイパーリンク" xfId="38425" builtinId="8" hidden="1"/>
    <cellStyle name="ハイパーリンク" xfId="38424" builtinId="8" hidden="1"/>
    <cellStyle name="ハイパーリンク" xfId="38429" builtinId="8" hidden="1"/>
    <cellStyle name="ハイパーリンク" xfId="38428" builtinId="8" hidden="1"/>
    <cellStyle name="ハイパーリンク" xfId="38433" builtinId="8" hidden="1"/>
    <cellStyle name="ハイパーリンク" xfId="38432" builtinId="8" hidden="1"/>
    <cellStyle name="ハイパーリンク" xfId="38437" builtinId="8" hidden="1"/>
    <cellStyle name="ハイパーリンク" xfId="38436" builtinId="8" hidden="1"/>
    <cellStyle name="ハイパーリンク" xfId="38441" builtinId="8" hidden="1"/>
    <cellStyle name="ハイパーリンク" xfId="38440" builtinId="8" hidden="1"/>
    <cellStyle name="ハイパーリンク" xfId="38445" builtinId="8" hidden="1"/>
    <cellStyle name="ハイパーリンク" xfId="38444" builtinId="8" hidden="1"/>
    <cellStyle name="ハイパーリンク" xfId="38449" builtinId="8" hidden="1"/>
    <cellStyle name="ハイパーリンク" xfId="38448" builtinId="8" hidden="1"/>
    <cellStyle name="ハイパーリンク" xfId="38453" builtinId="8" hidden="1"/>
    <cellStyle name="ハイパーリンク" xfId="38452" builtinId="8" hidden="1"/>
    <cellStyle name="ハイパーリンク" xfId="38457" builtinId="8" hidden="1"/>
    <cellStyle name="ハイパーリンク" xfId="38456" builtinId="8" hidden="1"/>
    <cellStyle name="ハイパーリンク" xfId="38461" builtinId="8" hidden="1"/>
    <cellStyle name="ハイパーリンク" xfId="38460" builtinId="8" hidden="1"/>
    <cellStyle name="ハイパーリンク" xfId="38465" builtinId="8" hidden="1"/>
    <cellStyle name="ハイパーリンク" xfId="38464" builtinId="8" hidden="1"/>
    <cellStyle name="ハイパーリンク" xfId="33679" builtinId="8" hidden="1"/>
    <cellStyle name="ハイパーリンク" xfId="36084" builtinId="8" hidden="1"/>
    <cellStyle name="ハイパーリンク" xfId="31284" builtinId="8" hidden="1"/>
    <cellStyle name="ハイパーリンク" xfId="37276" builtinId="8" hidden="1"/>
    <cellStyle name="ハイパーリンク" xfId="38468" builtinId="8" hidden="1"/>
    <cellStyle name="ハイパーリンク" xfId="34889" builtinId="8" hidden="1"/>
    <cellStyle name="ハイパーリンク" xfId="38472" builtinId="8" hidden="1"/>
    <cellStyle name="ハイパーリンク" xfId="38471" builtinId="8" hidden="1"/>
    <cellStyle name="ハイパーリンク" xfId="38476" builtinId="8" hidden="1"/>
    <cellStyle name="ハイパーリンク" xfId="38475" builtinId="8" hidden="1"/>
    <cellStyle name="ハイパーリンク" xfId="38482" builtinId="8" hidden="1"/>
    <cellStyle name="ハイパーリンク" xfId="38481" builtinId="8" hidden="1"/>
    <cellStyle name="ハイパーリンク" xfId="38486" builtinId="8" hidden="1"/>
    <cellStyle name="ハイパーリンク" xfId="38485" builtinId="8" hidden="1"/>
    <cellStyle name="ハイパーリンク" xfId="38490" builtinId="8" hidden="1"/>
    <cellStyle name="ハイパーリンク" xfId="38489" builtinId="8" hidden="1"/>
    <cellStyle name="ハイパーリンク" xfId="38494" builtinId="8" hidden="1"/>
    <cellStyle name="ハイパーリンク" xfId="38493" builtinId="8" hidden="1"/>
    <cellStyle name="ハイパーリンク" xfId="38498" builtinId="8" hidden="1"/>
    <cellStyle name="ハイパーリンク" xfId="38497" builtinId="8" hidden="1"/>
    <cellStyle name="ハイパーリンク" xfId="38502" builtinId="8" hidden="1"/>
    <cellStyle name="ハイパーリンク" xfId="38501" builtinId="8" hidden="1"/>
    <cellStyle name="ハイパーリンク" xfId="38506" builtinId="8" hidden="1"/>
    <cellStyle name="ハイパーリンク" xfId="38505" builtinId="8" hidden="1"/>
    <cellStyle name="ハイパーリンク" xfId="38510" builtinId="8" hidden="1"/>
    <cellStyle name="ハイパーリンク" xfId="38509" builtinId="8" hidden="1"/>
    <cellStyle name="ハイパーリンク" xfId="38514" builtinId="8" hidden="1"/>
    <cellStyle name="ハイパーリンク" xfId="38513" builtinId="8" hidden="1"/>
    <cellStyle name="ハイパーリンク" xfId="38518" builtinId="8" hidden="1"/>
    <cellStyle name="ハイパーリンク" xfId="38517" builtinId="8" hidden="1"/>
    <cellStyle name="ハイパーリンク" xfId="38480" builtinId="8" hidden="1"/>
    <cellStyle name="ハイパーリンク" xfId="38521" builtinId="8" hidden="1"/>
    <cellStyle name="ハイパーリンク" xfId="38524" builtinId="8" hidden="1"/>
    <cellStyle name="ハイパーリンク" xfId="38523" builtinId="8" hidden="1"/>
    <cellStyle name="ハイパーリンク" xfId="38528" builtinId="8" hidden="1"/>
    <cellStyle name="ハイパーリンク" xfId="38527" builtinId="8" hidden="1"/>
    <cellStyle name="ハイパーリンク" xfId="38532" builtinId="8" hidden="1"/>
    <cellStyle name="ハイパーリンク" xfId="38531" builtinId="8" hidden="1"/>
    <cellStyle name="ハイパーリンク" xfId="38536" builtinId="8" hidden="1"/>
    <cellStyle name="ハイパーリンク" xfId="38535" builtinId="8" hidden="1"/>
    <cellStyle name="ハイパーリンク" xfId="38540" builtinId="8" hidden="1"/>
    <cellStyle name="ハイパーリンク" xfId="38539" builtinId="8" hidden="1"/>
    <cellStyle name="ハイパーリンク" xfId="38544" builtinId="8" hidden="1"/>
    <cellStyle name="ハイパーリンク" xfId="38543" builtinId="8" hidden="1"/>
    <cellStyle name="ハイパーリンク" xfId="38548" builtinId="8" hidden="1"/>
    <cellStyle name="ハイパーリンク" xfId="38547" builtinId="8" hidden="1"/>
    <cellStyle name="ハイパーリンク" xfId="38552" builtinId="8" hidden="1"/>
    <cellStyle name="ハイパーリンク" xfId="38551" builtinId="8" hidden="1"/>
    <cellStyle name="ハイパーリンク" xfId="38556" builtinId="8" hidden="1"/>
    <cellStyle name="ハイパーリンク" xfId="38555" builtinId="8" hidden="1"/>
    <cellStyle name="ハイパーリンク" xfId="38560" builtinId="8" hidden="1"/>
    <cellStyle name="ハイパーリンク" xfId="38559" builtinId="8" hidden="1"/>
    <cellStyle name="ハイパーリンク" xfId="38564" builtinId="8" hidden="1"/>
    <cellStyle name="ハイパーリンク" xfId="38563" builtinId="8" hidden="1"/>
    <cellStyle name="ハイパーリンク" xfId="38568" builtinId="8" hidden="1"/>
    <cellStyle name="ハイパーリンク" xfId="38567" builtinId="8" hidden="1"/>
    <cellStyle name="ハイパーリンク" xfId="38572" builtinId="8" hidden="1"/>
    <cellStyle name="ハイパーリンク" xfId="38571" builtinId="8" hidden="1"/>
    <cellStyle name="ハイパーリンク" xfId="38576" builtinId="8" hidden="1"/>
    <cellStyle name="ハイパーリンク" xfId="38575" builtinId="8" hidden="1"/>
    <cellStyle name="ハイパーリンク" xfId="38580" builtinId="8" hidden="1"/>
    <cellStyle name="ハイパーリンク" xfId="38579" builtinId="8" hidden="1"/>
    <cellStyle name="ハイパーリンク" xfId="38584" builtinId="8" hidden="1"/>
    <cellStyle name="ハイパーリンク" xfId="38583" builtinId="8" hidden="1"/>
    <cellStyle name="ハイパーリンク" xfId="38588" builtinId="8" hidden="1"/>
    <cellStyle name="ハイパーリンク" xfId="38587" builtinId="8" hidden="1"/>
    <cellStyle name="ハイパーリンク" xfId="38592" builtinId="8" hidden="1"/>
    <cellStyle name="ハイパーリンク" xfId="38591" builtinId="8" hidden="1"/>
    <cellStyle name="ハイパーリンク" xfId="38596" builtinId="8" hidden="1"/>
    <cellStyle name="ハイパーリンク" xfId="38595" builtinId="8" hidden="1"/>
    <cellStyle name="ハイパーリンク" xfId="38602" builtinId="8" hidden="1"/>
    <cellStyle name="ハイパーリンク" xfId="38601" builtinId="8" hidden="1"/>
    <cellStyle name="ハイパーリンク" xfId="38606" builtinId="8" hidden="1"/>
    <cellStyle name="ハイパーリンク" xfId="38605" builtinId="8" hidden="1"/>
    <cellStyle name="ハイパーリンク" xfId="38610" builtinId="8" hidden="1"/>
    <cellStyle name="ハイパーリンク" xfId="38609" builtinId="8" hidden="1"/>
    <cellStyle name="ハイパーリンク" xfId="38614" builtinId="8" hidden="1"/>
    <cellStyle name="ハイパーリンク" xfId="38613" builtinId="8" hidden="1"/>
    <cellStyle name="ハイパーリンク" xfId="38618" builtinId="8" hidden="1"/>
    <cellStyle name="ハイパーリンク" xfId="38617" builtinId="8" hidden="1"/>
    <cellStyle name="ハイパーリンク" xfId="38622" builtinId="8" hidden="1"/>
    <cellStyle name="ハイパーリンク" xfId="38621" builtinId="8" hidden="1"/>
    <cellStyle name="ハイパーリンク" xfId="38626" builtinId="8" hidden="1"/>
    <cellStyle name="ハイパーリンク" xfId="38625" builtinId="8" hidden="1"/>
    <cellStyle name="ハイパーリンク" xfId="38630" builtinId="8" hidden="1"/>
    <cellStyle name="ハイパーリンク" xfId="38629" builtinId="8" hidden="1"/>
    <cellStyle name="ハイパーリンク" xfId="38634" builtinId="8" hidden="1"/>
    <cellStyle name="ハイパーリンク" xfId="38633" builtinId="8" hidden="1"/>
    <cellStyle name="ハイパーリンク" xfId="38638" builtinId="8" hidden="1"/>
    <cellStyle name="ハイパーリンク" xfId="38637" builtinId="8" hidden="1"/>
    <cellStyle name="ハイパーリンク" xfId="38600" builtinId="8" hidden="1"/>
    <cellStyle name="ハイパーリンク" xfId="38641" builtinId="8" hidden="1"/>
    <cellStyle name="ハイパーリンク" xfId="38644" builtinId="8" hidden="1"/>
    <cellStyle name="ハイパーリンク" xfId="38643" builtinId="8" hidden="1"/>
    <cellStyle name="ハイパーリンク" xfId="38648" builtinId="8" hidden="1"/>
    <cellStyle name="ハイパーリンク" xfId="38647" builtinId="8" hidden="1"/>
    <cellStyle name="ハイパーリンク" xfId="38652" builtinId="8" hidden="1"/>
    <cellStyle name="ハイパーリンク" xfId="38651" builtinId="8" hidden="1"/>
    <cellStyle name="ハイパーリンク" xfId="38656" builtinId="8" hidden="1"/>
    <cellStyle name="ハイパーリンク" xfId="38655" builtinId="8" hidden="1"/>
    <cellStyle name="ハイパーリンク" xfId="38660" builtinId="8" hidden="1"/>
    <cellStyle name="ハイパーリンク" xfId="38659" builtinId="8" hidden="1"/>
    <cellStyle name="ハイパーリンク" xfId="38664" builtinId="8" hidden="1"/>
    <cellStyle name="ハイパーリンク" xfId="38663" builtinId="8" hidden="1"/>
    <cellStyle name="ハイパーリンク" xfId="38668" builtinId="8" hidden="1"/>
    <cellStyle name="ハイパーリンク" xfId="38667" builtinId="8" hidden="1"/>
    <cellStyle name="ハイパーリンク" xfId="38672" builtinId="8" hidden="1"/>
    <cellStyle name="ハイパーリンク" xfId="38671" builtinId="8" hidden="1"/>
    <cellStyle name="ハイパーリンク" xfId="38676" builtinId="8" hidden="1"/>
    <cellStyle name="ハイパーリンク" xfId="38675" builtinId="8" hidden="1"/>
    <cellStyle name="ハイパーリンク" xfId="38680" builtinId="8" hidden="1"/>
    <cellStyle name="ハイパーリンク" xfId="38679" builtinId="8" hidden="1"/>
    <cellStyle name="ハイパーリンク" xfId="38684" builtinId="8" hidden="1"/>
    <cellStyle name="ハイパーリンク" xfId="38683" builtinId="8" hidden="1"/>
    <cellStyle name="ハイパーリンク" xfId="38688" builtinId="8" hidden="1"/>
    <cellStyle name="ハイパーリンク" xfId="38687" builtinId="8" hidden="1"/>
    <cellStyle name="ハイパーリンク" xfId="38692" builtinId="8" hidden="1"/>
    <cellStyle name="ハイパーリンク" xfId="38691" builtinId="8" hidden="1"/>
    <cellStyle name="ハイパーリンク" xfId="38696" builtinId="8" hidden="1"/>
    <cellStyle name="ハイパーリンク" xfId="38695" builtinId="8" hidden="1"/>
    <cellStyle name="ハイパーリンク" xfId="38702" builtinId="8" hidden="1"/>
    <cellStyle name="ハイパーリンク" xfId="38701" builtinId="8" hidden="1"/>
    <cellStyle name="ハイパーリンク" xfId="38706" builtinId="8" hidden="1"/>
    <cellStyle name="ハイパーリンク" xfId="38705" builtinId="8" hidden="1"/>
    <cellStyle name="ハイパーリンク" xfId="38710" builtinId="8" hidden="1"/>
    <cellStyle name="ハイパーリンク" xfId="38709" builtinId="8" hidden="1"/>
    <cellStyle name="ハイパーリンク" xfId="38714" builtinId="8" hidden="1"/>
    <cellStyle name="ハイパーリンク" xfId="38713" builtinId="8" hidden="1"/>
    <cellStyle name="ハイパーリンク" xfId="38718" builtinId="8" hidden="1"/>
    <cellStyle name="ハイパーリンク" xfId="38717" builtinId="8" hidden="1"/>
    <cellStyle name="ハイパーリンク" xfId="38724" builtinId="8" hidden="1"/>
    <cellStyle name="ハイパーリンク" xfId="38723" builtinId="8" hidden="1"/>
    <cellStyle name="ハイパーリンク" xfId="38728" builtinId="8" hidden="1"/>
    <cellStyle name="ハイパーリンク" xfId="38727" builtinId="8" hidden="1"/>
    <cellStyle name="ハイパーリンク" xfId="38732" builtinId="8" hidden="1"/>
    <cellStyle name="ハイパーリンク" xfId="38731" builtinId="8" hidden="1"/>
    <cellStyle name="ハイパーリンク" xfId="38736" builtinId="8" hidden="1"/>
    <cellStyle name="ハイパーリンク" xfId="38735" builtinId="8" hidden="1"/>
    <cellStyle name="ハイパーリンク" xfId="38740" builtinId="8" hidden="1"/>
    <cellStyle name="ハイパーリンク" xfId="38739" builtinId="8" hidden="1"/>
    <cellStyle name="ハイパーリンク" xfId="38744" builtinId="8" hidden="1"/>
    <cellStyle name="ハイパーリンク" xfId="38743" builtinId="8" hidden="1"/>
    <cellStyle name="ハイパーリンク" xfId="38748" builtinId="8" hidden="1"/>
    <cellStyle name="ハイパーリンク" xfId="38747" builtinId="8" hidden="1"/>
    <cellStyle name="ハイパーリンク" xfId="38752" builtinId="8" hidden="1"/>
    <cellStyle name="ハイパーリンク" xfId="38751" builtinId="8" hidden="1"/>
    <cellStyle name="ハイパーリンク" xfId="38756" builtinId="8" hidden="1"/>
    <cellStyle name="ハイパーリンク" xfId="38755" builtinId="8" hidden="1"/>
    <cellStyle name="ハイパーリンク" xfId="38760" builtinId="8" hidden="1"/>
    <cellStyle name="ハイパーリンク" xfId="38759" builtinId="8" hidden="1"/>
    <cellStyle name="ハイパーリンク" xfId="38722" builtinId="8" hidden="1"/>
    <cellStyle name="ハイパーリンク" xfId="38763" builtinId="8" hidden="1"/>
    <cellStyle name="ハイパーリンク" xfId="38766" builtinId="8" hidden="1"/>
    <cellStyle name="ハイパーリンク" xfId="38765" builtinId="8" hidden="1"/>
    <cellStyle name="ハイパーリンク" xfId="38770" builtinId="8" hidden="1"/>
    <cellStyle name="ハイパーリンク" xfId="38769" builtinId="8" hidden="1"/>
    <cellStyle name="ハイパーリンク" xfId="38774" builtinId="8" hidden="1"/>
    <cellStyle name="ハイパーリンク" xfId="38773" builtinId="8" hidden="1"/>
    <cellStyle name="ハイパーリンク" xfId="38778" builtinId="8" hidden="1"/>
    <cellStyle name="ハイパーリンク" xfId="38777" builtinId="8" hidden="1"/>
    <cellStyle name="ハイパーリンク" xfId="38782" builtinId="8" hidden="1"/>
    <cellStyle name="ハイパーリンク" xfId="38781" builtinId="8" hidden="1"/>
    <cellStyle name="ハイパーリンク" xfId="38786" builtinId="8" hidden="1"/>
    <cellStyle name="ハイパーリンク" xfId="38785" builtinId="8" hidden="1"/>
    <cellStyle name="ハイパーリンク" xfId="38790" builtinId="8" hidden="1"/>
    <cellStyle name="ハイパーリンク" xfId="38789" builtinId="8" hidden="1"/>
    <cellStyle name="ハイパーリンク" xfId="38794" builtinId="8" hidden="1"/>
    <cellStyle name="ハイパーリンク" xfId="38793" builtinId="8" hidden="1"/>
    <cellStyle name="ハイパーリンク" xfId="38798" builtinId="8" hidden="1"/>
    <cellStyle name="ハイパーリンク" xfId="38797" builtinId="8" hidden="1"/>
    <cellStyle name="ハイパーリンク" xfId="38802" builtinId="8" hidden="1"/>
    <cellStyle name="ハイパーリンク" xfId="38801" builtinId="8" hidden="1"/>
    <cellStyle name="ハイパーリンク" xfId="38806" builtinId="8" hidden="1"/>
    <cellStyle name="ハイパーリンク" xfId="38805" builtinId="8" hidden="1"/>
    <cellStyle name="ハイパーリンク" xfId="38810" builtinId="8" hidden="1"/>
    <cellStyle name="ハイパーリンク" xfId="38809" builtinId="8" hidden="1"/>
    <cellStyle name="ハイパーリンク" xfId="38814" builtinId="8" hidden="1"/>
    <cellStyle name="ハイパーリンク" xfId="38813" builtinId="8" hidden="1"/>
    <cellStyle name="ハイパーリンク" xfId="38818" builtinId="8" hidden="1"/>
    <cellStyle name="ハイパーリンク" xfId="38817" builtinId="8" hidden="1"/>
    <cellStyle name="ハイパーリンク" xfId="38821" builtinId="8" hidden="1"/>
    <cellStyle name="ハイパーリンク" xfId="38699" builtinId="8" hidden="1"/>
    <cellStyle name="ハイパーリンク" xfId="38825" builtinId="8" hidden="1"/>
    <cellStyle name="ハイパーリンク" xfId="38824" builtinId="8" hidden="1"/>
    <cellStyle name="ハイパーリンク" xfId="38829" builtinId="8" hidden="1"/>
    <cellStyle name="ハイパーリンク" xfId="38828" builtinId="8" hidden="1"/>
    <cellStyle name="ハイパーリンク" xfId="38833" builtinId="8" hidden="1"/>
    <cellStyle name="ハイパーリンク" xfId="38832" builtinId="8" hidden="1"/>
    <cellStyle name="ハイパーリンク" xfId="38837" builtinId="8" hidden="1"/>
    <cellStyle name="ハイパーリンク" xfId="38836" builtinId="8" hidden="1"/>
    <cellStyle name="ハイパーリンク" xfId="38843" builtinId="8" hidden="1"/>
    <cellStyle name="ハイパーリンク" xfId="38842" builtinId="8" hidden="1"/>
    <cellStyle name="ハイパーリンク" xfId="38847" builtinId="8" hidden="1"/>
    <cellStyle name="ハイパーリンク" xfId="38846" builtinId="8" hidden="1"/>
    <cellStyle name="ハイパーリンク" xfId="38851" builtinId="8" hidden="1"/>
    <cellStyle name="ハイパーリンク" xfId="38850" builtinId="8" hidden="1"/>
    <cellStyle name="ハイパーリンク" xfId="38855" builtinId="8" hidden="1"/>
    <cellStyle name="ハイパーリンク" xfId="38854" builtinId="8" hidden="1"/>
    <cellStyle name="ハイパーリンク" xfId="38859" builtinId="8" hidden="1"/>
    <cellStyle name="ハイパーリンク" xfId="38858" builtinId="8" hidden="1"/>
    <cellStyle name="ハイパーリンク" xfId="38863" builtinId="8" hidden="1"/>
    <cellStyle name="ハイパーリンク" xfId="38862" builtinId="8" hidden="1"/>
    <cellStyle name="ハイパーリンク" xfId="38867" builtinId="8" hidden="1"/>
    <cellStyle name="ハイパーリンク" xfId="38866" builtinId="8" hidden="1"/>
    <cellStyle name="ハイパーリンク" xfId="38871" builtinId="8" hidden="1"/>
    <cellStyle name="ハイパーリンク" xfId="38870" builtinId="8" hidden="1"/>
    <cellStyle name="ハイパーリンク" xfId="38875" builtinId="8" hidden="1"/>
    <cellStyle name="ハイパーリンク" xfId="38874" builtinId="8" hidden="1"/>
    <cellStyle name="ハイパーリンク" xfId="38879" builtinId="8" hidden="1"/>
    <cellStyle name="ハイパーリンク" xfId="38878" builtinId="8" hidden="1"/>
    <cellStyle name="ハイパーリンク" xfId="38841" builtinId="8" hidden="1"/>
    <cellStyle name="ハイパーリンク" xfId="38882" builtinId="8" hidden="1"/>
    <cellStyle name="ハイパーリンク" xfId="38885" builtinId="8" hidden="1"/>
    <cellStyle name="ハイパーリンク" xfId="38884" builtinId="8" hidden="1"/>
    <cellStyle name="ハイパーリンク" xfId="38889" builtinId="8" hidden="1"/>
    <cellStyle name="ハイパーリンク" xfId="38888" builtinId="8" hidden="1"/>
    <cellStyle name="ハイパーリンク" xfId="38893" builtinId="8" hidden="1"/>
    <cellStyle name="ハイパーリンク" xfId="38892" builtinId="8" hidden="1"/>
    <cellStyle name="ハイパーリンク" xfId="38897" builtinId="8" hidden="1"/>
    <cellStyle name="ハイパーリンク" xfId="38896" builtinId="8" hidden="1"/>
    <cellStyle name="ハイパーリンク" xfId="38901" builtinId="8" hidden="1"/>
    <cellStyle name="ハイパーリンク" xfId="38900" builtinId="8" hidden="1"/>
    <cellStyle name="ハイパーリンク" xfId="38905" builtinId="8" hidden="1"/>
    <cellStyle name="ハイパーリンク" xfId="38904" builtinId="8" hidden="1"/>
    <cellStyle name="ハイパーリンク" xfId="38909" builtinId="8" hidden="1"/>
    <cellStyle name="ハイパーリンク" xfId="38908" builtinId="8" hidden="1"/>
    <cellStyle name="ハイパーリンク" xfId="38913" builtinId="8" hidden="1"/>
    <cellStyle name="ハイパーリンク" xfId="38912" builtinId="8" hidden="1"/>
    <cellStyle name="ハイパーリンク" xfId="38917" builtinId="8" hidden="1"/>
    <cellStyle name="ハイパーリンク" xfId="38916" builtinId="8" hidden="1"/>
    <cellStyle name="ハイパーリンク" xfId="38921" builtinId="8" hidden="1"/>
    <cellStyle name="ハイパーリンク" xfId="38920" builtinId="8" hidden="1"/>
    <cellStyle name="ハイパーリンク" xfId="38925" builtinId="8" hidden="1"/>
    <cellStyle name="ハイパーリンク" xfId="38924" builtinId="8" hidden="1"/>
    <cellStyle name="ハイパーリンク" xfId="38929" builtinId="8" hidden="1"/>
    <cellStyle name="ハイパーリンク" xfId="38928" builtinId="8" hidden="1"/>
    <cellStyle name="ハイパーリンク" xfId="38933" builtinId="8" hidden="1"/>
    <cellStyle name="ハイパーリンク" xfId="38932" builtinId="8" hidden="1"/>
    <cellStyle name="ハイパーリンク" xfId="38937" builtinId="8" hidden="1"/>
    <cellStyle name="ハイパーリンク" xfId="38936" builtinId="8" hidden="1"/>
    <cellStyle name="ハイパーリンク" xfId="38940" builtinId="8" hidden="1"/>
    <cellStyle name="ハイパーリンク" xfId="38700" builtinId="8" hidden="1"/>
    <cellStyle name="ハイパーリンク" xfId="38944" builtinId="8" hidden="1"/>
    <cellStyle name="ハイパーリンク" xfId="38943" builtinId="8" hidden="1"/>
    <cellStyle name="ハイパーリンク" xfId="38948" builtinId="8" hidden="1"/>
    <cellStyle name="ハイパーリンク" xfId="38947" builtinId="8" hidden="1"/>
    <cellStyle name="ハイパーリンク" xfId="38952" builtinId="8" hidden="1"/>
    <cellStyle name="ハイパーリンク" xfId="38951" builtinId="8" hidden="1"/>
    <cellStyle name="ハイパーリンク" xfId="38956" builtinId="8" hidden="1"/>
    <cellStyle name="ハイパーリンク" xfId="38955" builtinId="8" hidden="1"/>
    <cellStyle name="ハイパーリンク" xfId="38962" builtinId="8" hidden="1"/>
    <cellStyle name="ハイパーリンク" xfId="38961" builtinId="8" hidden="1"/>
    <cellStyle name="ハイパーリンク" xfId="38966" builtinId="8" hidden="1"/>
    <cellStyle name="ハイパーリンク" xfId="38965" builtinId="8" hidden="1"/>
    <cellStyle name="ハイパーリンク" xfId="38970" builtinId="8" hidden="1"/>
    <cellStyle name="ハイパーリンク" xfId="38969" builtinId="8" hidden="1"/>
    <cellStyle name="ハイパーリンク" xfId="38974" builtinId="8" hidden="1"/>
    <cellStyle name="ハイパーリンク" xfId="38973" builtinId="8" hidden="1"/>
    <cellStyle name="ハイパーリンク" xfId="38978" builtinId="8" hidden="1"/>
    <cellStyle name="ハイパーリンク" xfId="38977" builtinId="8" hidden="1"/>
    <cellStyle name="ハイパーリンク" xfId="38982" builtinId="8" hidden="1"/>
    <cellStyle name="ハイパーリンク" xfId="38981" builtinId="8" hidden="1"/>
    <cellStyle name="ハイパーリンク" xfId="38986" builtinId="8" hidden="1"/>
    <cellStyle name="ハイパーリンク" xfId="38985" builtinId="8" hidden="1"/>
    <cellStyle name="ハイパーリンク" xfId="38990" builtinId="8" hidden="1"/>
    <cellStyle name="ハイパーリンク" xfId="38989" builtinId="8" hidden="1"/>
    <cellStyle name="ハイパーリンク" xfId="38994" builtinId="8" hidden="1"/>
    <cellStyle name="ハイパーリンク" xfId="38993" builtinId="8" hidden="1"/>
    <cellStyle name="ハイパーリンク" xfId="38998" builtinId="8" hidden="1"/>
    <cellStyle name="ハイパーリンク" xfId="38997" builtinId="8" hidden="1"/>
    <cellStyle name="ハイパーリンク" xfId="38960" builtinId="8" hidden="1"/>
    <cellStyle name="ハイパーリンク" xfId="39001" builtinId="8" hidden="1"/>
    <cellStyle name="ハイパーリンク" xfId="39004" builtinId="8" hidden="1"/>
    <cellStyle name="ハイパーリンク" xfId="39003" builtinId="8" hidden="1"/>
    <cellStyle name="ハイパーリンク" xfId="39008" builtinId="8" hidden="1"/>
    <cellStyle name="ハイパーリンク" xfId="39007" builtinId="8" hidden="1"/>
    <cellStyle name="ハイパーリンク" xfId="39012" builtinId="8" hidden="1"/>
    <cellStyle name="ハイパーリンク" xfId="39011" builtinId="8" hidden="1"/>
    <cellStyle name="ハイパーリンク" xfId="39016" builtinId="8" hidden="1"/>
    <cellStyle name="ハイパーリンク" xfId="39015" builtinId="8" hidden="1"/>
    <cellStyle name="ハイパーリンク" xfId="39020" builtinId="8" hidden="1"/>
    <cellStyle name="ハイパーリンク" xfId="39019" builtinId="8" hidden="1"/>
    <cellStyle name="ハイパーリンク" xfId="39024" builtinId="8" hidden="1"/>
    <cellStyle name="ハイパーリンク" xfId="39023" builtinId="8" hidden="1"/>
    <cellStyle name="ハイパーリンク" xfId="39028" builtinId="8" hidden="1"/>
    <cellStyle name="ハイパーリンク" xfId="39027" builtinId="8" hidden="1"/>
    <cellStyle name="ハイパーリンク" xfId="39032" builtinId="8" hidden="1"/>
    <cellStyle name="ハイパーリンク" xfId="39031" builtinId="8" hidden="1"/>
    <cellStyle name="ハイパーリンク" xfId="39036" builtinId="8" hidden="1"/>
    <cellStyle name="ハイパーリンク" xfId="39035" builtinId="8" hidden="1"/>
    <cellStyle name="ハイパーリンク" xfId="39040" builtinId="8" hidden="1"/>
    <cellStyle name="ハイパーリンク" xfId="39039" builtinId="8" hidden="1"/>
    <cellStyle name="ハイパーリンク" xfId="39044" builtinId="8" hidden="1"/>
    <cellStyle name="ハイパーリンク" xfId="39043" builtinId="8" hidden="1"/>
    <cellStyle name="ハイパーリンク" xfId="39048" builtinId="8" hidden="1"/>
    <cellStyle name="ハイパーリンク" xfId="39047" builtinId="8" hidden="1"/>
    <cellStyle name="ハイパーリンク" xfId="39052" builtinId="8" hidden="1"/>
    <cellStyle name="ハイパーリンク" xfId="39051" builtinId="8" hidden="1"/>
    <cellStyle name="ハイパーリンク" xfId="39056" builtinId="8" hidden="1"/>
    <cellStyle name="ハイパーリンク" xfId="39055" builtinId="8" hidden="1"/>
    <cellStyle name="ハイパーリンク" xfId="39060" builtinId="8" hidden="1"/>
    <cellStyle name="ハイパーリンク" xfId="39059" builtinId="8" hidden="1"/>
    <cellStyle name="ハイパーリンク" xfId="39064" builtinId="8" hidden="1"/>
    <cellStyle name="ハイパーリンク" xfId="39063" builtinId="8" hidden="1"/>
    <cellStyle name="ハイパーリンク" xfId="39068" builtinId="8" hidden="1"/>
    <cellStyle name="ハイパーリンク" xfId="39067" builtinId="8" hidden="1"/>
    <cellStyle name="ハイパーリンク" xfId="39072" builtinId="8" hidden="1"/>
    <cellStyle name="ハイパーリンク" xfId="39071" builtinId="8" hidden="1"/>
    <cellStyle name="ハイパーリンク" xfId="39076" builtinId="8" hidden="1"/>
    <cellStyle name="ハイパーリンク" xfId="39075" builtinId="8" hidden="1"/>
    <cellStyle name="ハイパーリンク" xfId="39082" builtinId="8" hidden="1"/>
    <cellStyle name="ハイパーリンク" xfId="39081" builtinId="8" hidden="1"/>
    <cellStyle name="ハイパーリンク" xfId="39086" builtinId="8" hidden="1"/>
    <cellStyle name="ハイパーリンク" xfId="39085" builtinId="8" hidden="1"/>
    <cellStyle name="ハイパーリンク" xfId="39090" builtinId="8" hidden="1"/>
    <cellStyle name="ハイパーリンク" xfId="39089" builtinId="8" hidden="1"/>
    <cellStyle name="ハイパーリンク" xfId="39094" builtinId="8" hidden="1"/>
    <cellStyle name="ハイパーリンク" xfId="39093" builtinId="8" hidden="1"/>
    <cellStyle name="ハイパーリンク" xfId="39098" builtinId="8" hidden="1"/>
    <cellStyle name="ハイパーリンク" xfId="39097" builtinId="8" hidden="1"/>
    <cellStyle name="ハイパーリンク" xfId="39102" builtinId="8" hidden="1"/>
    <cellStyle name="ハイパーリンク" xfId="39101" builtinId="8" hidden="1"/>
    <cellStyle name="ハイパーリンク" xfId="39106" builtinId="8" hidden="1"/>
    <cellStyle name="ハイパーリンク" xfId="39105" builtinId="8" hidden="1"/>
    <cellStyle name="ハイパーリンク" xfId="39110" builtinId="8" hidden="1"/>
    <cellStyle name="ハイパーリンク" xfId="39109" builtinId="8" hidden="1"/>
    <cellStyle name="ハイパーリンク" xfId="39114" builtinId="8" hidden="1"/>
    <cellStyle name="ハイパーリンク" xfId="39113" builtinId="8" hidden="1"/>
    <cellStyle name="ハイパーリンク" xfId="39118" builtinId="8" hidden="1"/>
    <cellStyle name="ハイパーリンク" xfId="39117" builtinId="8" hidden="1"/>
    <cellStyle name="ハイパーリンク" xfId="39080" builtinId="8" hidden="1"/>
    <cellStyle name="ハイパーリンク" xfId="39121" builtinId="8" hidden="1"/>
    <cellStyle name="ハイパーリンク" xfId="39124" builtinId="8" hidden="1"/>
    <cellStyle name="ハイパーリンク" xfId="39123" builtinId="8" hidden="1"/>
    <cellStyle name="ハイパーリンク" xfId="39128" builtinId="8" hidden="1"/>
    <cellStyle name="ハイパーリンク" xfId="39127" builtinId="8" hidden="1"/>
    <cellStyle name="ハイパーリンク" xfId="39132" builtinId="8" hidden="1"/>
    <cellStyle name="ハイパーリンク" xfId="39131" builtinId="8" hidden="1"/>
    <cellStyle name="ハイパーリンク" xfId="39136" builtinId="8" hidden="1"/>
    <cellStyle name="ハイパーリンク" xfId="39135" builtinId="8" hidden="1"/>
    <cellStyle name="ハイパーリンク" xfId="39140" builtinId="8" hidden="1"/>
    <cellStyle name="ハイパーリンク" xfId="39139" builtinId="8" hidden="1"/>
    <cellStyle name="ハイパーリンク" xfId="39144" builtinId="8" hidden="1"/>
    <cellStyle name="ハイパーリンク" xfId="39143" builtinId="8" hidden="1"/>
    <cellStyle name="ハイパーリンク" xfId="39148" builtinId="8" hidden="1"/>
    <cellStyle name="ハイパーリンク" xfId="39147" builtinId="8" hidden="1"/>
    <cellStyle name="ハイパーリンク" xfId="39152" builtinId="8" hidden="1"/>
    <cellStyle name="ハイパーリンク" xfId="39151" builtinId="8" hidden="1"/>
    <cellStyle name="ハイパーリンク" xfId="39156" builtinId="8" hidden="1"/>
    <cellStyle name="ハイパーリンク" xfId="39155" builtinId="8" hidden="1"/>
    <cellStyle name="ハイパーリンク" xfId="39160" builtinId="8" hidden="1"/>
    <cellStyle name="ハイパーリンク" xfId="39159" builtinId="8" hidden="1"/>
    <cellStyle name="ハイパーリンク" xfId="39164" builtinId="8" hidden="1"/>
    <cellStyle name="ハイパーリンク" xfId="39163" builtinId="8" hidden="1"/>
    <cellStyle name="ハイパーリンク" xfId="39168" builtinId="8" hidden="1"/>
    <cellStyle name="ハイパーリンク" xfId="39167" builtinId="8" hidden="1"/>
    <cellStyle name="ハイパーリンク" xfId="39172" builtinId="8" hidden="1"/>
    <cellStyle name="ハイパーリンク" xfId="39171" builtinId="8" hidden="1"/>
    <cellStyle name="ハイパーリンク" xfId="39176" builtinId="8" hidden="1"/>
    <cellStyle name="ハイパーリンク" xfId="39175" builtinId="8" hidden="1"/>
    <cellStyle name="ハイパーリンク" xfId="39180" builtinId="8" hidden="1"/>
    <cellStyle name="ハイパーリンク" xfId="39179" builtinId="8" hidden="1"/>
    <cellStyle name="ハイパーリンク" xfId="39184" builtinId="8" hidden="1"/>
    <cellStyle name="ハイパーリンク" xfId="39183" builtinId="8" hidden="1"/>
    <cellStyle name="ハイパーリンク" xfId="39188" builtinId="8" hidden="1"/>
    <cellStyle name="ハイパーリンク" xfId="39187" builtinId="8" hidden="1"/>
    <cellStyle name="ハイパーリンク" xfId="39192" builtinId="8" hidden="1"/>
    <cellStyle name="ハイパーリンク" xfId="39191" builtinId="8" hidden="1"/>
    <cellStyle name="ハイパーリンク" xfId="39196" builtinId="8" hidden="1"/>
    <cellStyle name="ハイパーリンク" xfId="39195" builtinId="8" hidden="1"/>
    <cellStyle name="ハイパーリンク" xfId="39202" builtinId="8" hidden="1"/>
    <cellStyle name="ハイパーリンク" xfId="39201" builtinId="8" hidden="1"/>
    <cellStyle name="ハイパーリンク" xfId="39206" builtinId="8" hidden="1"/>
    <cellStyle name="ハイパーリンク" xfId="39205" builtinId="8" hidden="1"/>
    <cellStyle name="ハイパーリンク" xfId="39210" builtinId="8" hidden="1"/>
    <cellStyle name="ハイパーリンク" xfId="39209" builtinId="8" hidden="1"/>
    <cellStyle name="ハイパーリンク" xfId="39214" builtinId="8" hidden="1"/>
    <cellStyle name="ハイパーリンク" xfId="39213" builtinId="8" hidden="1"/>
    <cellStyle name="ハイパーリンク" xfId="39218" builtinId="8" hidden="1"/>
    <cellStyle name="ハイパーリンク" xfId="39217" builtinId="8" hidden="1"/>
    <cellStyle name="ハイパーリンク" xfId="39222" builtinId="8" hidden="1"/>
    <cellStyle name="ハイパーリンク" xfId="39221" builtinId="8" hidden="1"/>
    <cellStyle name="ハイパーリンク" xfId="39226" builtinId="8" hidden="1"/>
    <cellStyle name="ハイパーリンク" xfId="39225" builtinId="8" hidden="1"/>
    <cellStyle name="ハイパーリンク" xfId="39230" builtinId="8" hidden="1"/>
    <cellStyle name="ハイパーリンク" xfId="39229" builtinId="8" hidden="1"/>
    <cellStyle name="ハイパーリンク" xfId="39234" builtinId="8" hidden="1"/>
    <cellStyle name="ハイパーリンク" xfId="39233" builtinId="8" hidden="1"/>
    <cellStyle name="ハイパーリンク" xfId="39238" builtinId="8" hidden="1"/>
    <cellStyle name="ハイパーリンク" xfId="39237" builtinId="8" hidden="1"/>
    <cellStyle name="ハイパーリンク" xfId="39200" builtinId="8" hidden="1"/>
    <cellStyle name="ハイパーリンク" xfId="39241" builtinId="8" hidden="1"/>
    <cellStyle name="ハイパーリンク" xfId="39244" builtinId="8" hidden="1"/>
    <cellStyle name="ハイパーリンク" xfId="39243" builtinId="8" hidden="1"/>
    <cellStyle name="ハイパーリンク" xfId="39248" builtinId="8" hidden="1"/>
    <cellStyle name="ハイパーリンク" xfId="39247" builtinId="8" hidden="1"/>
    <cellStyle name="ハイパーリンク" xfId="39252" builtinId="8" hidden="1"/>
    <cellStyle name="ハイパーリンク" xfId="39251" builtinId="8" hidden="1"/>
    <cellStyle name="ハイパーリンク" xfId="39256" builtinId="8" hidden="1"/>
    <cellStyle name="ハイパーリンク" xfId="39255" builtinId="8" hidden="1"/>
    <cellStyle name="ハイパーリンク" xfId="39260" builtinId="8" hidden="1"/>
    <cellStyle name="ハイパーリンク" xfId="39259" builtinId="8" hidden="1"/>
    <cellStyle name="ハイパーリンク" xfId="39264" builtinId="8" hidden="1"/>
    <cellStyle name="ハイパーリンク" xfId="39263" builtinId="8" hidden="1"/>
    <cellStyle name="ハイパーリンク" xfId="39268" builtinId="8" hidden="1"/>
    <cellStyle name="ハイパーリンク" xfId="39267" builtinId="8" hidden="1"/>
    <cellStyle name="ハイパーリンク" xfId="39272" builtinId="8" hidden="1"/>
    <cellStyle name="ハイパーリンク" xfId="39271" builtinId="8" hidden="1"/>
    <cellStyle name="ハイパーリンク" xfId="39276" builtinId="8" hidden="1"/>
    <cellStyle name="ハイパーリンク" xfId="39275" builtinId="8" hidden="1"/>
    <cellStyle name="ハイパーリンク" xfId="39280" builtinId="8" hidden="1"/>
    <cellStyle name="ハイパーリンク" xfId="39279" builtinId="8" hidden="1"/>
    <cellStyle name="ハイパーリンク" xfId="39284" builtinId="8" hidden="1"/>
    <cellStyle name="ハイパーリンク" xfId="39283" builtinId="8" hidden="1"/>
    <cellStyle name="ハイパーリンク" xfId="39288" builtinId="8" hidden="1"/>
    <cellStyle name="ハイパーリンク" xfId="39287" builtinId="8" hidden="1"/>
    <cellStyle name="ハイパーリンク" xfId="39292" builtinId="8" hidden="1"/>
    <cellStyle name="ハイパーリンク" xfId="39291" builtinId="8" hidden="1"/>
    <cellStyle name="ハイパーリンク" xfId="39296" builtinId="8" hidden="1"/>
    <cellStyle name="ハイパーリンク" xfId="39295" builtinId="8" hidden="1"/>
    <cellStyle name="ハイパーリンク" xfId="39302" builtinId="8" hidden="1"/>
    <cellStyle name="ハイパーリンク" xfId="39301" builtinId="8" hidden="1"/>
    <cellStyle name="ハイパーリンク" xfId="39306" builtinId="8" hidden="1"/>
    <cellStyle name="ハイパーリンク" xfId="39305" builtinId="8" hidden="1"/>
    <cellStyle name="ハイパーリンク" xfId="39310" builtinId="8" hidden="1"/>
    <cellStyle name="ハイパーリンク" xfId="39309" builtinId="8" hidden="1"/>
    <cellStyle name="ハイパーリンク" xfId="39314" builtinId="8" hidden="1"/>
    <cellStyle name="ハイパーリンク" xfId="39313" builtinId="8" hidden="1"/>
    <cellStyle name="ハイパーリンク" xfId="39318" builtinId="8" hidden="1"/>
    <cellStyle name="ハイパーリンク" xfId="39317" builtinId="8" hidden="1"/>
    <cellStyle name="ハイパーリンク" xfId="39324" builtinId="8" hidden="1"/>
    <cellStyle name="ハイパーリンク" xfId="39323" builtinId="8" hidden="1"/>
    <cellStyle name="ハイパーリンク" xfId="39328" builtinId="8" hidden="1"/>
    <cellStyle name="ハイパーリンク" xfId="39327" builtinId="8" hidden="1"/>
    <cellStyle name="ハイパーリンク" xfId="39332" builtinId="8" hidden="1"/>
    <cellStyle name="ハイパーリンク" xfId="39331" builtinId="8" hidden="1"/>
    <cellStyle name="ハイパーリンク" xfId="39336" builtinId="8" hidden="1"/>
    <cellStyle name="ハイパーリンク" xfId="39335" builtinId="8" hidden="1"/>
    <cellStyle name="ハイパーリンク" xfId="39340" builtinId="8" hidden="1"/>
    <cellStyle name="ハイパーリンク" xfId="39339" builtinId="8" hidden="1"/>
    <cellStyle name="ハイパーリンク" xfId="39344" builtinId="8" hidden="1"/>
    <cellStyle name="ハイパーリンク" xfId="39343" builtinId="8" hidden="1"/>
    <cellStyle name="ハイパーリンク" xfId="39348" builtinId="8" hidden="1"/>
    <cellStyle name="ハイパーリンク" xfId="39347" builtinId="8" hidden="1"/>
    <cellStyle name="ハイパーリンク" xfId="39352" builtinId="8" hidden="1"/>
    <cellStyle name="ハイパーリンク" xfId="39351" builtinId="8" hidden="1"/>
    <cellStyle name="ハイパーリンク" xfId="39356" builtinId="8" hidden="1"/>
    <cellStyle name="ハイパーリンク" xfId="39355" builtinId="8" hidden="1"/>
    <cellStyle name="ハイパーリンク" xfId="39360" builtinId="8" hidden="1"/>
    <cellStyle name="ハイパーリンク" xfId="39359" builtinId="8" hidden="1"/>
    <cellStyle name="ハイパーリンク" xfId="39322" builtinId="8" hidden="1"/>
    <cellStyle name="ハイパーリンク" xfId="39363" builtinId="8" hidden="1"/>
    <cellStyle name="ハイパーリンク" xfId="39366" builtinId="8" hidden="1"/>
    <cellStyle name="ハイパーリンク" xfId="39365" builtinId="8" hidden="1"/>
    <cellStyle name="ハイパーリンク" xfId="39370" builtinId="8" hidden="1"/>
    <cellStyle name="ハイパーリンク" xfId="39369" builtinId="8" hidden="1"/>
    <cellStyle name="ハイパーリンク" xfId="39374" builtinId="8" hidden="1"/>
    <cellStyle name="ハイパーリンク" xfId="39373" builtinId="8" hidden="1"/>
    <cellStyle name="ハイパーリンク" xfId="39378" builtinId="8" hidden="1"/>
    <cellStyle name="ハイパーリンク" xfId="39377" builtinId="8" hidden="1"/>
    <cellStyle name="ハイパーリンク" xfId="39382" builtinId="8" hidden="1"/>
    <cellStyle name="ハイパーリンク" xfId="39381" builtinId="8" hidden="1"/>
    <cellStyle name="ハイパーリンク" xfId="39386" builtinId="8" hidden="1"/>
    <cellStyle name="ハイパーリンク" xfId="39385" builtinId="8" hidden="1"/>
    <cellStyle name="ハイパーリンク" xfId="39390" builtinId="8" hidden="1"/>
    <cellStyle name="ハイパーリンク" xfId="39389" builtinId="8" hidden="1"/>
    <cellStyle name="ハイパーリンク" xfId="39394" builtinId="8" hidden="1"/>
    <cellStyle name="ハイパーリンク" xfId="39393" builtinId="8" hidden="1"/>
    <cellStyle name="ハイパーリンク" xfId="39398" builtinId="8" hidden="1"/>
    <cellStyle name="ハイパーリンク" xfId="39397" builtinId="8" hidden="1"/>
    <cellStyle name="ハイパーリンク" xfId="39402" builtinId="8" hidden="1"/>
    <cellStyle name="ハイパーリンク" xfId="39401" builtinId="8" hidden="1"/>
    <cellStyle name="ハイパーリンク" xfId="39406" builtinId="8" hidden="1"/>
    <cellStyle name="ハイパーリンク" xfId="39405" builtinId="8" hidden="1"/>
    <cellStyle name="ハイパーリンク" xfId="39410" builtinId="8" hidden="1"/>
    <cellStyle name="ハイパーリンク" xfId="39409" builtinId="8" hidden="1"/>
    <cellStyle name="ハイパーリンク" xfId="39414" builtinId="8" hidden="1"/>
    <cellStyle name="ハイパーリンク" xfId="39413" builtinId="8" hidden="1"/>
    <cellStyle name="ハイパーリンク" xfId="39418" builtinId="8" hidden="1"/>
    <cellStyle name="ハイパーリンク" xfId="39417" builtinId="8" hidden="1"/>
    <cellStyle name="ハイパーリンク" xfId="39421" builtinId="8" hidden="1"/>
    <cellStyle name="ハイパーリンク" xfId="39299" builtinId="8" hidden="1"/>
    <cellStyle name="ハイパーリンク" xfId="39425" builtinId="8" hidden="1"/>
    <cellStyle name="ハイパーリンク" xfId="39424" builtinId="8" hidden="1"/>
    <cellStyle name="ハイパーリンク" xfId="39429" builtinId="8" hidden="1"/>
    <cellStyle name="ハイパーリンク" xfId="39428" builtinId="8" hidden="1"/>
    <cellStyle name="ハイパーリンク" xfId="39433" builtinId="8" hidden="1"/>
    <cellStyle name="ハイパーリンク" xfId="39432" builtinId="8" hidden="1"/>
    <cellStyle name="ハイパーリンク" xfId="39437" builtinId="8" hidden="1"/>
    <cellStyle name="ハイパーリンク" xfId="39436" builtinId="8" hidden="1"/>
    <cellStyle name="ハイパーリンク" xfId="39443" builtinId="8" hidden="1"/>
    <cellStyle name="ハイパーリンク" xfId="39442" builtinId="8" hidden="1"/>
    <cellStyle name="ハイパーリンク" xfId="39447" builtinId="8" hidden="1"/>
    <cellStyle name="ハイパーリンク" xfId="39446" builtinId="8" hidden="1"/>
    <cellStyle name="ハイパーリンク" xfId="39451" builtinId="8" hidden="1"/>
    <cellStyle name="ハイパーリンク" xfId="39450" builtinId="8" hidden="1"/>
    <cellStyle name="ハイパーリンク" xfId="39455" builtinId="8" hidden="1"/>
    <cellStyle name="ハイパーリンク" xfId="39454" builtinId="8" hidden="1"/>
    <cellStyle name="ハイパーリンク" xfId="39459" builtinId="8" hidden="1"/>
    <cellStyle name="ハイパーリンク" xfId="39458" builtinId="8" hidden="1"/>
    <cellStyle name="ハイパーリンク" xfId="39463" builtinId="8" hidden="1"/>
    <cellStyle name="ハイパーリンク" xfId="39462" builtinId="8" hidden="1"/>
    <cellStyle name="ハイパーリンク" xfId="39467" builtinId="8" hidden="1"/>
    <cellStyle name="ハイパーリンク" xfId="39466" builtinId="8" hidden="1"/>
    <cellStyle name="ハイパーリンク" xfId="39471" builtinId="8" hidden="1"/>
    <cellStyle name="ハイパーリンク" xfId="39470" builtinId="8" hidden="1"/>
    <cellStyle name="ハイパーリンク" xfId="39475" builtinId="8" hidden="1"/>
    <cellStyle name="ハイパーリンク" xfId="39474" builtinId="8" hidden="1"/>
    <cellStyle name="ハイパーリンク" xfId="39479" builtinId="8" hidden="1"/>
    <cellStyle name="ハイパーリンク" xfId="39478" builtinId="8" hidden="1"/>
    <cellStyle name="ハイパーリンク" xfId="39441" builtinId="8" hidden="1"/>
    <cellStyle name="ハイパーリンク" xfId="39482" builtinId="8" hidden="1"/>
    <cellStyle name="ハイパーリンク" xfId="39485" builtinId="8" hidden="1"/>
    <cellStyle name="ハイパーリンク" xfId="39484" builtinId="8" hidden="1"/>
    <cellStyle name="ハイパーリンク" xfId="39489" builtinId="8" hidden="1"/>
    <cellStyle name="ハイパーリンク" xfId="39488" builtinId="8" hidden="1"/>
    <cellStyle name="ハイパーリンク" xfId="39493" builtinId="8" hidden="1"/>
    <cellStyle name="ハイパーリンク" xfId="39492" builtinId="8" hidden="1"/>
    <cellStyle name="ハイパーリンク" xfId="39497" builtinId="8" hidden="1"/>
    <cellStyle name="ハイパーリンク" xfId="39496" builtinId="8" hidden="1"/>
    <cellStyle name="ハイパーリンク" xfId="39501" builtinId="8" hidden="1"/>
    <cellStyle name="ハイパーリンク" xfId="39500" builtinId="8" hidden="1"/>
    <cellStyle name="ハイパーリンク" xfId="39505" builtinId="8" hidden="1"/>
    <cellStyle name="ハイパーリンク" xfId="39504" builtinId="8" hidden="1"/>
    <cellStyle name="ハイパーリンク" xfId="39509" builtinId="8" hidden="1"/>
    <cellStyle name="ハイパーリンク" xfId="39508" builtinId="8" hidden="1"/>
    <cellStyle name="ハイパーリンク" xfId="39513" builtinId="8" hidden="1"/>
    <cellStyle name="ハイパーリンク" xfId="39512" builtinId="8" hidden="1"/>
    <cellStyle name="ハイパーリンク" xfId="39517" builtinId="8" hidden="1"/>
    <cellStyle name="ハイパーリンク" xfId="39516" builtinId="8" hidden="1"/>
    <cellStyle name="ハイパーリンク" xfId="39521" builtinId="8" hidden="1"/>
    <cellStyle name="ハイパーリンク" xfId="39520" builtinId="8" hidden="1"/>
    <cellStyle name="ハイパーリンク" xfId="39525" builtinId="8" hidden="1"/>
    <cellStyle name="ハイパーリンク" xfId="39524" builtinId="8" hidden="1"/>
    <cellStyle name="ハイパーリンク" xfId="39529" builtinId="8" hidden="1"/>
    <cellStyle name="ハイパーリンク" xfId="39528" builtinId="8" hidden="1"/>
    <cellStyle name="ハイパーリンク" xfId="39533" builtinId="8" hidden="1"/>
    <cellStyle name="ハイパーリンク" xfId="39532" builtinId="8" hidden="1"/>
    <cellStyle name="ハイパーリンク" xfId="39537" builtinId="8" hidden="1"/>
    <cellStyle name="ハイパーリンク" xfId="39536" builtinId="8" hidden="1"/>
    <cellStyle name="ハイパーリンク" xfId="39540" builtinId="8" hidden="1"/>
    <cellStyle name="ハイパーリンク" xfId="39300" builtinId="8" hidden="1"/>
    <cellStyle name="ハイパーリンク" xfId="39544" builtinId="8" hidden="1"/>
    <cellStyle name="ハイパーリンク" xfId="39543" builtinId="8" hidden="1"/>
    <cellStyle name="ハイパーリンク" xfId="39548" builtinId="8" hidden="1"/>
    <cellStyle name="ハイパーリンク" xfId="39547" builtinId="8" hidden="1"/>
    <cellStyle name="ハイパーリンク" xfId="39552" builtinId="8" hidden="1"/>
    <cellStyle name="ハイパーリンク" xfId="39551" builtinId="8" hidden="1"/>
    <cellStyle name="ハイパーリンク" xfId="39556" builtinId="8" hidden="1"/>
    <cellStyle name="ハイパーリンク" xfId="39555" builtinId="8" hidden="1"/>
    <cellStyle name="ハイパーリンク" xfId="39562" builtinId="8" hidden="1"/>
    <cellStyle name="ハイパーリンク" xfId="39561" builtinId="8" hidden="1"/>
    <cellStyle name="ハイパーリンク" xfId="39566" builtinId="8" hidden="1"/>
    <cellStyle name="ハイパーリンク" xfId="39565" builtinId="8" hidden="1"/>
    <cellStyle name="ハイパーリンク" xfId="39570" builtinId="8" hidden="1"/>
    <cellStyle name="ハイパーリンク" xfId="39569" builtinId="8" hidden="1"/>
    <cellStyle name="ハイパーリンク" xfId="39574" builtinId="8" hidden="1"/>
    <cellStyle name="ハイパーリンク" xfId="39573" builtinId="8" hidden="1"/>
    <cellStyle name="ハイパーリンク" xfId="39578" builtinId="8" hidden="1"/>
    <cellStyle name="ハイパーリンク" xfId="39577" builtinId="8" hidden="1"/>
    <cellStyle name="ハイパーリンク" xfId="39582" builtinId="8" hidden="1"/>
    <cellStyle name="ハイパーリンク" xfId="39581" builtinId="8" hidden="1"/>
    <cellStyle name="ハイパーリンク" xfId="39586" builtinId="8" hidden="1"/>
    <cellStyle name="ハイパーリンク" xfId="39585" builtinId="8" hidden="1"/>
    <cellStyle name="ハイパーリンク" xfId="39590" builtinId="8" hidden="1"/>
    <cellStyle name="ハイパーリンク" xfId="39589" builtinId="8" hidden="1"/>
    <cellStyle name="ハイパーリンク" xfId="39594" builtinId="8" hidden="1"/>
    <cellStyle name="ハイパーリンク" xfId="39593" builtinId="8" hidden="1"/>
    <cellStyle name="ハイパーリンク" xfId="39598" builtinId="8" hidden="1"/>
    <cellStyle name="ハイパーリンク" xfId="39597" builtinId="8" hidden="1"/>
    <cellStyle name="ハイパーリンク" xfId="39560" builtinId="8" hidden="1"/>
    <cellStyle name="ハイパーリンク" xfId="39601" builtinId="8" hidden="1"/>
    <cellStyle name="ハイパーリンク" xfId="39604" builtinId="8" hidden="1"/>
    <cellStyle name="ハイパーリンク" xfId="39603" builtinId="8" hidden="1"/>
    <cellStyle name="ハイパーリンク" xfId="39608" builtinId="8" hidden="1"/>
    <cellStyle name="ハイパーリンク" xfId="39607" builtinId="8" hidden="1"/>
    <cellStyle name="ハイパーリンク" xfId="39612" builtinId="8" hidden="1"/>
    <cellStyle name="ハイパーリンク" xfId="39611" builtinId="8" hidden="1"/>
    <cellStyle name="ハイパーリンク" xfId="39616" builtinId="8" hidden="1"/>
    <cellStyle name="ハイパーリンク" xfId="39615" builtinId="8" hidden="1"/>
    <cellStyle name="ハイパーリンク" xfId="39620" builtinId="8" hidden="1"/>
    <cellStyle name="ハイパーリンク" xfId="39619" builtinId="8" hidden="1"/>
    <cellStyle name="ハイパーリンク" xfId="39624" builtinId="8" hidden="1"/>
    <cellStyle name="ハイパーリンク" xfId="39623" builtinId="8" hidden="1"/>
    <cellStyle name="ハイパーリンク" xfId="39628" builtinId="8" hidden="1"/>
    <cellStyle name="ハイパーリンク" xfId="39627" builtinId="8" hidden="1"/>
    <cellStyle name="ハイパーリンク" xfId="39632" builtinId="8" hidden="1"/>
    <cellStyle name="ハイパーリンク" xfId="39631" builtinId="8" hidden="1"/>
    <cellStyle name="ハイパーリンク" xfId="39636" builtinId="8" hidden="1"/>
    <cellStyle name="ハイパーリンク" xfId="39635" builtinId="8" hidden="1"/>
    <cellStyle name="ハイパーリンク" xfId="39640" builtinId="8" hidden="1"/>
    <cellStyle name="ハイパーリンク" xfId="39639" builtinId="8" hidden="1"/>
    <cellStyle name="ハイパーリンク" xfId="39644" builtinId="8" hidden="1"/>
    <cellStyle name="ハイパーリンク" xfId="39643" builtinId="8" hidden="1"/>
    <cellStyle name="ハイパーリンク" xfId="39648" builtinId="8" hidden="1"/>
    <cellStyle name="ハイパーリンク" xfId="39647" builtinId="8" hidden="1"/>
    <cellStyle name="ハイパーリンク" xfId="39652" builtinId="8" hidden="1"/>
    <cellStyle name="ハイパーリンク" xfId="39651" builtinId="8" hidden="1"/>
    <cellStyle name="ハイパーリンク" xfId="39656" builtinId="8" hidden="1"/>
    <cellStyle name="ハイパーリンク" xfId="39655" builtinId="8" hidden="1"/>
    <cellStyle name="ハイパーリンク" xfId="14461" builtinId="8" hidden="1"/>
    <cellStyle name="ハイパーリンク" xfId="9687" builtinId="8" hidden="1"/>
    <cellStyle name="ハイパーリンク" xfId="39662" builtinId="8" hidden="1"/>
    <cellStyle name="ハイパーリンク" xfId="39661" builtinId="8" hidden="1"/>
    <cellStyle name="ハイパーリンク" xfId="39666" builtinId="8" hidden="1"/>
    <cellStyle name="ハイパーリンク" xfId="39665" builtinId="8" hidden="1"/>
    <cellStyle name="ハイパーリンク" xfId="39670" builtinId="8" hidden="1"/>
    <cellStyle name="ハイパーリンク" xfId="39669" builtinId="8" hidden="1"/>
    <cellStyle name="ハイパーリンク" xfId="39674" builtinId="8" hidden="1"/>
    <cellStyle name="ハイパーリンク" xfId="39673" builtinId="8" hidden="1"/>
    <cellStyle name="ハイパーリンク" xfId="39680" builtinId="8" hidden="1"/>
    <cellStyle name="ハイパーリンク" xfId="39679" builtinId="8" hidden="1"/>
    <cellStyle name="ハイパーリンク" xfId="39684" builtinId="8" hidden="1"/>
    <cellStyle name="ハイパーリンク" xfId="39683" builtinId="8" hidden="1"/>
    <cellStyle name="ハイパーリンク" xfId="39688" builtinId="8" hidden="1"/>
    <cellStyle name="ハイパーリンク" xfId="39687" builtinId="8" hidden="1"/>
    <cellStyle name="ハイパーリンク" xfId="39692" builtinId="8" hidden="1"/>
    <cellStyle name="ハイパーリンク" xfId="39691" builtinId="8" hidden="1"/>
    <cellStyle name="ハイパーリンク" xfId="39696" builtinId="8" hidden="1"/>
    <cellStyle name="ハイパーリンク" xfId="39695" builtinId="8" hidden="1"/>
    <cellStyle name="ハイパーリンク" xfId="39700" builtinId="8" hidden="1"/>
    <cellStyle name="ハイパーリンク" xfId="39699" builtinId="8" hidden="1"/>
    <cellStyle name="ハイパーリンク" xfId="39704" builtinId="8" hidden="1"/>
    <cellStyle name="ハイパーリンク" xfId="39703" builtinId="8" hidden="1"/>
    <cellStyle name="ハイパーリンク" xfId="39708" builtinId="8" hidden="1"/>
    <cellStyle name="ハイパーリンク" xfId="39707" builtinId="8" hidden="1"/>
    <cellStyle name="ハイパーリンク" xfId="39712" builtinId="8" hidden="1"/>
    <cellStyle name="ハイパーリンク" xfId="39711" builtinId="8" hidden="1"/>
    <cellStyle name="ハイパーリンク" xfId="39716" builtinId="8" hidden="1"/>
    <cellStyle name="ハイパーリンク" xfId="39715" builtinId="8" hidden="1"/>
    <cellStyle name="ハイパーリンク" xfId="39678" builtinId="8" hidden="1"/>
    <cellStyle name="ハイパーリンク" xfId="39719" builtinId="8" hidden="1"/>
    <cellStyle name="ハイパーリンク" xfId="39722" builtinId="8" hidden="1"/>
    <cellStyle name="ハイパーリンク" xfId="39721" builtinId="8" hidden="1"/>
    <cellStyle name="ハイパーリンク" xfId="39726" builtinId="8" hidden="1"/>
    <cellStyle name="ハイパーリンク" xfId="39725" builtinId="8" hidden="1"/>
    <cellStyle name="ハイパーリンク" xfId="39730" builtinId="8" hidden="1"/>
    <cellStyle name="ハイパーリンク" xfId="39729" builtinId="8" hidden="1"/>
    <cellStyle name="ハイパーリンク" xfId="39734" builtinId="8" hidden="1"/>
    <cellStyle name="ハイパーリンク" xfId="39733" builtinId="8" hidden="1"/>
    <cellStyle name="ハイパーリンク" xfId="39738" builtinId="8" hidden="1"/>
    <cellStyle name="ハイパーリンク" xfId="39737" builtinId="8" hidden="1"/>
    <cellStyle name="ハイパーリンク" xfId="39742" builtinId="8" hidden="1"/>
    <cellStyle name="ハイパーリンク" xfId="39741" builtinId="8" hidden="1"/>
    <cellStyle name="ハイパーリンク" xfId="39746" builtinId="8" hidden="1"/>
    <cellStyle name="ハイパーリンク" xfId="39745" builtinId="8" hidden="1"/>
    <cellStyle name="ハイパーリンク" xfId="39750" builtinId="8" hidden="1"/>
    <cellStyle name="ハイパーリンク" xfId="39749" builtinId="8" hidden="1"/>
    <cellStyle name="ハイパーリンク" xfId="39754" builtinId="8" hidden="1"/>
    <cellStyle name="ハイパーリンク" xfId="39753" builtinId="8" hidden="1"/>
    <cellStyle name="ハイパーリンク" xfId="39758" builtinId="8" hidden="1"/>
    <cellStyle name="ハイパーリンク" xfId="39757" builtinId="8" hidden="1"/>
    <cellStyle name="ハイパーリンク" xfId="39762" builtinId="8" hidden="1"/>
    <cellStyle name="ハイパーリンク" xfId="39761" builtinId="8" hidden="1"/>
    <cellStyle name="ハイパーリンク" xfId="39766" builtinId="8" hidden="1"/>
    <cellStyle name="ハイパーリンク" xfId="39765" builtinId="8" hidden="1"/>
    <cellStyle name="ハイパーリンク" xfId="39770" builtinId="8" hidden="1"/>
    <cellStyle name="ハイパーリンク" xfId="39769" builtinId="8" hidden="1"/>
    <cellStyle name="ハイパーリンク" xfId="39774" builtinId="8" hidden="1"/>
    <cellStyle name="ハイパーリンク" xfId="39773" builtinId="8" hidden="1"/>
    <cellStyle name="ハイパーリンク" xfId="39778" builtinId="8" hidden="1"/>
    <cellStyle name="ハイパーリンク" xfId="39777" builtinId="8" hidden="1"/>
    <cellStyle name="ハイパーリンク" xfId="39782" builtinId="8" hidden="1"/>
    <cellStyle name="ハイパーリンク" xfId="39781" builtinId="8" hidden="1"/>
    <cellStyle name="ハイパーリンク" xfId="39786" builtinId="8" hidden="1"/>
    <cellStyle name="ハイパーリンク" xfId="39785" builtinId="8" hidden="1"/>
    <cellStyle name="ハイパーリンク" xfId="39790" builtinId="8" hidden="1"/>
    <cellStyle name="ハイパーリンク" xfId="39789" builtinId="8" hidden="1"/>
    <cellStyle name="ハイパーリンク" xfId="39794" builtinId="8" hidden="1"/>
    <cellStyle name="ハイパーリンク" xfId="39793" builtinId="8" hidden="1"/>
    <cellStyle name="ハイパーリンク" xfId="39800" builtinId="8" hidden="1"/>
    <cellStyle name="ハイパーリンク" xfId="39799" builtinId="8" hidden="1"/>
    <cellStyle name="ハイパーリンク" xfId="39804" builtinId="8" hidden="1"/>
    <cellStyle name="ハイパーリンク" xfId="39803" builtinId="8" hidden="1"/>
    <cellStyle name="ハイパーリンク" xfId="39808" builtinId="8" hidden="1"/>
    <cellStyle name="ハイパーリンク" xfId="39807" builtinId="8" hidden="1"/>
    <cellStyle name="ハイパーリンク" xfId="39812" builtinId="8" hidden="1"/>
    <cellStyle name="ハイパーリンク" xfId="39811" builtinId="8" hidden="1"/>
    <cellStyle name="ハイパーリンク" xfId="39816" builtinId="8" hidden="1"/>
    <cellStyle name="ハイパーリンク" xfId="39815" builtinId="8" hidden="1"/>
    <cellStyle name="ハイパーリンク" xfId="39820" builtinId="8" hidden="1"/>
    <cellStyle name="ハイパーリンク" xfId="39819" builtinId="8" hidden="1"/>
    <cellStyle name="ハイパーリンク" xfId="39824" builtinId="8" hidden="1"/>
    <cellStyle name="ハイパーリンク" xfId="39823" builtinId="8" hidden="1"/>
    <cellStyle name="ハイパーリンク" xfId="39828" builtinId="8" hidden="1"/>
    <cellStyle name="ハイパーリンク" xfId="39827" builtinId="8" hidden="1"/>
    <cellStyle name="ハイパーリンク" xfId="39832" builtinId="8" hidden="1"/>
    <cellStyle name="ハイパーリンク" xfId="39831" builtinId="8" hidden="1"/>
    <cellStyle name="ハイパーリンク" xfId="39836" builtinId="8" hidden="1"/>
    <cellStyle name="ハイパーリンク" xfId="39835" builtinId="8" hidden="1"/>
    <cellStyle name="ハイパーリンク" xfId="39798" builtinId="8" hidden="1"/>
    <cellStyle name="ハイパーリンク" xfId="39839" builtinId="8" hidden="1"/>
    <cellStyle name="ハイパーリンク" xfId="39842" builtinId="8" hidden="1"/>
    <cellStyle name="ハイパーリンク" xfId="39841" builtinId="8" hidden="1"/>
    <cellStyle name="ハイパーリンク" xfId="39846" builtinId="8" hidden="1"/>
    <cellStyle name="ハイパーリンク" xfId="39845" builtinId="8" hidden="1"/>
    <cellStyle name="ハイパーリンク" xfId="39850" builtinId="8" hidden="1"/>
    <cellStyle name="ハイパーリンク" xfId="39849" builtinId="8" hidden="1"/>
    <cellStyle name="ハイパーリンク" xfId="39854" builtinId="8" hidden="1"/>
    <cellStyle name="ハイパーリンク" xfId="39853" builtinId="8" hidden="1"/>
    <cellStyle name="ハイパーリンク" xfId="39858" builtinId="8" hidden="1"/>
    <cellStyle name="ハイパーリンク" xfId="39857" builtinId="8" hidden="1"/>
    <cellStyle name="ハイパーリンク" xfId="39862" builtinId="8" hidden="1"/>
    <cellStyle name="ハイパーリンク" xfId="39861" builtinId="8" hidden="1"/>
    <cellStyle name="ハイパーリンク" xfId="39866" builtinId="8" hidden="1"/>
    <cellStyle name="ハイパーリンク" xfId="39865" builtinId="8" hidden="1"/>
    <cellStyle name="ハイパーリンク" xfId="39870" builtinId="8" hidden="1"/>
    <cellStyle name="ハイパーリンク" xfId="39869" builtinId="8" hidden="1"/>
    <cellStyle name="ハイパーリンク" xfId="39874" builtinId="8" hidden="1"/>
    <cellStyle name="ハイパーリンク" xfId="39873" builtinId="8" hidden="1"/>
    <cellStyle name="ハイパーリンク" xfId="39878" builtinId="8" hidden="1"/>
    <cellStyle name="ハイパーリンク" xfId="39877" builtinId="8" hidden="1"/>
    <cellStyle name="ハイパーリンク" xfId="39882" builtinId="8" hidden="1"/>
    <cellStyle name="ハイパーリンク" xfId="39881" builtinId="8" hidden="1"/>
    <cellStyle name="ハイパーリンク" xfId="39886" builtinId="8" hidden="1"/>
    <cellStyle name="ハイパーリンク" xfId="39885" builtinId="8" hidden="1"/>
    <cellStyle name="ハイパーリンク" xfId="39890" builtinId="8" hidden="1"/>
    <cellStyle name="ハイパーリンク" xfId="39889" builtinId="8" hidden="1"/>
    <cellStyle name="ハイパーリンク" xfId="39894" builtinId="8" hidden="1"/>
    <cellStyle name="ハイパーリンク" xfId="39893" builtinId="8" hidden="1"/>
    <cellStyle name="ハイパーリンク" xfId="39900" builtinId="8" hidden="1"/>
    <cellStyle name="ハイパーリンク" xfId="39899" builtinId="8" hidden="1"/>
    <cellStyle name="ハイパーリンク" xfId="39904" builtinId="8" hidden="1"/>
    <cellStyle name="ハイパーリンク" xfId="39903" builtinId="8" hidden="1"/>
    <cellStyle name="ハイパーリンク" xfId="39908" builtinId="8" hidden="1"/>
    <cellStyle name="ハイパーリンク" xfId="39907" builtinId="8" hidden="1"/>
    <cellStyle name="ハイパーリンク" xfId="39912" builtinId="8" hidden="1"/>
    <cellStyle name="ハイパーリンク" xfId="39911" builtinId="8" hidden="1"/>
    <cellStyle name="ハイパーリンク" xfId="39916" builtinId="8" hidden="1"/>
    <cellStyle name="ハイパーリンク" xfId="39915" builtinId="8" hidden="1"/>
    <cellStyle name="ハイパーリンク" xfId="39922" builtinId="8" hidden="1"/>
    <cellStyle name="ハイパーリンク" xfId="39921" builtinId="8" hidden="1"/>
    <cellStyle name="ハイパーリンク" xfId="39926" builtinId="8" hidden="1"/>
    <cellStyle name="ハイパーリンク" xfId="39925" builtinId="8" hidden="1"/>
    <cellStyle name="ハイパーリンク" xfId="39930" builtinId="8" hidden="1"/>
    <cellStyle name="ハイパーリンク" xfId="39929" builtinId="8" hidden="1"/>
    <cellStyle name="ハイパーリンク" xfId="39934" builtinId="8" hidden="1"/>
    <cellStyle name="ハイパーリンク" xfId="39933" builtinId="8" hidden="1"/>
    <cellStyle name="ハイパーリンク" xfId="39938" builtinId="8" hidden="1"/>
    <cellStyle name="ハイパーリンク" xfId="39937" builtinId="8" hidden="1"/>
    <cellStyle name="ハイパーリンク" xfId="39942" builtinId="8" hidden="1"/>
    <cellStyle name="ハイパーリンク" xfId="39941" builtinId="8" hidden="1"/>
    <cellStyle name="ハイパーリンク" xfId="39946" builtinId="8" hidden="1"/>
    <cellStyle name="ハイパーリンク" xfId="39945" builtinId="8" hidden="1"/>
    <cellStyle name="ハイパーリンク" xfId="39950" builtinId="8" hidden="1"/>
    <cellStyle name="ハイパーリンク" xfId="39949" builtinId="8" hidden="1"/>
    <cellStyle name="ハイパーリンク" xfId="39954" builtinId="8" hidden="1"/>
    <cellStyle name="ハイパーリンク" xfId="39953" builtinId="8" hidden="1"/>
    <cellStyle name="ハイパーリンク" xfId="39958" builtinId="8" hidden="1"/>
    <cellStyle name="ハイパーリンク" xfId="39957" builtinId="8" hidden="1"/>
    <cellStyle name="ハイパーリンク" xfId="39920" builtinId="8" hidden="1"/>
    <cellStyle name="ハイパーリンク" xfId="39961" builtinId="8" hidden="1"/>
    <cellStyle name="ハイパーリンク" xfId="39964" builtinId="8" hidden="1"/>
    <cellStyle name="ハイパーリンク" xfId="39963" builtinId="8" hidden="1"/>
    <cellStyle name="ハイパーリンク" xfId="39968" builtinId="8" hidden="1"/>
    <cellStyle name="ハイパーリンク" xfId="39967" builtinId="8" hidden="1"/>
    <cellStyle name="ハイパーリンク" xfId="39972" builtinId="8" hidden="1"/>
    <cellStyle name="ハイパーリンク" xfId="39971" builtinId="8" hidden="1"/>
    <cellStyle name="ハイパーリンク" xfId="39976" builtinId="8" hidden="1"/>
    <cellStyle name="ハイパーリンク" xfId="39975" builtinId="8" hidden="1"/>
    <cellStyle name="ハイパーリンク" xfId="39980" builtinId="8" hidden="1"/>
    <cellStyle name="ハイパーリンク" xfId="39979" builtinId="8" hidden="1"/>
    <cellStyle name="ハイパーリンク" xfId="39984" builtinId="8" hidden="1"/>
    <cellStyle name="ハイパーリンク" xfId="39983" builtinId="8" hidden="1"/>
    <cellStyle name="ハイパーリンク" xfId="39988" builtinId="8" hidden="1"/>
    <cellStyle name="ハイパーリンク" xfId="39987" builtinId="8" hidden="1"/>
    <cellStyle name="ハイパーリンク" xfId="39992" builtinId="8" hidden="1"/>
    <cellStyle name="ハイパーリンク" xfId="39991" builtinId="8" hidden="1"/>
    <cellStyle name="ハイパーリンク" xfId="39996" builtinId="8" hidden="1"/>
    <cellStyle name="ハイパーリンク" xfId="39995" builtinId="8" hidden="1"/>
    <cellStyle name="ハイパーリンク" xfId="40000" builtinId="8" hidden="1"/>
    <cellStyle name="ハイパーリンク" xfId="39999" builtinId="8" hidden="1"/>
    <cellStyle name="ハイパーリンク" xfId="40004" builtinId="8" hidden="1"/>
    <cellStyle name="ハイパーリンク" xfId="40003" builtinId="8" hidden="1"/>
    <cellStyle name="ハイパーリンク" xfId="40008" builtinId="8" hidden="1"/>
    <cellStyle name="ハイパーリンク" xfId="40007" builtinId="8" hidden="1"/>
    <cellStyle name="ハイパーリンク" xfId="40012" builtinId="8" hidden="1"/>
    <cellStyle name="ハイパーリンク" xfId="40011" builtinId="8" hidden="1"/>
    <cellStyle name="ハイパーリンク" xfId="40016" builtinId="8" hidden="1"/>
    <cellStyle name="ハイパーリンク" xfId="40015" builtinId="8" hidden="1"/>
    <cellStyle name="ハイパーリンク" xfId="40019" builtinId="8" hidden="1"/>
    <cellStyle name="ハイパーリンク" xfId="39897" builtinId="8" hidden="1"/>
    <cellStyle name="ハイパーリンク" xfId="40023" builtinId="8" hidden="1"/>
    <cellStyle name="ハイパーリンク" xfId="40022" builtinId="8" hidden="1"/>
    <cellStyle name="ハイパーリンク" xfId="40027" builtinId="8" hidden="1"/>
    <cellStyle name="ハイパーリンク" xfId="40026" builtinId="8" hidden="1"/>
    <cellStyle name="ハイパーリンク" xfId="40031" builtinId="8" hidden="1"/>
    <cellStyle name="ハイパーリンク" xfId="40030" builtinId="8" hidden="1"/>
    <cellStyle name="ハイパーリンク" xfId="40035" builtinId="8" hidden="1"/>
    <cellStyle name="ハイパーリンク" xfId="40034" builtinId="8" hidden="1"/>
    <cellStyle name="ハイパーリンク" xfId="40041" builtinId="8" hidden="1"/>
    <cellStyle name="ハイパーリンク" xfId="40040" builtinId="8" hidden="1"/>
    <cellStyle name="ハイパーリンク" xfId="40045" builtinId="8" hidden="1"/>
    <cellStyle name="ハイパーリンク" xfId="40044" builtinId="8" hidden="1"/>
    <cellStyle name="ハイパーリンク" xfId="40049" builtinId="8" hidden="1"/>
    <cellStyle name="ハイパーリンク" xfId="40048" builtinId="8" hidden="1"/>
    <cellStyle name="ハイパーリンク" xfId="40053" builtinId="8" hidden="1"/>
    <cellStyle name="ハイパーリンク" xfId="40052" builtinId="8" hidden="1"/>
    <cellStyle name="ハイパーリンク" xfId="40057" builtinId="8" hidden="1"/>
    <cellStyle name="ハイパーリンク" xfId="40056" builtinId="8" hidden="1"/>
    <cellStyle name="ハイパーリンク" xfId="40061" builtinId="8" hidden="1"/>
    <cellStyle name="ハイパーリンク" xfId="40060" builtinId="8" hidden="1"/>
    <cellStyle name="ハイパーリンク" xfId="40065" builtinId="8" hidden="1"/>
    <cellStyle name="ハイパーリンク" xfId="40064" builtinId="8" hidden="1"/>
    <cellStyle name="ハイパーリンク" xfId="40069" builtinId="8" hidden="1"/>
    <cellStyle name="ハイパーリンク" xfId="40068" builtinId="8" hidden="1"/>
    <cellStyle name="ハイパーリンク" xfId="40073" builtinId="8" hidden="1"/>
    <cellStyle name="ハイパーリンク" xfId="40072" builtinId="8" hidden="1"/>
    <cellStyle name="ハイパーリンク" xfId="40077" builtinId="8" hidden="1"/>
    <cellStyle name="ハイパーリンク" xfId="40076" builtinId="8" hidden="1"/>
    <cellStyle name="ハイパーリンク" xfId="40039" builtinId="8" hidden="1"/>
    <cellStyle name="ハイパーリンク" xfId="40080" builtinId="8" hidden="1"/>
    <cellStyle name="ハイパーリンク" xfId="40083" builtinId="8" hidden="1"/>
    <cellStyle name="ハイパーリンク" xfId="40082" builtinId="8" hidden="1"/>
    <cellStyle name="ハイパーリンク" xfId="40087" builtinId="8" hidden="1"/>
    <cellStyle name="ハイパーリンク" xfId="40086" builtinId="8" hidden="1"/>
    <cellStyle name="ハイパーリンク" xfId="40091" builtinId="8" hidden="1"/>
    <cellStyle name="ハイパーリンク" xfId="40090" builtinId="8" hidden="1"/>
    <cellStyle name="ハイパーリンク" xfId="40095" builtinId="8" hidden="1"/>
    <cellStyle name="ハイパーリンク" xfId="40094" builtinId="8" hidden="1"/>
    <cellStyle name="ハイパーリンク" xfId="40099" builtinId="8" hidden="1"/>
    <cellStyle name="ハイパーリンク" xfId="40098" builtinId="8" hidden="1"/>
    <cellStyle name="ハイパーリンク" xfId="40103" builtinId="8" hidden="1"/>
    <cellStyle name="ハイパーリンク" xfId="40102" builtinId="8" hidden="1"/>
    <cellStyle name="ハイパーリンク" xfId="40107" builtinId="8" hidden="1"/>
    <cellStyle name="ハイパーリンク" xfId="40106" builtinId="8" hidden="1"/>
    <cellStyle name="ハイパーリンク" xfId="40111" builtinId="8" hidden="1"/>
    <cellStyle name="ハイパーリンク" xfId="40110" builtinId="8" hidden="1"/>
    <cellStyle name="ハイパーリンク" xfId="40115" builtinId="8" hidden="1"/>
    <cellStyle name="ハイパーリンク" xfId="40114" builtinId="8" hidden="1"/>
    <cellStyle name="ハイパーリンク" xfId="40119" builtinId="8" hidden="1"/>
    <cellStyle name="ハイパーリンク" xfId="40118" builtinId="8" hidden="1"/>
    <cellStyle name="ハイパーリンク" xfId="40123" builtinId="8" hidden="1"/>
    <cellStyle name="ハイパーリンク" xfId="40122" builtinId="8" hidden="1"/>
    <cellStyle name="ハイパーリンク" xfId="40127" builtinId="8" hidden="1"/>
    <cellStyle name="ハイパーリンク" xfId="40126" builtinId="8" hidden="1"/>
    <cellStyle name="ハイパーリンク" xfId="40131" builtinId="8" hidden="1"/>
    <cellStyle name="ハイパーリンク" xfId="40130" builtinId="8" hidden="1"/>
    <cellStyle name="ハイパーリンク" xfId="40135" builtinId="8" hidden="1"/>
    <cellStyle name="ハイパーリンク" xfId="40134" builtinId="8" hidden="1"/>
    <cellStyle name="ハイパーリンク" xfId="40138" builtinId="8" hidden="1"/>
    <cellStyle name="ハイパーリンク" xfId="39898" builtinId="8" hidden="1"/>
    <cellStyle name="ハイパーリンク" xfId="40142" builtinId="8" hidden="1"/>
    <cellStyle name="ハイパーリンク" xfId="40141" builtinId="8" hidden="1"/>
    <cellStyle name="ハイパーリンク" xfId="40146" builtinId="8" hidden="1"/>
    <cellStyle name="ハイパーリンク" xfId="40145" builtinId="8" hidden="1"/>
    <cellStyle name="ハイパーリンク" xfId="40150" builtinId="8" hidden="1"/>
    <cellStyle name="ハイパーリンク" xfId="40149" builtinId="8" hidden="1"/>
    <cellStyle name="ハイパーリンク" xfId="40154" builtinId="8" hidden="1"/>
    <cellStyle name="ハイパーリンク" xfId="40153" builtinId="8" hidden="1"/>
    <cellStyle name="ハイパーリンク" xfId="40160" builtinId="8" hidden="1"/>
    <cellStyle name="ハイパーリンク" xfId="40159" builtinId="8" hidden="1"/>
    <cellStyle name="ハイパーリンク" xfId="40164" builtinId="8" hidden="1"/>
    <cellStyle name="ハイパーリンク" xfId="40163" builtinId="8" hidden="1"/>
    <cellStyle name="ハイパーリンク" xfId="40168" builtinId="8" hidden="1"/>
    <cellStyle name="ハイパーリンク" xfId="40167" builtinId="8" hidden="1"/>
    <cellStyle name="ハイパーリンク" xfId="40172" builtinId="8" hidden="1"/>
    <cellStyle name="ハイパーリンク" xfId="40171" builtinId="8" hidden="1"/>
    <cellStyle name="ハイパーリンク" xfId="40176" builtinId="8" hidden="1"/>
    <cellStyle name="ハイパーリンク" xfId="40175" builtinId="8" hidden="1"/>
    <cellStyle name="ハイパーリンク" xfId="40180" builtinId="8" hidden="1"/>
    <cellStyle name="ハイパーリンク" xfId="40179" builtinId="8" hidden="1"/>
    <cellStyle name="ハイパーリンク" xfId="40184" builtinId="8" hidden="1"/>
    <cellStyle name="ハイパーリンク" xfId="40183" builtinId="8" hidden="1"/>
    <cellStyle name="ハイパーリンク" xfId="40188" builtinId="8" hidden="1"/>
    <cellStyle name="ハイパーリンク" xfId="40187" builtinId="8" hidden="1"/>
    <cellStyle name="ハイパーリンク" xfId="40192" builtinId="8" hidden="1"/>
    <cellStyle name="ハイパーリンク" xfId="40191" builtinId="8" hidden="1"/>
    <cellStyle name="ハイパーリンク" xfId="40196" builtinId="8" hidden="1"/>
    <cellStyle name="ハイパーリンク" xfId="40195" builtinId="8" hidden="1"/>
    <cellStyle name="ハイパーリンク" xfId="40158" builtinId="8" hidden="1"/>
    <cellStyle name="ハイパーリンク" xfId="40199" builtinId="8" hidden="1"/>
    <cellStyle name="ハイパーリンク" xfId="40202" builtinId="8" hidden="1"/>
    <cellStyle name="ハイパーリンク" xfId="40201" builtinId="8" hidden="1"/>
    <cellStyle name="ハイパーリンク" xfId="40206" builtinId="8" hidden="1"/>
    <cellStyle name="ハイパーリンク" xfId="40205" builtinId="8" hidden="1"/>
    <cellStyle name="ハイパーリンク" xfId="40210" builtinId="8" hidden="1"/>
    <cellStyle name="ハイパーリンク" xfId="40209" builtinId="8" hidden="1"/>
    <cellStyle name="ハイパーリンク" xfId="40214" builtinId="8" hidden="1"/>
    <cellStyle name="ハイパーリンク" xfId="40213" builtinId="8" hidden="1"/>
    <cellStyle name="ハイパーリンク" xfId="40218" builtinId="8" hidden="1"/>
    <cellStyle name="ハイパーリンク" xfId="40217" builtinId="8" hidden="1"/>
    <cellStyle name="ハイパーリンク" xfId="40222" builtinId="8" hidden="1"/>
    <cellStyle name="ハイパーリンク" xfId="40221" builtinId="8" hidden="1"/>
    <cellStyle name="ハイパーリンク" xfId="40226" builtinId="8" hidden="1"/>
    <cellStyle name="ハイパーリンク" xfId="40225" builtinId="8" hidden="1"/>
    <cellStyle name="ハイパーリンク" xfId="40230" builtinId="8" hidden="1"/>
    <cellStyle name="ハイパーリンク" xfId="40229" builtinId="8" hidden="1"/>
    <cellStyle name="ハイパーリンク" xfId="40234" builtinId="8" hidden="1"/>
    <cellStyle name="ハイパーリンク" xfId="40233" builtinId="8" hidden="1"/>
    <cellStyle name="ハイパーリンク" xfId="40238" builtinId="8" hidden="1"/>
    <cellStyle name="ハイパーリンク" xfId="40237" builtinId="8" hidden="1"/>
    <cellStyle name="ハイパーリンク" xfId="40242" builtinId="8" hidden="1"/>
    <cellStyle name="ハイパーリンク" xfId="40241" builtinId="8" hidden="1"/>
    <cellStyle name="ハイパーリンク" xfId="40246" builtinId="8" hidden="1"/>
    <cellStyle name="ハイパーリンク" xfId="40245" builtinId="8" hidden="1"/>
    <cellStyle name="ハイパーリンク" xfId="40250" builtinId="8" hidden="1"/>
    <cellStyle name="ハイパーリンク" xfId="40249" builtinId="8" hidden="1"/>
    <cellStyle name="ハイパーリンク" xfId="40254" builtinId="8" hidden="1"/>
    <cellStyle name="ハイパーリンク" xfId="40253" builtinId="8" hidden="1"/>
    <cellStyle name="ハイパーリンク" xfId="40258" builtinId="8" hidden="1"/>
    <cellStyle name="ハイパーリンク" xfId="40257" builtinId="8" hidden="1"/>
    <cellStyle name="ハイパーリンク" xfId="40262" builtinId="8" hidden="1"/>
    <cellStyle name="ハイパーリンク" xfId="40261" builtinId="8" hidden="1"/>
    <cellStyle name="ハイパーリンク" xfId="40266" builtinId="8" hidden="1"/>
    <cellStyle name="ハイパーリンク" xfId="40265" builtinId="8" hidden="1"/>
    <cellStyle name="ハイパーリンク" xfId="40270" builtinId="8" hidden="1"/>
    <cellStyle name="ハイパーリンク" xfId="40269" builtinId="8" hidden="1"/>
    <cellStyle name="ハイパーリンク" xfId="40274" builtinId="8" hidden="1"/>
    <cellStyle name="ハイパーリンク" xfId="40273" builtinId="8" hidden="1"/>
    <cellStyle name="ハイパーリンク" xfId="40280" builtinId="8" hidden="1"/>
    <cellStyle name="ハイパーリンク" xfId="40279" builtinId="8" hidden="1"/>
    <cellStyle name="ハイパーリンク" xfId="40284" builtinId="8" hidden="1"/>
    <cellStyle name="ハイパーリンク" xfId="40283" builtinId="8" hidden="1"/>
    <cellStyle name="ハイパーリンク" xfId="40288" builtinId="8" hidden="1"/>
    <cellStyle name="ハイパーリンク" xfId="40287" builtinId="8" hidden="1"/>
    <cellStyle name="ハイパーリンク" xfId="40292" builtinId="8" hidden="1"/>
    <cellStyle name="ハイパーリンク" xfId="40291" builtinId="8" hidden="1"/>
    <cellStyle name="ハイパーリンク" xfId="40296" builtinId="8" hidden="1"/>
    <cellStyle name="ハイパーリンク" xfId="40295" builtinId="8" hidden="1"/>
    <cellStyle name="ハイパーリンク" xfId="40300" builtinId="8" hidden="1"/>
    <cellStyle name="ハイパーリンク" xfId="40299" builtinId="8" hidden="1"/>
    <cellStyle name="ハイパーリンク" xfId="40304" builtinId="8" hidden="1"/>
    <cellStyle name="ハイパーリンク" xfId="40303" builtinId="8" hidden="1"/>
    <cellStyle name="ハイパーリンク" xfId="40308" builtinId="8" hidden="1"/>
    <cellStyle name="ハイパーリンク" xfId="40307" builtinId="8" hidden="1"/>
    <cellStyle name="ハイパーリンク" xfId="40312" builtinId="8" hidden="1"/>
    <cellStyle name="ハイパーリンク" xfId="40311" builtinId="8" hidden="1"/>
    <cellStyle name="ハイパーリンク" xfId="40316" builtinId="8" hidden="1"/>
    <cellStyle name="ハイパーリンク" xfId="40315" builtinId="8" hidden="1"/>
    <cellStyle name="ハイパーリンク" xfId="40278" builtinId="8" hidden="1"/>
    <cellStyle name="ハイパーリンク" xfId="40319" builtinId="8" hidden="1"/>
    <cellStyle name="ハイパーリンク" xfId="40322" builtinId="8" hidden="1"/>
    <cellStyle name="ハイパーリンク" xfId="40321" builtinId="8" hidden="1"/>
    <cellStyle name="ハイパーリンク" xfId="40326" builtinId="8" hidden="1"/>
    <cellStyle name="ハイパーリンク" xfId="40325" builtinId="8" hidden="1"/>
    <cellStyle name="ハイパーリンク" xfId="40330" builtinId="8" hidden="1"/>
    <cellStyle name="ハイパーリンク" xfId="40329" builtinId="8" hidden="1"/>
    <cellStyle name="ハイパーリンク" xfId="40334" builtinId="8" hidden="1"/>
    <cellStyle name="ハイパーリンク" xfId="40333" builtinId="8" hidden="1"/>
    <cellStyle name="ハイパーリンク" xfId="40338" builtinId="8" hidden="1"/>
    <cellStyle name="ハイパーリンク" xfId="40337" builtinId="8" hidden="1"/>
    <cellStyle name="ハイパーリンク" xfId="40342" builtinId="8" hidden="1"/>
    <cellStyle name="ハイパーリンク" xfId="40341" builtinId="8" hidden="1"/>
    <cellStyle name="ハイパーリンク" xfId="40346" builtinId="8" hidden="1"/>
    <cellStyle name="ハイパーリンク" xfId="40345" builtinId="8" hidden="1"/>
    <cellStyle name="ハイパーリンク" xfId="40350" builtinId="8" hidden="1"/>
    <cellStyle name="ハイパーリンク" xfId="40349" builtinId="8" hidden="1"/>
    <cellStyle name="ハイパーリンク" xfId="40354" builtinId="8" hidden="1"/>
    <cellStyle name="ハイパーリンク" xfId="40353" builtinId="8" hidden="1"/>
    <cellStyle name="ハイパーリンク" xfId="40358" builtinId="8" hidden="1"/>
    <cellStyle name="ハイパーリンク" xfId="40357" builtinId="8" hidden="1"/>
    <cellStyle name="ハイパーリンク" xfId="40362" builtinId="8" hidden="1"/>
    <cellStyle name="ハイパーリンク" xfId="40361" builtinId="8" hidden="1"/>
    <cellStyle name="ハイパーリンク" xfId="40366" builtinId="8" hidden="1"/>
    <cellStyle name="ハイパーリンク" xfId="40365" builtinId="8" hidden="1"/>
    <cellStyle name="ハイパーリンク" xfId="40370" builtinId="8" hidden="1"/>
    <cellStyle name="ハイパーリンク" xfId="40369" builtinId="8" hidden="1"/>
    <cellStyle name="ハイパーリンク" xfId="40374" builtinId="8" hidden="1"/>
    <cellStyle name="ハイパーリンク" xfId="40373" builtinId="8" hidden="1"/>
    <cellStyle name="ハイパーリンク" xfId="40378" builtinId="8" hidden="1"/>
    <cellStyle name="ハイパーリンク" xfId="40377" builtinId="8" hidden="1"/>
    <cellStyle name="ハイパーリンク" xfId="40382" builtinId="8" hidden="1"/>
    <cellStyle name="ハイパーリンク" xfId="40381" builtinId="8" hidden="1"/>
    <cellStyle name="ハイパーリンク" xfId="40386" builtinId="8" hidden="1"/>
    <cellStyle name="ハイパーリンク" xfId="40385" builtinId="8" hidden="1"/>
    <cellStyle name="ハイパーリンク" xfId="40390" builtinId="8" hidden="1"/>
    <cellStyle name="ハイパーリンク" xfId="40389" builtinId="8" hidden="1"/>
    <cellStyle name="ハイパーリンク" xfId="40394" builtinId="8" hidden="1"/>
    <cellStyle name="ハイパーリンク" xfId="40393" builtinId="8" hidden="1"/>
    <cellStyle name="ハイパーリンク" xfId="40400" builtinId="8" hidden="1"/>
    <cellStyle name="ハイパーリンク" xfId="40399" builtinId="8" hidden="1"/>
    <cellStyle name="ハイパーリンク" xfId="40404" builtinId="8" hidden="1"/>
    <cellStyle name="ハイパーリンク" xfId="40403" builtinId="8" hidden="1"/>
    <cellStyle name="ハイパーリンク" xfId="40408" builtinId="8" hidden="1"/>
    <cellStyle name="ハイパーリンク" xfId="40407" builtinId="8" hidden="1"/>
    <cellStyle name="ハイパーリンク" xfId="40412" builtinId="8" hidden="1"/>
    <cellStyle name="ハイパーリンク" xfId="40411" builtinId="8" hidden="1"/>
    <cellStyle name="ハイパーリンク" xfId="40416" builtinId="8" hidden="1"/>
    <cellStyle name="ハイパーリンク" xfId="40415" builtinId="8" hidden="1"/>
    <cellStyle name="ハイパーリンク" xfId="40420" builtinId="8" hidden="1"/>
    <cellStyle name="ハイパーリンク" xfId="40419" builtinId="8" hidden="1"/>
    <cellStyle name="ハイパーリンク" xfId="40424" builtinId="8" hidden="1"/>
    <cellStyle name="ハイパーリンク" xfId="40423" builtinId="8" hidden="1"/>
    <cellStyle name="ハイパーリンク" xfId="40428" builtinId="8" hidden="1"/>
    <cellStyle name="ハイパーリンク" xfId="40427" builtinId="8" hidden="1"/>
    <cellStyle name="ハイパーリンク" xfId="40432" builtinId="8" hidden="1"/>
    <cellStyle name="ハイパーリンク" xfId="40431" builtinId="8" hidden="1"/>
    <cellStyle name="ハイパーリンク" xfId="40436" builtinId="8" hidden="1"/>
    <cellStyle name="ハイパーリンク" xfId="40435" builtinId="8" hidden="1"/>
    <cellStyle name="ハイパーリンク" xfId="40398" builtinId="8" hidden="1"/>
    <cellStyle name="ハイパーリンク" xfId="40439" builtinId="8" hidden="1"/>
    <cellStyle name="ハイパーリンク" xfId="40442" builtinId="8" hidden="1"/>
    <cellStyle name="ハイパーリンク" xfId="40441" builtinId="8" hidden="1"/>
    <cellStyle name="ハイパーリンク" xfId="40446" builtinId="8" hidden="1"/>
    <cellStyle name="ハイパーリンク" xfId="40445" builtinId="8" hidden="1"/>
    <cellStyle name="ハイパーリンク" xfId="40450" builtinId="8" hidden="1"/>
    <cellStyle name="ハイパーリンク" xfId="40449" builtinId="8" hidden="1"/>
    <cellStyle name="ハイパーリンク" xfId="40454" builtinId="8" hidden="1"/>
    <cellStyle name="ハイパーリンク" xfId="40453" builtinId="8" hidden="1"/>
    <cellStyle name="ハイパーリンク" xfId="40458" builtinId="8" hidden="1"/>
    <cellStyle name="ハイパーリンク" xfId="40457" builtinId="8" hidden="1"/>
    <cellStyle name="ハイパーリンク" xfId="40462" builtinId="8" hidden="1"/>
    <cellStyle name="ハイパーリンク" xfId="40461" builtinId="8" hidden="1"/>
    <cellStyle name="ハイパーリンク" xfId="40466" builtinId="8" hidden="1"/>
    <cellStyle name="ハイパーリンク" xfId="40465" builtinId="8" hidden="1"/>
    <cellStyle name="ハイパーリンク" xfId="40470" builtinId="8" hidden="1"/>
    <cellStyle name="ハイパーリンク" xfId="40469" builtinId="8" hidden="1"/>
    <cellStyle name="ハイパーリンク" xfId="40474" builtinId="8" hidden="1"/>
    <cellStyle name="ハイパーリンク" xfId="40473" builtinId="8" hidden="1"/>
    <cellStyle name="ハイパーリンク" xfId="40478" builtinId="8" hidden="1"/>
    <cellStyle name="ハイパーリンク" xfId="40477" builtinId="8" hidden="1"/>
    <cellStyle name="ハイパーリンク" xfId="40482" builtinId="8" hidden="1"/>
    <cellStyle name="ハイパーリンク" xfId="40481" builtinId="8" hidden="1"/>
    <cellStyle name="ハイパーリンク" xfId="40486" builtinId="8" hidden="1"/>
    <cellStyle name="ハイパーリンク" xfId="40485" builtinId="8" hidden="1"/>
    <cellStyle name="ハイパーリンク" xfId="40490" builtinId="8" hidden="1"/>
    <cellStyle name="ハイパーリンク" xfId="40489" builtinId="8" hidden="1"/>
    <cellStyle name="ハイパーリンク" xfId="40494" builtinId="8" hidden="1"/>
    <cellStyle name="ハイパーリンク" xfId="40493" builtinId="8" hidden="1"/>
    <cellStyle name="ハイパーリンク" xfId="40500" builtinId="8" hidden="1"/>
    <cellStyle name="ハイパーリンク" xfId="40499" builtinId="8" hidden="1"/>
    <cellStyle name="ハイパーリンク" xfId="40504" builtinId="8" hidden="1"/>
    <cellStyle name="ハイパーリンク" xfId="40503" builtinId="8" hidden="1"/>
    <cellStyle name="ハイパーリンク" xfId="40508" builtinId="8" hidden="1"/>
    <cellStyle name="ハイパーリンク" xfId="40507" builtinId="8" hidden="1"/>
    <cellStyle name="ハイパーリンク" xfId="40512" builtinId="8" hidden="1"/>
    <cellStyle name="ハイパーリンク" xfId="40511" builtinId="8" hidden="1"/>
    <cellStyle name="ハイパーリンク" xfId="40516" builtinId="8" hidden="1"/>
    <cellStyle name="ハイパーリンク" xfId="40515" builtinId="8" hidden="1"/>
    <cellStyle name="ハイパーリンク" xfId="40522" builtinId="8" hidden="1"/>
    <cellStyle name="ハイパーリンク" xfId="40521" builtinId="8" hidden="1"/>
    <cellStyle name="ハイパーリンク" xfId="40526" builtinId="8" hidden="1"/>
    <cellStyle name="ハイパーリンク" xfId="40525" builtinId="8" hidden="1"/>
    <cellStyle name="ハイパーリンク" xfId="40530" builtinId="8" hidden="1"/>
    <cellStyle name="ハイパーリンク" xfId="40529" builtinId="8" hidden="1"/>
    <cellStyle name="ハイパーリンク" xfId="40534" builtinId="8" hidden="1"/>
    <cellStyle name="ハイパーリンク" xfId="40533" builtinId="8" hidden="1"/>
    <cellStyle name="ハイパーリンク" xfId="40538" builtinId="8" hidden="1"/>
    <cellStyle name="ハイパーリンク" xfId="40537" builtinId="8" hidden="1"/>
    <cellStyle name="ハイパーリンク" xfId="40542" builtinId="8" hidden="1"/>
    <cellStyle name="ハイパーリンク" xfId="40541" builtinId="8" hidden="1"/>
    <cellStyle name="ハイパーリンク" xfId="40546" builtinId="8" hidden="1"/>
    <cellStyle name="ハイパーリンク" xfId="40545" builtinId="8" hidden="1"/>
    <cellStyle name="ハイパーリンク" xfId="40550" builtinId="8" hidden="1"/>
    <cellStyle name="ハイパーリンク" xfId="40549" builtinId="8" hidden="1"/>
    <cellStyle name="ハイパーリンク" xfId="40554" builtinId="8" hidden="1"/>
    <cellStyle name="ハイパーリンク" xfId="40553" builtinId="8" hidden="1"/>
    <cellStyle name="ハイパーリンク" xfId="40558" builtinId="8" hidden="1"/>
    <cellStyle name="ハイパーリンク" xfId="40557" builtinId="8" hidden="1"/>
    <cellStyle name="ハイパーリンク" xfId="40520" builtinId="8" hidden="1"/>
    <cellStyle name="ハイパーリンク" xfId="40561" builtinId="8" hidden="1"/>
    <cellStyle name="ハイパーリンク" xfId="40564" builtinId="8" hidden="1"/>
    <cellStyle name="ハイパーリンク" xfId="40563" builtinId="8" hidden="1"/>
    <cellStyle name="ハイパーリンク" xfId="40568" builtinId="8" hidden="1"/>
    <cellStyle name="ハイパーリンク" xfId="40567" builtinId="8" hidden="1"/>
    <cellStyle name="ハイパーリンク" xfId="40572" builtinId="8" hidden="1"/>
    <cellStyle name="ハイパーリンク" xfId="40571" builtinId="8" hidden="1"/>
    <cellStyle name="ハイパーリンク" xfId="40576" builtinId="8" hidden="1"/>
    <cellStyle name="ハイパーリンク" xfId="40575" builtinId="8" hidden="1"/>
    <cellStyle name="ハイパーリンク" xfId="40580" builtinId="8" hidden="1"/>
    <cellStyle name="ハイパーリンク" xfId="40579" builtinId="8" hidden="1"/>
    <cellStyle name="ハイパーリンク" xfId="40584" builtinId="8" hidden="1"/>
    <cellStyle name="ハイパーリンク" xfId="40583" builtinId="8" hidden="1"/>
    <cellStyle name="ハイパーリンク" xfId="40588" builtinId="8" hidden="1"/>
    <cellStyle name="ハイパーリンク" xfId="40587" builtinId="8" hidden="1"/>
    <cellStyle name="ハイパーリンク" xfId="40592" builtinId="8" hidden="1"/>
    <cellStyle name="ハイパーリンク" xfId="40591" builtinId="8" hidden="1"/>
    <cellStyle name="ハイパーリンク" xfId="40596" builtinId="8" hidden="1"/>
    <cellStyle name="ハイパーリンク" xfId="40595" builtinId="8" hidden="1"/>
    <cellStyle name="ハイパーリンク" xfId="40600" builtinId="8" hidden="1"/>
    <cellStyle name="ハイパーリンク" xfId="40599" builtinId="8" hidden="1"/>
    <cellStyle name="ハイパーリンク" xfId="40604" builtinId="8" hidden="1"/>
    <cellStyle name="ハイパーリンク" xfId="40603" builtinId="8" hidden="1"/>
    <cellStyle name="ハイパーリンク" xfId="40608" builtinId="8" hidden="1"/>
    <cellStyle name="ハイパーリンク" xfId="40607" builtinId="8" hidden="1"/>
    <cellStyle name="ハイパーリンク" xfId="40612" builtinId="8" hidden="1"/>
    <cellStyle name="ハイパーリンク" xfId="40611" builtinId="8" hidden="1"/>
    <cellStyle name="ハイパーリンク" xfId="40616" builtinId="8" hidden="1"/>
    <cellStyle name="ハイパーリンク" xfId="40615" builtinId="8" hidden="1"/>
    <cellStyle name="ハイパーリンク" xfId="40619" builtinId="8" hidden="1"/>
    <cellStyle name="ハイパーリンク" xfId="40497" builtinId="8" hidden="1"/>
    <cellStyle name="ハイパーリンク" xfId="40623" builtinId="8" hidden="1"/>
    <cellStyle name="ハイパーリンク" xfId="40622" builtinId="8" hidden="1"/>
    <cellStyle name="ハイパーリンク" xfId="40627" builtinId="8" hidden="1"/>
    <cellStyle name="ハイパーリンク" xfId="40626" builtinId="8" hidden="1"/>
    <cellStyle name="ハイパーリンク" xfId="40631" builtinId="8" hidden="1"/>
    <cellStyle name="ハイパーリンク" xfId="40630" builtinId="8" hidden="1"/>
    <cellStyle name="ハイパーリンク" xfId="40635" builtinId="8" hidden="1"/>
    <cellStyle name="ハイパーリンク" xfId="40634" builtinId="8" hidden="1"/>
    <cellStyle name="ハイパーリンク" xfId="40641" builtinId="8" hidden="1"/>
    <cellStyle name="ハイパーリンク" xfId="40640" builtinId="8" hidden="1"/>
    <cellStyle name="ハイパーリンク" xfId="40645" builtinId="8" hidden="1"/>
    <cellStyle name="ハイパーリンク" xfId="40644" builtinId="8" hidden="1"/>
    <cellStyle name="ハイパーリンク" xfId="40649" builtinId="8" hidden="1"/>
    <cellStyle name="ハイパーリンク" xfId="40648" builtinId="8" hidden="1"/>
    <cellStyle name="ハイパーリンク" xfId="40653" builtinId="8" hidden="1"/>
    <cellStyle name="ハイパーリンク" xfId="40652" builtinId="8" hidden="1"/>
    <cellStyle name="ハイパーリンク" xfId="40657" builtinId="8" hidden="1"/>
    <cellStyle name="ハイパーリンク" xfId="40656" builtinId="8" hidden="1"/>
    <cellStyle name="ハイパーリンク" xfId="40661" builtinId="8" hidden="1"/>
    <cellStyle name="ハイパーリンク" xfId="40660" builtinId="8" hidden="1"/>
    <cellStyle name="ハイパーリンク" xfId="40665" builtinId="8" hidden="1"/>
    <cellStyle name="ハイパーリンク" xfId="40664" builtinId="8" hidden="1"/>
    <cellStyle name="ハイパーリンク" xfId="40669" builtinId="8" hidden="1"/>
    <cellStyle name="ハイパーリンク" xfId="40668" builtinId="8" hidden="1"/>
    <cellStyle name="ハイパーリンク" xfId="40673" builtinId="8" hidden="1"/>
    <cellStyle name="ハイパーリンク" xfId="40672" builtinId="8" hidden="1"/>
    <cellStyle name="ハイパーリンク" xfId="40677" builtinId="8" hidden="1"/>
    <cellStyle name="ハイパーリンク" xfId="40676" builtinId="8" hidden="1"/>
    <cellStyle name="ハイパーリンク" xfId="40639" builtinId="8" hidden="1"/>
    <cellStyle name="ハイパーリンク" xfId="40680" builtinId="8" hidden="1"/>
    <cellStyle name="ハイパーリンク" xfId="40683" builtinId="8" hidden="1"/>
    <cellStyle name="ハイパーリンク" xfId="40682" builtinId="8" hidden="1"/>
    <cellStyle name="ハイパーリンク" xfId="40687" builtinId="8" hidden="1"/>
    <cellStyle name="ハイパーリンク" xfId="40686" builtinId="8" hidden="1"/>
    <cellStyle name="ハイパーリンク" xfId="40691" builtinId="8" hidden="1"/>
    <cellStyle name="ハイパーリンク" xfId="40690" builtinId="8" hidden="1"/>
    <cellStyle name="ハイパーリンク" xfId="40695" builtinId="8" hidden="1"/>
    <cellStyle name="ハイパーリンク" xfId="40694" builtinId="8" hidden="1"/>
    <cellStyle name="ハイパーリンク" xfId="40699" builtinId="8" hidden="1"/>
    <cellStyle name="ハイパーリンク" xfId="40698" builtinId="8" hidden="1"/>
    <cellStyle name="ハイパーリンク" xfId="40703" builtinId="8" hidden="1"/>
    <cellStyle name="ハイパーリンク" xfId="40702" builtinId="8" hidden="1"/>
    <cellStyle name="ハイパーリンク" xfId="40707" builtinId="8" hidden="1"/>
    <cellStyle name="ハイパーリンク" xfId="40706" builtinId="8" hidden="1"/>
    <cellStyle name="ハイパーリンク" xfId="40711" builtinId="8" hidden="1"/>
    <cellStyle name="ハイパーリンク" xfId="40710" builtinId="8" hidden="1"/>
    <cellStyle name="ハイパーリンク" xfId="40715" builtinId="8" hidden="1"/>
    <cellStyle name="ハイパーリンク" xfId="40714" builtinId="8" hidden="1"/>
    <cellStyle name="ハイパーリンク" xfId="40719" builtinId="8" hidden="1"/>
    <cellStyle name="ハイパーリンク" xfId="40718" builtinId="8" hidden="1"/>
    <cellStyle name="ハイパーリンク" xfId="40723" builtinId="8" hidden="1"/>
    <cellStyle name="ハイパーリンク" xfId="40722" builtinId="8" hidden="1"/>
    <cellStyle name="ハイパーリンク" xfId="40727" builtinId="8" hidden="1"/>
    <cellStyle name="ハイパーリンク" xfId="40726" builtinId="8" hidden="1"/>
    <cellStyle name="ハイパーリンク" xfId="40731" builtinId="8" hidden="1"/>
    <cellStyle name="ハイパーリンク" xfId="40730" builtinId="8" hidden="1"/>
    <cellStyle name="ハイパーリンク" xfId="40735" builtinId="8" hidden="1"/>
    <cellStyle name="ハイパーリンク" xfId="40734" builtinId="8" hidden="1"/>
    <cellStyle name="ハイパーリンク" xfId="40738" builtinId="8" hidden="1"/>
    <cellStyle name="ハイパーリンク" xfId="40498" builtinId="8" hidden="1"/>
    <cellStyle name="ハイパーリンク" xfId="40742" builtinId="8" hidden="1"/>
    <cellStyle name="ハイパーリンク" xfId="40741" builtinId="8" hidden="1"/>
    <cellStyle name="ハイパーリンク" xfId="40746" builtinId="8" hidden="1"/>
    <cellStyle name="ハイパーリンク" xfId="40745" builtinId="8" hidden="1"/>
    <cellStyle name="ハイパーリンク" xfId="40750" builtinId="8" hidden="1"/>
    <cellStyle name="ハイパーリンク" xfId="40749" builtinId="8" hidden="1"/>
    <cellStyle name="ハイパーリンク" xfId="40754" builtinId="8" hidden="1"/>
    <cellStyle name="ハイパーリンク" xfId="40753" builtinId="8" hidden="1"/>
    <cellStyle name="ハイパーリンク" xfId="40760" builtinId="8" hidden="1"/>
    <cellStyle name="ハイパーリンク" xfId="40759" builtinId="8" hidden="1"/>
    <cellStyle name="ハイパーリンク" xfId="40764" builtinId="8" hidden="1"/>
    <cellStyle name="ハイパーリンク" xfId="40763" builtinId="8" hidden="1"/>
    <cellStyle name="ハイパーリンク" xfId="40768" builtinId="8" hidden="1"/>
    <cellStyle name="ハイパーリンク" xfId="40767" builtinId="8" hidden="1"/>
    <cellStyle name="ハイパーリンク" xfId="40772" builtinId="8" hidden="1"/>
    <cellStyle name="ハイパーリンク" xfId="40771" builtinId="8" hidden="1"/>
    <cellStyle name="ハイパーリンク" xfId="40776" builtinId="8" hidden="1"/>
    <cellStyle name="ハイパーリンク" xfId="40775" builtinId="8" hidden="1"/>
    <cellStyle name="ハイパーリンク" xfId="40780" builtinId="8" hidden="1"/>
    <cellStyle name="ハイパーリンク" xfId="40779" builtinId="8" hidden="1"/>
    <cellStyle name="ハイパーリンク" xfId="40784" builtinId="8" hidden="1"/>
    <cellStyle name="ハイパーリンク" xfId="40783" builtinId="8" hidden="1"/>
    <cellStyle name="ハイパーリンク" xfId="40788" builtinId="8" hidden="1"/>
    <cellStyle name="ハイパーリンク" xfId="40787" builtinId="8" hidden="1"/>
    <cellStyle name="ハイパーリンク" xfId="40792" builtinId="8" hidden="1"/>
    <cellStyle name="ハイパーリンク" xfId="40791" builtinId="8" hidden="1"/>
    <cellStyle name="ハイパーリンク" xfId="40796" builtinId="8" hidden="1"/>
    <cellStyle name="ハイパーリンク" xfId="40795" builtinId="8" hidden="1"/>
    <cellStyle name="ハイパーリンク" xfId="40758" builtinId="8" hidden="1"/>
    <cellStyle name="ハイパーリンク" xfId="40799" builtinId="8" hidden="1"/>
    <cellStyle name="ハイパーリンク" xfId="40802" builtinId="8" hidden="1"/>
    <cellStyle name="ハイパーリンク" xfId="40801" builtinId="8" hidden="1"/>
    <cellStyle name="ハイパーリンク" xfId="40806" builtinId="8" hidden="1"/>
    <cellStyle name="ハイパーリンク" xfId="40805" builtinId="8" hidden="1"/>
    <cellStyle name="ハイパーリンク" xfId="40810" builtinId="8" hidden="1"/>
    <cellStyle name="ハイパーリンク" xfId="40809" builtinId="8" hidden="1"/>
    <cellStyle name="ハイパーリンク" xfId="40814" builtinId="8" hidden="1"/>
    <cellStyle name="ハイパーリンク" xfId="40813" builtinId="8" hidden="1"/>
    <cellStyle name="ハイパーリンク" xfId="40818" builtinId="8" hidden="1"/>
    <cellStyle name="ハイパーリンク" xfId="40817" builtinId="8" hidden="1"/>
    <cellStyle name="ハイパーリンク" xfId="40822" builtinId="8" hidden="1"/>
    <cellStyle name="ハイパーリンク" xfId="40821" builtinId="8" hidden="1"/>
    <cellStyle name="ハイパーリンク" xfId="40826" builtinId="8" hidden="1"/>
    <cellStyle name="ハイパーリンク" xfId="40825" builtinId="8" hidden="1"/>
    <cellStyle name="ハイパーリンク" xfId="40830" builtinId="8" hidden="1"/>
    <cellStyle name="ハイパーリンク" xfId="40829" builtinId="8" hidden="1"/>
    <cellStyle name="ハイパーリンク" xfId="40834" builtinId="8" hidden="1"/>
    <cellStyle name="ハイパーリンク" xfId="40833" builtinId="8" hidden="1"/>
    <cellStyle name="ハイパーリンク" xfId="40838" builtinId="8" hidden="1"/>
    <cellStyle name="ハイパーリンク" xfId="40837" builtinId="8" hidden="1"/>
    <cellStyle name="ハイパーリンク" xfId="40842" builtinId="8" hidden="1"/>
    <cellStyle name="ハイパーリンク" xfId="40841" builtinId="8" hidden="1"/>
    <cellStyle name="ハイパーリンク" xfId="40846" builtinId="8" hidden="1"/>
    <cellStyle name="ハイパーリンク" xfId="40845" builtinId="8" hidden="1"/>
    <cellStyle name="ハイパーリンク" xfId="40850" builtinId="8" hidden="1"/>
    <cellStyle name="ハイパーリンク" xfId="40849" builtinId="8" hidden="1"/>
    <cellStyle name="ハイパーリンク" xfId="40854" builtinId="8" hidden="1"/>
    <cellStyle name="ハイパーリンク" xfId="40853" builtinId="8" hidden="1"/>
    <cellStyle name="ハイパーリンク" xfId="40892" builtinId="8" hidden="1"/>
    <cellStyle name="ハイパーリンク" xfId="40891" builtinId="8" hidden="1"/>
    <cellStyle name="ハイパーリンク" xfId="40896" builtinId="8" hidden="1"/>
    <cellStyle name="ハイパーリンク" xfId="40895" builtinId="8" hidden="1"/>
    <cellStyle name="ハイパーリンク" xfId="40900" builtinId="8" hidden="1"/>
    <cellStyle name="ハイパーリンク" xfId="40899" builtinId="8" hidden="1"/>
    <cellStyle name="ハイパーリンク" xfId="40904" builtinId="8" hidden="1"/>
    <cellStyle name="ハイパーリンク" xfId="40903" builtinId="8" hidden="1"/>
    <cellStyle name="ハイパーリンク" xfId="40908" builtinId="8" hidden="1"/>
    <cellStyle name="ハイパーリンク" xfId="40907" builtinId="8" hidden="1"/>
    <cellStyle name="ハイパーリンク" xfId="40914" builtinId="8" hidden="1"/>
    <cellStyle name="ハイパーリンク" xfId="40913" builtinId="8" hidden="1"/>
    <cellStyle name="ハイパーリンク" xfId="40918" builtinId="8" hidden="1"/>
    <cellStyle name="ハイパーリンク" xfId="40917" builtinId="8" hidden="1"/>
    <cellStyle name="ハイパーリンク" xfId="40922" builtinId="8" hidden="1"/>
    <cellStyle name="ハイパーリンク" xfId="40921" builtinId="8" hidden="1"/>
    <cellStyle name="ハイパーリンク" xfId="40926" builtinId="8" hidden="1"/>
    <cellStyle name="ハイパーリンク" xfId="40925" builtinId="8" hidden="1"/>
    <cellStyle name="ハイパーリンク" xfId="40930" builtinId="8" hidden="1"/>
    <cellStyle name="ハイパーリンク" xfId="40929" builtinId="8" hidden="1"/>
    <cellStyle name="ハイパーリンク" xfId="40934" builtinId="8" hidden="1"/>
    <cellStyle name="ハイパーリンク" xfId="40933" builtinId="8" hidden="1"/>
    <cellStyle name="ハイパーリンク" xfId="40938" builtinId="8" hidden="1"/>
    <cellStyle name="ハイパーリンク" xfId="40937" builtinId="8" hidden="1"/>
    <cellStyle name="ハイパーリンク" xfId="40942" builtinId="8" hidden="1"/>
    <cellStyle name="ハイパーリンク" xfId="40941" builtinId="8" hidden="1"/>
    <cellStyle name="ハイパーリンク" xfId="40946" builtinId="8" hidden="1"/>
    <cellStyle name="ハイパーリンク" xfId="40945" builtinId="8" hidden="1"/>
    <cellStyle name="ハイパーリンク" xfId="40950" builtinId="8" hidden="1"/>
    <cellStyle name="ハイパーリンク" xfId="40949" builtinId="8" hidden="1"/>
    <cellStyle name="ハイパーリンク" xfId="40912" builtinId="8" hidden="1"/>
    <cellStyle name="ハイパーリンク" xfId="40953" builtinId="8" hidden="1"/>
    <cellStyle name="ハイパーリンク" xfId="40956" builtinId="8" hidden="1"/>
    <cellStyle name="ハイパーリンク" xfId="40955" builtinId="8" hidden="1"/>
    <cellStyle name="ハイパーリンク" xfId="40960" builtinId="8" hidden="1"/>
    <cellStyle name="ハイパーリンク" xfId="40959" builtinId="8" hidden="1"/>
    <cellStyle name="ハイパーリンク" xfId="40964" builtinId="8" hidden="1"/>
    <cellStyle name="ハイパーリンク" xfId="40963" builtinId="8" hidden="1"/>
    <cellStyle name="ハイパーリンク" xfId="40968" builtinId="8" hidden="1"/>
    <cellStyle name="ハイパーリンク" xfId="40967" builtinId="8" hidden="1"/>
    <cellStyle name="ハイパーリンク" xfId="40972" builtinId="8" hidden="1"/>
    <cellStyle name="ハイパーリンク" xfId="40971" builtinId="8" hidden="1"/>
    <cellStyle name="ハイパーリンク" xfId="40976" builtinId="8" hidden="1"/>
    <cellStyle name="ハイパーリンク" xfId="40975" builtinId="8" hidden="1"/>
    <cellStyle name="ハイパーリンク" xfId="40980" builtinId="8" hidden="1"/>
    <cellStyle name="ハイパーリンク" xfId="40979" builtinId="8" hidden="1"/>
    <cellStyle name="ハイパーリンク" xfId="40984" builtinId="8" hidden="1"/>
    <cellStyle name="ハイパーリンク" xfId="40983" builtinId="8" hidden="1"/>
    <cellStyle name="ハイパーリンク" xfId="40988" builtinId="8" hidden="1"/>
    <cellStyle name="ハイパーリンク" xfId="40987" builtinId="8" hidden="1"/>
    <cellStyle name="ハイパーリンク" xfId="40992" builtinId="8" hidden="1"/>
    <cellStyle name="ハイパーリンク" xfId="40991" builtinId="8" hidden="1"/>
    <cellStyle name="ハイパーリンク" xfId="40996" builtinId="8" hidden="1"/>
    <cellStyle name="ハイパーリンク" xfId="40995" builtinId="8" hidden="1"/>
    <cellStyle name="ハイパーリンク" xfId="41000" builtinId="8" hidden="1"/>
    <cellStyle name="ハイパーリンク" xfId="40999" builtinId="8" hidden="1"/>
    <cellStyle name="ハイパーリンク" xfId="41004" builtinId="8" hidden="1"/>
    <cellStyle name="ハイパーリンク" xfId="41003" builtinId="8" hidden="1"/>
    <cellStyle name="ハイパーリンク" xfId="41008" builtinId="8" hidden="1"/>
    <cellStyle name="ハイパーリンク" xfId="41007" builtinId="8" hidden="1"/>
    <cellStyle name="ハイパーリンク" xfId="41012" builtinId="8" hidden="1"/>
    <cellStyle name="ハイパーリンク" xfId="41011" builtinId="8" hidden="1"/>
    <cellStyle name="ハイパーリンク" xfId="41016" builtinId="8" hidden="1"/>
    <cellStyle name="ハイパーリンク" xfId="41015" builtinId="8" hidden="1"/>
    <cellStyle name="ハイパーリンク" xfId="41020" builtinId="8" hidden="1"/>
    <cellStyle name="ハイパーリンク" xfId="41019" builtinId="8" hidden="1"/>
    <cellStyle name="ハイパーリンク" xfId="41024" builtinId="8" hidden="1"/>
    <cellStyle name="ハイパーリンク" xfId="41023" builtinId="8" hidden="1"/>
    <cellStyle name="ハイパーリンク" xfId="41028" builtinId="8" hidden="1"/>
    <cellStyle name="ハイパーリンク" xfId="41027" builtinId="8" hidden="1"/>
    <cellStyle name="ハイパーリンク" xfId="41034" builtinId="8" hidden="1"/>
    <cellStyle name="ハイパーリンク" xfId="41033" builtinId="8" hidden="1"/>
    <cellStyle name="ハイパーリンク" xfId="41038" builtinId="8" hidden="1"/>
    <cellStyle name="ハイパーリンク" xfId="41037" builtinId="8" hidden="1"/>
    <cellStyle name="ハイパーリンク" xfId="41042" builtinId="8" hidden="1"/>
    <cellStyle name="ハイパーリンク" xfId="41041" builtinId="8" hidden="1"/>
    <cellStyle name="ハイパーリンク" xfId="41046" builtinId="8" hidden="1"/>
    <cellStyle name="ハイパーリンク" xfId="41045" builtinId="8" hidden="1"/>
    <cellStyle name="ハイパーリンク" xfId="41050" builtinId="8" hidden="1"/>
    <cellStyle name="ハイパーリンク" xfId="41049" builtinId="8" hidden="1"/>
    <cellStyle name="ハイパーリンク" xfId="41054" builtinId="8" hidden="1"/>
    <cellStyle name="ハイパーリンク" xfId="41053" builtinId="8" hidden="1"/>
    <cellStyle name="ハイパーリンク" xfId="41058" builtinId="8" hidden="1"/>
    <cellStyle name="ハイパーリンク" xfId="41057" builtinId="8" hidden="1"/>
    <cellStyle name="ハイパーリンク" xfId="41062" builtinId="8" hidden="1"/>
    <cellStyle name="ハイパーリンク" xfId="41061" builtinId="8" hidden="1"/>
    <cellStyle name="ハイパーリンク" xfId="41066" builtinId="8" hidden="1"/>
    <cellStyle name="ハイパーリンク" xfId="41065" builtinId="8" hidden="1"/>
    <cellStyle name="ハイパーリンク" xfId="41070" builtinId="8" hidden="1"/>
    <cellStyle name="ハイパーリンク" xfId="41069" builtinId="8" hidden="1"/>
    <cellStyle name="ハイパーリンク" xfId="41032" builtinId="8" hidden="1"/>
    <cellStyle name="ハイパーリンク" xfId="41073" builtinId="8" hidden="1"/>
    <cellStyle name="ハイパーリンク" xfId="41076" builtinId="8" hidden="1"/>
    <cellStyle name="ハイパーリンク" xfId="41075" builtinId="8" hidden="1"/>
    <cellStyle name="ハイパーリンク" xfId="41080" builtinId="8" hidden="1"/>
    <cellStyle name="ハイパーリンク" xfId="41079" builtinId="8" hidden="1"/>
    <cellStyle name="ハイパーリンク" xfId="41084" builtinId="8" hidden="1"/>
    <cellStyle name="ハイパーリンク" xfId="41083" builtinId="8" hidden="1"/>
    <cellStyle name="ハイパーリンク" xfId="41088" builtinId="8" hidden="1"/>
    <cellStyle name="ハイパーリンク" xfId="41087" builtinId="8" hidden="1"/>
    <cellStyle name="ハイパーリンク" xfId="41092" builtinId="8" hidden="1"/>
    <cellStyle name="ハイパーリンク" xfId="41091" builtinId="8" hidden="1"/>
    <cellStyle name="ハイパーリンク" xfId="41096" builtinId="8" hidden="1"/>
    <cellStyle name="ハイパーリンク" xfId="41095" builtinId="8" hidden="1"/>
    <cellStyle name="ハイパーリンク" xfId="41100" builtinId="8" hidden="1"/>
    <cellStyle name="ハイパーリンク" xfId="41099" builtinId="8" hidden="1"/>
    <cellStyle name="ハイパーリンク" xfId="41104" builtinId="8" hidden="1"/>
    <cellStyle name="ハイパーリンク" xfId="41103" builtinId="8" hidden="1"/>
    <cellStyle name="ハイパーリンク" xfId="41108" builtinId="8" hidden="1"/>
    <cellStyle name="ハイパーリンク" xfId="41107" builtinId="8" hidden="1"/>
    <cellStyle name="ハイパーリンク" xfId="41112" builtinId="8" hidden="1"/>
    <cellStyle name="ハイパーリンク" xfId="41111" builtinId="8" hidden="1"/>
    <cellStyle name="ハイパーリンク" xfId="41116" builtinId="8" hidden="1"/>
    <cellStyle name="ハイパーリンク" xfId="41115" builtinId="8" hidden="1"/>
    <cellStyle name="ハイパーリンク" xfId="41120" builtinId="8" hidden="1"/>
    <cellStyle name="ハイパーリンク" xfId="41119" builtinId="8" hidden="1"/>
    <cellStyle name="ハイパーリンク" xfId="41124" builtinId="8" hidden="1"/>
    <cellStyle name="ハイパーリンク" xfId="41123" builtinId="8" hidden="1"/>
    <cellStyle name="ハイパーリンク" xfId="41128" builtinId="8" hidden="1"/>
    <cellStyle name="ハイパーリンク" xfId="41127" builtinId="8" hidden="1"/>
    <cellStyle name="ハイパーリンク" xfId="41134" builtinId="8" hidden="1"/>
    <cellStyle name="ハイパーリンク" xfId="41133" builtinId="8" hidden="1"/>
    <cellStyle name="ハイパーリンク" xfId="41138" builtinId="8" hidden="1"/>
    <cellStyle name="ハイパーリンク" xfId="41137" builtinId="8" hidden="1"/>
    <cellStyle name="ハイパーリンク" xfId="41142" builtinId="8" hidden="1"/>
    <cellStyle name="ハイパーリンク" xfId="41141" builtinId="8" hidden="1"/>
    <cellStyle name="ハイパーリンク" xfId="41146" builtinId="8" hidden="1"/>
    <cellStyle name="ハイパーリンク" xfId="41145" builtinId="8" hidden="1"/>
    <cellStyle name="ハイパーリンク" xfId="41150" builtinId="8" hidden="1"/>
    <cellStyle name="ハイパーリンク" xfId="41149" builtinId="8" hidden="1"/>
    <cellStyle name="ハイパーリンク" xfId="41156" builtinId="8" hidden="1"/>
    <cellStyle name="ハイパーリンク" xfId="41155" builtinId="8" hidden="1"/>
    <cellStyle name="ハイパーリンク" xfId="41160" builtinId="8" hidden="1"/>
    <cellStyle name="ハイパーリンク" xfId="41159" builtinId="8" hidden="1"/>
    <cellStyle name="ハイパーリンク" xfId="41164" builtinId="8" hidden="1"/>
    <cellStyle name="ハイパーリンク" xfId="41163" builtinId="8" hidden="1"/>
    <cellStyle name="ハイパーリンク" xfId="41168" builtinId="8" hidden="1"/>
    <cellStyle name="ハイパーリンク" xfId="41167" builtinId="8" hidden="1"/>
    <cellStyle name="ハイパーリンク" xfId="41172" builtinId="8" hidden="1"/>
    <cellStyle name="ハイパーリンク" xfId="41171" builtinId="8" hidden="1"/>
    <cellStyle name="ハイパーリンク" xfId="41176" builtinId="8" hidden="1"/>
    <cellStyle name="ハイパーリンク" xfId="41175" builtinId="8" hidden="1"/>
    <cellStyle name="ハイパーリンク" xfId="41180" builtinId="8" hidden="1"/>
    <cellStyle name="ハイパーリンク" xfId="41179" builtinId="8" hidden="1"/>
    <cellStyle name="ハイパーリンク" xfId="41184" builtinId="8" hidden="1"/>
    <cellStyle name="ハイパーリンク" xfId="41183" builtinId="8" hidden="1"/>
    <cellStyle name="ハイパーリンク" xfId="41188" builtinId="8" hidden="1"/>
    <cellStyle name="ハイパーリンク" xfId="41187" builtinId="8" hidden="1"/>
    <cellStyle name="ハイパーリンク" xfId="41192" builtinId="8" hidden="1"/>
    <cellStyle name="ハイパーリンク" xfId="41191" builtinId="8" hidden="1"/>
    <cellStyle name="ハイパーリンク" xfId="41154" builtinId="8" hidden="1"/>
    <cellStyle name="ハイパーリンク" xfId="41195" builtinId="8" hidden="1"/>
    <cellStyle name="ハイパーリンク" xfId="41198" builtinId="8" hidden="1"/>
    <cellStyle name="ハイパーリンク" xfId="41197" builtinId="8" hidden="1"/>
    <cellStyle name="ハイパーリンク" xfId="41202" builtinId="8" hidden="1"/>
    <cellStyle name="ハイパーリンク" xfId="41201" builtinId="8" hidden="1"/>
    <cellStyle name="ハイパーリンク" xfId="41206" builtinId="8" hidden="1"/>
    <cellStyle name="ハイパーリンク" xfId="41205" builtinId="8" hidden="1"/>
    <cellStyle name="ハイパーリンク" xfId="41210" builtinId="8" hidden="1"/>
    <cellStyle name="ハイパーリンク" xfId="41209" builtinId="8" hidden="1"/>
    <cellStyle name="ハイパーリンク" xfId="41214" builtinId="8" hidden="1"/>
    <cellStyle name="ハイパーリンク" xfId="41213" builtinId="8" hidden="1"/>
    <cellStyle name="ハイパーリンク" xfId="41218" builtinId="8" hidden="1"/>
    <cellStyle name="ハイパーリンク" xfId="41217" builtinId="8" hidden="1"/>
    <cellStyle name="ハイパーリンク" xfId="41222" builtinId="8" hidden="1"/>
    <cellStyle name="ハイパーリンク" xfId="41221" builtinId="8" hidden="1"/>
    <cellStyle name="ハイパーリンク" xfId="41226" builtinId="8" hidden="1"/>
    <cellStyle name="ハイパーリンク" xfId="41225" builtinId="8" hidden="1"/>
    <cellStyle name="ハイパーリンク" xfId="41230" builtinId="8" hidden="1"/>
    <cellStyle name="ハイパーリンク" xfId="41229" builtinId="8" hidden="1"/>
    <cellStyle name="ハイパーリンク" xfId="41234" builtinId="8" hidden="1"/>
    <cellStyle name="ハイパーリンク" xfId="41233" builtinId="8" hidden="1"/>
    <cellStyle name="ハイパーリンク" xfId="41238" builtinId="8" hidden="1"/>
    <cellStyle name="ハイパーリンク" xfId="41237" builtinId="8" hidden="1"/>
    <cellStyle name="ハイパーリンク" xfId="41242" builtinId="8" hidden="1"/>
    <cellStyle name="ハイパーリンク" xfId="41241" builtinId="8" hidden="1"/>
    <cellStyle name="ハイパーリンク" xfId="41246" builtinId="8" hidden="1"/>
    <cellStyle name="ハイパーリンク" xfId="41245" builtinId="8" hidden="1"/>
    <cellStyle name="ハイパーリンク" xfId="41250" builtinId="8" hidden="1"/>
    <cellStyle name="ハイパーリンク" xfId="41249" builtinId="8" hidden="1"/>
    <cellStyle name="ハイパーリンク" xfId="41253" builtinId="8" hidden="1"/>
    <cellStyle name="ハイパーリンク" xfId="41131" builtinId="8" hidden="1"/>
    <cellStyle name="ハイパーリンク" xfId="41257" builtinId="8" hidden="1"/>
    <cellStyle name="ハイパーリンク" xfId="41256" builtinId="8" hidden="1"/>
    <cellStyle name="ハイパーリンク" xfId="41261" builtinId="8" hidden="1"/>
    <cellStyle name="ハイパーリンク" xfId="41260" builtinId="8" hidden="1"/>
    <cellStyle name="ハイパーリンク" xfId="41265" builtinId="8" hidden="1"/>
    <cellStyle name="ハイパーリンク" xfId="41264" builtinId="8" hidden="1"/>
    <cellStyle name="ハイパーリンク" xfId="41269" builtinId="8" hidden="1"/>
    <cellStyle name="ハイパーリンク" xfId="41268" builtinId="8" hidden="1"/>
    <cellStyle name="ハイパーリンク" xfId="41275" builtinId="8" hidden="1"/>
    <cellStyle name="ハイパーリンク" xfId="41274" builtinId="8" hidden="1"/>
    <cellStyle name="ハイパーリンク" xfId="41279" builtinId="8" hidden="1"/>
    <cellStyle name="ハイパーリンク" xfId="41278" builtinId="8" hidden="1"/>
    <cellStyle name="ハイパーリンク" xfId="41283" builtinId="8" hidden="1"/>
    <cellStyle name="ハイパーリンク" xfId="41282" builtinId="8" hidden="1"/>
    <cellStyle name="ハイパーリンク" xfId="41287" builtinId="8" hidden="1"/>
    <cellStyle name="ハイパーリンク" xfId="41286" builtinId="8" hidden="1"/>
    <cellStyle name="ハイパーリンク" xfId="41291" builtinId="8" hidden="1"/>
    <cellStyle name="ハイパーリンク" xfId="41290" builtinId="8" hidden="1"/>
    <cellStyle name="ハイパーリンク" xfId="41295" builtinId="8" hidden="1"/>
    <cellStyle name="ハイパーリンク" xfId="41294" builtinId="8" hidden="1"/>
    <cellStyle name="ハイパーリンク" xfId="41299" builtinId="8" hidden="1"/>
    <cellStyle name="ハイパーリンク" xfId="41298" builtinId="8" hidden="1"/>
    <cellStyle name="ハイパーリンク" xfId="41303" builtinId="8" hidden="1"/>
    <cellStyle name="ハイパーリンク" xfId="41302" builtinId="8" hidden="1"/>
    <cellStyle name="ハイパーリンク" xfId="41307" builtinId="8" hidden="1"/>
    <cellStyle name="ハイパーリンク" xfId="41306" builtinId="8" hidden="1"/>
    <cellStyle name="ハイパーリンク" xfId="41311" builtinId="8" hidden="1"/>
    <cellStyle name="ハイパーリンク" xfId="41310" builtinId="8" hidden="1"/>
    <cellStyle name="ハイパーリンク" xfId="41273" builtinId="8" hidden="1"/>
    <cellStyle name="ハイパーリンク" xfId="41314" builtinId="8" hidden="1"/>
    <cellStyle name="ハイパーリンク" xfId="41317" builtinId="8" hidden="1"/>
    <cellStyle name="ハイパーリンク" xfId="41316" builtinId="8" hidden="1"/>
    <cellStyle name="ハイパーリンク" xfId="41321" builtinId="8" hidden="1"/>
    <cellStyle name="ハイパーリンク" xfId="41320" builtinId="8" hidden="1"/>
    <cellStyle name="ハイパーリンク" xfId="41325" builtinId="8" hidden="1"/>
    <cellStyle name="ハイパーリンク" xfId="41324" builtinId="8" hidden="1"/>
    <cellStyle name="ハイパーリンク" xfId="41329" builtinId="8" hidden="1"/>
    <cellStyle name="ハイパーリンク" xfId="41328" builtinId="8" hidden="1"/>
    <cellStyle name="ハイパーリンク" xfId="41333" builtinId="8" hidden="1"/>
    <cellStyle name="ハイパーリンク" xfId="41332" builtinId="8" hidden="1"/>
    <cellStyle name="ハイパーリンク" xfId="41337" builtinId="8" hidden="1"/>
    <cellStyle name="ハイパーリンク" xfId="41336" builtinId="8" hidden="1"/>
    <cellStyle name="ハイパーリンク" xfId="41341" builtinId="8" hidden="1"/>
    <cellStyle name="ハイパーリンク" xfId="41340" builtinId="8" hidden="1"/>
    <cellStyle name="ハイパーリンク" xfId="41345" builtinId="8" hidden="1"/>
    <cellStyle name="ハイパーリンク" xfId="41344" builtinId="8" hidden="1"/>
    <cellStyle name="ハイパーリンク" xfId="41349" builtinId="8" hidden="1"/>
    <cellStyle name="ハイパーリンク" xfId="41348" builtinId="8" hidden="1"/>
    <cellStyle name="ハイパーリンク" xfId="41353" builtinId="8" hidden="1"/>
    <cellStyle name="ハイパーリンク" xfId="41352" builtinId="8" hidden="1"/>
    <cellStyle name="ハイパーリンク" xfId="41357" builtinId="8" hidden="1"/>
    <cellStyle name="ハイパーリンク" xfId="41356" builtinId="8" hidden="1"/>
    <cellStyle name="ハイパーリンク" xfId="41361" builtinId="8" hidden="1"/>
    <cellStyle name="ハイパーリンク" xfId="41360" builtinId="8" hidden="1"/>
    <cellStyle name="ハイパーリンク" xfId="41365" builtinId="8" hidden="1"/>
    <cellStyle name="ハイパーリンク" xfId="41364" builtinId="8" hidden="1"/>
    <cellStyle name="ハイパーリンク" xfId="41369" builtinId="8" hidden="1"/>
    <cellStyle name="ハイパーリンク" xfId="41368" builtinId="8" hidden="1"/>
    <cellStyle name="ハイパーリンク" xfId="41372" builtinId="8" hidden="1"/>
    <cellStyle name="ハイパーリンク" xfId="41132" builtinId="8" hidden="1"/>
    <cellStyle name="ハイパーリンク" xfId="41376" builtinId="8" hidden="1"/>
    <cellStyle name="ハイパーリンク" xfId="41375" builtinId="8" hidden="1"/>
    <cellStyle name="ハイパーリンク" xfId="41380" builtinId="8" hidden="1"/>
    <cellStyle name="ハイパーリンク" xfId="41379" builtinId="8" hidden="1"/>
    <cellStyle name="ハイパーリンク" xfId="41384" builtinId="8" hidden="1"/>
    <cellStyle name="ハイパーリンク" xfId="41383" builtinId="8" hidden="1"/>
    <cellStyle name="ハイパーリンク" xfId="41388" builtinId="8" hidden="1"/>
    <cellStyle name="ハイパーリンク" xfId="41387" builtinId="8" hidden="1"/>
    <cellStyle name="ハイパーリンク" xfId="41394" builtinId="8" hidden="1"/>
    <cellStyle name="ハイパーリンク" xfId="41393" builtinId="8" hidden="1"/>
    <cellStyle name="ハイパーリンク" xfId="41398" builtinId="8" hidden="1"/>
    <cellStyle name="ハイパーリンク" xfId="41397" builtinId="8" hidden="1"/>
    <cellStyle name="ハイパーリンク" xfId="41402" builtinId="8" hidden="1"/>
    <cellStyle name="ハイパーリンク" xfId="41401" builtinId="8" hidden="1"/>
    <cellStyle name="ハイパーリンク" xfId="41406" builtinId="8" hidden="1"/>
    <cellStyle name="ハイパーリンク" xfId="41405" builtinId="8" hidden="1"/>
    <cellStyle name="ハイパーリンク" xfId="41410" builtinId="8" hidden="1"/>
    <cellStyle name="ハイパーリンク" xfId="41409" builtinId="8" hidden="1"/>
    <cellStyle name="ハイパーリンク" xfId="41414" builtinId="8" hidden="1"/>
    <cellStyle name="ハイパーリンク" xfId="41413" builtinId="8" hidden="1"/>
    <cellStyle name="ハイパーリンク" xfId="41418" builtinId="8" hidden="1"/>
    <cellStyle name="ハイパーリンク" xfId="41417" builtinId="8" hidden="1"/>
    <cellStyle name="ハイパーリンク" xfId="41422" builtinId="8" hidden="1"/>
    <cellStyle name="ハイパーリンク" xfId="41421" builtinId="8" hidden="1"/>
    <cellStyle name="ハイパーリンク" xfId="41426" builtinId="8" hidden="1"/>
    <cellStyle name="ハイパーリンク" xfId="41425" builtinId="8" hidden="1"/>
    <cellStyle name="ハイパーリンク" xfId="41430" builtinId="8" hidden="1"/>
    <cellStyle name="ハイパーリンク" xfId="41429" builtinId="8" hidden="1"/>
    <cellStyle name="ハイパーリンク" xfId="41392" builtinId="8" hidden="1"/>
    <cellStyle name="ハイパーリンク" xfId="41433" builtinId="8" hidden="1"/>
    <cellStyle name="ハイパーリンク" xfId="41436" builtinId="8" hidden="1"/>
    <cellStyle name="ハイパーリンク" xfId="41435" builtinId="8" hidden="1"/>
    <cellStyle name="ハイパーリンク" xfId="41440" builtinId="8" hidden="1"/>
    <cellStyle name="ハイパーリンク" xfId="41439" builtinId="8" hidden="1"/>
    <cellStyle name="ハイパーリンク" xfId="41444" builtinId="8" hidden="1"/>
    <cellStyle name="ハイパーリンク" xfId="41443" builtinId="8" hidden="1"/>
    <cellStyle name="ハイパーリンク" xfId="41448" builtinId="8" hidden="1"/>
    <cellStyle name="ハイパーリンク" xfId="41447" builtinId="8" hidden="1"/>
    <cellStyle name="ハイパーリンク" xfId="41452" builtinId="8" hidden="1"/>
    <cellStyle name="ハイパーリンク" xfId="41451" builtinId="8" hidden="1"/>
    <cellStyle name="ハイパーリンク" xfId="41456" builtinId="8" hidden="1"/>
    <cellStyle name="ハイパーリンク" xfId="41455" builtinId="8" hidden="1"/>
    <cellStyle name="ハイパーリンク" xfId="41460" builtinId="8" hidden="1"/>
    <cellStyle name="ハイパーリンク" xfId="41459" builtinId="8" hidden="1"/>
    <cellStyle name="ハイパーリンク" xfId="41464" builtinId="8" hidden="1"/>
    <cellStyle name="ハイパーリンク" xfId="41463" builtinId="8" hidden="1"/>
    <cellStyle name="ハイパーリンク" xfId="41468" builtinId="8" hidden="1"/>
    <cellStyle name="ハイパーリンク" xfId="41467" builtinId="8" hidden="1"/>
    <cellStyle name="ハイパーリンク" xfId="41472" builtinId="8" hidden="1"/>
    <cellStyle name="ハイパーリンク" xfId="41471" builtinId="8" hidden="1"/>
    <cellStyle name="ハイパーリンク" xfId="41476" builtinId="8" hidden="1"/>
    <cellStyle name="ハイパーリンク" xfId="41475" builtinId="8" hidden="1"/>
    <cellStyle name="ハイパーリンク" xfId="41480" builtinId="8" hidden="1"/>
    <cellStyle name="ハイパーリンク" xfId="41479" builtinId="8" hidden="1"/>
    <cellStyle name="ハイパーリンク" xfId="41484" builtinId="8" hidden="1"/>
    <cellStyle name="ハイパーリンク" xfId="41483" builtinId="8" hidden="1"/>
    <cellStyle name="ハイパーリンク" xfId="41488" builtinId="8" hidden="1"/>
    <cellStyle name="ハイパーリンク" xfId="41487" builtinId="8" hidden="1"/>
    <cellStyle name="ハイパーリンク" xfId="41492" builtinId="8" hidden="1"/>
    <cellStyle name="ハイパーリンク" xfId="41491" builtinId="8" hidden="1"/>
    <cellStyle name="ハイパーリンク" xfId="41496" builtinId="8" hidden="1"/>
    <cellStyle name="ハイパーリンク" xfId="41495" builtinId="8" hidden="1"/>
    <cellStyle name="ハイパーリンク" xfId="41500" builtinId="8" hidden="1"/>
    <cellStyle name="ハイパーリンク" xfId="41499" builtinId="8" hidden="1"/>
    <cellStyle name="ハイパーリンク" xfId="41504" builtinId="8" hidden="1"/>
    <cellStyle name="ハイパーリンク" xfId="41503" builtinId="8" hidden="1"/>
    <cellStyle name="ハイパーリンク" xfId="41508" builtinId="8" hidden="1"/>
    <cellStyle name="ハイパーリンク" xfId="41507" builtinId="8" hidden="1"/>
    <cellStyle name="ハイパーリンク" xfId="41514" builtinId="8" hidden="1"/>
    <cellStyle name="ハイパーリンク" xfId="41513" builtinId="8" hidden="1"/>
    <cellStyle name="ハイパーリンク" xfId="41518" builtinId="8" hidden="1"/>
    <cellStyle name="ハイパーリンク" xfId="41517" builtinId="8" hidden="1"/>
    <cellStyle name="ハイパーリンク" xfId="41522" builtinId="8" hidden="1"/>
    <cellStyle name="ハイパーリンク" xfId="41521" builtinId="8" hidden="1"/>
    <cellStyle name="ハイパーリンク" xfId="41526" builtinId="8" hidden="1"/>
    <cellStyle name="ハイパーリンク" xfId="41525" builtinId="8" hidden="1"/>
    <cellStyle name="ハイパーリンク" xfId="41530" builtinId="8" hidden="1"/>
    <cellStyle name="ハイパーリンク" xfId="41529" builtinId="8" hidden="1"/>
    <cellStyle name="ハイパーリンク" xfId="41534" builtinId="8" hidden="1"/>
    <cellStyle name="ハイパーリンク" xfId="41533" builtinId="8" hidden="1"/>
    <cellStyle name="ハイパーリンク" xfId="41538" builtinId="8" hidden="1"/>
    <cellStyle name="ハイパーリンク" xfId="41537" builtinId="8" hidden="1"/>
    <cellStyle name="ハイパーリンク" xfId="41542" builtinId="8" hidden="1"/>
    <cellStyle name="ハイパーリンク" xfId="41541" builtinId="8" hidden="1"/>
    <cellStyle name="ハイパーリンク" xfId="41546" builtinId="8" hidden="1"/>
    <cellStyle name="ハイパーリンク" xfId="41545" builtinId="8" hidden="1"/>
    <cellStyle name="ハイパーリンク" xfId="41550" builtinId="8" hidden="1"/>
    <cellStyle name="ハイパーリンク" xfId="41549" builtinId="8" hidden="1"/>
    <cellStyle name="ハイパーリンク" xfId="41512" builtinId="8" hidden="1"/>
    <cellStyle name="ハイパーリンク" xfId="41553" builtinId="8" hidden="1"/>
    <cellStyle name="ハイパーリンク" xfId="41556" builtinId="8" hidden="1"/>
    <cellStyle name="ハイパーリンク" xfId="41555" builtinId="8" hidden="1"/>
    <cellStyle name="ハイパーリンク" xfId="41560" builtinId="8" hidden="1"/>
    <cellStyle name="ハイパーリンク" xfId="41559" builtinId="8" hidden="1"/>
    <cellStyle name="ハイパーリンク" xfId="41564" builtinId="8" hidden="1"/>
    <cellStyle name="ハイパーリンク" xfId="41563" builtinId="8" hidden="1"/>
    <cellStyle name="ハイパーリンク" xfId="41568" builtinId="8" hidden="1"/>
    <cellStyle name="ハイパーリンク" xfId="41567" builtinId="8" hidden="1"/>
    <cellStyle name="ハイパーリンク" xfId="41572" builtinId="8" hidden="1"/>
    <cellStyle name="ハイパーリンク" xfId="41571" builtinId="8" hidden="1"/>
    <cellStyle name="ハイパーリンク" xfId="41576" builtinId="8" hidden="1"/>
    <cellStyle name="ハイパーリンク" xfId="41575" builtinId="8" hidden="1"/>
    <cellStyle name="ハイパーリンク" xfId="41580" builtinId="8" hidden="1"/>
    <cellStyle name="ハイパーリンク" xfId="41579" builtinId="8" hidden="1"/>
    <cellStyle name="ハイパーリンク" xfId="41584" builtinId="8" hidden="1"/>
    <cellStyle name="ハイパーリンク" xfId="41583" builtinId="8" hidden="1"/>
    <cellStyle name="ハイパーリンク" xfId="41588" builtinId="8" hidden="1"/>
    <cellStyle name="ハイパーリンク" xfId="41587" builtinId="8" hidden="1"/>
    <cellStyle name="ハイパーリンク" xfId="41592" builtinId="8" hidden="1"/>
    <cellStyle name="ハイパーリンク" xfId="41591" builtinId="8" hidden="1"/>
    <cellStyle name="ハイパーリンク" xfId="41596" builtinId="8" hidden="1"/>
    <cellStyle name="ハイパーリンク" xfId="41595" builtinId="8" hidden="1"/>
    <cellStyle name="ハイパーリンク" xfId="41600" builtinId="8" hidden="1"/>
    <cellStyle name="ハイパーリンク" xfId="41599" builtinId="8" hidden="1"/>
    <cellStyle name="ハイパーリンク" xfId="41604" builtinId="8" hidden="1"/>
    <cellStyle name="ハイパーリンク" xfId="41603" builtinId="8" hidden="1"/>
    <cellStyle name="ハイパーリンク" xfId="41608" builtinId="8" hidden="1"/>
    <cellStyle name="ハイパーリンク" xfId="41607" builtinId="8" hidden="1"/>
    <cellStyle name="ハイパーリンク" xfId="41612" builtinId="8" hidden="1"/>
    <cellStyle name="ハイパーリンク" xfId="41611" builtinId="8" hidden="1"/>
    <cellStyle name="ハイパーリンク" xfId="41616" builtinId="8" hidden="1"/>
    <cellStyle name="ハイパーリンク" xfId="41615" builtinId="8" hidden="1"/>
    <cellStyle name="ハイパーリンク" xfId="41620" builtinId="8" hidden="1"/>
    <cellStyle name="ハイパーリンク" xfId="41619" builtinId="8" hidden="1"/>
    <cellStyle name="ハイパーリンク" xfId="41624" builtinId="8" hidden="1"/>
    <cellStyle name="ハイパーリンク" xfId="41623" builtinId="8" hidden="1"/>
    <cellStyle name="ハイパーリンク" xfId="41628" builtinId="8" hidden="1"/>
    <cellStyle name="ハイパーリンク" xfId="41627" builtinId="8" hidden="1"/>
    <cellStyle name="ハイパーリンク" xfId="41634" builtinId="8" hidden="1"/>
    <cellStyle name="ハイパーリンク" xfId="41633" builtinId="8" hidden="1"/>
    <cellStyle name="ハイパーリンク" xfId="41638" builtinId="8" hidden="1"/>
    <cellStyle name="ハイパーリンク" xfId="41637" builtinId="8" hidden="1"/>
    <cellStyle name="ハイパーリンク" xfId="41642" builtinId="8" hidden="1"/>
    <cellStyle name="ハイパーリンク" xfId="41641" builtinId="8" hidden="1"/>
    <cellStyle name="ハイパーリンク" xfId="41646" builtinId="8" hidden="1"/>
    <cellStyle name="ハイパーリンク" xfId="41645" builtinId="8" hidden="1"/>
    <cellStyle name="ハイパーリンク" xfId="41650" builtinId="8" hidden="1"/>
    <cellStyle name="ハイパーリンク" xfId="41649" builtinId="8" hidden="1"/>
    <cellStyle name="ハイパーリンク" xfId="41654" builtinId="8" hidden="1"/>
    <cellStyle name="ハイパーリンク" xfId="41653" builtinId="8" hidden="1"/>
    <cellStyle name="ハイパーリンク" xfId="41658" builtinId="8" hidden="1"/>
    <cellStyle name="ハイパーリンク" xfId="41657" builtinId="8" hidden="1"/>
    <cellStyle name="ハイパーリンク" xfId="41662" builtinId="8" hidden="1"/>
    <cellStyle name="ハイパーリンク" xfId="41661" builtinId="8" hidden="1"/>
    <cellStyle name="ハイパーリンク" xfId="41666" builtinId="8" hidden="1"/>
    <cellStyle name="ハイパーリンク" xfId="41665" builtinId="8" hidden="1"/>
    <cellStyle name="ハイパーリンク" xfId="41670" builtinId="8" hidden="1"/>
    <cellStyle name="ハイパーリンク" xfId="41669" builtinId="8" hidden="1"/>
    <cellStyle name="ハイパーリンク" xfId="41632" builtinId="8" hidden="1"/>
    <cellStyle name="ハイパーリンク" xfId="41673" builtinId="8" hidden="1"/>
    <cellStyle name="ハイパーリンク" xfId="41676" builtinId="8" hidden="1"/>
    <cellStyle name="ハイパーリンク" xfId="41675" builtinId="8" hidden="1"/>
    <cellStyle name="ハイパーリンク" xfId="41680" builtinId="8" hidden="1"/>
    <cellStyle name="ハイパーリンク" xfId="41679" builtinId="8" hidden="1"/>
    <cellStyle name="ハイパーリンク" xfId="41684" builtinId="8" hidden="1"/>
    <cellStyle name="ハイパーリンク" xfId="41683" builtinId="8" hidden="1"/>
    <cellStyle name="ハイパーリンク" xfId="41688" builtinId="8" hidden="1"/>
    <cellStyle name="ハイパーリンク" xfId="41687" builtinId="8" hidden="1"/>
    <cellStyle name="ハイパーリンク" xfId="41692" builtinId="8" hidden="1"/>
    <cellStyle name="ハイパーリンク" xfId="41691" builtinId="8" hidden="1"/>
    <cellStyle name="ハイパーリンク" xfId="41696" builtinId="8" hidden="1"/>
    <cellStyle name="ハイパーリンク" xfId="41695" builtinId="8" hidden="1"/>
    <cellStyle name="ハイパーリンク" xfId="41700" builtinId="8" hidden="1"/>
    <cellStyle name="ハイパーリンク" xfId="41699" builtinId="8" hidden="1"/>
    <cellStyle name="ハイパーリンク" xfId="41704" builtinId="8" hidden="1"/>
    <cellStyle name="ハイパーリンク" xfId="41703" builtinId="8" hidden="1"/>
    <cellStyle name="ハイパーリンク" xfId="41708" builtinId="8" hidden="1"/>
    <cellStyle name="ハイパーリンク" xfId="41707" builtinId="8" hidden="1"/>
    <cellStyle name="ハイパーリンク" xfId="41712" builtinId="8" hidden="1"/>
    <cellStyle name="ハイパーリンク" xfId="41711" builtinId="8" hidden="1"/>
    <cellStyle name="ハイパーリンク" xfId="41716" builtinId="8" hidden="1"/>
    <cellStyle name="ハイパーリンク" xfId="41715" builtinId="8" hidden="1"/>
    <cellStyle name="ハイパーリンク" xfId="41720" builtinId="8" hidden="1"/>
    <cellStyle name="ハイパーリンク" xfId="41719" builtinId="8" hidden="1"/>
    <cellStyle name="ハイパーリンク" xfId="41724" builtinId="8" hidden="1"/>
    <cellStyle name="ハイパーリンク" xfId="41723" builtinId="8" hidden="1"/>
    <cellStyle name="ハイパーリンク" xfId="41728" builtinId="8" hidden="1"/>
    <cellStyle name="ハイパーリンク" xfId="41727" builtinId="8" hidden="1"/>
    <cellStyle name="ハイパーリンク" xfId="41734" builtinId="8" hidden="1"/>
    <cellStyle name="ハイパーリンク" xfId="41733" builtinId="8" hidden="1"/>
    <cellStyle name="ハイパーリンク" xfId="41738" builtinId="8" hidden="1"/>
    <cellStyle name="ハイパーリンク" xfId="41737" builtinId="8" hidden="1"/>
    <cellStyle name="ハイパーリンク" xfId="41742" builtinId="8" hidden="1"/>
    <cellStyle name="ハイパーリンク" xfId="41741" builtinId="8" hidden="1"/>
    <cellStyle name="ハイパーリンク" xfId="41746" builtinId="8" hidden="1"/>
    <cellStyle name="ハイパーリンク" xfId="41745" builtinId="8" hidden="1"/>
    <cellStyle name="ハイパーリンク" xfId="41750" builtinId="8" hidden="1"/>
    <cellStyle name="ハイパーリンク" xfId="41749" builtinId="8" hidden="1"/>
    <cellStyle name="ハイパーリンク" xfId="41756" builtinId="8" hidden="1"/>
    <cellStyle name="ハイパーリンク" xfId="41755" builtinId="8" hidden="1"/>
    <cellStyle name="ハイパーリンク" xfId="41760" builtinId="8" hidden="1"/>
    <cellStyle name="ハイパーリンク" xfId="41759" builtinId="8" hidden="1"/>
    <cellStyle name="ハイパーリンク" xfId="41764" builtinId="8" hidden="1"/>
    <cellStyle name="ハイパーリンク" xfId="41763" builtinId="8" hidden="1"/>
    <cellStyle name="ハイパーリンク" xfId="41768" builtinId="8" hidden="1"/>
    <cellStyle name="ハイパーリンク" xfId="41767" builtinId="8" hidden="1"/>
    <cellStyle name="ハイパーリンク" xfId="41772" builtinId="8" hidden="1"/>
    <cellStyle name="ハイパーリンク" xfId="41771" builtinId="8" hidden="1"/>
    <cellStyle name="ハイパーリンク" xfId="41776" builtinId="8" hidden="1"/>
    <cellStyle name="ハイパーリンク" xfId="41775" builtinId="8" hidden="1"/>
    <cellStyle name="ハイパーリンク" xfId="41780" builtinId="8" hidden="1"/>
    <cellStyle name="ハイパーリンク" xfId="41779" builtinId="8" hidden="1"/>
    <cellStyle name="ハイパーリンク" xfId="41784" builtinId="8" hidden="1"/>
    <cellStyle name="ハイパーリンク" xfId="41783" builtinId="8" hidden="1"/>
    <cellStyle name="ハイパーリンク" xfId="41788" builtinId="8" hidden="1"/>
    <cellStyle name="ハイパーリンク" xfId="41787" builtinId="8" hidden="1"/>
    <cellStyle name="ハイパーリンク" xfId="41792" builtinId="8" hidden="1"/>
    <cellStyle name="ハイパーリンク" xfId="41791" builtinId="8" hidden="1"/>
    <cellStyle name="ハイパーリンク" xfId="41754" builtinId="8" hidden="1"/>
    <cellStyle name="ハイパーリンク" xfId="41795" builtinId="8" hidden="1"/>
    <cellStyle name="ハイパーリンク" xfId="41798" builtinId="8" hidden="1"/>
    <cellStyle name="ハイパーリンク" xfId="41797" builtinId="8" hidden="1"/>
    <cellStyle name="ハイパーリンク" xfId="41802" builtinId="8" hidden="1"/>
    <cellStyle name="ハイパーリンク" xfId="41801" builtinId="8" hidden="1"/>
    <cellStyle name="ハイパーリンク" xfId="41806" builtinId="8" hidden="1"/>
    <cellStyle name="ハイパーリンク" xfId="41805" builtinId="8" hidden="1"/>
    <cellStyle name="ハイパーリンク" xfId="41810" builtinId="8" hidden="1"/>
    <cellStyle name="ハイパーリンク" xfId="41809" builtinId="8" hidden="1"/>
    <cellStyle name="ハイパーリンク" xfId="41814" builtinId="8" hidden="1"/>
    <cellStyle name="ハイパーリンク" xfId="41813" builtinId="8" hidden="1"/>
    <cellStyle name="ハイパーリンク" xfId="41818" builtinId="8" hidden="1"/>
    <cellStyle name="ハイパーリンク" xfId="41817" builtinId="8" hidden="1"/>
    <cellStyle name="ハイパーリンク" xfId="41822" builtinId="8" hidden="1"/>
    <cellStyle name="ハイパーリンク" xfId="41821" builtinId="8" hidden="1"/>
    <cellStyle name="ハイパーリンク" xfId="41826" builtinId="8" hidden="1"/>
    <cellStyle name="ハイパーリンク" xfId="41825" builtinId="8" hidden="1"/>
    <cellStyle name="ハイパーリンク" xfId="41830" builtinId="8" hidden="1"/>
    <cellStyle name="ハイパーリンク" xfId="41829" builtinId="8" hidden="1"/>
    <cellStyle name="ハイパーリンク" xfId="41834" builtinId="8" hidden="1"/>
    <cellStyle name="ハイパーリンク" xfId="41833" builtinId="8" hidden="1"/>
    <cellStyle name="ハイパーリンク" xfId="41838" builtinId="8" hidden="1"/>
    <cellStyle name="ハイパーリンク" xfId="41837" builtinId="8" hidden="1"/>
    <cellStyle name="ハイパーリンク" xfId="41842" builtinId="8" hidden="1"/>
    <cellStyle name="ハイパーリンク" xfId="41841" builtinId="8" hidden="1"/>
    <cellStyle name="ハイパーリンク" xfId="41846" builtinId="8" hidden="1"/>
    <cellStyle name="ハイパーリンク" xfId="41845" builtinId="8" hidden="1"/>
    <cellStyle name="ハイパーリンク" xfId="41850" builtinId="8" hidden="1"/>
    <cellStyle name="ハイパーリンク" xfId="41849" builtinId="8" hidden="1"/>
    <cellStyle name="ハイパーリンク" xfId="41853" builtinId="8" hidden="1"/>
    <cellStyle name="ハイパーリンク" xfId="41731" builtinId="8" hidden="1"/>
    <cellStyle name="ハイパーリンク" xfId="41857" builtinId="8" hidden="1"/>
    <cellStyle name="ハイパーリンク" xfId="41856" builtinId="8" hidden="1"/>
    <cellStyle name="ハイパーリンク" xfId="41861" builtinId="8" hidden="1"/>
    <cellStyle name="ハイパーリンク" xfId="41860" builtinId="8" hidden="1"/>
    <cellStyle name="ハイパーリンク" xfId="41865" builtinId="8" hidden="1"/>
    <cellStyle name="ハイパーリンク" xfId="41864" builtinId="8" hidden="1"/>
    <cellStyle name="ハイパーリンク" xfId="41869" builtinId="8" hidden="1"/>
    <cellStyle name="ハイパーリンク" xfId="41868" builtinId="8" hidden="1"/>
    <cellStyle name="ハイパーリンク" xfId="41875" builtinId="8" hidden="1"/>
    <cellStyle name="ハイパーリンク" xfId="41874" builtinId="8" hidden="1"/>
    <cellStyle name="ハイパーリンク" xfId="41879" builtinId="8" hidden="1"/>
    <cellStyle name="ハイパーリンク" xfId="41878" builtinId="8" hidden="1"/>
    <cellStyle name="ハイパーリンク" xfId="41883" builtinId="8" hidden="1"/>
    <cellStyle name="ハイパーリンク" xfId="41882" builtinId="8" hidden="1"/>
    <cellStyle name="ハイパーリンク" xfId="41887" builtinId="8" hidden="1"/>
    <cellStyle name="ハイパーリンク" xfId="41886" builtinId="8" hidden="1"/>
    <cellStyle name="ハイパーリンク" xfId="41891" builtinId="8" hidden="1"/>
    <cellStyle name="ハイパーリンク" xfId="41890" builtinId="8" hidden="1"/>
    <cellStyle name="ハイパーリンク" xfId="41895" builtinId="8" hidden="1"/>
    <cellStyle name="ハイパーリンク" xfId="41894" builtinId="8" hidden="1"/>
    <cellStyle name="ハイパーリンク" xfId="41899" builtinId="8" hidden="1"/>
    <cellStyle name="ハイパーリンク" xfId="41898" builtinId="8" hidden="1"/>
    <cellStyle name="ハイパーリンク" xfId="41903" builtinId="8" hidden="1"/>
    <cellStyle name="ハイパーリンク" xfId="41902" builtinId="8" hidden="1"/>
    <cellStyle name="ハイパーリンク" xfId="41907" builtinId="8" hidden="1"/>
    <cellStyle name="ハイパーリンク" xfId="41906" builtinId="8" hidden="1"/>
    <cellStyle name="ハイパーリンク" xfId="41911" builtinId="8" hidden="1"/>
    <cellStyle name="ハイパーリンク" xfId="41910" builtinId="8" hidden="1"/>
    <cellStyle name="ハイパーリンク" xfId="41873" builtinId="8" hidden="1"/>
    <cellStyle name="ハイパーリンク" xfId="41914" builtinId="8" hidden="1"/>
    <cellStyle name="ハイパーリンク" xfId="41917" builtinId="8" hidden="1"/>
    <cellStyle name="ハイパーリンク" xfId="41916" builtinId="8" hidden="1"/>
    <cellStyle name="ハイパーリンク" xfId="41921" builtinId="8" hidden="1"/>
    <cellStyle name="ハイパーリンク" xfId="41920" builtinId="8" hidden="1"/>
    <cellStyle name="ハイパーリンク" xfId="41925" builtinId="8" hidden="1"/>
    <cellStyle name="ハイパーリンク" xfId="41924" builtinId="8" hidden="1"/>
    <cellStyle name="ハイパーリンク" xfId="41929" builtinId="8" hidden="1"/>
    <cellStyle name="ハイパーリンク" xfId="41928" builtinId="8" hidden="1"/>
    <cellStyle name="ハイパーリンク" xfId="41933" builtinId="8" hidden="1"/>
    <cellStyle name="ハイパーリンク" xfId="41932" builtinId="8" hidden="1"/>
    <cellStyle name="ハイパーリンク" xfId="41937" builtinId="8" hidden="1"/>
    <cellStyle name="ハイパーリンク" xfId="41936" builtinId="8" hidden="1"/>
    <cellStyle name="ハイパーリンク" xfId="41941" builtinId="8" hidden="1"/>
    <cellStyle name="ハイパーリンク" xfId="41940" builtinId="8" hidden="1"/>
    <cellStyle name="ハイパーリンク" xfId="41945" builtinId="8" hidden="1"/>
    <cellStyle name="ハイパーリンク" xfId="41944" builtinId="8" hidden="1"/>
    <cellStyle name="ハイパーリンク" xfId="41949" builtinId="8" hidden="1"/>
    <cellStyle name="ハイパーリンク" xfId="41948" builtinId="8" hidden="1"/>
    <cellStyle name="ハイパーリンク" xfId="41953" builtinId="8" hidden="1"/>
    <cellStyle name="ハイパーリンク" xfId="41952" builtinId="8" hidden="1"/>
    <cellStyle name="ハイパーリンク" xfId="41957" builtinId="8" hidden="1"/>
    <cellStyle name="ハイパーリンク" xfId="41956" builtinId="8" hidden="1"/>
    <cellStyle name="ハイパーリンク" xfId="41961" builtinId="8" hidden="1"/>
    <cellStyle name="ハイパーリンク" xfId="41960" builtinId="8" hidden="1"/>
    <cellStyle name="ハイパーリンク" xfId="41965" builtinId="8" hidden="1"/>
    <cellStyle name="ハイパーリンク" xfId="41964" builtinId="8" hidden="1"/>
    <cellStyle name="ハイパーリンク" xfId="41969" builtinId="8" hidden="1"/>
    <cellStyle name="ハイパーリンク" xfId="41968" builtinId="8" hidden="1"/>
    <cellStyle name="ハイパーリンク" xfId="41972" builtinId="8" hidden="1"/>
    <cellStyle name="ハイパーリンク" xfId="41732" builtinId="8" hidden="1"/>
    <cellStyle name="ハイパーリンク" xfId="41976" builtinId="8" hidden="1"/>
    <cellStyle name="ハイパーリンク" xfId="41975" builtinId="8" hidden="1"/>
    <cellStyle name="ハイパーリンク" xfId="41980" builtinId="8" hidden="1"/>
    <cellStyle name="ハイパーリンク" xfId="41979" builtinId="8" hidden="1"/>
    <cellStyle name="ハイパーリンク" xfId="41984" builtinId="8" hidden="1"/>
    <cellStyle name="ハイパーリンク" xfId="41983" builtinId="8" hidden="1"/>
    <cellStyle name="ハイパーリンク" xfId="41988" builtinId="8" hidden="1"/>
    <cellStyle name="ハイパーリンク" xfId="41987" builtinId="8" hidden="1"/>
    <cellStyle name="ハイパーリンク" xfId="41994" builtinId="8" hidden="1"/>
    <cellStyle name="ハイパーリンク" xfId="41993" builtinId="8" hidden="1"/>
    <cellStyle name="ハイパーリンク" xfId="41998" builtinId="8" hidden="1"/>
    <cellStyle name="ハイパーリンク" xfId="41997" builtinId="8" hidden="1"/>
    <cellStyle name="ハイパーリンク" xfId="42002" builtinId="8" hidden="1"/>
    <cellStyle name="ハイパーリンク" xfId="42001" builtinId="8" hidden="1"/>
    <cellStyle name="ハイパーリンク" xfId="42006" builtinId="8" hidden="1"/>
    <cellStyle name="ハイパーリンク" xfId="42005" builtinId="8" hidden="1"/>
    <cellStyle name="ハイパーリンク" xfId="42010" builtinId="8" hidden="1"/>
    <cellStyle name="ハイパーリンク" xfId="42009" builtinId="8" hidden="1"/>
    <cellStyle name="ハイパーリンク" xfId="42014" builtinId="8" hidden="1"/>
    <cellStyle name="ハイパーリンク" xfId="42013" builtinId="8" hidden="1"/>
    <cellStyle name="ハイパーリンク" xfId="42018" builtinId="8" hidden="1"/>
    <cellStyle name="ハイパーリンク" xfId="42017" builtinId="8" hidden="1"/>
    <cellStyle name="ハイパーリンク" xfId="42022" builtinId="8" hidden="1"/>
    <cellStyle name="ハイパーリンク" xfId="42021" builtinId="8" hidden="1"/>
    <cellStyle name="ハイパーリンク" xfId="42026" builtinId="8" hidden="1"/>
    <cellStyle name="ハイパーリンク" xfId="42025" builtinId="8" hidden="1"/>
    <cellStyle name="ハイパーリンク" xfId="42030" builtinId="8" hidden="1"/>
    <cellStyle name="ハイパーリンク" xfId="42029" builtinId="8" hidden="1"/>
    <cellStyle name="ハイパーリンク" xfId="41992" builtinId="8" hidden="1"/>
    <cellStyle name="ハイパーリンク" xfId="42033" builtinId="8" hidden="1"/>
    <cellStyle name="ハイパーリンク" xfId="42036" builtinId="8" hidden="1"/>
    <cellStyle name="ハイパーリンク" xfId="42035" builtinId="8" hidden="1"/>
    <cellStyle name="ハイパーリンク" xfId="42040" builtinId="8" hidden="1"/>
    <cellStyle name="ハイパーリンク" xfId="42039" builtinId="8" hidden="1"/>
    <cellStyle name="ハイパーリンク" xfId="42044" builtinId="8" hidden="1"/>
    <cellStyle name="ハイパーリンク" xfId="42043" builtinId="8" hidden="1"/>
    <cellStyle name="ハイパーリンク" xfId="42048" builtinId="8" hidden="1"/>
    <cellStyle name="ハイパーリンク" xfId="42047" builtinId="8" hidden="1"/>
    <cellStyle name="ハイパーリンク" xfId="42052" builtinId="8" hidden="1"/>
    <cellStyle name="ハイパーリンク" xfId="42051" builtinId="8" hidden="1"/>
    <cellStyle name="ハイパーリンク" xfId="42056" builtinId="8" hidden="1"/>
    <cellStyle name="ハイパーリンク" xfId="42055" builtinId="8" hidden="1"/>
    <cellStyle name="ハイパーリンク" xfId="42060" builtinId="8" hidden="1"/>
    <cellStyle name="ハイパーリンク" xfId="42059" builtinId="8" hidden="1"/>
    <cellStyle name="ハイパーリンク" xfId="42064" builtinId="8" hidden="1"/>
    <cellStyle name="ハイパーリンク" xfId="42063" builtinId="8" hidden="1"/>
    <cellStyle name="ハイパーリンク" xfId="42068" builtinId="8" hidden="1"/>
    <cellStyle name="ハイパーリンク" xfId="42067" builtinId="8" hidden="1"/>
    <cellStyle name="ハイパーリンク" xfId="42072" builtinId="8" hidden="1"/>
    <cellStyle name="ハイパーリンク" xfId="42071" builtinId="8" hidden="1"/>
    <cellStyle name="ハイパーリンク" xfId="42076" builtinId="8" hidden="1"/>
    <cellStyle name="ハイパーリンク" xfId="42075" builtinId="8" hidden="1"/>
    <cellStyle name="ハイパーリンク" xfId="42080" builtinId="8" hidden="1"/>
    <cellStyle name="ハイパーリンク" xfId="42079" builtinId="8" hidden="1"/>
    <cellStyle name="ハイパーリンク" xfId="42084" builtinId="8" hidden="1"/>
    <cellStyle name="ハイパーリンク" xfId="42083" builtinId="8" hidden="1"/>
    <cellStyle name="ハイパーリンク" xfId="42088" builtinId="8" hidden="1"/>
    <cellStyle name="ハイパーリンク" xfId="42087" builtinId="8" hidden="1"/>
    <cellStyle name="ハイパーリンク" xfId="40874" builtinId="8" hidden="1"/>
    <cellStyle name="ハイパーリンク" xfId="40877" builtinId="8" hidden="1"/>
    <cellStyle name="ハイパーリンク" xfId="40880" builtinId="8" hidden="1"/>
    <cellStyle name="ハイパーリンク" xfId="40883" builtinId="8" hidden="1"/>
    <cellStyle name="ハイパーリンク" xfId="42097" builtinId="8" hidden="1"/>
    <cellStyle name="ハイパーリンク" xfId="40870" builtinId="8" hidden="1"/>
    <cellStyle name="ハイパーリンク" xfId="42101" builtinId="8" hidden="1"/>
    <cellStyle name="ハイパーリンク" xfId="42100" builtinId="8" hidden="1"/>
    <cellStyle name="ハイパーリンク" xfId="42105" builtinId="8" hidden="1"/>
    <cellStyle name="ハイパーリンク" xfId="42104" builtinId="8" hidden="1"/>
    <cellStyle name="ハイパーリンク" xfId="42111" builtinId="8" hidden="1"/>
    <cellStyle name="ハイパーリンク" xfId="42110" builtinId="8" hidden="1"/>
    <cellStyle name="ハイパーリンク" xfId="42115" builtinId="8" hidden="1"/>
    <cellStyle name="ハイパーリンク" xfId="42114" builtinId="8" hidden="1"/>
    <cellStyle name="ハイパーリンク" xfId="42119" builtinId="8" hidden="1"/>
    <cellStyle name="ハイパーリンク" xfId="42118" builtinId="8" hidden="1"/>
    <cellStyle name="ハイパーリンク" xfId="42123" builtinId="8" hidden="1"/>
    <cellStyle name="ハイパーリンク" xfId="42122" builtinId="8" hidden="1"/>
    <cellStyle name="ハイパーリンク" xfId="42127" builtinId="8" hidden="1"/>
    <cellStyle name="ハイパーリンク" xfId="42126" builtinId="8" hidden="1"/>
    <cellStyle name="ハイパーリンク" xfId="42131" builtinId="8" hidden="1"/>
    <cellStyle name="ハイパーリンク" xfId="42130" builtinId="8" hidden="1"/>
    <cellStyle name="ハイパーリンク" xfId="42135" builtinId="8" hidden="1"/>
    <cellStyle name="ハイパーリンク" xfId="42134" builtinId="8" hidden="1"/>
    <cellStyle name="ハイパーリンク" xfId="42139" builtinId="8" hidden="1"/>
    <cellStyle name="ハイパーリンク" xfId="42138" builtinId="8" hidden="1"/>
    <cellStyle name="ハイパーリンク" xfId="42143" builtinId="8" hidden="1"/>
    <cellStyle name="ハイパーリンク" xfId="42142" builtinId="8" hidden="1"/>
    <cellStyle name="ハイパーリンク" xfId="42147" builtinId="8" hidden="1"/>
    <cellStyle name="ハイパーリンク" xfId="42146" builtinId="8" hidden="1"/>
    <cellStyle name="ハイパーリンク" xfId="42109" builtinId="8" hidden="1"/>
    <cellStyle name="ハイパーリンク" xfId="42150" builtinId="8" hidden="1"/>
    <cellStyle name="ハイパーリンク" xfId="42153" builtinId="8" hidden="1"/>
    <cellStyle name="ハイパーリンク" xfId="42152" builtinId="8" hidden="1"/>
    <cellStyle name="ハイパーリンク" xfId="42157" builtinId="8" hidden="1"/>
    <cellStyle name="ハイパーリンク" xfId="42156" builtinId="8" hidden="1"/>
    <cellStyle name="ハイパーリンク" xfId="42161" builtinId="8" hidden="1"/>
    <cellStyle name="ハイパーリンク" xfId="42160" builtinId="8" hidden="1"/>
    <cellStyle name="ハイパーリンク" xfId="42165" builtinId="8" hidden="1"/>
    <cellStyle name="ハイパーリンク" xfId="42164" builtinId="8" hidden="1"/>
    <cellStyle name="ハイパーリンク" xfId="42169" builtinId="8" hidden="1"/>
    <cellStyle name="ハイパーリンク" xfId="42168" builtinId="8" hidden="1"/>
    <cellStyle name="ハイパーリンク" xfId="42173" builtinId="8" hidden="1"/>
    <cellStyle name="ハイパーリンク" xfId="42172" builtinId="8" hidden="1"/>
    <cellStyle name="ハイパーリンク" xfId="42177" builtinId="8" hidden="1"/>
    <cellStyle name="ハイパーリンク" xfId="42176" builtinId="8" hidden="1"/>
    <cellStyle name="ハイパーリンク" xfId="42181" builtinId="8" hidden="1"/>
    <cellStyle name="ハイパーリンク" xfId="42180" builtinId="8" hidden="1"/>
    <cellStyle name="ハイパーリンク" xfId="42185" builtinId="8" hidden="1"/>
    <cellStyle name="ハイパーリンク" xfId="42184" builtinId="8" hidden="1"/>
    <cellStyle name="ハイパーリンク" xfId="42189" builtinId="8" hidden="1"/>
    <cellStyle name="ハイパーリンク" xfId="42188" builtinId="8" hidden="1"/>
    <cellStyle name="ハイパーリンク" xfId="42193" builtinId="8" hidden="1"/>
    <cellStyle name="ハイパーリンク" xfId="42192" builtinId="8" hidden="1"/>
    <cellStyle name="ハイパーリンク" xfId="42197" builtinId="8" hidden="1"/>
    <cellStyle name="ハイパーリンク" xfId="42196" builtinId="8" hidden="1"/>
    <cellStyle name="ハイパーリンク" xfId="42201" builtinId="8" hidden="1"/>
    <cellStyle name="ハイパーリンク" xfId="42200" builtinId="8" hidden="1"/>
    <cellStyle name="ハイパーリンク" xfId="42205" builtinId="8" hidden="1"/>
    <cellStyle name="ハイパーリンク" xfId="42204" builtinId="8" hidden="1"/>
    <cellStyle name="ハイパーリンク" xfId="42209" builtinId="8" hidden="1"/>
    <cellStyle name="ハイパーリンク" xfId="42208" builtinId="8" hidden="1"/>
    <cellStyle name="ハイパーリンク" xfId="42213" builtinId="8" hidden="1"/>
    <cellStyle name="ハイパーリンク" xfId="42212" builtinId="8" hidden="1"/>
    <cellStyle name="ハイパーリンク" xfId="42217" builtinId="8" hidden="1"/>
    <cellStyle name="ハイパーリンク" xfId="42216" builtinId="8" hidden="1"/>
    <cellStyle name="ハイパーリンク" xfId="42221" builtinId="8" hidden="1"/>
    <cellStyle name="ハイパーリンク" xfId="42220" builtinId="8" hidden="1"/>
    <cellStyle name="ハイパーリンク" xfId="42225" builtinId="8" hidden="1"/>
    <cellStyle name="ハイパーリンク" xfId="42224" builtinId="8" hidden="1"/>
    <cellStyle name="ハイパーリンク" xfId="42231" builtinId="8" hidden="1"/>
    <cellStyle name="ハイパーリンク" xfId="42230" builtinId="8" hidden="1"/>
    <cellStyle name="ハイパーリンク" xfId="42235" builtinId="8" hidden="1"/>
    <cellStyle name="ハイパーリンク" xfId="42234" builtinId="8" hidden="1"/>
    <cellStyle name="ハイパーリンク" xfId="42239" builtinId="8" hidden="1"/>
    <cellStyle name="ハイパーリンク" xfId="42238" builtinId="8" hidden="1"/>
    <cellStyle name="ハイパーリンク" xfId="42243" builtinId="8" hidden="1"/>
    <cellStyle name="ハイパーリンク" xfId="42242" builtinId="8" hidden="1"/>
    <cellStyle name="ハイパーリンク" xfId="42247" builtinId="8" hidden="1"/>
    <cellStyle name="ハイパーリンク" xfId="42246" builtinId="8" hidden="1"/>
    <cellStyle name="ハイパーリンク" xfId="42251" builtinId="8" hidden="1"/>
    <cellStyle name="ハイパーリンク" xfId="42250" builtinId="8" hidden="1"/>
    <cellStyle name="ハイパーリンク" xfId="42255" builtinId="8" hidden="1"/>
    <cellStyle name="ハイパーリンク" xfId="42254" builtinId="8" hidden="1"/>
    <cellStyle name="ハイパーリンク" xfId="42259" builtinId="8" hidden="1"/>
    <cellStyle name="ハイパーリンク" xfId="42258" builtinId="8" hidden="1"/>
    <cellStyle name="ハイパーリンク" xfId="42263" builtinId="8" hidden="1"/>
    <cellStyle name="ハイパーリンク" xfId="42262" builtinId="8" hidden="1"/>
    <cellStyle name="ハイパーリンク" xfId="42267" builtinId="8" hidden="1"/>
    <cellStyle name="ハイパーリンク" xfId="42266" builtinId="8" hidden="1"/>
    <cellStyle name="ハイパーリンク" xfId="42229" builtinId="8" hidden="1"/>
    <cellStyle name="ハイパーリンク" xfId="42270" builtinId="8" hidden="1"/>
    <cellStyle name="ハイパーリンク" xfId="42273" builtinId="8" hidden="1"/>
    <cellStyle name="ハイパーリンク" xfId="42272" builtinId="8" hidden="1"/>
    <cellStyle name="ハイパーリンク" xfId="42277" builtinId="8" hidden="1"/>
    <cellStyle name="ハイパーリンク" xfId="42276" builtinId="8" hidden="1"/>
    <cellStyle name="ハイパーリンク" xfId="42281" builtinId="8" hidden="1"/>
    <cellStyle name="ハイパーリンク" xfId="42280" builtinId="8" hidden="1"/>
    <cellStyle name="ハイパーリンク" xfId="42285" builtinId="8" hidden="1"/>
    <cellStyle name="ハイパーリンク" xfId="42284" builtinId="8" hidden="1"/>
    <cellStyle name="ハイパーリンク" xfId="42289" builtinId="8" hidden="1"/>
    <cellStyle name="ハイパーリンク" xfId="42288" builtinId="8" hidden="1"/>
    <cellStyle name="ハイパーリンク" xfId="42293" builtinId="8" hidden="1"/>
    <cellStyle name="ハイパーリンク" xfId="42292" builtinId="8" hidden="1"/>
    <cellStyle name="ハイパーリンク" xfId="42297" builtinId="8" hidden="1"/>
    <cellStyle name="ハイパーリンク" xfId="42296" builtinId="8" hidden="1"/>
    <cellStyle name="ハイパーリンク" xfId="42301" builtinId="8" hidden="1"/>
    <cellStyle name="ハイパーリンク" xfId="42300" builtinId="8" hidden="1"/>
    <cellStyle name="ハイパーリンク" xfId="42305" builtinId="8" hidden="1"/>
    <cellStyle name="ハイパーリンク" xfId="42304" builtinId="8" hidden="1"/>
    <cellStyle name="ハイパーリンク" xfId="42309" builtinId="8" hidden="1"/>
    <cellStyle name="ハイパーリンク" xfId="42308" builtinId="8" hidden="1"/>
    <cellStyle name="ハイパーリンク" xfId="42313" builtinId="8" hidden="1"/>
    <cellStyle name="ハイパーリンク" xfId="42312" builtinId="8" hidden="1"/>
    <cellStyle name="ハイパーリンク" xfId="42317" builtinId="8" hidden="1"/>
    <cellStyle name="ハイパーリンク" xfId="42316" builtinId="8" hidden="1"/>
    <cellStyle name="ハイパーリンク" xfId="42321" builtinId="8" hidden="1"/>
    <cellStyle name="ハイパーリンク" xfId="42320" builtinId="8" hidden="1"/>
    <cellStyle name="ハイパーリンク" xfId="42325" builtinId="8" hidden="1"/>
    <cellStyle name="ハイパーリンク" xfId="42324" builtinId="8" hidden="1"/>
    <cellStyle name="ハイパーリンク" xfId="42331" builtinId="8" hidden="1"/>
    <cellStyle name="ハイパーリンク" xfId="42330" builtinId="8" hidden="1"/>
    <cellStyle name="ハイパーリンク" xfId="42335" builtinId="8" hidden="1"/>
    <cellStyle name="ハイパーリンク" xfId="42334" builtinId="8" hidden="1"/>
    <cellStyle name="ハイパーリンク" xfId="42339" builtinId="8" hidden="1"/>
    <cellStyle name="ハイパーリンク" xfId="42338" builtinId="8" hidden="1"/>
    <cellStyle name="ハイパーリンク" xfId="42343" builtinId="8" hidden="1"/>
    <cellStyle name="ハイパーリンク" xfId="42342" builtinId="8" hidden="1"/>
    <cellStyle name="ハイパーリンク" xfId="42347" builtinId="8" hidden="1"/>
    <cellStyle name="ハイパーリンク" xfId="42346" builtinId="8" hidden="1"/>
    <cellStyle name="ハイパーリンク" xfId="42353" builtinId="8" hidden="1"/>
    <cellStyle name="ハイパーリンク" xfId="42352" builtinId="8" hidden="1"/>
    <cellStyle name="ハイパーリンク" xfId="42357" builtinId="8" hidden="1"/>
    <cellStyle name="ハイパーリンク" xfId="42356" builtinId="8" hidden="1"/>
    <cellStyle name="ハイパーリンク" xfId="42361" builtinId="8" hidden="1"/>
    <cellStyle name="ハイパーリンク" xfId="42360" builtinId="8" hidden="1"/>
    <cellStyle name="ハイパーリンク" xfId="42365" builtinId="8" hidden="1"/>
    <cellStyle name="ハイパーリンク" xfId="42364" builtinId="8" hidden="1"/>
    <cellStyle name="ハイパーリンク" xfId="42369" builtinId="8" hidden="1"/>
    <cellStyle name="ハイパーリンク" xfId="42368" builtinId="8" hidden="1"/>
    <cellStyle name="ハイパーリンク" xfId="42373" builtinId="8" hidden="1"/>
    <cellStyle name="ハイパーリンク" xfId="42372" builtinId="8" hidden="1"/>
    <cellStyle name="ハイパーリンク" xfId="42377" builtinId="8" hidden="1"/>
    <cellStyle name="ハイパーリンク" xfId="42376" builtinId="8" hidden="1"/>
    <cellStyle name="ハイパーリンク" xfId="42381" builtinId="8" hidden="1"/>
    <cellStyle name="ハイパーリンク" xfId="42380" builtinId="8" hidden="1"/>
    <cellStyle name="ハイパーリンク" xfId="42385" builtinId="8" hidden="1"/>
    <cellStyle name="ハイパーリンク" xfId="42384" builtinId="8" hidden="1"/>
    <cellStyle name="ハイパーリンク" xfId="42389" builtinId="8" hidden="1"/>
    <cellStyle name="ハイパーリンク" xfId="42388" builtinId="8" hidden="1"/>
    <cellStyle name="ハイパーリンク" xfId="42351" builtinId="8" hidden="1"/>
    <cellStyle name="ハイパーリンク" xfId="42392" builtinId="8" hidden="1"/>
    <cellStyle name="ハイパーリンク" xfId="42395" builtinId="8" hidden="1"/>
    <cellStyle name="ハイパーリンク" xfId="42394" builtinId="8" hidden="1"/>
    <cellStyle name="ハイパーリンク" xfId="42399" builtinId="8" hidden="1"/>
    <cellStyle name="ハイパーリンク" xfId="42398" builtinId="8" hidden="1"/>
    <cellStyle name="ハイパーリンク" xfId="42403" builtinId="8" hidden="1"/>
    <cellStyle name="ハイパーリンク" xfId="42402" builtinId="8" hidden="1"/>
    <cellStyle name="ハイパーリンク" xfId="42407" builtinId="8" hidden="1"/>
    <cellStyle name="ハイパーリンク" xfId="42406" builtinId="8" hidden="1"/>
    <cellStyle name="ハイパーリンク" xfId="42411" builtinId="8" hidden="1"/>
    <cellStyle name="ハイパーリンク" xfId="42410" builtinId="8" hidden="1"/>
    <cellStyle name="ハイパーリンク" xfId="42415" builtinId="8" hidden="1"/>
    <cellStyle name="ハイパーリンク" xfId="42414" builtinId="8" hidden="1"/>
    <cellStyle name="ハイパーリンク" xfId="42419" builtinId="8" hidden="1"/>
    <cellStyle name="ハイパーリンク" xfId="42418" builtinId="8" hidden="1"/>
    <cellStyle name="ハイパーリンク" xfId="42423" builtinId="8" hidden="1"/>
    <cellStyle name="ハイパーリンク" xfId="42422" builtinId="8" hidden="1"/>
    <cellStyle name="ハイパーリンク" xfId="42427" builtinId="8" hidden="1"/>
    <cellStyle name="ハイパーリンク" xfId="42426" builtinId="8" hidden="1"/>
    <cellStyle name="ハイパーリンク" xfId="42431" builtinId="8" hidden="1"/>
    <cellStyle name="ハイパーリンク" xfId="42430" builtinId="8" hidden="1"/>
    <cellStyle name="ハイパーリンク" xfId="42435" builtinId="8" hidden="1"/>
    <cellStyle name="ハイパーリンク" xfId="42434" builtinId="8" hidden="1"/>
    <cellStyle name="ハイパーリンク" xfId="42439" builtinId="8" hidden="1"/>
    <cellStyle name="ハイパーリンク" xfId="42438" builtinId="8" hidden="1"/>
    <cellStyle name="ハイパーリンク" xfId="42443" builtinId="8" hidden="1"/>
    <cellStyle name="ハイパーリンク" xfId="42442" builtinId="8" hidden="1"/>
    <cellStyle name="ハイパーリンク" xfId="42447" builtinId="8" hidden="1"/>
    <cellStyle name="ハイパーリンク" xfId="42446" builtinId="8" hidden="1"/>
    <cellStyle name="ハイパーリンク" xfId="42450" builtinId="8" hidden="1"/>
    <cellStyle name="ハイパーリンク" xfId="42328" builtinId="8" hidden="1"/>
    <cellStyle name="ハイパーリンク" xfId="42454" builtinId="8" hidden="1"/>
    <cellStyle name="ハイパーリンク" xfId="42453" builtinId="8" hidden="1"/>
    <cellStyle name="ハイパーリンク" xfId="42458" builtinId="8" hidden="1"/>
    <cellStyle name="ハイパーリンク" xfId="42457" builtinId="8" hidden="1"/>
    <cellStyle name="ハイパーリンク" xfId="42462" builtinId="8" hidden="1"/>
    <cellStyle name="ハイパーリンク" xfId="42461" builtinId="8" hidden="1"/>
    <cellStyle name="ハイパーリンク" xfId="42466" builtinId="8" hidden="1"/>
    <cellStyle name="ハイパーリンク" xfId="42465" builtinId="8" hidden="1"/>
    <cellStyle name="ハイパーリンク" xfId="42472" builtinId="8" hidden="1"/>
    <cellStyle name="ハイパーリンク" xfId="42471" builtinId="8" hidden="1"/>
    <cellStyle name="ハイパーリンク" xfId="42476" builtinId="8" hidden="1"/>
    <cellStyle name="ハイパーリンク" xfId="42475" builtinId="8" hidden="1"/>
    <cellStyle name="ハイパーリンク" xfId="42480" builtinId="8" hidden="1"/>
    <cellStyle name="ハイパーリンク" xfId="42479" builtinId="8" hidden="1"/>
    <cellStyle name="ハイパーリンク" xfId="42484" builtinId="8" hidden="1"/>
    <cellStyle name="ハイパーリンク" xfId="42483" builtinId="8" hidden="1"/>
    <cellStyle name="ハイパーリンク" xfId="42488" builtinId="8" hidden="1"/>
    <cellStyle name="ハイパーリンク" xfId="42487" builtinId="8" hidden="1"/>
    <cellStyle name="ハイパーリンク" xfId="42492" builtinId="8" hidden="1"/>
    <cellStyle name="ハイパーリンク" xfId="42491" builtinId="8" hidden="1"/>
    <cellStyle name="ハイパーリンク" xfId="42496" builtinId="8" hidden="1"/>
    <cellStyle name="ハイパーリンク" xfId="42495" builtinId="8" hidden="1"/>
    <cellStyle name="ハイパーリンク" xfId="42500" builtinId="8" hidden="1"/>
    <cellStyle name="ハイパーリンク" xfId="42499" builtinId="8" hidden="1"/>
    <cellStyle name="ハイパーリンク" xfId="42504" builtinId="8" hidden="1"/>
    <cellStyle name="ハイパーリンク" xfId="42503" builtinId="8" hidden="1"/>
    <cellStyle name="ハイパーリンク" xfId="42508" builtinId="8" hidden="1"/>
    <cellStyle name="ハイパーリンク" xfId="42507" builtinId="8" hidden="1"/>
    <cellStyle name="ハイパーリンク" xfId="42470" builtinId="8" hidden="1"/>
    <cellStyle name="ハイパーリンク" xfId="42511" builtinId="8" hidden="1"/>
    <cellStyle name="ハイパーリンク" xfId="42514" builtinId="8" hidden="1"/>
    <cellStyle name="ハイパーリンク" xfId="42513" builtinId="8" hidden="1"/>
    <cellStyle name="ハイパーリンク" xfId="42518" builtinId="8" hidden="1"/>
    <cellStyle name="ハイパーリンク" xfId="42517" builtinId="8" hidden="1"/>
    <cellStyle name="ハイパーリンク" xfId="42522" builtinId="8" hidden="1"/>
    <cellStyle name="ハイパーリンク" xfId="42521" builtinId="8" hidden="1"/>
    <cellStyle name="ハイパーリンク" xfId="42526" builtinId="8" hidden="1"/>
    <cellStyle name="ハイパーリンク" xfId="42525" builtinId="8" hidden="1"/>
    <cellStyle name="ハイパーリンク" xfId="42530" builtinId="8" hidden="1"/>
    <cellStyle name="ハイパーリンク" xfId="42529" builtinId="8" hidden="1"/>
    <cellStyle name="ハイパーリンク" xfId="42534" builtinId="8" hidden="1"/>
    <cellStyle name="ハイパーリンク" xfId="42533" builtinId="8" hidden="1"/>
    <cellStyle name="ハイパーリンク" xfId="42538" builtinId="8" hidden="1"/>
    <cellStyle name="ハイパーリンク" xfId="42537" builtinId="8" hidden="1"/>
    <cellStyle name="ハイパーリンク" xfId="42542" builtinId="8" hidden="1"/>
    <cellStyle name="ハイパーリンク" xfId="42541" builtinId="8" hidden="1"/>
    <cellStyle name="ハイパーリンク" xfId="42546" builtinId="8" hidden="1"/>
    <cellStyle name="ハイパーリンク" xfId="42545" builtinId="8" hidden="1"/>
    <cellStyle name="ハイパーリンク" xfId="42550" builtinId="8" hidden="1"/>
    <cellStyle name="ハイパーリンク" xfId="42549" builtinId="8" hidden="1"/>
    <cellStyle name="ハイパーリンク" xfId="42554" builtinId="8" hidden="1"/>
    <cellStyle name="ハイパーリンク" xfId="42553" builtinId="8" hidden="1"/>
    <cellStyle name="ハイパーリンク" xfId="42558" builtinId="8" hidden="1"/>
    <cellStyle name="ハイパーリンク" xfId="42557" builtinId="8" hidden="1"/>
    <cellStyle name="ハイパーリンク" xfId="42562" builtinId="8" hidden="1"/>
    <cellStyle name="ハイパーリンク" xfId="42561" builtinId="8" hidden="1"/>
    <cellStyle name="ハイパーリンク" xfId="42566" builtinId="8" hidden="1"/>
    <cellStyle name="ハイパーリンク" xfId="42565" builtinId="8" hidden="1"/>
    <cellStyle name="ハイパーリンク" xfId="42569" builtinId="8" hidden="1"/>
    <cellStyle name="ハイパーリンク" xfId="42329" builtinId="8" hidden="1"/>
    <cellStyle name="ハイパーリンク" xfId="42573" builtinId="8" hidden="1"/>
    <cellStyle name="ハイパーリンク" xfId="42572" builtinId="8" hidden="1"/>
    <cellStyle name="ハイパーリンク" xfId="42577" builtinId="8" hidden="1"/>
    <cellStyle name="ハイパーリンク" xfId="42576" builtinId="8" hidden="1"/>
    <cellStyle name="ハイパーリンク" xfId="42581" builtinId="8" hidden="1"/>
    <cellStyle name="ハイパーリンク" xfId="42580" builtinId="8" hidden="1"/>
    <cellStyle name="ハイパーリンク" xfId="42585" builtinId="8" hidden="1"/>
    <cellStyle name="ハイパーリンク" xfId="42584" builtinId="8" hidden="1"/>
    <cellStyle name="ハイパーリンク" xfId="42591" builtinId="8" hidden="1"/>
    <cellStyle name="ハイパーリンク" xfId="42590" builtinId="8" hidden="1"/>
    <cellStyle name="ハイパーリンク" xfId="42595" builtinId="8" hidden="1"/>
    <cellStyle name="ハイパーリンク" xfId="42594" builtinId="8" hidden="1"/>
    <cellStyle name="ハイパーリンク" xfId="42599" builtinId="8" hidden="1"/>
    <cellStyle name="ハイパーリンク" xfId="42598" builtinId="8" hidden="1"/>
    <cellStyle name="ハイパーリンク" xfId="42603" builtinId="8" hidden="1"/>
    <cellStyle name="ハイパーリンク" xfId="42602" builtinId="8" hidden="1"/>
    <cellStyle name="ハイパーリンク" xfId="42607" builtinId="8" hidden="1"/>
    <cellStyle name="ハイパーリンク" xfId="42606" builtinId="8" hidden="1"/>
    <cellStyle name="ハイパーリンク" xfId="42611" builtinId="8" hidden="1"/>
    <cellStyle name="ハイパーリンク" xfId="42610" builtinId="8" hidden="1"/>
    <cellStyle name="ハイパーリンク" xfId="42615" builtinId="8" hidden="1"/>
    <cellStyle name="ハイパーリンク" xfId="42614" builtinId="8" hidden="1"/>
    <cellStyle name="ハイパーリンク" xfId="42619" builtinId="8" hidden="1"/>
    <cellStyle name="ハイパーリンク" xfId="42618" builtinId="8" hidden="1"/>
    <cellStyle name="ハイパーリンク" xfId="42623" builtinId="8" hidden="1"/>
    <cellStyle name="ハイパーリンク" xfId="42622" builtinId="8" hidden="1"/>
    <cellStyle name="ハイパーリンク" xfId="42627" builtinId="8" hidden="1"/>
    <cellStyle name="ハイパーリンク" xfId="42626" builtinId="8" hidden="1"/>
    <cellStyle name="ハイパーリンク" xfId="42589" builtinId="8" hidden="1"/>
    <cellStyle name="ハイパーリンク" xfId="42630" builtinId="8" hidden="1"/>
    <cellStyle name="ハイパーリンク" xfId="42633" builtinId="8" hidden="1"/>
    <cellStyle name="ハイパーリンク" xfId="42632" builtinId="8" hidden="1"/>
    <cellStyle name="ハイパーリンク" xfId="42637" builtinId="8" hidden="1"/>
    <cellStyle name="ハイパーリンク" xfId="42636" builtinId="8" hidden="1"/>
    <cellStyle name="ハイパーリンク" xfId="42641" builtinId="8" hidden="1"/>
    <cellStyle name="ハイパーリンク" xfId="42640" builtinId="8" hidden="1"/>
    <cellStyle name="ハイパーリンク" xfId="42645" builtinId="8" hidden="1"/>
    <cellStyle name="ハイパーリンク" xfId="42644" builtinId="8" hidden="1"/>
    <cellStyle name="ハイパーリンク" xfId="42649" builtinId="8" hidden="1"/>
    <cellStyle name="ハイパーリンク" xfId="42648" builtinId="8" hidden="1"/>
    <cellStyle name="ハイパーリンク" xfId="42653" builtinId="8" hidden="1"/>
    <cellStyle name="ハイパーリンク" xfId="42652" builtinId="8" hidden="1"/>
    <cellStyle name="ハイパーリンク" xfId="42657" builtinId="8" hidden="1"/>
    <cellStyle name="ハイパーリンク" xfId="42656" builtinId="8" hidden="1"/>
    <cellStyle name="ハイパーリンク" xfId="42661" builtinId="8" hidden="1"/>
    <cellStyle name="ハイパーリンク" xfId="42660" builtinId="8" hidden="1"/>
    <cellStyle name="ハイパーリンク" xfId="42665" builtinId="8" hidden="1"/>
    <cellStyle name="ハイパーリンク" xfId="42664" builtinId="8" hidden="1"/>
    <cellStyle name="ハイパーリンク" xfId="42669" builtinId="8" hidden="1"/>
    <cellStyle name="ハイパーリンク" xfId="42668" builtinId="8" hidden="1"/>
    <cellStyle name="ハイパーリンク" xfId="42673" builtinId="8" hidden="1"/>
    <cellStyle name="ハイパーリンク" xfId="42672" builtinId="8" hidden="1"/>
    <cellStyle name="ハイパーリンク" xfId="42677" builtinId="8" hidden="1"/>
    <cellStyle name="ハイパーリンク" xfId="42676" builtinId="8" hidden="1"/>
    <cellStyle name="ハイパーリンク" xfId="42681" builtinId="8" hidden="1"/>
    <cellStyle name="ハイパーリンク" xfId="42680" builtinId="8" hidden="1"/>
    <cellStyle name="ハイパーリンク" xfId="42685" builtinId="8" hidden="1"/>
    <cellStyle name="ハイパーリンク" xfId="42684" builtinId="8" hidden="1"/>
    <cellStyle name="ハイパーリンク" xfId="42689" builtinId="8" hidden="1"/>
    <cellStyle name="ハイパーリンク" xfId="42688" builtinId="8" hidden="1"/>
    <cellStyle name="ハイパーリンク" xfId="42693" builtinId="8" hidden="1"/>
    <cellStyle name="ハイパーリンク" xfId="42692" builtinId="8" hidden="1"/>
    <cellStyle name="ハイパーリンク" xfId="42697" builtinId="8" hidden="1"/>
    <cellStyle name="ハイパーリンク" xfId="42696" builtinId="8" hidden="1"/>
    <cellStyle name="ハイパーリンク" xfId="42701" builtinId="8" hidden="1"/>
    <cellStyle name="ハイパーリンク" xfId="42700" builtinId="8" hidden="1"/>
    <cellStyle name="ハイパーリンク" xfId="42705" builtinId="8" hidden="1"/>
    <cellStyle name="ハイパーリンク" xfId="42704" builtinId="8" hidden="1"/>
    <cellStyle name="ハイパーリンク" xfId="42711" builtinId="8" hidden="1"/>
    <cellStyle name="ハイパーリンク" xfId="42710" builtinId="8" hidden="1"/>
    <cellStyle name="ハイパーリンク" xfId="42715" builtinId="8" hidden="1"/>
    <cellStyle name="ハイパーリンク" xfId="42714" builtinId="8" hidden="1"/>
    <cellStyle name="ハイパーリンク" xfId="42719" builtinId="8" hidden="1"/>
    <cellStyle name="ハイパーリンク" xfId="42718" builtinId="8" hidden="1"/>
    <cellStyle name="ハイパーリンク" xfId="42723" builtinId="8" hidden="1"/>
    <cellStyle name="ハイパーリンク" xfId="42722" builtinId="8" hidden="1"/>
    <cellStyle name="ハイパーリンク" xfId="42727" builtinId="8" hidden="1"/>
    <cellStyle name="ハイパーリンク" xfId="42726" builtinId="8" hidden="1"/>
    <cellStyle name="ハイパーリンク" xfId="42731" builtinId="8" hidden="1"/>
    <cellStyle name="ハイパーリンク" xfId="42730" builtinId="8" hidden="1"/>
    <cellStyle name="ハイパーリンク" xfId="42735" builtinId="8" hidden="1"/>
    <cellStyle name="ハイパーリンク" xfId="42734" builtinId="8" hidden="1"/>
    <cellStyle name="ハイパーリンク" xfId="42739" builtinId="8" hidden="1"/>
    <cellStyle name="ハイパーリンク" xfId="42738" builtinId="8" hidden="1"/>
    <cellStyle name="ハイパーリンク" xfId="42743" builtinId="8" hidden="1"/>
    <cellStyle name="ハイパーリンク" xfId="42742" builtinId="8" hidden="1"/>
    <cellStyle name="ハイパーリンク" xfId="42747" builtinId="8" hidden="1"/>
    <cellStyle name="ハイパーリンク" xfId="42746" builtinId="8" hidden="1"/>
    <cellStyle name="ハイパーリンク" xfId="42709" builtinId="8" hidden="1"/>
    <cellStyle name="ハイパーリンク" xfId="42750" builtinId="8" hidden="1"/>
    <cellStyle name="ハイパーリンク" xfId="42753" builtinId="8" hidden="1"/>
    <cellStyle name="ハイパーリンク" xfId="42752" builtinId="8" hidden="1"/>
    <cellStyle name="ハイパーリンク" xfId="42757" builtinId="8" hidden="1"/>
    <cellStyle name="ハイパーリンク" xfId="42756" builtinId="8" hidden="1"/>
    <cellStyle name="ハイパーリンク" xfId="42761" builtinId="8" hidden="1"/>
    <cellStyle name="ハイパーリンク" xfId="42760" builtinId="8" hidden="1"/>
    <cellStyle name="ハイパーリンク" xfId="42765" builtinId="8" hidden="1"/>
    <cellStyle name="ハイパーリンク" xfId="42764" builtinId="8" hidden="1"/>
    <cellStyle name="ハイパーリンク" xfId="42769" builtinId="8" hidden="1"/>
    <cellStyle name="ハイパーリンク" xfId="42768" builtinId="8" hidden="1"/>
    <cellStyle name="ハイパーリンク" xfId="42773" builtinId="8" hidden="1"/>
    <cellStyle name="ハイパーリンク" xfId="42772" builtinId="8" hidden="1"/>
    <cellStyle name="ハイパーリンク" xfId="42777" builtinId="8" hidden="1"/>
    <cellStyle name="ハイパーリンク" xfId="42776" builtinId="8" hidden="1"/>
    <cellStyle name="ハイパーリンク" xfId="42781" builtinId="8" hidden="1"/>
    <cellStyle name="ハイパーリンク" xfId="42780" builtinId="8" hidden="1"/>
    <cellStyle name="ハイパーリンク" xfId="42785" builtinId="8" hidden="1"/>
    <cellStyle name="ハイパーリンク" xfId="42784" builtinId="8" hidden="1"/>
    <cellStyle name="ハイパーリンク" xfId="42789" builtinId="8" hidden="1"/>
    <cellStyle name="ハイパーリンク" xfId="42788" builtinId="8" hidden="1"/>
    <cellStyle name="ハイパーリンク" xfId="42793" builtinId="8" hidden="1"/>
    <cellStyle name="ハイパーリンク" xfId="42792" builtinId="8" hidden="1"/>
    <cellStyle name="ハイパーリンク" xfId="42797" builtinId="8" hidden="1"/>
    <cellStyle name="ハイパーリンク" xfId="42796" builtinId="8" hidden="1"/>
    <cellStyle name="ハイパーリンク" xfId="42801" builtinId="8" hidden="1"/>
    <cellStyle name="ハイパーリンク" xfId="42800" builtinId="8" hidden="1"/>
    <cellStyle name="ハイパーリンク" xfId="42805" builtinId="8" hidden="1"/>
    <cellStyle name="ハイパーリンク" xfId="42804" builtinId="8" hidden="1"/>
    <cellStyle name="ハイパーリンク" xfId="42809" builtinId="8" hidden="1"/>
    <cellStyle name="ハイパーリンク" xfId="42808" builtinId="8" hidden="1"/>
    <cellStyle name="ハイパーリンク" xfId="42813" builtinId="8" hidden="1"/>
    <cellStyle name="ハイパーリンク" xfId="42812" builtinId="8" hidden="1"/>
    <cellStyle name="ハイパーリンク" xfId="42817" builtinId="8" hidden="1"/>
    <cellStyle name="ハイパーリンク" xfId="42816" builtinId="8" hidden="1"/>
    <cellStyle name="ハイパーリンク" xfId="42821" builtinId="8" hidden="1"/>
    <cellStyle name="ハイパーリンク" xfId="42820" builtinId="8" hidden="1"/>
    <cellStyle name="ハイパーリンク" xfId="42825" builtinId="8" hidden="1"/>
    <cellStyle name="ハイパーリンク" xfId="42824" builtinId="8" hidden="1"/>
    <cellStyle name="ハイパーリンク" xfId="42831" builtinId="8" hidden="1"/>
    <cellStyle name="ハイパーリンク" xfId="42830" builtinId="8" hidden="1"/>
    <cellStyle name="ハイパーリンク" xfId="42835" builtinId="8" hidden="1"/>
    <cellStyle name="ハイパーリンク" xfId="42834" builtinId="8" hidden="1"/>
    <cellStyle name="ハイパーリンク" xfId="42839" builtinId="8" hidden="1"/>
    <cellStyle name="ハイパーリンク" xfId="42838" builtinId="8" hidden="1"/>
    <cellStyle name="ハイパーリンク" xfId="42843" builtinId="8" hidden="1"/>
    <cellStyle name="ハイパーリンク" xfId="42842" builtinId="8" hidden="1"/>
    <cellStyle name="ハイパーリンク" xfId="42847" builtinId="8" hidden="1"/>
    <cellStyle name="ハイパーリンク" xfId="42846" builtinId="8" hidden="1"/>
    <cellStyle name="ハイパーリンク" xfId="42851" builtinId="8" hidden="1"/>
    <cellStyle name="ハイパーリンク" xfId="42850" builtinId="8" hidden="1"/>
    <cellStyle name="ハイパーリンク" xfId="42855" builtinId="8" hidden="1"/>
    <cellStyle name="ハイパーリンク" xfId="42854" builtinId="8" hidden="1"/>
    <cellStyle name="ハイパーリンク" xfId="42859" builtinId="8" hidden="1"/>
    <cellStyle name="ハイパーリンク" xfId="42858" builtinId="8" hidden="1"/>
    <cellStyle name="ハイパーリンク" xfId="42863" builtinId="8" hidden="1"/>
    <cellStyle name="ハイパーリンク" xfId="42862" builtinId="8" hidden="1"/>
    <cellStyle name="ハイパーリンク" xfId="42867" builtinId="8" hidden="1"/>
    <cellStyle name="ハイパーリンク" xfId="42866" builtinId="8" hidden="1"/>
    <cellStyle name="ハイパーリンク" xfId="42829" builtinId="8" hidden="1"/>
    <cellStyle name="ハイパーリンク" xfId="42870" builtinId="8" hidden="1"/>
    <cellStyle name="ハイパーリンク" xfId="42873" builtinId="8" hidden="1"/>
    <cellStyle name="ハイパーリンク" xfId="42872" builtinId="8" hidden="1"/>
    <cellStyle name="ハイパーリンク" xfId="42877" builtinId="8" hidden="1"/>
    <cellStyle name="ハイパーリンク" xfId="42876" builtinId="8" hidden="1"/>
    <cellStyle name="ハイパーリンク" xfId="42881" builtinId="8" hidden="1"/>
    <cellStyle name="ハイパーリンク" xfId="42880" builtinId="8" hidden="1"/>
    <cellStyle name="ハイパーリンク" xfId="42885" builtinId="8" hidden="1"/>
    <cellStyle name="ハイパーリンク" xfId="42884" builtinId="8" hidden="1"/>
    <cellStyle name="ハイパーリンク" xfId="42889" builtinId="8" hidden="1"/>
    <cellStyle name="ハイパーリンク" xfId="42888" builtinId="8" hidden="1"/>
    <cellStyle name="ハイパーリンク" xfId="42893" builtinId="8" hidden="1"/>
    <cellStyle name="ハイパーリンク" xfId="42892" builtinId="8" hidden="1"/>
    <cellStyle name="ハイパーリンク" xfId="42897" builtinId="8" hidden="1"/>
    <cellStyle name="ハイパーリンク" xfId="42896" builtinId="8" hidden="1"/>
    <cellStyle name="ハイパーリンク" xfId="42901" builtinId="8" hidden="1"/>
    <cellStyle name="ハイパーリンク" xfId="42900" builtinId="8" hidden="1"/>
    <cellStyle name="ハイパーリンク" xfId="42905" builtinId="8" hidden="1"/>
    <cellStyle name="ハイパーリンク" xfId="42904" builtinId="8" hidden="1"/>
    <cellStyle name="ハイパーリンク" xfId="42909" builtinId="8" hidden="1"/>
    <cellStyle name="ハイパーリンク" xfId="42908" builtinId="8" hidden="1"/>
    <cellStyle name="ハイパーリンク" xfId="42913" builtinId="8" hidden="1"/>
    <cellStyle name="ハイパーリンク" xfId="42912" builtinId="8" hidden="1"/>
    <cellStyle name="ハイパーリンク" xfId="42917" builtinId="8" hidden="1"/>
    <cellStyle name="ハイパーリンク" xfId="42916" builtinId="8" hidden="1"/>
    <cellStyle name="ハイパーリンク" xfId="42921" builtinId="8" hidden="1"/>
    <cellStyle name="ハイパーリンク" xfId="42920" builtinId="8" hidden="1"/>
    <cellStyle name="ハイパーリンク" xfId="42925" builtinId="8" hidden="1"/>
    <cellStyle name="ハイパーリンク" xfId="42924" builtinId="8" hidden="1"/>
    <cellStyle name="ハイパーリンク" xfId="42931" builtinId="8" hidden="1"/>
    <cellStyle name="ハイパーリンク" xfId="42930" builtinId="8" hidden="1"/>
    <cellStyle name="ハイパーリンク" xfId="42935" builtinId="8" hidden="1"/>
    <cellStyle name="ハイパーリンク" xfId="42934" builtinId="8" hidden="1"/>
    <cellStyle name="ハイパーリンク" xfId="42939" builtinId="8" hidden="1"/>
    <cellStyle name="ハイパーリンク" xfId="42938" builtinId="8" hidden="1"/>
    <cellStyle name="ハイパーリンク" xfId="42943" builtinId="8" hidden="1"/>
    <cellStyle name="ハイパーリンク" xfId="42942" builtinId="8" hidden="1"/>
    <cellStyle name="ハイパーリンク" xfId="42947" builtinId="8" hidden="1"/>
    <cellStyle name="ハイパーリンク" xfId="42946" builtinId="8" hidden="1"/>
    <cellStyle name="ハイパーリンク" xfId="42953" builtinId="8" hidden="1"/>
    <cellStyle name="ハイパーリンク" xfId="42952" builtinId="8" hidden="1"/>
    <cellStyle name="ハイパーリンク" xfId="42957" builtinId="8" hidden="1"/>
    <cellStyle name="ハイパーリンク" xfId="42956" builtinId="8" hidden="1"/>
    <cellStyle name="ハイパーリンク" xfId="42961" builtinId="8" hidden="1"/>
    <cellStyle name="ハイパーリンク" xfId="42960" builtinId="8" hidden="1"/>
    <cellStyle name="ハイパーリンク" xfId="42965" builtinId="8" hidden="1"/>
    <cellStyle name="ハイパーリンク" xfId="42964" builtinId="8" hidden="1"/>
    <cellStyle name="ハイパーリンク" xfId="42969" builtinId="8" hidden="1"/>
    <cellStyle name="ハイパーリンク" xfId="42968" builtinId="8" hidden="1"/>
    <cellStyle name="ハイパーリンク" xfId="42973" builtinId="8" hidden="1"/>
    <cellStyle name="ハイパーリンク" xfId="42972" builtinId="8" hidden="1"/>
    <cellStyle name="ハイパーリンク" xfId="42977" builtinId="8" hidden="1"/>
    <cellStyle name="ハイパーリンク" xfId="42976" builtinId="8" hidden="1"/>
    <cellStyle name="ハイパーリンク" xfId="42981" builtinId="8" hidden="1"/>
    <cellStyle name="ハイパーリンク" xfId="42980" builtinId="8" hidden="1"/>
    <cellStyle name="ハイパーリンク" xfId="42985" builtinId="8" hidden="1"/>
    <cellStyle name="ハイパーリンク" xfId="42984" builtinId="8" hidden="1"/>
    <cellStyle name="ハイパーリンク" xfId="42989" builtinId="8" hidden="1"/>
    <cellStyle name="ハイパーリンク" xfId="42988" builtinId="8" hidden="1"/>
    <cellStyle name="ハイパーリンク" xfId="42951" builtinId="8" hidden="1"/>
    <cellStyle name="ハイパーリンク" xfId="42992" builtinId="8" hidden="1"/>
    <cellStyle name="ハイパーリンク" xfId="42995" builtinId="8" hidden="1"/>
    <cellStyle name="ハイパーリンク" xfId="42994" builtinId="8" hidden="1"/>
    <cellStyle name="ハイパーリンク" xfId="42999" builtinId="8" hidden="1"/>
    <cellStyle name="ハイパーリンク" xfId="42998" builtinId="8" hidden="1"/>
    <cellStyle name="ハイパーリンク" xfId="43003" builtinId="8" hidden="1"/>
    <cellStyle name="ハイパーリンク" xfId="43002" builtinId="8" hidden="1"/>
    <cellStyle name="ハイパーリンク" xfId="43007" builtinId="8" hidden="1"/>
    <cellStyle name="ハイパーリンク" xfId="43006" builtinId="8" hidden="1"/>
    <cellStyle name="ハイパーリンク" xfId="43011" builtinId="8" hidden="1"/>
    <cellStyle name="ハイパーリンク" xfId="43010" builtinId="8" hidden="1"/>
    <cellStyle name="ハイパーリンク" xfId="43015" builtinId="8" hidden="1"/>
    <cellStyle name="ハイパーリンク" xfId="43014" builtinId="8" hidden="1"/>
    <cellStyle name="ハイパーリンク" xfId="43019" builtinId="8" hidden="1"/>
    <cellStyle name="ハイパーリンク" xfId="43018" builtinId="8" hidden="1"/>
    <cellStyle name="ハイパーリンク" xfId="43023" builtinId="8" hidden="1"/>
    <cellStyle name="ハイパーリンク" xfId="43022" builtinId="8" hidden="1"/>
    <cellStyle name="ハイパーリンク" xfId="43027" builtinId="8" hidden="1"/>
    <cellStyle name="ハイパーリンク" xfId="43026" builtinId="8" hidden="1"/>
    <cellStyle name="ハイパーリンク" xfId="43031" builtinId="8" hidden="1"/>
    <cellStyle name="ハイパーリンク" xfId="43030" builtinId="8" hidden="1"/>
    <cellStyle name="ハイパーリンク" xfId="43035" builtinId="8" hidden="1"/>
    <cellStyle name="ハイパーリンク" xfId="43034" builtinId="8" hidden="1"/>
    <cellStyle name="ハイパーリンク" xfId="43039" builtinId="8" hidden="1"/>
    <cellStyle name="ハイパーリンク" xfId="43038" builtinId="8" hidden="1"/>
    <cellStyle name="ハイパーリンク" xfId="43043" builtinId="8" hidden="1"/>
    <cellStyle name="ハイパーリンク" xfId="43042" builtinId="8" hidden="1"/>
    <cellStyle name="ハイパーリンク" xfId="43047" builtinId="8" hidden="1"/>
    <cellStyle name="ハイパーリンク" xfId="43046" builtinId="8" hidden="1"/>
    <cellStyle name="ハイパーリンク" xfId="43050" builtinId="8" hidden="1"/>
    <cellStyle name="ハイパーリンク" xfId="42928" builtinId="8" hidden="1"/>
    <cellStyle name="ハイパーリンク" xfId="43054" builtinId="8" hidden="1"/>
    <cellStyle name="ハイパーリンク" xfId="43053" builtinId="8" hidden="1"/>
    <cellStyle name="ハイパーリンク" xfId="43058" builtinId="8" hidden="1"/>
    <cellStyle name="ハイパーリンク" xfId="43057" builtinId="8" hidden="1"/>
    <cellStyle name="ハイパーリンク" xfId="43062" builtinId="8" hidden="1"/>
    <cellStyle name="ハイパーリンク" xfId="43061" builtinId="8" hidden="1"/>
    <cellStyle name="ハイパーリンク" xfId="43066" builtinId="8" hidden="1"/>
    <cellStyle name="ハイパーリンク" xfId="43065" builtinId="8" hidden="1"/>
    <cellStyle name="ハイパーリンク" xfId="43072" builtinId="8" hidden="1"/>
    <cellStyle name="ハイパーリンク" xfId="43071" builtinId="8" hidden="1"/>
    <cellStyle name="ハイパーリンク" xfId="43076" builtinId="8" hidden="1"/>
    <cellStyle name="ハイパーリンク" xfId="43075" builtinId="8" hidden="1"/>
    <cellStyle name="ハイパーリンク" xfId="43080" builtinId="8" hidden="1"/>
    <cellStyle name="ハイパーリンク" xfId="43079" builtinId="8" hidden="1"/>
    <cellStyle name="ハイパーリンク" xfId="43084" builtinId="8" hidden="1"/>
    <cellStyle name="ハイパーリンク" xfId="43083" builtinId="8" hidden="1"/>
    <cellStyle name="ハイパーリンク" xfId="43088" builtinId="8" hidden="1"/>
    <cellStyle name="ハイパーリンク" xfId="43087" builtinId="8" hidden="1"/>
    <cellStyle name="ハイパーリンク" xfId="43092" builtinId="8" hidden="1"/>
    <cellStyle name="ハイパーリンク" xfId="43091" builtinId="8" hidden="1"/>
    <cellStyle name="ハイパーリンク" xfId="43096" builtinId="8" hidden="1"/>
    <cellStyle name="ハイパーリンク" xfId="43095" builtinId="8" hidden="1"/>
    <cellStyle name="ハイパーリンク" xfId="43100" builtinId="8" hidden="1"/>
    <cellStyle name="ハイパーリンク" xfId="43099" builtinId="8" hidden="1"/>
    <cellStyle name="ハイパーリンク" xfId="43104" builtinId="8" hidden="1"/>
    <cellStyle name="ハイパーリンク" xfId="43103" builtinId="8" hidden="1"/>
    <cellStyle name="ハイパーリンク" xfId="43108" builtinId="8" hidden="1"/>
    <cellStyle name="ハイパーリンク" xfId="43107" builtinId="8" hidden="1"/>
    <cellStyle name="ハイパーリンク" xfId="43070" builtinId="8" hidden="1"/>
    <cellStyle name="ハイパーリンク" xfId="43111" builtinId="8" hidden="1"/>
    <cellStyle name="ハイパーリンク" xfId="43114" builtinId="8" hidden="1"/>
    <cellStyle name="ハイパーリンク" xfId="43113" builtinId="8" hidden="1"/>
    <cellStyle name="ハイパーリンク" xfId="43118" builtinId="8" hidden="1"/>
    <cellStyle name="ハイパーリンク" xfId="43117" builtinId="8" hidden="1"/>
    <cellStyle name="ハイパーリンク" xfId="43122" builtinId="8" hidden="1"/>
    <cellStyle name="ハイパーリンク" xfId="43121" builtinId="8" hidden="1"/>
    <cellStyle name="ハイパーリンク" xfId="43126" builtinId="8" hidden="1"/>
    <cellStyle name="ハイパーリンク" xfId="43125" builtinId="8" hidden="1"/>
    <cellStyle name="ハイパーリンク" xfId="43130" builtinId="8" hidden="1"/>
    <cellStyle name="ハイパーリンク" xfId="43129" builtinId="8" hidden="1"/>
    <cellStyle name="ハイパーリンク" xfId="43134" builtinId="8" hidden="1"/>
    <cellStyle name="ハイパーリンク" xfId="43133" builtinId="8" hidden="1"/>
    <cellStyle name="ハイパーリンク" xfId="43138" builtinId="8" hidden="1"/>
    <cellStyle name="ハイパーリンク" xfId="43137" builtinId="8" hidden="1"/>
    <cellStyle name="ハイパーリンク" xfId="43142" builtinId="8" hidden="1"/>
    <cellStyle name="ハイパーリンク" xfId="43141" builtinId="8" hidden="1"/>
    <cellStyle name="ハイパーリンク" xfId="43146" builtinId="8" hidden="1"/>
    <cellStyle name="ハイパーリンク" xfId="43145" builtinId="8" hidden="1"/>
    <cellStyle name="ハイパーリンク" xfId="43150" builtinId="8" hidden="1"/>
    <cellStyle name="ハイパーリンク" xfId="43149" builtinId="8" hidden="1"/>
    <cellStyle name="ハイパーリンク" xfId="43154" builtinId="8" hidden="1"/>
    <cellStyle name="ハイパーリンク" xfId="43153" builtinId="8" hidden="1"/>
    <cellStyle name="ハイパーリンク" xfId="43158" builtinId="8" hidden="1"/>
    <cellStyle name="ハイパーリンク" xfId="43157" builtinId="8" hidden="1"/>
    <cellStyle name="ハイパーリンク" xfId="43162" builtinId="8" hidden="1"/>
    <cellStyle name="ハイパーリンク" xfId="43161" builtinId="8" hidden="1"/>
    <cellStyle name="ハイパーリンク" xfId="43166" builtinId="8" hidden="1"/>
    <cellStyle name="ハイパーリンク" xfId="43165" builtinId="8" hidden="1"/>
    <cellStyle name="ハイパーリンク" xfId="43169" builtinId="8" hidden="1"/>
    <cellStyle name="ハイパーリンク" xfId="42929" builtinId="8" hidden="1"/>
    <cellStyle name="ハイパーリンク" xfId="43173" builtinId="8" hidden="1"/>
    <cellStyle name="ハイパーリンク" xfId="43172" builtinId="8" hidden="1"/>
    <cellStyle name="ハイパーリンク" xfId="43177" builtinId="8" hidden="1"/>
    <cellStyle name="ハイパーリンク" xfId="43176" builtinId="8" hidden="1"/>
    <cellStyle name="ハイパーリンク" xfId="43181" builtinId="8" hidden="1"/>
    <cellStyle name="ハイパーリンク" xfId="43180" builtinId="8" hidden="1"/>
    <cellStyle name="ハイパーリンク" xfId="43185" builtinId="8" hidden="1"/>
    <cellStyle name="ハイパーリンク" xfId="43184" builtinId="8" hidden="1"/>
    <cellStyle name="ハイパーリンク" xfId="43191" builtinId="8" hidden="1"/>
    <cellStyle name="ハイパーリンク" xfId="43190" builtinId="8" hidden="1"/>
    <cellStyle name="ハイパーリンク" xfId="43195" builtinId="8" hidden="1"/>
    <cellStyle name="ハイパーリンク" xfId="43194" builtinId="8" hidden="1"/>
    <cellStyle name="ハイパーリンク" xfId="43199" builtinId="8" hidden="1"/>
    <cellStyle name="ハイパーリンク" xfId="43198" builtinId="8" hidden="1"/>
    <cellStyle name="ハイパーリンク" xfId="43203" builtinId="8" hidden="1"/>
    <cellStyle name="ハイパーリンク" xfId="43202" builtinId="8" hidden="1"/>
    <cellStyle name="ハイパーリンク" xfId="43207" builtinId="8" hidden="1"/>
    <cellStyle name="ハイパーリンク" xfId="43206" builtinId="8" hidden="1"/>
    <cellStyle name="ハイパーリンク" xfId="43211" builtinId="8" hidden="1"/>
    <cellStyle name="ハイパーリンク" xfId="43210" builtinId="8" hidden="1"/>
    <cellStyle name="ハイパーリンク" xfId="43215" builtinId="8" hidden="1"/>
    <cellStyle name="ハイパーリンク" xfId="43214" builtinId="8" hidden="1"/>
    <cellStyle name="ハイパーリンク" xfId="43219" builtinId="8" hidden="1"/>
    <cellStyle name="ハイパーリンク" xfId="43218" builtinId="8" hidden="1"/>
    <cellStyle name="ハイパーリンク" xfId="43223" builtinId="8" hidden="1"/>
    <cellStyle name="ハイパーリンク" xfId="43222" builtinId="8" hidden="1"/>
    <cellStyle name="ハイパーリンク" xfId="43227" builtinId="8" hidden="1"/>
    <cellStyle name="ハイパーリンク" xfId="43226" builtinId="8" hidden="1"/>
    <cellStyle name="ハイパーリンク" xfId="43189" builtinId="8" hidden="1"/>
    <cellStyle name="ハイパーリンク" xfId="43230" builtinId="8" hidden="1"/>
    <cellStyle name="ハイパーリンク" xfId="43233" builtinId="8" hidden="1"/>
    <cellStyle name="ハイパーリンク" xfId="43232" builtinId="8" hidden="1"/>
    <cellStyle name="ハイパーリンク" xfId="43237" builtinId="8" hidden="1"/>
    <cellStyle name="ハイパーリンク" xfId="43236" builtinId="8" hidden="1"/>
    <cellStyle name="ハイパーリンク" xfId="43241" builtinId="8" hidden="1"/>
    <cellStyle name="ハイパーリンク" xfId="43240" builtinId="8" hidden="1"/>
    <cellStyle name="ハイパーリンク" xfId="43245" builtinId="8" hidden="1"/>
    <cellStyle name="ハイパーリンク" xfId="43244" builtinId="8" hidden="1"/>
    <cellStyle name="ハイパーリンク" xfId="43249" builtinId="8" hidden="1"/>
    <cellStyle name="ハイパーリンク" xfId="43248" builtinId="8" hidden="1"/>
    <cellStyle name="ハイパーリンク" xfId="43253" builtinId="8" hidden="1"/>
    <cellStyle name="ハイパーリンク" xfId="43252" builtinId="8" hidden="1"/>
    <cellStyle name="ハイパーリンク" xfId="43257" builtinId="8" hidden="1"/>
    <cellStyle name="ハイパーリンク" xfId="43256" builtinId="8" hidden="1"/>
    <cellStyle name="ハイパーリンク" xfId="43261" builtinId="8" hidden="1"/>
    <cellStyle name="ハイパーリンク" xfId="43260" builtinId="8" hidden="1"/>
    <cellStyle name="ハイパーリンク" xfId="43265" builtinId="8" hidden="1"/>
    <cellStyle name="ハイパーリンク" xfId="43264" builtinId="8" hidden="1"/>
    <cellStyle name="ハイパーリンク" xfId="43269" builtinId="8" hidden="1"/>
    <cellStyle name="ハイパーリンク" xfId="43268" builtinId="8" hidden="1"/>
    <cellStyle name="ハイパーリンク" xfId="43273" builtinId="8" hidden="1"/>
    <cellStyle name="ハイパーリンク" xfId="43272" builtinId="8" hidden="1"/>
    <cellStyle name="ハイパーリンク" xfId="43277" builtinId="8" hidden="1"/>
    <cellStyle name="ハイパーリンク" xfId="43276" builtinId="8" hidden="1"/>
    <cellStyle name="ハイパーリンク" xfId="43281" builtinId="8" hidden="1"/>
    <cellStyle name="ハイパーリンク" xfId="43280" builtinId="8" hidden="1"/>
    <cellStyle name="ハイパーリンク" xfId="43285" builtinId="8" hidden="1"/>
    <cellStyle name="ハイパーリンク" xfId="43284" builtinId="8" hidden="1"/>
    <cellStyle name="ハイパーリンク" xfId="40889" builtinId="8" hidden="1"/>
    <cellStyle name="ハイパーリンク" xfId="40859" builtinId="8" hidden="1"/>
    <cellStyle name="ハイパーリンク" xfId="40879" builtinId="8" hidden="1"/>
    <cellStyle name="ハイパーリンク" xfId="42091" builtinId="8" hidden="1"/>
    <cellStyle name="ハイパーリンク" xfId="43290" builtinId="8" hidden="1"/>
    <cellStyle name="ハイパーリンク" xfId="40865" builtinId="8" hidden="1"/>
    <cellStyle name="ハイパーリンク" xfId="43294" builtinId="8" hidden="1"/>
    <cellStyle name="ハイパーリンク" xfId="43293" builtinId="8" hidden="1"/>
    <cellStyle name="ハイパーリンク" xfId="43298" builtinId="8" hidden="1"/>
    <cellStyle name="ハイパーリンク" xfId="43297" builtinId="8" hidden="1"/>
    <cellStyle name="ハイパーリンク" xfId="43304" builtinId="8" hidden="1"/>
    <cellStyle name="ハイパーリンク" xfId="43303" builtinId="8" hidden="1"/>
    <cellStyle name="ハイパーリンク" xfId="43308" builtinId="8" hidden="1"/>
    <cellStyle name="ハイパーリンク" xfId="43307" builtinId="8" hidden="1"/>
    <cellStyle name="ハイパーリンク" xfId="43312" builtinId="8" hidden="1"/>
    <cellStyle name="ハイパーリンク" xfId="43311" builtinId="8" hidden="1"/>
    <cellStyle name="ハイパーリンク" xfId="43316" builtinId="8" hidden="1"/>
    <cellStyle name="ハイパーリンク" xfId="43315" builtinId="8" hidden="1"/>
    <cellStyle name="ハイパーリンク" xfId="43320" builtinId="8" hidden="1"/>
    <cellStyle name="ハイパーリンク" xfId="43319" builtinId="8" hidden="1"/>
    <cellStyle name="ハイパーリンク" xfId="43324" builtinId="8" hidden="1"/>
    <cellStyle name="ハイパーリンク" xfId="43323" builtinId="8" hidden="1"/>
    <cellStyle name="ハイパーリンク" xfId="43328" builtinId="8" hidden="1"/>
    <cellStyle name="ハイパーリンク" xfId="43327" builtinId="8" hidden="1"/>
    <cellStyle name="ハイパーリンク" xfId="43332" builtinId="8" hidden="1"/>
    <cellStyle name="ハイパーリンク" xfId="43331" builtinId="8" hidden="1"/>
    <cellStyle name="ハイパーリンク" xfId="43336" builtinId="8" hidden="1"/>
    <cellStyle name="ハイパーリンク" xfId="43335" builtinId="8" hidden="1"/>
    <cellStyle name="ハイパーリンク" xfId="43340" builtinId="8" hidden="1"/>
    <cellStyle name="ハイパーリンク" xfId="43339" builtinId="8" hidden="1"/>
    <cellStyle name="ハイパーリンク" xfId="43302" builtinId="8" hidden="1"/>
    <cellStyle name="ハイパーリンク" xfId="43343" builtinId="8" hidden="1"/>
    <cellStyle name="ハイパーリンク" xfId="43346" builtinId="8" hidden="1"/>
    <cellStyle name="ハイパーリンク" xfId="43345" builtinId="8" hidden="1"/>
    <cellStyle name="ハイパーリンク" xfId="43350" builtinId="8" hidden="1"/>
    <cellStyle name="ハイパーリンク" xfId="43349" builtinId="8" hidden="1"/>
    <cellStyle name="ハイパーリンク" xfId="43354" builtinId="8" hidden="1"/>
    <cellStyle name="ハイパーリンク" xfId="43353" builtinId="8" hidden="1"/>
    <cellStyle name="ハイパーリンク" xfId="43358" builtinId="8" hidden="1"/>
    <cellStyle name="ハイパーリンク" xfId="43357" builtinId="8" hidden="1"/>
    <cellStyle name="ハイパーリンク" xfId="43362" builtinId="8" hidden="1"/>
    <cellStyle name="ハイパーリンク" xfId="43361" builtinId="8" hidden="1"/>
    <cellStyle name="ハイパーリンク" xfId="43366" builtinId="8" hidden="1"/>
    <cellStyle name="ハイパーリンク" xfId="43365" builtinId="8" hidden="1"/>
    <cellStyle name="ハイパーリンク" xfId="43370" builtinId="8" hidden="1"/>
    <cellStyle name="ハイパーリンク" xfId="43369" builtinId="8" hidden="1"/>
    <cellStyle name="ハイパーリンク" xfId="43374" builtinId="8" hidden="1"/>
    <cellStyle name="ハイパーリンク" xfId="43373" builtinId="8" hidden="1"/>
    <cellStyle name="ハイパーリンク" xfId="43378" builtinId="8" hidden="1"/>
    <cellStyle name="ハイパーリンク" xfId="43377" builtinId="8" hidden="1"/>
    <cellStyle name="ハイパーリンク" xfId="43382" builtinId="8" hidden="1"/>
    <cellStyle name="ハイパーリンク" xfId="43381" builtinId="8" hidden="1"/>
    <cellStyle name="ハイパーリンク" xfId="43386" builtinId="8" hidden="1"/>
    <cellStyle name="ハイパーリンク" xfId="43385" builtinId="8" hidden="1"/>
    <cellStyle name="ハイパーリンク" xfId="43390" builtinId="8" hidden="1"/>
    <cellStyle name="ハイパーリンク" xfId="43389" builtinId="8" hidden="1"/>
    <cellStyle name="ハイパーリンク" xfId="43394" builtinId="8" hidden="1"/>
    <cellStyle name="ハイパーリンク" xfId="43393" builtinId="8" hidden="1"/>
    <cellStyle name="ハイパーリンク" xfId="43398" builtinId="8" hidden="1"/>
    <cellStyle name="ハイパーリンク" xfId="43397" builtinId="8" hidden="1"/>
    <cellStyle name="ハイパーリンク" xfId="43402" builtinId="8" hidden="1"/>
    <cellStyle name="ハイパーリンク" xfId="43401" builtinId="8" hidden="1"/>
    <cellStyle name="ハイパーリンク" xfId="43406" builtinId="8" hidden="1"/>
    <cellStyle name="ハイパーリンク" xfId="43405" builtinId="8" hidden="1"/>
    <cellStyle name="ハイパーリンク" xfId="43410" builtinId="8" hidden="1"/>
    <cellStyle name="ハイパーリンク" xfId="43409" builtinId="8" hidden="1"/>
    <cellStyle name="ハイパーリンク" xfId="43414" builtinId="8" hidden="1"/>
    <cellStyle name="ハイパーリンク" xfId="43413" builtinId="8" hidden="1"/>
    <cellStyle name="ハイパーリンク" xfId="43418" builtinId="8" hidden="1"/>
    <cellStyle name="ハイパーリンク" xfId="43417" builtinId="8" hidden="1"/>
    <cellStyle name="ハイパーリンク" xfId="43424" builtinId="8" hidden="1"/>
    <cellStyle name="ハイパーリンク" xfId="43423" builtinId="8" hidden="1"/>
    <cellStyle name="ハイパーリンク" xfId="43428" builtinId="8" hidden="1"/>
    <cellStyle name="ハイパーリンク" xfId="43427" builtinId="8" hidden="1"/>
    <cellStyle name="ハイパーリンク" xfId="43432" builtinId="8" hidden="1"/>
    <cellStyle name="ハイパーリンク" xfId="43431" builtinId="8" hidden="1"/>
    <cellStyle name="ハイパーリンク" xfId="43436" builtinId="8" hidden="1"/>
    <cellStyle name="ハイパーリンク" xfId="43435" builtinId="8" hidden="1"/>
    <cellStyle name="ハイパーリンク" xfId="43440" builtinId="8" hidden="1"/>
    <cellStyle name="ハイパーリンク" xfId="43439" builtinId="8" hidden="1"/>
    <cellStyle name="ハイパーリンク" xfId="43444" builtinId="8" hidden="1"/>
    <cellStyle name="ハイパーリンク" xfId="43443" builtinId="8" hidden="1"/>
    <cellStyle name="ハイパーリンク" xfId="43448" builtinId="8" hidden="1"/>
    <cellStyle name="ハイパーリンク" xfId="43447" builtinId="8" hidden="1"/>
    <cellStyle name="ハイパーリンク" xfId="43452" builtinId="8" hidden="1"/>
    <cellStyle name="ハイパーリンク" xfId="43451" builtinId="8" hidden="1"/>
    <cellStyle name="ハイパーリンク" xfId="43456" builtinId="8" hidden="1"/>
    <cellStyle name="ハイパーリンク" xfId="43455" builtinId="8" hidden="1"/>
    <cellStyle name="ハイパーリンク" xfId="43460" builtinId="8" hidden="1"/>
    <cellStyle name="ハイパーリンク" xfId="43459" builtinId="8" hidden="1"/>
    <cellStyle name="ハイパーリンク" xfId="43422" builtinId="8" hidden="1"/>
    <cellStyle name="ハイパーリンク" xfId="43463" builtinId="8" hidden="1"/>
    <cellStyle name="ハイパーリンク" xfId="43466" builtinId="8" hidden="1"/>
    <cellStyle name="ハイパーリンク" xfId="43465" builtinId="8" hidden="1"/>
    <cellStyle name="ハイパーリンク" xfId="43470" builtinId="8" hidden="1"/>
    <cellStyle name="ハイパーリンク" xfId="43469" builtinId="8" hidden="1"/>
    <cellStyle name="ハイパーリンク" xfId="43474" builtinId="8" hidden="1"/>
    <cellStyle name="ハイパーリンク" xfId="43473" builtinId="8" hidden="1"/>
    <cellStyle name="ハイパーリンク" xfId="43478" builtinId="8" hidden="1"/>
    <cellStyle name="ハイパーリンク" xfId="43477" builtinId="8" hidden="1"/>
    <cellStyle name="ハイパーリンク" xfId="43482" builtinId="8" hidden="1"/>
    <cellStyle name="ハイパーリンク" xfId="43481" builtinId="8" hidden="1"/>
    <cellStyle name="ハイパーリンク" xfId="43486" builtinId="8" hidden="1"/>
    <cellStyle name="ハイパーリンク" xfId="43485" builtinId="8" hidden="1"/>
    <cellStyle name="ハイパーリンク" xfId="43490" builtinId="8" hidden="1"/>
    <cellStyle name="ハイパーリンク" xfId="43489" builtinId="8" hidden="1"/>
    <cellStyle name="ハイパーリンク" xfId="43494" builtinId="8" hidden="1"/>
    <cellStyle name="ハイパーリンク" xfId="43493" builtinId="8" hidden="1"/>
    <cellStyle name="ハイパーリンク" xfId="43498" builtinId="8" hidden="1"/>
    <cellStyle name="ハイパーリンク" xfId="43497" builtinId="8" hidden="1"/>
    <cellStyle name="ハイパーリンク" xfId="43502" builtinId="8" hidden="1"/>
    <cellStyle name="ハイパーリンク" xfId="43501" builtinId="8" hidden="1"/>
    <cellStyle name="ハイパーリンク" xfId="43506" builtinId="8" hidden="1"/>
    <cellStyle name="ハイパーリンク" xfId="43505" builtinId="8" hidden="1"/>
    <cellStyle name="ハイパーリンク" xfId="43510" builtinId="8" hidden="1"/>
    <cellStyle name="ハイパーリンク" xfId="43509" builtinId="8" hidden="1"/>
    <cellStyle name="ハイパーリンク" xfId="43514" builtinId="8" hidden="1"/>
    <cellStyle name="ハイパーリンク" xfId="43513" builtinId="8" hidden="1"/>
    <cellStyle name="ハイパーリンク" xfId="43518" builtinId="8" hidden="1"/>
    <cellStyle name="ハイパーリンク" xfId="43517" builtinId="8" hidden="1"/>
    <cellStyle name="ハイパーリンク" xfId="43524" builtinId="8" hidden="1"/>
    <cellStyle name="ハイパーリンク" xfId="43523" builtinId="8" hidden="1"/>
    <cellStyle name="ハイパーリンク" xfId="43528" builtinId="8" hidden="1"/>
    <cellStyle name="ハイパーリンク" xfId="43527" builtinId="8" hidden="1"/>
    <cellStyle name="ハイパーリンク" xfId="43532" builtinId="8" hidden="1"/>
    <cellStyle name="ハイパーリンク" xfId="43531" builtinId="8" hidden="1"/>
    <cellStyle name="ハイパーリンク" xfId="43536" builtinId="8" hidden="1"/>
    <cellStyle name="ハイパーリンク" xfId="43535" builtinId="8" hidden="1"/>
    <cellStyle name="ハイパーリンク" xfId="43540" builtinId="8" hidden="1"/>
    <cellStyle name="ハイパーリンク" xfId="43539" builtinId="8" hidden="1"/>
    <cellStyle name="ハイパーリンク" xfId="43546" builtinId="8" hidden="1"/>
    <cellStyle name="ハイパーリンク" xfId="43545" builtinId="8" hidden="1"/>
    <cellStyle name="ハイパーリンク" xfId="43550" builtinId="8" hidden="1"/>
    <cellStyle name="ハイパーリンク" xfId="43549" builtinId="8" hidden="1"/>
    <cellStyle name="ハイパーリンク" xfId="43554" builtinId="8" hidden="1"/>
    <cellStyle name="ハイパーリンク" xfId="43553" builtinId="8" hidden="1"/>
    <cellStyle name="ハイパーリンク" xfId="43558" builtinId="8" hidden="1"/>
    <cellStyle name="ハイパーリンク" xfId="43557" builtinId="8" hidden="1"/>
    <cellStyle name="ハイパーリンク" xfId="43562" builtinId="8" hidden="1"/>
    <cellStyle name="ハイパーリンク" xfId="43561" builtinId="8" hidden="1"/>
    <cellStyle name="ハイパーリンク" xfId="43566" builtinId="8" hidden="1"/>
    <cellStyle name="ハイパーリンク" xfId="43565" builtinId="8" hidden="1"/>
    <cellStyle name="ハイパーリンク" xfId="43570" builtinId="8" hidden="1"/>
    <cellStyle name="ハイパーリンク" xfId="43569" builtinId="8" hidden="1"/>
    <cellStyle name="ハイパーリンク" xfId="43574" builtinId="8" hidden="1"/>
    <cellStyle name="ハイパーリンク" xfId="43573" builtinId="8" hidden="1"/>
    <cellStyle name="ハイパーリンク" xfId="43578" builtinId="8" hidden="1"/>
    <cellStyle name="ハイパーリンク" xfId="43577" builtinId="8" hidden="1"/>
    <cellStyle name="ハイパーリンク" xfId="43582" builtinId="8" hidden="1"/>
    <cellStyle name="ハイパーリンク" xfId="43581" builtinId="8" hidden="1"/>
    <cellStyle name="ハイパーリンク" xfId="43544" builtinId="8" hidden="1"/>
    <cellStyle name="ハイパーリンク" xfId="43585" builtinId="8" hidden="1"/>
    <cellStyle name="ハイパーリンク" xfId="43588" builtinId="8" hidden="1"/>
    <cellStyle name="ハイパーリンク" xfId="43587" builtinId="8" hidden="1"/>
    <cellStyle name="ハイパーリンク" xfId="43592" builtinId="8" hidden="1"/>
    <cellStyle name="ハイパーリンク" xfId="43591" builtinId="8" hidden="1"/>
    <cellStyle name="ハイパーリンク" xfId="43596" builtinId="8" hidden="1"/>
    <cellStyle name="ハイパーリンク" xfId="43595" builtinId="8" hidden="1"/>
    <cellStyle name="ハイパーリンク" xfId="43600" builtinId="8" hidden="1"/>
    <cellStyle name="ハイパーリンク" xfId="43599" builtinId="8" hidden="1"/>
    <cellStyle name="ハイパーリンク" xfId="43604" builtinId="8" hidden="1"/>
    <cellStyle name="ハイパーリンク" xfId="43603" builtinId="8" hidden="1"/>
    <cellStyle name="ハイパーリンク" xfId="43608" builtinId="8" hidden="1"/>
    <cellStyle name="ハイパーリンク" xfId="43607" builtinId="8" hidden="1"/>
    <cellStyle name="ハイパーリンク" xfId="43612" builtinId="8" hidden="1"/>
    <cellStyle name="ハイパーリンク" xfId="43611" builtinId="8" hidden="1"/>
    <cellStyle name="ハイパーリンク" xfId="43616" builtinId="8" hidden="1"/>
    <cellStyle name="ハイパーリンク" xfId="43615" builtinId="8" hidden="1"/>
    <cellStyle name="ハイパーリンク" xfId="43620" builtinId="8" hidden="1"/>
    <cellStyle name="ハイパーリンク" xfId="43619" builtinId="8" hidden="1"/>
    <cellStyle name="ハイパーリンク" xfId="43624" builtinId="8" hidden="1"/>
    <cellStyle name="ハイパーリンク" xfId="43623" builtinId="8" hidden="1"/>
    <cellStyle name="ハイパーリンク" xfId="43628" builtinId="8" hidden="1"/>
    <cellStyle name="ハイパーリンク" xfId="43627" builtinId="8" hidden="1"/>
    <cellStyle name="ハイパーリンク" xfId="43632" builtinId="8" hidden="1"/>
    <cellStyle name="ハイパーリンク" xfId="43631" builtinId="8" hidden="1"/>
    <cellStyle name="ハイパーリンク" xfId="43636" builtinId="8" hidden="1"/>
    <cellStyle name="ハイパーリンク" xfId="43635" builtinId="8" hidden="1"/>
    <cellStyle name="ハイパーリンク" xfId="43640" builtinId="8" hidden="1"/>
    <cellStyle name="ハイパーリンク" xfId="43639" builtinId="8" hidden="1"/>
    <cellStyle name="ハイパーリンク" xfId="43643" builtinId="8" hidden="1"/>
    <cellStyle name="ハイパーリンク" xfId="43521" builtinId="8" hidden="1"/>
    <cellStyle name="ハイパーリンク" xfId="43647" builtinId="8" hidden="1"/>
    <cellStyle name="ハイパーリンク" xfId="43646" builtinId="8" hidden="1"/>
    <cellStyle name="ハイパーリンク" xfId="43651" builtinId="8" hidden="1"/>
    <cellStyle name="ハイパーリンク" xfId="43650" builtinId="8" hidden="1"/>
    <cellStyle name="ハイパーリンク" xfId="43655" builtinId="8" hidden="1"/>
    <cellStyle name="ハイパーリンク" xfId="43654" builtinId="8" hidden="1"/>
    <cellStyle name="ハイパーリンク" xfId="43659" builtinId="8" hidden="1"/>
    <cellStyle name="ハイパーリンク" xfId="43658" builtinId="8" hidden="1"/>
    <cellStyle name="ハイパーリンク" xfId="43665" builtinId="8" hidden="1"/>
    <cellStyle name="ハイパーリンク" xfId="43664" builtinId="8" hidden="1"/>
    <cellStyle name="ハイパーリンク" xfId="43669" builtinId="8" hidden="1"/>
    <cellStyle name="ハイパーリンク" xfId="43668" builtinId="8" hidden="1"/>
    <cellStyle name="ハイパーリンク" xfId="43673" builtinId="8" hidden="1"/>
    <cellStyle name="ハイパーリンク" xfId="43672" builtinId="8" hidden="1"/>
    <cellStyle name="ハイパーリンク" xfId="43677" builtinId="8" hidden="1"/>
    <cellStyle name="ハイパーリンク" xfId="43676" builtinId="8" hidden="1"/>
    <cellStyle name="ハイパーリンク" xfId="43681" builtinId="8" hidden="1"/>
    <cellStyle name="ハイパーリンク" xfId="43680" builtinId="8" hidden="1"/>
    <cellStyle name="ハイパーリンク" xfId="43685" builtinId="8" hidden="1"/>
    <cellStyle name="ハイパーリンク" xfId="43684" builtinId="8" hidden="1"/>
    <cellStyle name="ハイパーリンク" xfId="43689" builtinId="8" hidden="1"/>
    <cellStyle name="ハイパーリンク" xfId="43688" builtinId="8" hidden="1"/>
    <cellStyle name="ハイパーリンク" xfId="43693" builtinId="8" hidden="1"/>
    <cellStyle name="ハイパーリンク" xfId="43692" builtinId="8" hidden="1"/>
    <cellStyle name="ハイパーリンク" xfId="43697" builtinId="8" hidden="1"/>
    <cellStyle name="ハイパーリンク" xfId="43696" builtinId="8" hidden="1"/>
    <cellStyle name="ハイパーリンク" xfId="43701" builtinId="8" hidden="1"/>
    <cellStyle name="ハイパーリンク" xfId="43700" builtinId="8" hidden="1"/>
    <cellStyle name="ハイパーリンク" xfId="43663" builtinId="8" hidden="1"/>
    <cellStyle name="ハイパーリンク" xfId="43704" builtinId="8" hidden="1"/>
    <cellStyle name="ハイパーリンク" xfId="43707" builtinId="8" hidden="1"/>
    <cellStyle name="ハイパーリンク" xfId="43706" builtinId="8" hidden="1"/>
    <cellStyle name="ハイパーリンク" xfId="43711" builtinId="8" hidden="1"/>
    <cellStyle name="ハイパーリンク" xfId="43710" builtinId="8" hidden="1"/>
    <cellStyle name="ハイパーリンク" xfId="43715" builtinId="8" hidden="1"/>
    <cellStyle name="ハイパーリンク" xfId="43714" builtinId="8" hidden="1"/>
    <cellStyle name="ハイパーリンク" xfId="43719" builtinId="8" hidden="1"/>
    <cellStyle name="ハイパーリンク" xfId="43718" builtinId="8" hidden="1"/>
    <cellStyle name="ハイパーリンク" xfId="43723" builtinId="8" hidden="1"/>
    <cellStyle name="ハイパーリンク" xfId="43722" builtinId="8" hidden="1"/>
    <cellStyle name="ハイパーリンク" xfId="43727" builtinId="8" hidden="1"/>
    <cellStyle name="ハイパーリンク" xfId="43726" builtinId="8" hidden="1"/>
    <cellStyle name="ハイパーリンク" xfId="43731" builtinId="8" hidden="1"/>
    <cellStyle name="ハイパーリンク" xfId="43730" builtinId="8" hidden="1"/>
    <cellStyle name="ハイパーリンク" xfId="43735" builtinId="8" hidden="1"/>
    <cellStyle name="ハイパーリンク" xfId="43734" builtinId="8" hidden="1"/>
    <cellStyle name="ハイパーリンク" xfId="43739" builtinId="8" hidden="1"/>
    <cellStyle name="ハイパーリンク" xfId="43738" builtinId="8" hidden="1"/>
    <cellStyle name="ハイパーリンク" xfId="43743" builtinId="8" hidden="1"/>
    <cellStyle name="ハイパーリンク" xfId="43742" builtinId="8" hidden="1"/>
    <cellStyle name="ハイパーリンク" xfId="43747" builtinId="8" hidden="1"/>
    <cellStyle name="ハイパーリンク" xfId="43746" builtinId="8" hidden="1"/>
    <cellStyle name="ハイパーリンク" xfId="43751" builtinId="8" hidden="1"/>
    <cellStyle name="ハイパーリンク" xfId="43750" builtinId="8" hidden="1"/>
    <cellStyle name="ハイパーリンク" xfId="43755" builtinId="8" hidden="1"/>
    <cellStyle name="ハイパーリンク" xfId="43754" builtinId="8" hidden="1"/>
    <cellStyle name="ハイパーリンク" xfId="43759" builtinId="8" hidden="1"/>
    <cellStyle name="ハイパーリンク" xfId="43758" builtinId="8" hidden="1"/>
    <cellStyle name="ハイパーリンク" xfId="43762" builtinId="8" hidden="1"/>
    <cellStyle name="ハイパーリンク" xfId="43522" builtinId="8" hidden="1"/>
    <cellStyle name="ハイパーリンク" xfId="43766" builtinId="8" hidden="1"/>
    <cellStyle name="ハイパーリンク" xfId="43765" builtinId="8" hidden="1"/>
    <cellStyle name="ハイパーリンク" xfId="43770" builtinId="8" hidden="1"/>
    <cellStyle name="ハイパーリンク" xfId="43769" builtinId="8" hidden="1"/>
    <cellStyle name="ハイパーリンク" xfId="43774" builtinId="8" hidden="1"/>
    <cellStyle name="ハイパーリンク" xfId="43773" builtinId="8" hidden="1"/>
    <cellStyle name="ハイパーリンク" xfId="43778" builtinId="8" hidden="1"/>
    <cellStyle name="ハイパーリンク" xfId="43777" builtinId="8" hidden="1"/>
    <cellStyle name="ハイパーリンク" xfId="43784" builtinId="8" hidden="1"/>
    <cellStyle name="ハイパーリンク" xfId="43783" builtinId="8" hidden="1"/>
    <cellStyle name="ハイパーリンク" xfId="43788" builtinId="8" hidden="1"/>
    <cellStyle name="ハイパーリンク" xfId="43787" builtinId="8" hidden="1"/>
    <cellStyle name="ハイパーリンク" xfId="43792" builtinId="8" hidden="1"/>
    <cellStyle name="ハイパーリンク" xfId="43791" builtinId="8" hidden="1"/>
    <cellStyle name="ハイパーリンク" xfId="43796" builtinId="8" hidden="1"/>
    <cellStyle name="ハイパーリンク" xfId="43795" builtinId="8" hidden="1"/>
    <cellStyle name="ハイパーリンク" xfId="43800" builtinId="8" hidden="1"/>
    <cellStyle name="ハイパーリンク" xfId="43799" builtinId="8" hidden="1"/>
    <cellStyle name="ハイパーリンク" xfId="43804" builtinId="8" hidden="1"/>
    <cellStyle name="ハイパーリンク" xfId="43803" builtinId="8" hidden="1"/>
    <cellStyle name="ハイパーリンク" xfId="43808" builtinId="8" hidden="1"/>
    <cellStyle name="ハイパーリンク" xfId="43807" builtinId="8" hidden="1"/>
    <cellStyle name="ハイパーリンク" xfId="43812" builtinId="8" hidden="1"/>
    <cellStyle name="ハイパーリンク" xfId="43811" builtinId="8" hidden="1"/>
    <cellStyle name="ハイパーリンク" xfId="43816" builtinId="8" hidden="1"/>
    <cellStyle name="ハイパーリンク" xfId="43815" builtinId="8" hidden="1"/>
    <cellStyle name="ハイパーリンク" xfId="43820" builtinId="8" hidden="1"/>
    <cellStyle name="ハイパーリンク" xfId="43819" builtinId="8" hidden="1"/>
    <cellStyle name="ハイパーリンク" xfId="43782" builtinId="8" hidden="1"/>
    <cellStyle name="ハイパーリンク" xfId="43823" builtinId="8" hidden="1"/>
    <cellStyle name="ハイパーリンク" xfId="43826" builtinId="8" hidden="1"/>
    <cellStyle name="ハイパーリンク" xfId="43825" builtinId="8" hidden="1"/>
    <cellStyle name="ハイパーリンク" xfId="43830" builtinId="8" hidden="1"/>
    <cellStyle name="ハイパーリンク" xfId="43829" builtinId="8" hidden="1"/>
    <cellStyle name="ハイパーリンク" xfId="43834" builtinId="8" hidden="1"/>
    <cellStyle name="ハイパーリンク" xfId="43833" builtinId="8" hidden="1"/>
    <cellStyle name="ハイパーリンク" xfId="43838" builtinId="8" hidden="1"/>
    <cellStyle name="ハイパーリンク" xfId="43837" builtinId="8" hidden="1"/>
    <cellStyle name="ハイパーリンク" xfId="43842" builtinId="8" hidden="1"/>
    <cellStyle name="ハイパーリンク" xfId="43841" builtinId="8" hidden="1"/>
    <cellStyle name="ハイパーリンク" xfId="43846" builtinId="8" hidden="1"/>
    <cellStyle name="ハイパーリンク" xfId="43845" builtinId="8" hidden="1"/>
    <cellStyle name="ハイパーリンク" xfId="43850" builtinId="8" hidden="1"/>
    <cellStyle name="ハイパーリンク" xfId="43849" builtinId="8" hidden="1"/>
    <cellStyle name="ハイパーリンク" xfId="43854" builtinId="8" hidden="1"/>
    <cellStyle name="ハイパーリンク" xfId="43853" builtinId="8" hidden="1"/>
    <cellStyle name="ハイパーリンク" xfId="43858" builtinId="8" hidden="1"/>
    <cellStyle name="ハイパーリンク" xfId="43857" builtinId="8" hidden="1"/>
    <cellStyle name="ハイパーリンク" xfId="43862" builtinId="8" hidden="1"/>
    <cellStyle name="ハイパーリンク" xfId="43861" builtinId="8" hidden="1"/>
    <cellStyle name="ハイパーリンク" xfId="43866" builtinId="8" hidden="1"/>
    <cellStyle name="ハイパーリンク" xfId="43865" builtinId="8" hidden="1"/>
    <cellStyle name="ハイパーリンク" xfId="43870" builtinId="8" hidden="1"/>
    <cellStyle name="ハイパーリンク" xfId="43869" builtinId="8" hidden="1"/>
    <cellStyle name="ハイパーリンク" xfId="43874" builtinId="8" hidden="1"/>
    <cellStyle name="ハイパーリンク" xfId="43873" builtinId="8" hidden="1"/>
    <cellStyle name="ハイパーリンク" xfId="43878" builtinId="8" hidden="1"/>
    <cellStyle name="ハイパーリンク" xfId="43877" builtinId="8" hidden="1"/>
    <cellStyle name="ハイパーリンク" xfId="43882" builtinId="8" hidden="1"/>
    <cellStyle name="ハイパーリンク" xfId="43881" builtinId="8" hidden="1"/>
    <cellStyle name="ハイパーリンク" xfId="43886" builtinId="8" hidden="1"/>
    <cellStyle name="ハイパーリンク" xfId="43885" builtinId="8" hidden="1"/>
    <cellStyle name="ハイパーリンク" xfId="43890" builtinId="8" hidden="1"/>
    <cellStyle name="ハイパーリンク" xfId="43889" builtinId="8" hidden="1"/>
    <cellStyle name="ハイパーリンク" xfId="43894" builtinId="8" hidden="1"/>
    <cellStyle name="ハイパーリンク" xfId="43893" builtinId="8" hidden="1"/>
    <cellStyle name="ハイパーリンク" xfId="43898" builtinId="8" hidden="1"/>
    <cellStyle name="ハイパーリンク" xfId="43897" builtinId="8" hidden="1"/>
    <cellStyle name="ハイパーリンク" xfId="43904" builtinId="8" hidden="1"/>
    <cellStyle name="ハイパーリンク" xfId="43903" builtinId="8" hidden="1"/>
    <cellStyle name="ハイパーリンク" xfId="43908" builtinId="8" hidden="1"/>
    <cellStyle name="ハイパーリンク" xfId="43907" builtinId="8" hidden="1"/>
    <cellStyle name="ハイパーリンク" xfId="43912" builtinId="8" hidden="1"/>
    <cellStyle name="ハイパーリンク" xfId="43911" builtinId="8" hidden="1"/>
    <cellStyle name="ハイパーリンク" xfId="43916" builtinId="8" hidden="1"/>
    <cellStyle name="ハイパーリンク" xfId="43915" builtinId="8" hidden="1"/>
    <cellStyle name="ハイパーリンク" xfId="43920" builtinId="8" hidden="1"/>
    <cellStyle name="ハイパーリンク" xfId="43919" builtinId="8" hidden="1"/>
    <cellStyle name="ハイパーリンク" xfId="43924" builtinId="8" hidden="1"/>
    <cellStyle name="ハイパーリンク" xfId="43923" builtinId="8" hidden="1"/>
    <cellStyle name="ハイパーリンク" xfId="43928" builtinId="8" hidden="1"/>
    <cellStyle name="ハイパーリンク" xfId="43927" builtinId="8" hidden="1"/>
    <cellStyle name="ハイパーリンク" xfId="43932" builtinId="8" hidden="1"/>
    <cellStyle name="ハイパーリンク" xfId="43931" builtinId="8" hidden="1"/>
    <cellStyle name="ハイパーリンク" xfId="43936" builtinId="8" hidden="1"/>
    <cellStyle name="ハイパーリンク" xfId="43935" builtinId="8" hidden="1"/>
    <cellStyle name="ハイパーリンク" xfId="43940" builtinId="8" hidden="1"/>
    <cellStyle name="ハイパーリンク" xfId="43939" builtinId="8" hidden="1"/>
    <cellStyle name="ハイパーリンク" xfId="43902" builtinId="8" hidden="1"/>
    <cellStyle name="ハイパーリンク" xfId="43943" builtinId="8" hidden="1"/>
    <cellStyle name="ハイパーリンク" xfId="43946" builtinId="8" hidden="1"/>
    <cellStyle name="ハイパーリンク" xfId="43945" builtinId="8" hidden="1"/>
    <cellStyle name="ハイパーリンク" xfId="43950" builtinId="8" hidden="1"/>
    <cellStyle name="ハイパーリンク" xfId="43949" builtinId="8" hidden="1"/>
    <cellStyle name="ハイパーリンク" xfId="43954" builtinId="8" hidden="1"/>
    <cellStyle name="ハイパーリンク" xfId="43953" builtinId="8" hidden="1"/>
    <cellStyle name="ハイパーリンク" xfId="43958" builtinId="8" hidden="1"/>
    <cellStyle name="ハイパーリンク" xfId="43957" builtinId="8" hidden="1"/>
    <cellStyle name="ハイパーリンク" xfId="43962" builtinId="8" hidden="1"/>
    <cellStyle name="ハイパーリンク" xfId="43961" builtinId="8" hidden="1"/>
    <cellStyle name="ハイパーリンク" xfId="43966" builtinId="8" hidden="1"/>
    <cellStyle name="ハイパーリンク" xfId="43965" builtinId="8" hidden="1"/>
    <cellStyle name="ハイパーリンク" xfId="43970" builtinId="8" hidden="1"/>
    <cellStyle name="ハイパーリンク" xfId="43969" builtinId="8" hidden="1"/>
    <cellStyle name="ハイパーリンク" xfId="43974" builtinId="8" hidden="1"/>
    <cellStyle name="ハイパーリンク" xfId="43973" builtinId="8" hidden="1"/>
    <cellStyle name="ハイパーリンク" xfId="43978" builtinId="8" hidden="1"/>
    <cellStyle name="ハイパーリンク" xfId="43977" builtinId="8" hidden="1"/>
    <cellStyle name="ハイパーリンク" xfId="43982" builtinId="8" hidden="1"/>
    <cellStyle name="ハイパーリンク" xfId="43981" builtinId="8" hidden="1"/>
    <cellStyle name="ハイパーリンク" xfId="43986" builtinId="8" hidden="1"/>
    <cellStyle name="ハイパーリンク" xfId="43985" builtinId="8" hidden="1"/>
    <cellStyle name="ハイパーリンク" xfId="43990" builtinId="8" hidden="1"/>
    <cellStyle name="ハイパーリンク" xfId="43989" builtinId="8" hidden="1"/>
    <cellStyle name="ハイパーリンク" xfId="43994" builtinId="8" hidden="1"/>
    <cellStyle name="ハイパーリンク" xfId="43993" builtinId="8" hidden="1"/>
    <cellStyle name="ハイパーリンク" xfId="43998" builtinId="8" hidden="1"/>
    <cellStyle name="ハイパーリンク" xfId="43997" builtinId="8" hidden="1"/>
    <cellStyle name="ハイパーリンク" xfId="44002" builtinId="8" hidden="1"/>
    <cellStyle name="ハイパーリンク" xfId="44001" builtinId="8" hidden="1"/>
    <cellStyle name="ハイパーリンク" xfId="44006" builtinId="8" hidden="1"/>
    <cellStyle name="ハイパーリンク" xfId="44005" builtinId="8" hidden="1"/>
    <cellStyle name="ハイパーリンク" xfId="44010" builtinId="8" hidden="1"/>
    <cellStyle name="ハイパーリンク" xfId="44009" builtinId="8" hidden="1"/>
    <cellStyle name="ハイパーリンク" xfId="44014" builtinId="8" hidden="1"/>
    <cellStyle name="ハイパーリンク" xfId="44013" builtinId="8" hidden="1"/>
    <cellStyle name="ハイパーリンク" xfId="44018" builtinId="8" hidden="1"/>
    <cellStyle name="ハイパーリンク" xfId="44017" builtinId="8" hidden="1"/>
    <cellStyle name="ハイパーリンク" xfId="44024" builtinId="8" hidden="1"/>
    <cellStyle name="ハイパーリンク" xfId="44023" builtinId="8" hidden="1"/>
    <cellStyle name="ハイパーリンク" xfId="44028" builtinId="8" hidden="1"/>
    <cellStyle name="ハイパーリンク" xfId="44027" builtinId="8" hidden="1"/>
    <cellStyle name="ハイパーリンク" xfId="44032" builtinId="8" hidden="1"/>
    <cellStyle name="ハイパーリンク" xfId="44031" builtinId="8" hidden="1"/>
    <cellStyle name="ハイパーリンク" xfId="44036" builtinId="8" hidden="1"/>
    <cellStyle name="ハイパーリンク" xfId="44035" builtinId="8" hidden="1"/>
    <cellStyle name="ハイパーリンク" xfId="44040" builtinId="8" hidden="1"/>
    <cellStyle name="ハイパーリンク" xfId="44039" builtinId="8" hidden="1"/>
    <cellStyle name="ハイパーリンク" xfId="44044" builtinId="8" hidden="1"/>
    <cellStyle name="ハイパーリンク" xfId="44043" builtinId="8" hidden="1"/>
    <cellStyle name="ハイパーリンク" xfId="44048" builtinId="8" hidden="1"/>
    <cellStyle name="ハイパーリンク" xfId="44047" builtinId="8" hidden="1"/>
    <cellStyle name="ハイパーリンク" xfId="44052" builtinId="8" hidden="1"/>
    <cellStyle name="ハイパーリンク" xfId="44051" builtinId="8" hidden="1"/>
    <cellStyle name="ハイパーリンク" xfId="44056" builtinId="8" hidden="1"/>
    <cellStyle name="ハイパーリンク" xfId="44055" builtinId="8" hidden="1"/>
    <cellStyle name="ハイパーリンク" xfId="44060" builtinId="8" hidden="1"/>
    <cellStyle name="ハイパーリンク" xfId="44059" builtinId="8" hidden="1"/>
    <cellStyle name="ハイパーリンク" xfId="44022" builtinId="8" hidden="1"/>
    <cellStyle name="ハイパーリンク" xfId="44063" builtinId="8" hidden="1"/>
    <cellStyle name="ハイパーリンク" xfId="44066" builtinId="8" hidden="1"/>
    <cellStyle name="ハイパーリンク" xfId="44065" builtinId="8" hidden="1"/>
    <cellStyle name="ハイパーリンク" xfId="44070" builtinId="8" hidden="1"/>
    <cellStyle name="ハイパーリンク" xfId="44069" builtinId="8" hidden="1"/>
    <cellStyle name="ハイパーリンク" xfId="44074" builtinId="8" hidden="1"/>
    <cellStyle name="ハイパーリンク" xfId="44073" builtinId="8" hidden="1"/>
    <cellStyle name="ハイパーリンク" xfId="44078" builtinId="8" hidden="1"/>
    <cellStyle name="ハイパーリンク" xfId="44077" builtinId="8" hidden="1"/>
    <cellStyle name="ハイパーリンク" xfId="44082" builtinId="8" hidden="1"/>
    <cellStyle name="ハイパーリンク" xfId="44081" builtinId="8" hidden="1"/>
    <cellStyle name="ハイパーリンク" xfId="44086" builtinId="8" hidden="1"/>
    <cellStyle name="ハイパーリンク" xfId="44085" builtinId="8" hidden="1"/>
    <cellStyle name="ハイパーリンク" xfId="44090" builtinId="8" hidden="1"/>
    <cellStyle name="ハイパーリンク" xfId="44089" builtinId="8" hidden="1"/>
    <cellStyle name="ハイパーリンク" xfId="44094" builtinId="8" hidden="1"/>
    <cellStyle name="ハイパーリンク" xfId="44093" builtinId="8" hidden="1"/>
    <cellStyle name="ハイパーリンク" xfId="44098" builtinId="8" hidden="1"/>
    <cellStyle name="ハイパーリンク" xfId="44097" builtinId="8" hidden="1"/>
    <cellStyle name="ハイパーリンク" xfId="44102" builtinId="8" hidden="1"/>
    <cellStyle name="ハイパーリンク" xfId="44101" builtinId="8" hidden="1"/>
    <cellStyle name="ハイパーリンク" xfId="44106" builtinId="8" hidden="1"/>
    <cellStyle name="ハイパーリンク" xfId="44105" builtinId="8" hidden="1"/>
    <cellStyle name="ハイパーリンク" xfId="44110" builtinId="8" hidden="1"/>
    <cellStyle name="ハイパーリンク" xfId="44109" builtinId="8" hidden="1"/>
    <cellStyle name="ハイパーリンク" xfId="44114" builtinId="8" hidden="1"/>
    <cellStyle name="ハイパーリンク" xfId="44113" builtinId="8" hidden="1"/>
    <cellStyle name="ハイパーリンク" xfId="44118" builtinId="8" hidden="1"/>
    <cellStyle name="ハイパーリンク" xfId="44117" builtinId="8" hidden="1"/>
    <cellStyle name="ハイパーリンク" xfId="44124" builtinId="8" hidden="1"/>
    <cellStyle name="ハイパーリンク" xfId="44123" builtinId="8" hidden="1"/>
    <cellStyle name="ハイパーリンク" xfId="44128" builtinId="8" hidden="1"/>
    <cellStyle name="ハイパーリンク" xfId="44127" builtinId="8" hidden="1"/>
    <cellStyle name="ハイパーリンク" xfId="44132" builtinId="8" hidden="1"/>
    <cellStyle name="ハイパーリンク" xfId="44131" builtinId="8" hidden="1"/>
    <cellStyle name="ハイパーリンク" xfId="44136" builtinId="8" hidden="1"/>
    <cellStyle name="ハイパーリンク" xfId="44135" builtinId="8" hidden="1"/>
    <cellStyle name="ハイパーリンク" xfId="44140" builtinId="8" hidden="1"/>
    <cellStyle name="ハイパーリンク" xfId="44139" builtinId="8" hidden="1"/>
    <cellStyle name="ハイパーリンク" xfId="44146" builtinId="8" hidden="1"/>
    <cellStyle name="ハイパーリンク" xfId="44145" builtinId="8" hidden="1"/>
    <cellStyle name="ハイパーリンク" xfId="44150" builtinId="8" hidden="1"/>
    <cellStyle name="ハイパーリンク" xfId="44149" builtinId="8" hidden="1"/>
    <cellStyle name="ハイパーリンク" xfId="44154" builtinId="8" hidden="1"/>
    <cellStyle name="ハイパーリンク" xfId="44153" builtinId="8" hidden="1"/>
    <cellStyle name="ハイパーリンク" xfId="44158" builtinId="8" hidden="1"/>
    <cellStyle name="ハイパーリンク" xfId="44157" builtinId="8" hidden="1"/>
    <cellStyle name="ハイパーリンク" xfId="44162" builtinId="8" hidden="1"/>
    <cellStyle name="ハイパーリンク" xfId="44161" builtinId="8" hidden="1"/>
    <cellStyle name="ハイパーリンク" xfId="44166" builtinId="8" hidden="1"/>
    <cellStyle name="ハイパーリンク" xfId="44165" builtinId="8" hidden="1"/>
    <cellStyle name="ハイパーリンク" xfId="44170" builtinId="8" hidden="1"/>
    <cellStyle name="ハイパーリンク" xfId="44169" builtinId="8" hidden="1"/>
    <cellStyle name="ハイパーリンク" xfId="44174" builtinId="8" hidden="1"/>
    <cellStyle name="ハイパーリンク" xfId="44173" builtinId="8" hidden="1"/>
    <cellStyle name="ハイパーリンク" xfId="44178" builtinId="8" hidden="1"/>
    <cellStyle name="ハイパーリンク" xfId="44177" builtinId="8" hidden="1"/>
    <cellStyle name="ハイパーリンク" xfId="44182" builtinId="8" hidden="1"/>
    <cellStyle name="ハイパーリンク" xfId="44181" builtinId="8" hidden="1"/>
    <cellStyle name="ハイパーリンク" xfId="44144" builtinId="8" hidden="1"/>
    <cellStyle name="ハイパーリンク" xfId="44185" builtinId="8" hidden="1"/>
    <cellStyle name="ハイパーリンク" xfId="44188" builtinId="8" hidden="1"/>
    <cellStyle name="ハイパーリンク" xfId="44187" builtinId="8" hidden="1"/>
    <cellStyle name="ハイパーリンク" xfId="44192" builtinId="8" hidden="1"/>
    <cellStyle name="ハイパーリンク" xfId="44191" builtinId="8" hidden="1"/>
    <cellStyle name="ハイパーリンク" xfId="44196" builtinId="8" hidden="1"/>
    <cellStyle name="ハイパーリンク" xfId="44195" builtinId="8" hidden="1"/>
    <cellStyle name="ハイパーリンク" xfId="44200" builtinId="8" hidden="1"/>
    <cellStyle name="ハイパーリンク" xfId="44199" builtinId="8" hidden="1"/>
    <cellStyle name="ハイパーリンク" xfId="44204" builtinId="8" hidden="1"/>
    <cellStyle name="ハイパーリンク" xfId="44203" builtinId="8" hidden="1"/>
    <cellStyle name="ハイパーリンク" xfId="44208" builtinId="8" hidden="1"/>
    <cellStyle name="ハイパーリンク" xfId="44207" builtinId="8" hidden="1"/>
    <cellStyle name="ハイパーリンク" xfId="44212" builtinId="8" hidden="1"/>
    <cellStyle name="ハイパーリンク" xfId="44211" builtinId="8" hidden="1"/>
    <cellStyle name="ハイパーリンク" xfId="44216" builtinId="8" hidden="1"/>
    <cellStyle name="ハイパーリンク" xfId="44215" builtinId="8" hidden="1"/>
    <cellStyle name="ハイパーリンク" xfId="44220" builtinId="8" hidden="1"/>
    <cellStyle name="ハイパーリンク" xfId="44219" builtinId="8" hidden="1"/>
    <cellStyle name="ハイパーリンク" xfId="44224" builtinId="8" hidden="1"/>
    <cellStyle name="ハイパーリンク" xfId="44223" builtinId="8" hidden="1"/>
    <cellStyle name="ハイパーリンク" xfId="44228" builtinId="8" hidden="1"/>
    <cellStyle name="ハイパーリンク" xfId="44227" builtinId="8" hidden="1"/>
    <cellStyle name="ハイパーリンク" xfId="44232" builtinId="8" hidden="1"/>
    <cellStyle name="ハイパーリンク" xfId="44231" builtinId="8" hidden="1"/>
    <cellStyle name="ハイパーリンク" xfId="44236" builtinId="8" hidden="1"/>
    <cellStyle name="ハイパーリンク" xfId="44235" builtinId="8" hidden="1"/>
    <cellStyle name="ハイパーリンク" xfId="44240" builtinId="8" hidden="1"/>
    <cellStyle name="ハイパーリンク" xfId="44239" builtinId="8" hidden="1"/>
    <cellStyle name="ハイパーリンク" xfId="44243" builtinId="8" hidden="1"/>
    <cellStyle name="ハイパーリンク" xfId="44121" builtinId="8" hidden="1"/>
    <cellStyle name="ハイパーリンク" xfId="44247" builtinId="8" hidden="1"/>
    <cellStyle name="ハイパーリンク" xfId="44246" builtinId="8" hidden="1"/>
    <cellStyle name="ハイパーリンク" xfId="44251" builtinId="8" hidden="1"/>
    <cellStyle name="ハイパーリンク" xfId="44250" builtinId="8" hidden="1"/>
    <cellStyle name="ハイパーリンク" xfId="44255" builtinId="8" hidden="1"/>
    <cellStyle name="ハイパーリンク" xfId="44254" builtinId="8" hidden="1"/>
    <cellStyle name="ハイパーリンク" xfId="44259" builtinId="8" hidden="1"/>
    <cellStyle name="ハイパーリンク" xfId="44258" builtinId="8" hidden="1"/>
    <cellStyle name="ハイパーリンク" xfId="44265" builtinId="8" hidden="1"/>
    <cellStyle name="ハイパーリンク" xfId="44264" builtinId="8" hidden="1"/>
    <cellStyle name="ハイパーリンク" xfId="44269" builtinId="8" hidden="1"/>
    <cellStyle name="ハイパーリンク" xfId="44268" builtinId="8" hidden="1"/>
    <cellStyle name="ハイパーリンク" xfId="44273" builtinId="8" hidden="1"/>
    <cellStyle name="ハイパーリンク" xfId="44272" builtinId="8" hidden="1"/>
    <cellStyle name="ハイパーリンク" xfId="44277" builtinId="8" hidden="1"/>
    <cellStyle name="ハイパーリンク" xfId="44276" builtinId="8" hidden="1"/>
    <cellStyle name="ハイパーリンク" xfId="44281" builtinId="8" hidden="1"/>
    <cellStyle name="ハイパーリンク" xfId="44280" builtinId="8" hidden="1"/>
    <cellStyle name="ハイパーリンク" xfId="44285" builtinId="8" hidden="1"/>
    <cellStyle name="ハイパーリンク" xfId="44284" builtinId="8" hidden="1"/>
    <cellStyle name="ハイパーリンク" xfId="44289" builtinId="8" hidden="1"/>
    <cellStyle name="ハイパーリンク" xfId="44288" builtinId="8" hidden="1"/>
    <cellStyle name="ハイパーリンク" xfId="44293" builtinId="8" hidden="1"/>
    <cellStyle name="ハイパーリンク" xfId="44292" builtinId="8" hidden="1"/>
    <cellStyle name="ハイパーリンク" xfId="44297" builtinId="8" hidden="1"/>
    <cellStyle name="ハイパーリンク" xfId="44296" builtinId="8" hidden="1"/>
    <cellStyle name="ハイパーリンク" xfId="44301" builtinId="8" hidden="1"/>
    <cellStyle name="ハイパーリンク" xfId="44300" builtinId="8" hidden="1"/>
    <cellStyle name="ハイパーリンク" xfId="44263" builtinId="8" hidden="1"/>
    <cellStyle name="ハイパーリンク" xfId="44304" builtinId="8" hidden="1"/>
    <cellStyle name="ハイパーリンク" xfId="44307" builtinId="8" hidden="1"/>
    <cellStyle name="ハイパーリンク" xfId="44306" builtinId="8" hidden="1"/>
    <cellStyle name="ハイパーリンク" xfId="44311" builtinId="8" hidden="1"/>
    <cellStyle name="ハイパーリンク" xfId="44310" builtinId="8" hidden="1"/>
    <cellStyle name="ハイパーリンク" xfId="44315" builtinId="8" hidden="1"/>
    <cellStyle name="ハイパーリンク" xfId="44314" builtinId="8" hidden="1"/>
    <cellStyle name="ハイパーリンク" xfId="44319" builtinId="8" hidden="1"/>
    <cellStyle name="ハイパーリンク" xfId="44318" builtinId="8" hidden="1"/>
    <cellStyle name="ハイパーリンク" xfId="44323" builtinId="8" hidden="1"/>
    <cellStyle name="ハイパーリンク" xfId="44322" builtinId="8" hidden="1"/>
    <cellStyle name="ハイパーリンク" xfId="44327" builtinId="8" hidden="1"/>
    <cellStyle name="ハイパーリンク" xfId="44326" builtinId="8" hidden="1"/>
    <cellStyle name="ハイパーリンク" xfId="44331" builtinId="8" hidden="1"/>
    <cellStyle name="ハイパーリンク" xfId="44330" builtinId="8" hidden="1"/>
    <cellStyle name="ハイパーリンク" xfId="44335" builtinId="8" hidden="1"/>
    <cellStyle name="ハイパーリンク" xfId="44334" builtinId="8" hidden="1"/>
    <cellStyle name="ハイパーリンク" xfId="44339" builtinId="8" hidden="1"/>
    <cellStyle name="ハイパーリンク" xfId="44338" builtinId="8" hidden="1"/>
    <cellStyle name="ハイパーリンク" xfId="44343" builtinId="8" hidden="1"/>
    <cellStyle name="ハイパーリンク" xfId="44342" builtinId="8" hidden="1"/>
    <cellStyle name="ハイパーリンク" xfId="44347" builtinId="8" hidden="1"/>
    <cellStyle name="ハイパーリンク" xfId="44346" builtinId="8" hidden="1"/>
    <cellStyle name="ハイパーリンク" xfId="44351" builtinId="8" hidden="1"/>
    <cellStyle name="ハイパーリンク" xfId="44350" builtinId="8" hidden="1"/>
    <cellStyle name="ハイパーリンク" xfId="44355" builtinId="8" hidden="1"/>
    <cellStyle name="ハイパーリンク" xfId="44354" builtinId="8" hidden="1"/>
    <cellStyle name="ハイパーリンク" xfId="44359" builtinId="8" hidden="1"/>
    <cellStyle name="ハイパーリンク" xfId="44358" builtinId="8" hidden="1"/>
    <cellStyle name="ハイパーリンク" xfId="44362" builtinId="8" hidden="1"/>
    <cellStyle name="ハイパーリンク" xfId="44122" builtinId="8" hidden="1"/>
    <cellStyle name="ハイパーリンク" xfId="44366" builtinId="8" hidden="1"/>
    <cellStyle name="ハイパーリンク" xfId="44365" builtinId="8" hidden="1"/>
    <cellStyle name="ハイパーリンク" xfId="44370" builtinId="8" hidden="1"/>
    <cellStyle name="ハイパーリンク" xfId="44369" builtinId="8" hidden="1"/>
    <cellStyle name="ハイパーリンク" xfId="44374" builtinId="8" hidden="1"/>
    <cellStyle name="ハイパーリンク" xfId="44373" builtinId="8" hidden="1"/>
    <cellStyle name="ハイパーリンク" xfId="44378" builtinId="8" hidden="1"/>
    <cellStyle name="ハイパーリンク" xfId="44377" builtinId="8" hidden="1"/>
    <cellStyle name="ハイパーリンク" xfId="44384" builtinId="8" hidden="1"/>
    <cellStyle name="ハイパーリンク" xfId="44383" builtinId="8" hidden="1"/>
    <cellStyle name="ハイパーリンク" xfId="44388" builtinId="8" hidden="1"/>
    <cellStyle name="ハイパーリンク" xfId="44387" builtinId="8" hidden="1"/>
    <cellStyle name="ハイパーリンク" xfId="44392" builtinId="8" hidden="1"/>
    <cellStyle name="ハイパーリンク" xfId="44391" builtinId="8" hidden="1"/>
    <cellStyle name="ハイパーリンク" xfId="44396" builtinId="8" hidden="1"/>
    <cellStyle name="ハイパーリンク" xfId="44395" builtinId="8" hidden="1"/>
    <cellStyle name="ハイパーリンク" xfId="44400" builtinId="8" hidden="1"/>
    <cellStyle name="ハイパーリンク" xfId="44399" builtinId="8" hidden="1"/>
    <cellStyle name="ハイパーリンク" xfId="44404" builtinId="8" hidden="1"/>
    <cellStyle name="ハイパーリンク" xfId="44403" builtinId="8" hidden="1"/>
    <cellStyle name="ハイパーリンク" xfId="44408" builtinId="8" hidden="1"/>
    <cellStyle name="ハイパーリンク" xfId="44407" builtinId="8" hidden="1"/>
    <cellStyle name="ハイパーリンク" xfId="44412" builtinId="8" hidden="1"/>
    <cellStyle name="ハイパーリンク" xfId="44411" builtinId="8" hidden="1"/>
    <cellStyle name="ハイパーリンク" xfId="44416" builtinId="8" hidden="1"/>
    <cellStyle name="ハイパーリンク" xfId="44415" builtinId="8" hidden="1"/>
    <cellStyle name="ハイパーリンク" xfId="44420" builtinId="8" hidden="1"/>
    <cellStyle name="ハイパーリンク" xfId="44419" builtinId="8" hidden="1"/>
    <cellStyle name="ハイパーリンク" xfId="44382" builtinId="8" hidden="1"/>
    <cellStyle name="ハイパーリンク" xfId="44423" builtinId="8" hidden="1"/>
    <cellStyle name="ハイパーリンク" xfId="44426" builtinId="8" hidden="1"/>
    <cellStyle name="ハイパーリンク" xfId="44425" builtinId="8" hidden="1"/>
    <cellStyle name="ハイパーリンク" xfId="44430" builtinId="8" hidden="1"/>
    <cellStyle name="ハイパーリンク" xfId="44429" builtinId="8" hidden="1"/>
    <cellStyle name="ハイパーリンク" xfId="44434" builtinId="8" hidden="1"/>
    <cellStyle name="ハイパーリンク" xfId="44433" builtinId="8" hidden="1"/>
    <cellStyle name="ハイパーリンク" xfId="44438" builtinId="8" hidden="1"/>
    <cellStyle name="ハイパーリンク" xfId="44437" builtinId="8" hidden="1"/>
    <cellStyle name="ハイパーリンク" xfId="44442" builtinId="8" hidden="1"/>
    <cellStyle name="ハイパーリンク" xfId="44441" builtinId="8" hidden="1"/>
    <cellStyle name="ハイパーリンク" xfId="44446" builtinId="8" hidden="1"/>
    <cellStyle name="ハイパーリンク" xfId="44445" builtinId="8" hidden="1"/>
    <cellStyle name="ハイパーリンク" xfId="44450" builtinId="8" hidden="1"/>
    <cellStyle name="ハイパーリンク" xfId="44449" builtinId="8" hidden="1"/>
    <cellStyle name="ハイパーリンク" xfId="44454" builtinId="8" hidden="1"/>
    <cellStyle name="ハイパーリンク" xfId="44453" builtinId="8" hidden="1"/>
    <cellStyle name="ハイパーリンク" xfId="44458" builtinId="8" hidden="1"/>
    <cellStyle name="ハイパーリンク" xfId="44457" builtinId="8" hidden="1"/>
    <cellStyle name="ハイパーリンク" xfId="44462" builtinId="8" hidden="1"/>
    <cellStyle name="ハイパーリンク" xfId="44461" builtinId="8" hidden="1"/>
    <cellStyle name="ハイパーリンク" xfId="44466" builtinId="8" hidden="1"/>
    <cellStyle name="ハイパーリンク" xfId="44465" builtinId="8" hidden="1"/>
    <cellStyle name="ハイパーリンク" xfId="44470" builtinId="8" hidden="1"/>
    <cellStyle name="ハイパーリンク" xfId="44469" builtinId="8" hidden="1"/>
    <cellStyle name="ハイパーリンク" xfId="44474" builtinId="8" hidden="1"/>
    <cellStyle name="ハイパーリンク" xfId="44473" builtinId="8" hidden="1"/>
    <cellStyle name="ハイパーリンク" xfId="44478" builtinId="8" hidden="1"/>
    <cellStyle name="ハイパーリンク" xfId="44477" builtinId="8" hidden="1"/>
    <cellStyle name="ハイパーリンク" xfId="40887" builtinId="8" hidden="1"/>
    <cellStyle name="ハイパーリンク" xfId="42096" builtinId="8" hidden="1"/>
    <cellStyle name="ハイパーリンク" xfId="40882" builtinId="8" hidden="1"/>
    <cellStyle name="ハイパーリンク" xfId="43288" builtinId="8" hidden="1"/>
    <cellStyle name="ハイパーリンク" xfId="44483" builtinId="8" hidden="1"/>
    <cellStyle name="ハイパーリンク" xfId="40858" builtinId="8" hidden="1"/>
    <cellStyle name="ハイパーリンク" xfId="44487" builtinId="8" hidden="1"/>
    <cellStyle name="ハイパーリンク" xfId="44486" builtinId="8" hidden="1"/>
    <cellStyle name="ハイパーリンク" xfId="44491" builtinId="8" hidden="1"/>
    <cellStyle name="ハイパーリンク" xfId="44490" builtinId="8" hidden="1"/>
    <cellStyle name="ハイパーリンク" xfId="44497" builtinId="8" hidden="1"/>
    <cellStyle name="ハイパーリンク" xfId="44496" builtinId="8" hidden="1"/>
    <cellStyle name="ハイパーリンク" xfId="44501" builtinId="8" hidden="1"/>
    <cellStyle name="ハイパーリンク" xfId="44500" builtinId="8" hidden="1"/>
    <cellStyle name="ハイパーリンク" xfId="44505" builtinId="8" hidden="1"/>
    <cellStyle name="ハイパーリンク" xfId="44504" builtinId="8" hidden="1"/>
    <cellStyle name="ハイパーリンク" xfId="44509" builtinId="8" hidden="1"/>
    <cellStyle name="ハイパーリンク" xfId="44508" builtinId="8" hidden="1"/>
    <cellStyle name="ハイパーリンク" xfId="44513" builtinId="8" hidden="1"/>
    <cellStyle name="ハイパーリンク" xfId="44512" builtinId="8" hidden="1"/>
    <cellStyle name="ハイパーリンク" xfId="44517" builtinId="8" hidden="1"/>
    <cellStyle name="ハイパーリンク" xfId="44516" builtinId="8" hidden="1"/>
    <cellStyle name="ハイパーリンク" xfId="44521" builtinId="8" hidden="1"/>
    <cellStyle name="ハイパーリンク" xfId="44520" builtinId="8" hidden="1"/>
    <cellStyle name="ハイパーリンク" xfId="44525" builtinId="8" hidden="1"/>
    <cellStyle name="ハイパーリンク" xfId="44524" builtinId="8" hidden="1"/>
    <cellStyle name="ハイパーリンク" xfId="44529" builtinId="8" hidden="1"/>
    <cellStyle name="ハイパーリンク" xfId="44528" builtinId="8" hidden="1"/>
    <cellStyle name="ハイパーリンク" xfId="44533" builtinId="8" hidden="1"/>
    <cellStyle name="ハイパーリンク" xfId="44532" builtinId="8" hidden="1"/>
    <cellStyle name="ハイパーリンク" xfId="44495" builtinId="8" hidden="1"/>
    <cellStyle name="ハイパーリンク" xfId="44536" builtinId="8" hidden="1"/>
    <cellStyle name="ハイパーリンク" xfId="44539" builtinId="8" hidden="1"/>
    <cellStyle name="ハイパーリンク" xfId="44538" builtinId="8" hidden="1"/>
    <cellStyle name="ハイパーリンク" xfId="44543" builtinId="8" hidden="1"/>
    <cellStyle name="ハイパーリンク" xfId="44542" builtinId="8" hidden="1"/>
    <cellStyle name="ハイパーリンク" xfId="44547" builtinId="8" hidden="1"/>
    <cellStyle name="ハイパーリンク" xfId="44546" builtinId="8" hidden="1"/>
    <cellStyle name="ハイパーリンク" xfId="44551" builtinId="8" hidden="1"/>
    <cellStyle name="ハイパーリンク" xfId="44550" builtinId="8" hidden="1"/>
    <cellStyle name="ハイパーリンク" xfId="44555" builtinId="8" hidden="1"/>
    <cellStyle name="ハイパーリンク" xfId="44554" builtinId="8" hidden="1"/>
    <cellStyle name="ハイパーリンク" xfId="44559" builtinId="8" hidden="1"/>
    <cellStyle name="ハイパーリンク" xfId="44558" builtinId="8" hidden="1"/>
    <cellStyle name="ハイパーリンク" xfId="44563" builtinId="8" hidden="1"/>
    <cellStyle name="ハイパーリンク" xfId="44562" builtinId="8" hidden="1"/>
    <cellStyle name="ハイパーリンク" xfId="44567" builtinId="8" hidden="1"/>
    <cellStyle name="ハイパーリンク" xfId="44566" builtinId="8" hidden="1"/>
    <cellStyle name="ハイパーリンク" xfId="44571" builtinId="8" hidden="1"/>
    <cellStyle name="ハイパーリンク" xfId="44570" builtinId="8" hidden="1"/>
    <cellStyle name="ハイパーリンク" xfId="44575" builtinId="8" hidden="1"/>
    <cellStyle name="ハイパーリンク" xfId="44574" builtinId="8" hidden="1"/>
    <cellStyle name="ハイパーリンク" xfId="44579" builtinId="8" hidden="1"/>
    <cellStyle name="ハイパーリンク" xfId="44578" builtinId="8" hidden="1"/>
    <cellStyle name="ハイパーリンク" xfId="44583" builtinId="8" hidden="1"/>
    <cellStyle name="ハイパーリンク" xfId="44582" builtinId="8" hidden="1"/>
    <cellStyle name="ハイパーリンク" xfId="44587" builtinId="8" hidden="1"/>
    <cellStyle name="ハイパーリンク" xfId="44586" builtinId="8" hidden="1"/>
    <cellStyle name="ハイパーリンク" xfId="44591" builtinId="8" hidden="1"/>
    <cellStyle name="ハイパーリンク" xfId="44590" builtinId="8" hidden="1"/>
    <cellStyle name="ハイパーリンク" xfId="44595" builtinId="8" hidden="1"/>
    <cellStyle name="ハイパーリンク" xfId="44594" builtinId="8" hidden="1"/>
    <cellStyle name="ハイパーリンク" xfId="44599" builtinId="8" hidden="1"/>
    <cellStyle name="ハイパーリンク" xfId="44598" builtinId="8" hidden="1"/>
    <cellStyle name="ハイパーリンク" xfId="44603" builtinId="8" hidden="1"/>
    <cellStyle name="ハイパーリンク" xfId="44602" builtinId="8" hidden="1"/>
    <cellStyle name="ハイパーリンク" xfId="44607" builtinId="8" hidden="1"/>
    <cellStyle name="ハイパーリンク" xfId="44606" builtinId="8" hidden="1"/>
    <cellStyle name="ハイパーリンク" xfId="44611" builtinId="8" hidden="1"/>
    <cellStyle name="ハイパーリンク" xfId="44610" builtinId="8" hidden="1"/>
    <cellStyle name="ハイパーリンク" xfId="44617" builtinId="8" hidden="1"/>
    <cellStyle name="ハイパーリンク" xfId="44616" builtinId="8" hidden="1"/>
    <cellStyle name="ハイパーリンク" xfId="44621" builtinId="8" hidden="1"/>
    <cellStyle name="ハイパーリンク" xfId="44620" builtinId="8" hidden="1"/>
    <cellStyle name="ハイパーリンク" xfId="44625" builtinId="8" hidden="1"/>
    <cellStyle name="ハイパーリンク" xfId="44624" builtinId="8" hidden="1"/>
    <cellStyle name="ハイパーリンク" xfId="44629" builtinId="8" hidden="1"/>
    <cellStyle name="ハイパーリンク" xfId="44628" builtinId="8" hidden="1"/>
    <cellStyle name="ハイパーリンク" xfId="44633" builtinId="8" hidden="1"/>
    <cellStyle name="ハイパーリンク" xfId="44632" builtinId="8" hidden="1"/>
    <cellStyle name="ハイパーリンク" xfId="44637" builtinId="8" hidden="1"/>
    <cellStyle name="ハイパーリンク" xfId="44636" builtinId="8" hidden="1"/>
    <cellStyle name="ハイパーリンク" xfId="44641" builtinId="8" hidden="1"/>
    <cellStyle name="ハイパーリンク" xfId="44640" builtinId="8" hidden="1"/>
    <cellStyle name="ハイパーリンク" xfId="44645" builtinId="8" hidden="1"/>
    <cellStyle name="ハイパーリンク" xfId="44644" builtinId="8" hidden="1"/>
    <cellStyle name="ハイパーリンク" xfId="44649" builtinId="8" hidden="1"/>
    <cellStyle name="ハイパーリンク" xfId="44648" builtinId="8" hidden="1"/>
    <cellStyle name="ハイパーリンク" xfId="44653" builtinId="8" hidden="1"/>
    <cellStyle name="ハイパーリンク" xfId="44652" builtinId="8" hidden="1"/>
    <cellStyle name="ハイパーリンク" xfId="44615" builtinId="8" hidden="1"/>
    <cellStyle name="ハイパーリンク" xfId="44656" builtinId="8" hidden="1"/>
    <cellStyle name="ハイパーリンク" xfId="44659" builtinId="8" hidden="1"/>
    <cellStyle name="ハイパーリンク" xfId="44658" builtinId="8" hidden="1"/>
    <cellStyle name="ハイパーリンク" xfId="44663" builtinId="8" hidden="1"/>
    <cellStyle name="ハイパーリンク" xfId="44662" builtinId="8" hidden="1"/>
    <cellStyle name="ハイパーリンク" xfId="44667" builtinId="8" hidden="1"/>
    <cellStyle name="ハイパーリンク" xfId="44666" builtinId="8" hidden="1"/>
    <cellStyle name="ハイパーリンク" xfId="44671" builtinId="8" hidden="1"/>
    <cellStyle name="ハイパーリンク" xfId="44670" builtinId="8" hidden="1"/>
    <cellStyle name="ハイパーリンク" xfId="44675" builtinId="8" hidden="1"/>
    <cellStyle name="ハイパーリンク" xfId="44674" builtinId="8" hidden="1"/>
    <cellStyle name="ハイパーリンク" xfId="44679" builtinId="8" hidden="1"/>
    <cellStyle name="ハイパーリンク" xfId="44678" builtinId="8" hidden="1"/>
    <cellStyle name="ハイパーリンク" xfId="44683" builtinId="8" hidden="1"/>
    <cellStyle name="ハイパーリンク" xfId="44682" builtinId="8" hidden="1"/>
    <cellStyle name="ハイパーリンク" xfId="44687" builtinId="8" hidden="1"/>
    <cellStyle name="ハイパーリンク" xfId="44686" builtinId="8" hidden="1"/>
    <cellStyle name="ハイパーリンク" xfId="44691" builtinId="8" hidden="1"/>
    <cellStyle name="ハイパーリンク" xfId="44690" builtinId="8" hidden="1"/>
    <cellStyle name="ハイパーリンク" xfId="44695" builtinId="8" hidden="1"/>
    <cellStyle name="ハイパーリンク" xfId="44694" builtinId="8" hidden="1"/>
    <cellStyle name="ハイパーリンク" xfId="44699" builtinId="8" hidden="1"/>
    <cellStyle name="ハイパーリンク" xfId="44698" builtinId="8" hidden="1"/>
    <cellStyle name="ハイパーリンク" xfId="44703" builtinId="8" hidden="1"/>
    <cellStyle name="ハイパーリンク" xfId="44702" builtinId="8" hidden="1"/>
    <cellStyle name="ハイパーリンク" xfId="44707" builtinId="8" hidden="1"/>
    <cellStyle name="ハイパーリンク" xfId="44706" builtinId="8" hidden="1"/>
    <cellStyle name="ハイパーリンク" xfId="44711" builtinId="8" hidden="1"/>
    <cellStyle name="ハイパーリンク" xfId="44710" builtinId="8" hidden="1"/>
    <cellStyle name="ハイパーリンク" xfId="44717" builtinId="8" hidden="1"/>
    <cellStyle name="ハイパーリンク" xfId="44716" builtinId="8" hidden="1"/>
    <cellStyle name="ハイパーリンク" xfId="44721" builtinId="8" hidden="1"/>
    <cellStyle name="ハイパーリンク" xfId="44720" builtinId="8" hidden="1"/>
    <cellStyle name="ハイパーリンク" xfId="44725" builtinId="8" hidden="1"/>
    <cellStyle name="ハイパーリンク" xfId="44724" builtinId="8" hidden="1"/>
    <cellStyle name="ハイパーリンク" xfId="44729" builtinId="8" hidden="1"/>
    <cellStyle name="ハイパーリンク" xfId="44728" builtinId="8" hidden="1"/>
    <cellStyle name="ハイパーリンク" xfId="44733" builtinId="8" hidden="1"/>
    <cellStyle name="ハイパーリンク" xfId="44732" builtinId="8" hidden="1"/>
    <cellStyle name="ハイパーリンク" xfId="44739" builtinId="8" hidden="1"/>
    <cellStyle name="ハイパーリンク" xfId="44738" builtinId="8" hidden="1"/>
    <cellStyle name="ハイパーリンク" xfId="44743" builtinId="8" hidden="1"/>
    <cellStyle name="ハイパーリンク" xfId="44742" builtinId="8" hidden="1"/>
    <cellStyle name="ハイパーリンク" xfId="44747" builtinId="8" hidden="1"/>
    <cellStyle name="ハイパーリンク" xfId="44746" builtinId="8" hidden="1"/>
    <cellStyle name="ハイパーリンク" xfId="44751" builtinId="8" hidden="1"/>
    <cellStyle name="ハイパーリンク" xfId="44750" builtinId="8" hidden="1"/>
    <cellStyle name="ハイパーリンク" xfId="44755" builtinId="8" hidden="1"/>
    <cellStyle name="ハイパーリンク" xfId="44754" builtinId="8" hidden="1"/>
    <cellStyle name="ハイパーリンク" xfId="44759" builtinId="8" hidden="1"/>
    <cellStyle name="ハイパーリンク" xfId="44758" builtinId="8" hidden="1"/>
    <cellStyle name="ハイパーリンク" xfId="44763" builtinId="8" hidden="1"/>
    <cellStyle name="ハイパーリンク" xfId="44762" builtinId="8" hidden="1"/>
    <cellStyle name="ハイパーリンク" xfId="44767" builtinId="8" hidden="1"/>
    <cellStyle name="ハイパーリンク" xfId="44766" builtinId="8" hidden="1"/>
    <cellStyle name="ハイパーリンク" xfId="44771" builtinId="8" hidden="1"/>
    <cellStyle name="ハイパーリンク" xfId="44770" builtinId="8" hidden="1"/>
    <cellStyle name="ハイパーリンク" xfId="44775" builtinId="8" hidden="1"/>
    <cellStyle name="ハイパーリンク" xfId="44774" builtinId="8" hidden="1"/>
    <cellStyle name="ハイパーリンク" xfId="44737" builtinId="8" hidden="1"/>
    <cellStyle name="ハイパーリンク" xfId="44778" builtinId="8" hidden="1"/>
    <cellStyle name="ハイパーリンク" xfId="44781" builtinId="8" hidden="1"/>
    <cellStyle name="ハイパーリンク" xfId="44780" builtinId="8" hidden="1"/>
    <cellStyle name="ハイパーリンク" xfId="44785" builtinId="8" hidden="1"/>
    <cellStyle name="ハイパーリンク" xfId="44784" builtinId="8" hidden="1"/>
    <cellStyle name="ハイパーリンク" xfId="44789" builtinId="8" hidden="1"/>
    <cellStyle name="ハイパーリンク" xfId="44788" builtinId="8" hidden="1"/>
    <cellStyle name="ハイパーリンク" xfId="44793" builtinId="8" hidden="1"/>
    <cellStyle name="ハイパーリンク" xfId="44792" builtinId="8" hidden="1"/>
    <cellStyle name="ハイパーリンク" xfId="44797" builtinId="8" hidden="1"/>
    <cellStyle name="ハイパーリンク" xfId="44796" builtinId="8" hidden="1"/>
    <cellStyle name="ハイパーリンク" xfId="44801" builtinId="8" hidden="1"/>
    <cellStyle name="ハイパーリンク" xfId="44800" builtinId="8" hidden="1"/>
    <cellStyle name="ハイパーリンク" xfId="44805" builtinId="8" hidden="1"/>
    <cellStyle name="ハイパーリンク" xfId="44804" builtinId="8" hidden="1"/>
    <cellStyle name="ハイパーリンク" xfId="44809" builtinId="8" hidden="1"/>
    <cellStyle name="ハイパーリンク" xfId="44808" builtinId="8" hidden="1"/>
    <cellStyle name="ハイパーリンク" xfId="44813" builtinId="8" hidden="1"/>
    <cellStyle name="ハイパーリンク" xfId="44812" builtinId="8" hidden="1"/>
    <cellStyle name="ハイパーリンク" xfId="44817" builtinId="8" hidden="1"/>
    <cellStyle name="ハイパーリンク" xfId="44816" builtinId="8" hidden="1"/>
    <cellStyle name="ハイパーリンク" xfId="44821" builtinId="8" hidden="1"/>
    <cellStyle name="ハイパーリンク" xfId="44820" builtinId="8" hidden="1"/>
    <cellStyle name="ハイパーリンク" xfId="44825" builtinId="8" hidden="1"/>
    <cellStyle name="ハイパーリンク" xfId="44824" builtinId="8" hidden="1"/>
    <cellStyle name="ハイパーリンク" xfId="44829" builtinId="8" hidden="1"/>
    <cellStyle name="ハイパーリンク" xfId="44828" builtinId="8" hidden="1"/>
    <cellStyle name="ハイパーリンク" xfId="44833" builtinId="8" hidden="1"/>
    <cellStyle name="ハイパーリンク" xfId="44832" builtinId="8" hidden="1"/>
    <cellStyle name="ハイパーリンク" xfId="44836" builtinId="8" hidden="1"/>
    <cellStyle name="ハイパーリンク" xfId="44714" builtinId="8" hidden="1"/>
    <cellStyle name="ハイパーリンク" xfId="44840" builtinId="8" hidden="1"/>
    <cellStyle name="ハイパーリンク" xfId="44839" builtinId="8" hidden="1"/>
    <cellStyle name="ハイパーリンク" xfId="44844" builtinId="8" hidden="1"/>
    <cellStyle name="ハイパーリンク" xfId="44843" builtinId="8" hidden="1"/>
    <cellStyle name="ハイパーリンク" xfId="44848" builtinId="8" hidden="1"/>
    <cellStyle name="ハイパーリンク" xfId="44847" builtinId="8" hidden="1"/>
    <cellStyle name="ハイパーリンク" xfId="44852" builtinId="8" hidden="1"/>
    <cellStyle name="ハイパーリンク" xfId="44851" builtinId="8" hidden="1"/>
    <cellStyle name="ハイパーリンク" xfId="44858" builtinId="8" hidden="1"/>
    <cellStyle name="ハイパーリンク" xfId="44857" builtinId="8" hidden="1"/>
    <cellStyle name="ハイパーリンク" xfId="44862" builtinId="8" hidden="1"/>
    <cellStyle name="ハイパーリンク" xfId="44861" builtinId="8" hidden="1"/>
    <cellStyle name="ハイパーリンク" xfId="44866" builtinId="8" hidden="1"/>
    <cellStyle name="ハイパーリンク" xfId="44865" builtinId="8" hidden="1"/>
    <cellStyle name="ハイパーリンク" xfId="44870" builtinId="8" hidden="1"/>
    <cellStyle name="ハイパーリンク" xfId="44869" builtinId="8" hidden="1"/>
    <cellStyle name="ハイパーリンク" xfId="44874" builtinId="8" hidden="1"/>
    <cellStyle name="ハイパーリンク" xfId="44873" builtinId="8" hidden="1"/>
    <cellStyle name="ハイパーリンク" xfId="44878" builtinId="8" hidden="1"/>
    <cellStyle name="ハイパーリンク" xfId="44877" builtinId="8" hidden="1"/>
    <cellStyle name="ハイパーリンク" xfId="44882" builtinId="8" hidden="1"/>
    <cellStyle name="ハイパーリンク" xfId="44881" builtinId="8" hidden="1"/>
    <cellStyle name="ハイパーリンク" xfId="44886" builtinId="8" hidden="1"/>
    <cellStyle name="ハイパーリンク" xfId="44885" builtinId="8" hidden="1"/>
    <cellStyle name="ハイパーリンク" xfId="44890" builtinId="8" hidden="1"/>
    <cellStyle name="ハイパーリンク" xfId="44889" builtinId="8" hidden="1"/>
    <cellStyle name="ハイパーリンク" xfId="44894" builtinId="8" hidden="1"/>
    <cellStyle name="ハイパーリンク" xfId="44893" builtinId="8" hidden="1"/>
    <cellStyle name="ハイパーリンク" xfId="44856" builtinId="8" hidden="1"/>
    <cellStyle name="ハイパーリンク" xfId="44897" builtinId="8" hidden="1"/>
    <cellStyle name="ハイパーリンク" xfId="44900" builtinId="8" hidden="1"/>
    <cellStyle name="ハイパーリンク" xfId="44899" builtinId="8" hidden="1"/>
    <cellStyle name="ハイパーリンク" xfId="44904" builtinId="8" hidden="1"/>
    <cellStyle name="ハイパーリンク" xfId="44903" builtinId="8" hidden="1"/>
    <cellStyle name="ハイパーリンク" xfId="44908" builtinId="8" hidden="1"/>
    <cellStyle name="ハイパーリンク" xfId="44907" builtinId="8" hidden="1"/>
    <cellStyle name="ハイパーリンク" xfId="44912" builtinId="8" hidden="1"/>
    <cellStyle name="ハイパーリンク" xfId="44911" builtinId="8" hidden="1"/>
    <cellStyle name="ハイパーリンク" xfId="44916" builtinId="8" hidden="1"/>
    <cellStyle name="ハイパーリンク" xfId="44915" builtinId="8" hidden="1"/>
    <cellStyle name="ハイパーリンク" xfId="44920" builtinId="8" hidden="1"/>
    <cellStyle name="ハイパーリンク" xfId="44919" builtinId="8" hidden="1"/>
    <cellStyle name="ハイパーリンク" xfId="44924" builtinId="8" hidden="1"/>
    <cellStyle name="ハイパーリンク" xfId="44923" builtinId="8" hidden="1"/>
    <cellStyle name="ハイパーリンク" xfId="44928" builtinId="8" hidden="1"/>
    <cellStyle name="ハイパーリンク" xfId="44927" builtinId="8" hidden="1"/>
    <cellStyle name="ハイパーリンク" xfId="44932" builtinId="8" hidden="1"/>
    <cellStyle name="ハイパーリンク" xfId="44931" builtinId="8" hidden="1"/>
    <cellStyle name="ハイパーリンク" xfId="44936" builtinId="8" hidden="1"/>
    <cellStyle name="ハイパーリンク" xfId="44935" builtinId="8" hidden="1"/>
    <cellStyle name="ハイパーリンク" xfId="44940" builtinId="8" hidden="1"/>
    <cellStyle name="ハイパーリンク" xfId="44939" builtinId="8" hidden="1"/>
    <cellStyle name="ハイパーリンク" xfId="44944" builtinId="8" hidden="1"/>
    <cellStyle name="ハイパーリンク" xfId="44943" builtinId="8" hidden="1"/>
    <cellStyle name="ハイパーリンク" xfId="44948" builtinId="8" hidden="1"/>
    <cellStyle name="ハイパーリンク" xfId="44947" builtinId="8" hidden="1"/>
    <cellStyle name="ハイパーリンク" xfId="44952" builtinId="8" hidden="1"/>
    <cellStyle name="ハイパーリンク" xfId="44951" builtinId="8" hidden="1"/>
    <cellStyle name="ハイパーリンク" xfId="44955" builtinId="8" hidden="1"/>
    <cellStyle name="ハイパーリンク" xfId="44715" builtinId="8" hidden="1"/>
    <cellStyle name="ハイパーリンク" xfId="44959" builtinId="8" hidden="1"/>
    <cellStyle name="ハイパーリンク" xfId="44958" builtinId="8" hidden="1"/>
    <cellStyle name="ハイパーリンク" xfId="44963" builtinId="8" hidden="1"/>
    <cellStyle name="ハイパーリンク" xfId="44962" builtinId="8" hidden="1"/>
    <cellStyle name="ハイパーリンク" xfId="44967" builtinId="8" hidden="1"/>
    <cellStyle name="ハイパーリンク" xfId="44966" builtinId="8" hidden="1"/>
    <cellStyle name="ハイパーリンク" xfId="44971" builtinId="8" hidden="1"/>
    <cellStyle name="ハイパーリンク" xfId="44970" builtinId="8" hidden="1"/>
    <cellStyle name="ハイパーリンク" xfId="44977" builtinId="8" hidden="1"/>
    <cellStyle name="ハイパーリンク" xfId="44976" builtinId="8" hidden="1"/>
    <cellStyle name="ハイパーリンク" xfId="44981" builtinId="8" hidden="1"/>
    <cellStyle name="ハイパーリンク" xfId="44980" builtinId="8" hidden="1"/>
    <cellStyle name="ハイパーリンク" xfId="44985" builtinId="8" hidden="1"/>
    <cellStyle name="ハイパーリンク" xfId="44984" builtinId="8" hidden="1"/>
    <cellStyle name="ハイパーリンク" xfId="44989" builtinId="8" hidden="1"/>
    <cellStyle name="ハイパーリンク" xfId="44988" builtinId="8" hidden="1"/>
    <cellStyle name="ハイパーリンク" xfId="44993" builtinId="8" hidden="1"/>
    <cellStyle name="ハイパーリンク" xfId="44992" builtinId="8" hidden="1"/>
    <cellStyle name="ハイパーリンク" xfId="44997" builtinId="8" hidden="1"/>
    <cellStyle name="ハイパーリンク" xfId="44996" builtinId="8" hidden="1"/>
    <cellStyle name="ハイパーリンク" xfId="45001" builtinId="8" hidden="1"/>
    <cellStyle name="ハイパーリンク" xfId="45000" builtinId="8" hidden="1"/>
    <cellStyle name="ハイパーリンク" xfId="45005" builtinId="8" hidden="1"/>
    <cellStyle name="ハイパーリンク" xfId="45004" builtinId="8" hidden="1"/>
    <cellStyle name="ハイパーリンク" xfId="45009" builtinId="8" hidden="1"/>
    <cellStyle name="ハイパーリンク" xfId="45008" builtinId="8" hidden="1"/>
    <cellStyle name="ハイパーリンク" xfId="45013" builtinId="8" hidden="1"/>
    <cellStyle name="ハイパーリンク" xfId="45012" builtinId="8" hidden="1"/>
    <cellStyle name="ハイパーリンク" xfId="44975" builtinId="8" hidden="1"/>
    <cellStyle name="ハイパーリンク" xfId="45016" builtinId="8" hidden="1"/>
    <cellStyle name="ハイパーリンク" xfId="45019" builtinId="8" hidden="1"/>
    <cellStyle name="ハイパーリンク" xfId="45018" builtinId="8" hidden="1"/>
    <cellStyle name="ハイパーリンク" xfId="45023" builtinId="8" hidden="1"/>
    <cellStyle name="ハイパーリンク" xfId="45022" builtinId="8" hidden="1"/>
    <cellStyle name="ハイパーリンク" xfId="45027" builtinId="8" hidden="1"/>
    <cellStyle name="ハイパーリンク" xfId="45026" builtinId="8" hidden="1"/>
    <cellStyle name="ハイパーリンク" xfId="45031" builtinId="8" hidden="1"/>
    <cellStyle name="ハイパーリンク" xfId="45030" builtinId="8" hidden="1"/>
    <cellStyle name="ハイパーリンク" xfId="45035" builtinId="8" hidden="1"/>
    <cellStyle name="ハイパーリンク" xfId="45034" builtinId="8" hidden="1"/>
    <cellStyle name="ハイパーリンク" xfId="45039" builtinId="8" hidden="1"/>
    <cellStyle name="ハイパーリンク" xfId="45038" builtinId="8" hidden="1"/>
    <cellStyle name="ハイパーリンク" xfId="45043" builtinId="8" hidden="1"/>
    <cellStyle name="ハイパーリンク" xfId="45042" builtinId="8" hidden="1"/>
    <cellStyle name="ハイパーリンク" xfId="45047" builtinId="8" hidden="1"/>
    <cellStyle name="ハイパーリンク" xfId="45046" builtinId="8" hidden="1"/>
    <cellStyle name="ハイパーリンク" xfId="45051" builtinId="8" hidden="1"/>
    <cellStyle name="ハイパーリンク" xfId="45050" builtinId="8" hidden="1"/>
    <cellStyle name="ハイパーリンク" xfId="45055" builtinId="8" hidden="1"/>
    <cellStyle name="ハイパーリンク" xfId="45054" builtinId="8" hidden="1"/>
    <cellStyle name="ハイパーリンク" xfId="45059" builtinId="8" hidden="1"/>
    <cellStyle name="ハイパーリンク" xfId="45058" builtinId="8" hidden="1"/>
    <cellStyle name="ハイパーリンク" xfId="45063" builtinId="8" hidden="1"/>
    <cellStyle name="ハイパーリンク" xfId="45062" builtinId="8" hidden="1"/>
    <cellStyle name="ハイパーリンク" xfId="45067" builtinId="8" hidden="1"/>
    <cellStyle name="ハイパーリンク" xfId="45066" builtinId="8" hidden="1"/>
    <cellStyle name="ハイパーリンク" xfId="45071" builtinId="8" hidden="1"/>
    <cellStyle name="ハイパーリンク" xfId="45070" builtinId="8" hidden="1"/>
    <cellStyle name="ハイパーリンク" xfId="45075" builtinId="8" hidden="1"/>
    <cellStyle name="ハイパーリンク" xfId="45074" builtinId="8" hidden="1"/>
    <cellStyle name="ハイパーリンク" xfId="45079" builtinId="8" hidden="1"/>
    <cellStyle name="ハイパーリンク" xfId="45078" builtinId="8" hidden="1"/>
    <cellStyle name="ハイパーリンク" xfId="45083" builtinId="8" hidden="1"/>
    <cellStyle name="ハイパーリンク" xfId="45082" builtinId="8" hidden="1"/>
    <cellStyle name="ハイパーリンク" xfId="45087" builtinId="8" hidden="1"/>
    <cellStyle name="ハイパーリンク" xfId="45086" builtinId="8" hidden="1"/>
    <cellStyle name="ハイパーリンク" xfId="45091" builtinId="8" hidden="1"/>
    <cellStyle name="ハイパーリンク" xfId="45090" builtinId="8" hidden="1"/>
    <cellStyle name="ハイパーリンク" xfId="45097" builtinId="8" hidden="1"/>
    <cellStyle name="ハイパーリンク" xfId="45096" builtinId="8" hidden="1"/>
    <cellStyle name="ハイパーリンク" xfId="45101" builtinId="8" hidden="1"/>
    <cellStyle name="ハイパーリンク" xfId="45100" builtinId="8" hidden="1"/>
    <cellStyle name="ハイパーリンク" xfId="45105" builtinId="8" hidden="1"/>
    <cellStyle name="ハイパーリンク" xfId="45104" builtinId="8" hidden="1"/>
    <cellStyle name="ハイパーリンク" xfId="45109" builtinId="8" hidden="1"/>
    <cellStyle name="ハイパーリンク" xfId="45108" builtinId="8" hidden="1"/>
    <cellStyle name="ハイパーリンク" xfId="45113" builtinId="8" hidden="1"/>
    <cellStyle name="ハイパーリンク" xfId="45112" builtinId="8" hidden="1"/>
    <cellStyle name="ハイパーリンク" xfId="45117" builtinId="8" hidden="1"/>
    <cellStyle name="ハイパーリンク" xfId="45116" builtinId="8" hidden="1"/>
    <cellStyle name="ハイパーリンク" xfId="45121" builtinId="8" hidden="1"/>
    <cellStyle name="ハイパーリンク" xfId="45120" builtinId="8" hidden="1"/>
    <cellStyle name="ハイパーリンク" xfId="45125" builtinId="8" hidden="1"/>
    <cellStyle name="ハイパーリンク" xfId="45124" builtinId="8" hidden="1"/>
    <cellStyle name="ハイパーリンク" xfId="45129" builtinId="8" hidden="1"/>
    <cellStyle name="ハイパーリンク" xfId="45128" builtinId="8" hidden="1"/>
    <cellStyle name="ハイパーリンク" xfId="45133" builtinId="8" hidden="1"/>
    <cellStyle name="ハイパーリンク" xfId="45132" builtinId="8" hidden="1"/>
    <cellStyle name="ハイパーリンク" xfId="45095" builtinId="8" hidden="1"/>
    <cellStyle name="ハイパーリンク" xfId="45136" builtinId="8" hidden="1"/>
    <cellStyle name="ハイパーリンク" xfId="45139" builtinId="8" hidden="1"/>
    <cellStyle name="ハイパーリンク" xfId="45138" builtinId="8" hidden="1"/>
    <cellStyle name="ハイパーリンク" xfId="45143" builtinId="8" hidden="1"/>
    <cellStyle name="ハイパーリンク" xfId="45142" builtinId="8" hidden="1"/>
    <cellStyle name="ハイパーリンク" xfId="45147" builtinId="8" hidden="1"/>
    <cellStyle name="ハイパーリンク" xfId="45146" builtinId="8" hidden="1"/>
    <cellStyle name="ハイパーリンク" xfId="45151" builtinId="8" hidden="1"/>
    <cellStyle name="ハイパーリンク" xfId="45150" builtinId="8" hidden="1"/>
    <cellStyle name="ハイパーリンク" xfId="45155" builtinId="8" hidden="1"/>
    <cellStyle name="ハイパーリンク" xfId="45154" builtinId="8" hidden="1"/>
    <cellStyle name="ハイパーリンク" xfId="45159" builtinId="8" hidden="1"/>
    <cellStyle name="ハイパーリンク" xfId="45158" builtinId="8" hidden="1"/>
    <cellStyle name="ハイパーリンク" xfId="45163" builtinId="8" hidden="1"/>
    <cellStyle name="ハイパーリンク" xfId="45162" builtinId="8" hidden="1"/>
    <cellStyle name="ハイパーリンク" xfId="45167" builtinId="8" hidden="1"/>
    <cellStyle name="ハイパーリンク" xfId="45166" builtinId="8" hidden="1"/>
    <cellStyle name="ハイパーリンク" xfId="45171" builtinId="8" hidden="1"/>
    <cellStyle name="ハイパーリンク" xfId="45170" builtinId="8" hidden="1"/>
    <cellStyle name="ハイパーリンク" xfId="45175" builtinId="8" hidden="1"/>
    <cellStyle name="ハイパーリンク" xfId="45174" builtinId="8" hidden="1"/>
    <cellStyle name="ハイパーリンク" xfId="45179" builtinId="8" hidden="1"/>
    <cellStyle name="ハイパーリンク" xfId="45178" builtinId="8" hidden="1"/>
    <cellStyle name="ハイパーリンク" xfId="45183" builtinId="8" hidden="1"/>
    <cellStyle name="ハイパーリンク" xfId="45182" builtinId="8" hidden="1"/>
    <cellStyle name="ハイパーリンク" xfId="45187" builtinId="8" hidden="1"/>
    <cellStyle name="ハイパーリンク" xfId="45186" builtinId="8" hidden="1"/>
    <cellStyle name="ハイパーリンク" xfId="45191" builtinId="8" hidden="1"/>
    <cellStyle name="ハイパーリンク" xfId="45190" builtinId="8" hidden="1"/>
    <cellStyle name="ハイパーリンク" xfId="45195" builtinId="8" hidden="1"/>
    <cellStyle name="ハイパーリンク" xfId="45194" builtinId="8" hidden="1"/>
    <cellStyle name="ハイパーリンク" xfId="45199" builtinId="8" hidden="1"/>
    <cellStyle name="ハイパーリンク" xfId="45198" builtinId="8" hidden="1"/>
    <cellStyle name="ハイパーリンク" xfId="45203" builtinId="8" hidden="1"/>
    <cellStyle name="ハイパーリンク" xfId="45202" builtinId="8" hidden="1"/>
    <cellStyle name="ハイパーリンク" xfId="45207" builtinId="8" hidden="1"/>
    <cellStyle name="ハイパーリンク" xfId="45206" builtinId="8" hidden="1"/>
    <cellStyle name="ハイパーリンク" xfId="45211" builtinId="8" hidden="1"/>
    <cellStyle name="ハイパーリンク" xfId="45210" builtinId="8" hidden="1"/>
    <cellStyle name="ハイパーリンク" xfId="45217" builtinId="8" hidden="1"/>
    <cellStyle name="ハイパーリンク" xfId="45216" builtinId="8" hidden="1"/>
    <cellStyle name="ハイパーリンク" xfId="45221" builtinId="8" hidden="1"/>
    <cellStyle name="ハイパーリンク" xfId="45220" builtinId="8" hidden="1"/>
    <cellStyle name="ハイパーリンク" xfId="45225" builtinId="8" hidden="1"/>
    <cellStyle name="ハイパーリンク" xfId="45224" builtinId="8" hidden="1"/>
    <cellStyle name="ハイパーリンク" xfId="45229" builtinId="8" hidden="1"/>
    <cellStyle name="ハイパーリンク" xfId="45228" builtinId="8" hidden="1"/>
    <cellStyle name="ハイパーリンク" xfId="45233" builtinId="8" hidden="1"/>
    <cellStyle name="ハイパーリンク" xfId="45232" builtinId="8" hidden="1"/>
    <cellStyle name="ハイパーリンク" xfId="45237" builtinId="8" hidden="1"/>
    <cellStyle name="ハイパーリンク" xfId="45236" builtinId="8" hidden="1"/>
    <cellStyle name="ハイパーリンク" xfId="45241" builtinId="8" hidden="1"/>
    <cellStyle name="ハイパーリンク" xfId="45240" builtinId="8" hidden="1"/>
    <cellStyle name="ハイパーリンク" xfId="45245" builtinId="8" hidden="1"/>
    <cellStyle name="ハイパーリンク" xfId="45244" builtinId="8" hidden="1"/>
    <cellStyle name="ハイパーリンク" xfId="45249" builtinId="8" hidden="1"/>
    <cellStyle name="ハイパーリンク" xfId="45248" builtinId="8" hidden="1"/>
    <cellStyle name="ハイパーリンク" xfId="45253" builtinId="8" hidden="1"/>
    <cellStyle name="ハイパーリンク" xfId="45252" builtinId="8" hidden="1"/>
    <cellStyle name="ハイパーリンク" xfId="45215" builtinId="8" hidden="1"/>
    <cellStyle name="ハイパーリンク" xfId="45256" builtinId="8" hidden="1"/>
    <cellStyle name="ハイパーリンク" xfId="45259" builtinId="8" hidden="1"/>
    <cellStyle name="ハイパーリンク" xfId="45258" builtinId="8" hidden="1"/>
    <cellStyle name="ハイパーリンク" xfId="45263" builtinId="8" hidden="1"/>
    <cellStyle name="ハイパーリンク" xfId="45262" builtinId="8" hidden="1"/>
    <cellStyle name="ハイパーリンク" xfId="45267" builtinId="8" hidden="1"/>
    <cellStyle name="ハイパーリンク" xfId="45266" builtinId="8" hidden="1"/>
    <cellStyle name="ハイパーリンク" xfId="45271" builtinId="8" hidden="1"/>
    <cellStyle name="ハイパーリンク" xfId="45270" builtinId="8" hidden="1"/>
    <cellStyle name="ハイパーリンク" xfId="45275" builtinId="8" hidden="1"/>
    <cellStyle name="ハイパーリンク" xfId="45274" builtinId="8" hidden="1"/>
    <cellStyle name="ハイパーリンク" xfId="45279" builtinId="8" hidden="1"/>
    <cellStyle name="ハイパーリンク" xfId="45278" builtinId="8" hidden="1"/>
    <cellStyle name="ハイパーリンク" xfId="45283" builtinId="8" hidden="1"/>
    <cellStyle name="ハイパーリンク" xfId="45282" builtinId="8" hidden="1"/>
    <cellStyle name="ハイパーリンク" xfId="45287" builtinId="8" hidden="1"/>
    <cellStyle name="ハイパーリンク" xfId="45286" builtinId="8" hidden="1"/>
    <cellStyle name="ハイパーリンク" xfId="45291" builtinId="8" hidden="1"/>
    <cellStyle name="ハイパーリンク" xfId="45290" builtinId="8" hidden="1"/>
    <cellStyle name="ハイパーリンク" xfId="45295" builtinId="8" hidden="1"/>
    <cellStyle name="ハイパーリンク" xfId="45294" builtinId="8" hidden="1"/>
    <cellStyle name="ハイパーリンク" xfId="45299" builtinId="8" hidden="1"/>
    <cellStyle name="ハイパーリンク" xfId="45298" builtinId="8" hidden="1"/>
    <cellStyle name="ハイパーリンク" xfId="45303" builtinId="8" hidden="1"/>
    <cellStyle name="ハイパーリンク" xfId="45302" builtinId="8" hidden="1"/>
    <cellStyle name="ハイパーリンク" xfId="45307" builtinId="8" hidden="1"/>
    <cellStyle name="ハイパーリンク" xfId="45306" builtinId="8" hidden="1"/>
    <cellStyle name="ハイパーリンク" xfId="45311" builtinId="8" hidden="1"/>
    <cellStyle name="ハイパーリンク" xfId="45310" builtinId="8" hidden="1"/>
    <cellStyle name="ハイパーリンク" xfId="45317" builtinId="8" hidden="1"/>
    <cellStyle name="ハイパーリンク" xfId="45316" builtinId="8" hidden="1"/>
    <cellStyle name="ハイパーリンク" xfId="45321" builtinId="8" hidden="1"/>
    <cellStyle name="ハイパーリンク" xfId="45320" builtinId="8" hidden="1"/>
    <cellStyle name="ハイパーリンク" xfId="45325" builtinId="8" hidden="1"/>
    <cellStyle name="ハイパーリンク" xfId="45324" builtinId="8" hidden="1"/>
    <cellStyle name="ハイパーリンク" xfId="45329" builtinId="8" hidden="1"/>
    <cellStyle name="ハイパーリンク" xfId="45328" builtinId="8" hidden="1"/>
    <cellStyle name="ハイパーリンク" xfId="45333" builtinId="8" hidden="1"/>
    <cellStyle name="ハイパーリンク" xfId="45332" builtinId="8" hidden="1"/>
    <cellStyle name="ハイパーリンク" xfId="45339" builtinId="8" hidden="1"/>
    <cellStyle name="ハイパーリンク" xfId="45338" builtinId="8" hidden="1"/>
    <cellStyle name="ハイパーリンク" xfId="45343" builtinId="8" hidden="1"/>
    <cellStyle name="ハイパーリンク" xfId="45342" builtinId="8" hidden="1"/>
    <cellStyle name="ハイパーリンク" xfId="45347" builtinId="8" hidden="1"/>
    <cellStyle name="ハイパーリンク" xfId="45346" builtinId="8" hidden="1"/>
    <cellStyle name="ハイパーリンク" xfId="45351" builtinId="8" hidden="1"/>
    <cellStyle name="ハイパーリンク" xfId="45350" builtinId="8" hidden="1"/>
    <cellStyle name="ハイパーリンク" xfId="45355" builtinId="8" hidden="1"/>
    <cellStyle name="ハイパーリンク" xfId="45354" builtinId="8" hidden="1"/>
    <cellStyle name="ハイパーリンク" xfId="45359" builtinId="8" hidden="1"/>
    <cellStyle name="ハイパーリンク" xfId="45358" builtinId="8" hidden="1"/>
    <cellStyle name="ハイパーリンク" xfId="45363" builtinId="8" hidden="1"/>
    <cellStyle name="ハイパーリンク" xfId="45362" builtinId="8" hidden="1"/>
    <cellStyle name="ハイパーリンク" xfId="45367" builtinId="8" hidden="1"/>
    <cellStyle name="ハイパーリンク" xfId="45366" builtinId="8" hidden="1"/>
    <cellStyle name="ハイパーリンク" xfId="45371" builtinId="8" hidden="1"/>
    <cellStyle name="ハイパーリンク" xfId="45370" builtinId="8" hidden="1"/>
    <cellStyle name="ハイパーリンク" xfId="45375" builtinId="8" hidden="1"/>
    <cellStyle name="ハイパーリンク" xfId="45374" builtinId="8" hidden="1"/>
    <cellStyle name="ハイパーリンク" xfId="45337" builtinId="8" hidden="1"/>
    <cellStyle name="ハイパーリンク" xfId="45378" builtinId="8" hidden="1"/>
    <cellStyle name="ハイパーリンク" xfId="45381" builtinId="8" hidden="1"/>
    <cellStyle name="ハイパーリンク" xfId="45380" builtinId="8" hidden="1"/>
    <cellStyle name="ハイパーリンク" xfId="45385" builtinId="8" hidden="1"/>
    <cellStyle name="ハイパーリンク" xfId="45384" builtinId="8" hidden="1"/>
    <cellStyle name="ハイパーリンク" xfId="45389" builtinId="8" hidden="1"/>
    <cellStyle name="ハイパーリンク" xfId="45388" builtinId="8" hidden="1"/>
    <cellStyle name="ハイパーリンク" xfId="45393" builtinId="8" hidden="1"/>
    <cellStyle name="ハイパーリンク" xfId="45392" builtinId="8" hidden="1"/>
    <cellStyle name="ハイパーリンク" xfId="45397" builtinId="8" hidden="1"/>
    <cellStyle name="ハイパーリンク" xfId="45396" builtinId="8" hidden="1"/>
    <cellStyle name="ハイパーリンク" xfId="45401" builtinId="8" hidden="1"/>
    <cellStyle name="ハイパーリンク" xfId="45400" builtinId="8" hidden="1"/>
    <cellStyle name="ハイパーリンク" xfId="45405" builtinId="8" hidden="1"/>
    <cellStyle name="ハイパーリンク" xfId="45404" builtinId="8" hidden="1"/>
    <cellStyle name="ハイパーリンク" xfId="45409" builtinId="8" hidden="1"/>
    <cellStyle name="ハイパーリンク" xfId="45408" builtinId="8" hidden="1"/>
    <cellStyle name="ハイパーリンク" xfId="45413" builtinId="8" hidden="1"/>
    <cellStyle name="ハイパーリンク" xfId="45412" builtinId="8" hidden="1"/>
    <cellStyle name="ハイパーリンク" xfId="45417" builtinId="8" hidden="1"/>
    <cellStyle name="ハイパーリンク" xfId="45416" builtinId="8" hidden="1"/>
    <cellStyle name="ハイパーリンク" xfId="45421" builtinId="8" hidden="1"/>
    <cellStyle name="ハイパーリンク" xfId="45420" builtinId="8" hidden="1"/>
    <cellStyle name="ハイパーリンク" xfId="45425" builtinId="8" hidden="1"/>
    <cellStyle name="ハイパーリンク" xfId="45424" builtinId="8" hidden="1"/>
    <cellStyle name="ハイパーリンク" xfId="45429" builtinId="8" hidden="1"/>
    <cellStyle name="ハイパーリンク" xfId="45428" builtinId="8" hidden="1"/>
    <cellStyle name="ハイパーリンク" xfId="45433" builtinId="8" hidden="1"/>
    <cellStyle name="ハイパーリンク" xfId="45432" builtinId="8" hidden="1"/>
    <cellStyle name="ハイパーリンク" xfId="45436" builtinId="8" hidden="1"/>
    <cellStyle name="ハイパーリンク" xfId="45314" builtinId="8" hidden="1"/>
    <cellStyle name="ハイパーリンク" xfId="45440" builtinId="8" hidden="1"/>
    <cellStyle name="ハイパーリンク" xfId="45439" builtinId="8" hidden="1"/>
    <cellStyle name="ハイパーリンク" xfId="45444" builtinId="8" hidden="1"/>
    <cellStyle name="ハイパーリンク" xfId="45443" builtinId="8" hidden="1"/>
    <cellStyle name="ハイパーリンク" xfId="45448" builtinId="8" hidden="1"/>
    <cellStyle name="ハイパーリンク" xfId="45447" builtinId="8" hidden="1"/>
    <cellStyle name="ハイパーリンク" xfId="45452" builtinId="8" hidden="1"/>
    <cellStyle name="ハイパーリンク" xfId="45451" builtinId="8" hidden="1"/>
    <cellStyle name="ハイパーリンク" xfId="45458" builtinId="8" hidden="1"/>
    <cellStyle name="ハイパーリンク" xfId="45457" builtinId="8" hidden="1"/>
    <cellStyle name="ハイパーリンク" xfId="45462" builtinId="8" hidden="1"/>
    <cellStyle name="ハイパーリンク" xfId="45461" builtinId="8" hidden="1"/>
    <cellStyle name="ハイパーリンク" xfId="45466" builtinId="8" hidden="1"/>
    <cellStyle name="ハイパーリンク" xfId="45465" builtinId="8" hidden="1"/>
    <cellStyle name="ハイパーリンク" xfId="45470" builtinId="8" hidden="1"/>
    <cellStyle name="ハイパーリンク" xfId="45469" builtinId="8" hidden="1"/>
    <cellStyle name="ハイパーリンク" xfId="45474" builtinId="8" hidden="1"/>
    <cellStyle name="ハイパーリンク" xfId="45473" builtinId="8" hidden="1"/>
    <cellStyle name="ハイパーリンク" xfId="45478" builtinId="8" hidden="1"/>
    <cellStyle name="ハイパーリンク" xfId="45477" builtinId="8" hidden="1"/>
    <cellStyle name="ハイパーリンク" xfId="45482" builtinId="8" hidden="1"/>
    <cellStyle name="ハイパーリンク" xfId="45481" builtinId="8" hidden="1"/>
    <cellStyle name="ハイパーリンク" xfId="45486" builtinId="8" hidden="1"/>
    <cellStyle name="ハイパーリンク" xfId="45485" builtinId="8" hidden="1"/>
    <cellStyle name="ハイパーリンク" xfId="45490" builtinId="8" hidden="1"/>
    <cellStyle name="ハイパーリンク" xfId="45489" builtinId="8" hidden="1"/>
    <cellStyle name="ハイパーリンク" xfId="45494" builtinId="8" hidden="1"/>
    <cellStyle name="ハイパーリンク" xfId="45493" builtinId="8" hidden="1"/>
    <cellStyle name="ハイパーリンク" xfId="45456" builtinId="8" hidden="1"/>
    <cellStyle name="ハイパーリンク" xfId="45497" builtinId="8" hidden="1"/>
    <cellStyle name="ハイパーリンク" xfId="45500" builtinId="8" hidden="1"/>
    <cellStyle name="ハイパーリンク" xfId="45499" builtinId="8" hidden="1"/>
    <cellStyle name="ハイパーリンク" xfId="45504" builtinId="8" hidden="1"/>
    <cellStyle name="ハイパーリンク" xfId="45503" builtinId="8" hidden="1"/>
    <cellStyle name="ハイパーリンク" xfId="45508" builtinId="8" hidden="1"/>
    <cellStyle name="ハイパーリンク" xfId="45507" builtinId="8" hidden="1"/>
    <cellStyle name="ハイパーリンク" xfId="45512" builtinId="8" hidden="1"/>
    <cellStyle name="ハイパーリンク" xfId="45511" builtinId="8" hidden="1"/>
    <cellStyle name="ハイパーリンク" xfId="45516" builtinId="8" hidden="1"/>
    <cellStyle name="ハイパーリンク" xfId="45515" builtinId="8" hidden="1"/>
    <cellStyle name="ハイパーリンク" xfId="45520" builtinId="8" hidden="1"/>
    <cellStyle name="ハイパーリンク" xfId="45519" builtinId="8" hidden="1"/>
    <cellStyle name="ハイパーリンク" xfId="45524" builtinId="8" hidden="1"/>
    <cellStyle name="ハイパーリンク" xfId="45523" builtinId="8" hidden="1"/>
    <cellStyle name="ハイパーリンク" xfId="45528" builtinId="8" hidden="1"/>
    <cellStyle name="ハイパーリンク" xfId="45527" builtinId="8" hidden="1"/>
    <cellStyle name="ハイパーリンク" xfId="45532" builtinId="8" hidden="1"/>
    <cellStyle name="ハイパーリンク" xfId="45531" builtinId="8" hidden="1"/>
    <cellStyle name="ハイパーリンク" xfId="45536" builtinId="8" hidden="1"/>
    <cellStyle name="ハイパーリンク" xfId="45535" builtinId="8" hidden="1"/>
    <cellStyle name="ハイパーリンク" xfId="45540" builtinId="8" hidden="1"/>
    <cellStyle name="ハイパーリンク" xfId="45539" builtinId="8" hidden="1"/>
    <cellStyle name="ハイパーリンク" xfId="45544" builtinId="8" hidden="1"/>
    <cellStyle name="ハイパーリンク" xfId="45543" builtinId="8" hidden="1"/>
    <cellStyle name="ハイパーリンク" xfId="45548" builtinId="8" hidden="1"/>
    <cellStyle name="ハイパーリンク" xfId="45547" builtinId="8" hidden="1"/>
    <cellStyle name="ハイパーリンク" xfId="45552" builtinId="8" hidden="1"/>
    <cellStyle name="ハイパーリンク" xfId="45551" builtinId="8" hidden="1"/>
    <cellStyle name="ハイパーリンク" xfId="45555" builtinId="8" hidden="1"/>
    <cellStyle name="ハイパーリンク" xfId="45315" builtinId="8" hidden="1"/>
    <cellStyle name="ハイパーリンク" xfId="45559" builtinId="8" hidden="1"/>
    <cellStyle name="ハイパーリンク" xfId="45558" builtinId="8" hidden="1"/>
    <cellStyle name="ハイパーリンク" xfId="45563" builtinId="8" hidden="1"/>
    <cellStyle name="ハイパーリンク" xfId="45562" builtinId="8" hidden="1"/>
    <cellStyle name="ハイパーリンク" xfId="45567" builtinId="8" hidden="1"/>
    <cellStyle name="ハイパーリンク" xfId="45566" builtinId="8" hidden="1"/>
    <cellStyle name="ハイパーリンク" xfId="45571" builtinId="8" hidden="1"/>
    <cellStyle name="ハイパーリンク" xfId="45570" builtinId="8" hidden="1"/>
    <cellStyle name="ハイパーリンク" xfId="45577" builtinId="8" hidden="1"/>
    <cellStyle name="ハイパーリンク" xfId="45576" builtinId="8" hidden="1"/>
    <cellStyle name="ハイパーリンク" xfId="45581" builtinId="8" hidden="1"/>
    <cellStyle name="ハイパーリンク" xfId="45580" builtinId="8" hidden="1"/>
    <cellStyle name="ハイパーリンク" xfId="45585" builtinId="8" hidden="1"/>
    <cellStyle name="ハイパーリンク" xfId="45584" builtinId="8" hidden="1"/>
    <cellStyle name="ハイパーリンク" xfId="45589" builtinId="8" hidden="1"/>
    <cellStyle name="ハイパーリンク" xfId="45588" builtinId="8" hidden="1"/>
    <cellStyle name="ハイパーリンク" xfId="45593" builtinId="8" hidden="1"/>
    <cellStyle name="ハイパーリンク" xfId="45592" builtinId="8" hidden="1"/>
    <cellStyle name="ハイパーリンク" xfId="45597" builtinId="8" hidden="1"/>
    <cellStyle name="ハイパーリンク" xfId="45596" builtinId="8" hidden="1"/>
    <cellStyle name="ハイパーリンク" xfId="45601" builtinId="8" hidden="1"/>
    <cellStyle name="ハイパーリンク" xfId="45600" builtinId="8" hidden="1"/>
    <cellStyle name="ハイパーリンク" xfId="45605" builtinId="8" hidden="1"/>
    <cellStyle name="ハイパーリンク" xfId="45604" builtinId="8" hidden="1"/>
    <cellStyle name="ハイパーリンク" xfId="45609" builtinId="8" hidden="1"/>
    <cellStyle name="ハイパーリンク" xfId="45608" builtinId="8" hidden="1"/>
    <cellStyle name="ハイパーリンク" xfId="45613" builtinId="8" hidden="1"/>
    <cellStyle name="ハイパーリンク" xfId="45612" builtinId="8" hidden="1"/>
    <cellStyle name="ハイパーリンク" xfId="45575" builtinId="8" hidden="1"/>
    <cellStyle name="ハイパーリンク" xfId="45616" builtinId="8" hidden="1"/>
    <cellStyle name="ハイパーリンク" xfId="45619" builtinId="8" hidden="1"/>
    <cellStyle name="ハイパーリンク" xfId="45618" builtinId="8" hidden="1"/>
    <cellStyle name="ハイパーリンク" xfId="45623" builtinId="8" hidden="1"/>
    <cellStyle name="ハイパーリンク" xfId="45622" builtinId="8" hidden="1"/>
    <cellStyle name="ハイパーリンク" xfId="45627" builtinId="8" hidden="1"/>
    <cellStyle name="ハイパーリンク" xfId="45626" builtinId="8" hidden="1"/>
    <cellStyle name="ハイパーリンク" xfId="45631" builtinId="8" hidden="1"/>
    <cellStyle name="ハイパーリンク" xfId="45630" builtinId="8" hidden="1"/>
    <cellStyle name="ハイパーリンク" xfId="45635" builtinId="8" hidden="1"/>
    <cellStyle name="ハイパーリンク" xfId="45634" builtinId="8" hidden="1"/>
    <cellStyle name="ハイパーリンク" xfId="45639" builtinId="8" hidden="1"/>
    <cellStyle name="ハイパーリンク" xfId="45638" builtinId="8" hidden="1"/>
    <cellStyle name="ハイパーリンク" xfId="45643" builtinId="8" hidden="1"/>
    <cellStyle name="ハイパーリンク" xfId="45642" builtinId="8" hidden="1"/>
    <cellStyle name="ハイパーリンク" xfId="45647" builtinId="8" hidden="1"/>
    <cellStyle name="ハイパーリンク" xfId="45646" builtinId="8" hidden="1"/>
    <cellStyle name="ハイパーリンク" xfId="45651" builtinId="8" hidden="1"/>
    <cellStyle name="ハイパーリンク" xfId="45650" builtinId="8" hidden="1"/>
    <cellStyle name="ハイパーリンク" xfId="45655" builtinId="8" hidden="1"/>
    <cellStyle name="ハイパーリンク" xfId="45654" builtinId="8" hidden="1"/>
    <cellStyle name="ハイパーリンク" xfId="45659" builtinId="8" hidden="1"/>
    <cellStyle name="ハイパーリンク" xfId="45658" builtinId="8" hidden="1"/>
    <cellStyle name="ハイパーリンク" xfId="45663" builtinId="8" hidden="1"/>
    <cellStyle name="ハイパーリンク" xfId="45662" builtinId="8" hidden="1"/>
    <cellStyle name="ハイパーリンク" xfId="45667" builtinId="8" hidden="1"/>
    <cellStyle name="ハイパーリンク" xfId="45666" builtinId="8" hidden="1"/>
    <cellStyle name="ハイパーリンク" xfId="45671" builtinId="8" hidden="1"/>
    <cellStyle name="ハイパーリンク" xfId="45670" builtinId="8" hidden="1"/>
    <cellStyle name="ハイパーリンク" xfId="40857" builtinId="8" hidden="1"/>
    <cellStyle name="ハイパーリンク" xfId="40869" builtinId="8" hidden="1"/>
    <cellStyle name="ハイパーリンク" xfId="45676" builtinId="8" hidden="1"/>
    <cellStyle name="ハイパーリンク" xfId="45675" builtinId="8" hidden="1"/>
    <cellStyle name="ハイパーリンク" xfId="45680" builtinId="8" hidden="1"/>
    <cellStyle name="ハイパーリンク" xfId="45679" builtinId="8" hidden="1"/>
    <cellStyle name="ハイパーリンク" xfId="45684" builtinId="8" hidden="1"/>
    <cellStyle name="ハイパーリンク" xfId="45683" builtinId="8" hidden="1"/>
    <cellStyle name="ハイパーリンク" xfId="45688" builtinId="8" hidden="1"/>
    <cellStyle name="ハイパーリンク" xfId="45687" builtinId="8" hidden="1"/>
    <cellStyle name="ハイパーリンク" xfId="45694" builtinId="8" hidden="1"/>
    <cellStyle name="ハイパーリンク" xfId="45693" builtinId="8" hidden="1"/>
    <cellStyle name="ハイパーリンク" xfId="45698" builtinId="8" hidden="1"/>
    <cellStyle name="ハイパーリンク" xfId="45697" builtinId="8" hidden="1"/>
    <cellStyle name="ハイパーリンク" xfId="45702" builtinId="8" hidden="1"/>
    <cellStyle name="ハイパーリンク" xfId="45701" builtinId="8" hidden="1"/>
    <cellStyle name="ハイパーリンク" xfId="45706" builtinId="8" hidden="1"/>
    <cellStyle name="ハイパーリンク" xfId="45705" builtinId="8" hidden="1"/>
    <cellStyle name="ハイパーリンク" xfId="45710" builtinId="8" hidden="1"/>
    <cellStyle name="ハイパーリンク" xfId="45709" builtinId="8" hidden="1"/>
    <cellStyle name="ハイパーリンク" xfId="45714" builtinId="8" hidden="1"/>
    <cellStyle name="ハイパーリンク" xfId="45713" builtinId="8" hidden="1"/>
    <cellStyle name="ハイパーリンク" xfId="45718" builtinId="8" hidden="1"/>
    <cellStyle name="ハイパーリンク" xfId="45717" builtinId="8" hidden="1"/>
    <cellStyle name="ハイパーリンク" xfId="45722" builtinId="8" hidden="1"/>
    <cellStyle name="ハイパーリンク" xfId="45721" builtinId="8" hidden="1"/>
    <cellStyle name="ハイパーリンク" xfId="45726" builtinId="8" hidden="1"/>
    <cellStyle name="ハイパーリンク" xfId="45725" builtinId="8" hidden="1"/>
    <cellStyle name="ハイパーリンク" xfId="45730" builtinId="8" hidden="1"/>
    <cellStyle name="ハイパーリンク" xfId="45729" builtinId="8" hidden="1"/>
    <cellStyle name="ハイパーリンク" xfId="45692" builtinId="8" hidden="1"/>
    <cellStyle name="ハイパーリンク" xfId="45733" builtinId="8" hidden="1"/>
    <cellStyle name="ハイパーリンク" xfId="45736" builtinId="8" hidden="1"/>
    <cellStyle name="ハイパーリンク" xfId="45735" builtinId="8" hidden="1"/>
    <cellStyle name="ハイパーリンク" xfId="45740" builtinId="8" hidden="1"/>
    <cellStyle name="ハイパーリンク" xfId="45739" builtinId="8" hidden="1"/>
    <cellStyle name="ハイパーリンク" xfId="45744" builtinId="8" hidden="1"/>
    <cellStyle name="ハイパーリンク" xfId="45743" builtinId="8" hidden="1"/>
    <cellStyle name="ハイパーリンク" xfId="45748" builtinId="8" hidden="1"/>
    <cellStyle name="ハイパーリンク" xfId="45747" builtinId="8" hidden="1"/>
    <cellStyle name="ハイパーリンク" xfId="45752" builtinId="8" hidden="1"/>
    <cellStyle name="ハイパーリンク" xfId="45751" builtinId="8" hidden="1"/>
    <cellStyle name="ハイパーリンク" xfId="45756" builtinId="8" hidden="1"/>
    <cellStyle name="ハイパーリンク" xfId="45755" builtinId="8" hidden="1"/>
    <cellStyle name="ハイパーリンク" xfId="45760" builtinId="8" hidden="1"/>
    <cellStyle name="ハイパーリンク" xfId="45759" builtinId="8" hidden="1"/>
    <cellStyle name="ハイパーリンク" xfId="45764" builtinId="8" hidden="1"/>
    <cellStyle name="ハイパーリンク" xfId="45763" builtinId="8" hidden="1"/>
    <cellStyle name="ハイパーリンク" xfId="45768" builtinId="8" hidden="1"/>
    <cellStyle name="ハイパーリンク" xfId="45767" builtinId="8" hidden="1"/>
    <cellStyle name="ハイパーリンク" xfId="45772" builtinId="8" hidden="1"/>
    <cellStyle name="ハイパーリンク" xfId="45771" builtinId="8" hidden="1"/>
    <cellStyle name="ハイパーリンク" xfId="45776" builtinId="8" hidden="1"/>
    <cellStyle name="ハイパーリンク" xfId="45775" builtinId="8" hidden="1"/>
    <cellStyle name="ハイパーリンク" xfId="45780" builtinId="8" hidden="1"/>
    <cellStyle name="ハイパーリンク" xfId="45779" builtinId="8" hidden="1"/>
    <cellStyle name="ハイパーリンク" xfId="45784" builtinId="8" hidden="1"/>
    <cellStyle name="ハイパーリンク" xfId="45783" builtinId="8" hidden="1"/>
    <cellStyle name="ハイパーリンク" xfId="45788" builtinId="8" hidden="1"/>
    <cellStyle name="ハイパーリンク" xfId="45787" builtinId="8" hidden="1"/>
    <cellStyle name="ハイパーリンク" xfId="45792" builtinId="8" hidden="1"/>
    <cellStyle name="ハイパーリンク" xfId="45791" builtinId="8" hidden="1"/>
    <cellStyle name="ハイパーリンク" xfId="45796" builtinId="8" hidden="1"/>
    <cellStyle name="ハイパーリンク" xfId="45795" builtinId="8" hidden="1"/>
    <cellStyle name="ハイパーリンク" xfId="45800" builtinId="8" hidden="1"/>
    <cellStyle name="ハイパーリンク" xfId="45799" builtinId="8" hidden="1"/>
    <cellStyle name="ハイパーリンク" xfId="45804" builtinId="8" hidden="1"/>
    <cellStyle name="ハイパーリンク" xfId="45803" builtinId="8" hidden="1"/>
    <cellStyle name="ハイパーリンク" xfId="45808" builtinId="8" hidden="1"/>
    <cellStyle name="ハイパーリンク" xfId="45807" builtinId="8" hidden="1"/>
    <cellStyle name="ハイパーリンク" xfId="45814" builtinId="8" hidden="1"/>
    <cellStyle name="ハイパーリンク" xfId="45813" builtinId="8" hidden="1"/>
    <cellStyle name="ハイパーリンク" xfId="45818" builtinId="8" hidden="1"/>
    <cellStyle name="ハイパーリンク" xfId="45817" builtinId="8" hidden="1"/>
    <cellStyle name="ハイパーリンク" xfId="45822" builtinId="8" hidden="1"/>
    <cellStyle name="ハイパーリンク" xfId="45821" builtinId="8" hidden="1"/>
    <cellStyle name="ハイパーリンク" xfId="45826" builtinId="8" hidden="1"/>
    <cellStyle name="ハイパーリンク" xfId="45825" builtinId="8" hidden="1"/>
    <cellStyle name="ハイパーリンク" xfId="45830" builtinId="8" hidden="1"/>
    <cellStyle name="ハイパーリンク" xfId="45829" builtinId="8" hidden="1"/>
    <cellStyle name="ハイパーリンク" xfId="45834" builtinId="8" hidden="1"/>
    <cellStyle name="ハイパーリンク" xfId="45833" builtinId="8" hidden="1"/>
    <cellStyle name="ハイパーリンク" xfId="45838" builtinId="8" hidden="1"/>
    <cellStyle name="ハイパーリンク" xfId="45837" builtinId="8" hidden="1"/>
    <cellStyle name="ハイパーリンク" xfId="45842" builtinId="8" hidden="1"/>
    <cellStyle name="ハイパーリンク" xfId="45841" builtinId="8" hidden="1"/>
    <cellStyle name="ハイパーリンク" xfId="45846" builtinId="8" hidden="1"/>
    <cellStyle name="ハイパーリンク" xfId="45845" builtinId="8" hidden="1"/>
    <cellStyle name="ハイパーリンク" xfId="45850" builtinId="8" hidden="1"/>
    <cellStyle name="ハイパーリンク" xfId="45849" builtinId="8" hidden="1"/>
    <cellStyle name="ハイパーリンク" xfId="45812" builtinId="8" hidden="1"/>
    <cellStyle name="ハイパーリンク" xfId="45853" builtinId="8" hidden="1"/>
    <cellStyle name="ハイパーリンク" xfId="45856" builtinId="8" hidden="1"/>
    <cellStyle name="ハイパーリンク" xfId="45855" builtinId="8" hidden="1"/>
    <cellStyle name="ハイパーリンク" xfId="45860" builtinId="8" hidden="1"/>
    <cellStyle name="ハイパーリンク" xfId="45859" builtinId="8" hidden="1"/>
    <cellStyle name="ハイパーリンク" xfId="45864" builtinId="8" hidden="1"/>
    <cellStyle name="ハイパーリンク" xfId="45863" builtinId="8" hidden="1"/>
    <cellStyle name="ハイパーリンク" xfId="45868" builtinId="8" hidden="1"/>
    <cellStyle name="ハイパーリンク" xfId="45867" builtinId="8" hidden="1"/>
    <cellStyle name="ハイパーリンク" xfId="45872" builtinId="8" hidden="1"/>
    <cellStyle name="ハイパーリンク" xfId="45871" builtinId="8" hidden="1"/>
    <cellStyle name="ハイパーリンク" xfId="45876" builtinId="8" hidden="1"/>
    <cellStyle name="ハイパーリンク" xfId="45875" builtinId="8" hidden="1"/>
    <cellStyle name="ハイパーリンク" xfId="45880" builtinId="8" hidden="1"/>
    <cellStyle name="ハイパーリンク" xfId="45879" builtinId="8" hidden="1"/>
    <cellStyle name="ハイパーリンク" xfId="45884" builtinId="8" hidden="1"/>
    <cellStyle name="ハイパーリンク" xfId="45883" builtinId="8" hidden="1"/>
    <cellStyle name="ハイパーリンク" xfId="45888" builtinId="8" hidden="1"/>
    <cellStyle name="ハイパーリンク" xfId="45887" builtinId="8" hidden="1"/>
    <cellStyle name="ハイパーリンク" xfId="45892" builtinId="8" hidden="1"/>
    <cellStyle name="ハイパーリンク" xfId="45891" builtinId="8" hidden="1"/>
    <cellStyle name="ハイパーリンク" xfId="45896" builtinId="8" hidden="1"/>
    <cellStyle name="ハイパーリンク" xfId="45895" builtinId="8" hidden="1"/>
    <cellStyle name="ハイパーリンク" xfId="45900" builtinId="8" hidden="1"/>
    <cellStyle name="ハイパーリンク" xfId="45899" builtinId="8" hidden="1"/>
    <cellStyle name="ハイパーリンク" xfId="45904" builtinId="8" hidden="1"/>
    <cellStyle name="ハイパーリンク" xfId="45903" builtinId="8" hidden="1"/>
    <cellStyle name="ハイパーリンク" xfId="45908" builtinId="8" hidden="1"/>
    <cellStyle name="ハイパーリンク" xfId="45907" builtinId="8" hidden="1"/>
    <cellStyle name="ハイパーリンク" xfId="45914" builtinId="8" hidden="1"/>
    <cellStyle name="ハイパーリンク" xfId="45913" builtinId="8" hidden="1"/>
    <cellStyle name="ハイパーリンク" xfId="45918" builtinId="8" hidden="1"/>
    <cellStyle name="ハイパーリンク" xfId="45917" builtinId="8" hidden="1"/>
    <cellStyle name="ハイパーリンク" xfId="45922" builtinId="8" hidden="1"/>
    <cellStyle name="ハイパーリンク" xfId="45921" builtinId="8" hidden="1"/>
    <cellStyle name="ハイパーリンク" xfId="45926" builtinId="8" hidden="1"/>
    <cellStyle name="ハイパーリンク" xfId="45925" builtinId="8" hidden="1"/>
    <cellStyle name="ハイパーリンク" xfId="45930" builtinId="8" hidden="1"/>
    <cellStyle name="ハイパーリンク" xfId="45929" builtinId="8" hidden="1"/>
    <cellStyle name="ハイパーリンク" xfId="45936" builtinId="8" hidden="1"/>
    <cellStyle name="ハイパーリンク" xfId="45935" builtinId="8" hidden="1"/>
    <cellStyle name="ハイパーリンク" xfId="45940" builtinId="8" hidden="1"/>
    <cellStyle name="ハイパーリンク" xfId="45939" builtinId="8" hidden="1"/>
    <cellStyle name="ハイパーリンク" xfId="45944" builtinId="8" hidden="1"/>
    <cellStyle name="ハイパーリンク" xfId="45943" builtinId="8" hidden="1"/>
    <cellStyle name="ハイパーリンク" xfId="45948" builtinId="8" hidden="1"/>
    <cellStyle name="ハイパーリンク" xfId="45947" builtinId="8" hidden="1"/>
    <cellStyle name="ハイパーリンク" xfId="45952" builtinId="8" hidden="1"/>
    <cellStyle name="ハイパーリンク" xfId="45951" builtinId="8" hidden="1"/>
    <cellStyle name="ハイパーリンク" xfId="45956" builtinId="8" hidden="1"/>
    <cellStyle name="ハイパーリンク" xfId="45955" builtinId="8" hidden="1"/>
    <cellStyle name="ハイパーリンク" xfId="45960" builtinId="8" hidden="1"/>
    <cellStyle name="ハイパーリンク" xfId="45959" builtinId="8" hidden="1"/>
    <cellStyle name="ハイパーリンク" xfId="45964" builtinId="8" hidden="1"/>
    <cellStyle name="ハイパーリンク" xfId="45963" builtinId="8" hidden="1"/>
    <cellStyle name="ハイパーリンク" xfId="45968" builtinId="8" hidden="1"/>
    <cellStyle name="ハイパーリンク" xfId="45967" builtinId="8" hidden="1"/>
    <cellStyle name="ハイパーリンク" xfId="45972" builtinId="8" hidden="1"/>
    <cellStyle name="ハイパーリンク" xfId="45971" builtinId="8" hidden="1"/>
    <cellStyle name="ハイパーリンク" xfId="45934" builtinId="8" hidden="1"/>
    <cellStyle name="ハイパーリンク" xfId="45975" builtinId="8" hidden="1"/>
    <cellStyle name="ハイパーリンク" xfId="45978" builtinId="8" hidden="1"/>
    <cellStyle name="ハイパーリンク" xfId="45977" builtinId="8" hidden="1"/>
    <cellStyle name="ハイパーリンク" xfId="45982" builtinId="8" hidden="1"/>
    <cellStyle name="ハイパーリンク" xfId="45981" builtinId="8" hidden="1"/>
    <cellStyle name="ハイパーリンク" xfId="45986" builtinId="8" hidden="1"/>
    <cellStyle name="ハイパーリンク" xfId="45985" builtinId="8" hidden="1"/>
    <cellStyle name="ハイパーリンク" xfId="45990" builtinId="8" hidden="1"/>
    <cellStyle name="ハイパーリンク" xfId="45989" builtinId="8" hidden="1"/>
    <cellStyle name="ハイパーリンク" xfId="45994" builtinId="8" hidden="1"/>
    <cellStyle name="ハイパーリンク" xfId="45993" builtinId="8" hidden="1"/>
    <cellStyle name="ハイパーリンク" xfId="45998" builtinId="8" hidden="1"/>
    <cellStyle name="ハイパーリンク" xfId="45997" builtinId="8" hidden="1"/>
    <cellStyle name="ハイパーリンク" xfId="46002" builtinId="8" hidden="1"/>
    <cellStyle name="ハイパーリンク" xfId="46001" builtinId="8" hidden="1"/>
    <cellStyle name="ハイパーリンク" xfId="46006" builtinId="8" hidden="1"/>
    <cellStyle name="ハイパーリンク" xfId="46005" builtinId="8" hidden="1"/>
    <cellStyle name="ハイパーリンク" xfId="46010" builtinId="8" hidden="1"/>
    <cellStyle name="ハイパーリンク" xfId="46009" builtinId="8" hidden="1"/>
    <cellStyle name="ハイパーリンク" xfId="46014" builtinId="8" hidden="1"/>
    <cellStyle name="ハイパーリンク" xfId="46013" builtinId="8" hidden="1"/>
    <cellStyle name="ハイパーリンク" xfId="46018" builtinId="8" hidden="1"/>
    <cellStyle name="ハイパーリンク" xfId="46017" builtinId="8" hidden="1"/>
    <cellStyle name="ハイパーリンク" xfId="46022" builtinId="8" hidden="1"/>
    <cellStyle name="ハイパーリンク" xfId="46021" builtinId="8" hidden="1"/>
    <cellStyle name="ハイパーリンク" xfId="46026" builtinId="8" hidden="1"/>
    <cellStyle name="ハイパーリンク" xfId="46025" builtinId="8" hidden="1"/>
    <cellStyle name="ハイパーリンク" xfId="46030" builtinId="8" hidden="1"/>
    <cellStyle name="ハイパーリンク" xfId="46029" builtinId="8" hidden="1"/>
    <cellStyle name="ハイパーリンク" xfId="46033" builtinId="8" hidden="1"/>
    <cellStyle name="ハイパーリンク" xfId="45911" builtinId="8" hidden="1"/>
    <cellStyle name="ハイパーリンク" xfId="46037" builtinId="8" hidden="1"/>
    <cellStyle name="ハイパーリンク" xfId="46036" builtinId="8" hidden="1"/>
    <cellStyle name="ハイパーリンク" xfId="46041" builtinId="8" hidden="1"/>
    <cellStyle name="ハイパーリンク" xfId="46040" builtinId="8" hidden="1"/>
    <cellStyle name="ハイパーリンク" xfId="46045" builtinId="8" hidden="1"/>
    <cellStyle name="ハイパーリンク" xfId="46044" builtinId="8" hidden="1"/>
    <cellStyle name="ハイパーリンク" xfId="46049" builtinId="8" hidden="1"/>
    <cellStyle name="ハイパーリンク" xfId="46048" builtinId="8" hidden="1"/>
    <cellStyle name="ハイパーリンク" xfId="46055" builtinId="8" hidden="1"/>
    <cellStyle name="ハイパーリンク" xfId="46054" builtinId="8" hidden="1"/>
    <cellStyle name="ハイパーリンク" xfId="46059" builtinId="8" hidden="1"/>
    <cellStyle name="ハイパーリンク" xfId="46058" builtinId="8" hidden="1"/>
    <cellStyle name="ハイパーリンク" xfId="46063" builtinId="8" hidden="1"/>
    <cellStyle name="ハイパーリンク" xfId="46062" builtinId="8" hidden="1"/>
    <cellStyle name="ハイパーリンク" xfId="46067" builtinId="8" hidden="1"/>
    <cellStyle name="ハイパーリンク" xfId="46066" builtinId="8" hidden="1"/>
    <cellStyle name="ハイパーリンク" xfId="46071" builtinId="8" hidden="1"/>
    <cellStyle name="ハイパーリンク" xfId="46070" builtinId="8" hidden="1"/>
    <cellStyle name="ハイパーリンク" xfId="46075" builtinId="8" hidden="1"/>
    <cellStyle name="ハイパーリンク" xfId="46074" builtinId="8" hidden="1"/>
    <cellStyle name="ハイパーリンク" xfId="46079" builtinId="8" hidden="1"/>
    <cellStyle name="ハイパーリンク" xfId="46078" builtinId="8" hidden="1"/>
    <cellStyle name="ハイパーリンク" xfId="46083" builtinId="8" hidden="1"/>
    <cellStyle name="ハイパーリンク" xfId="46082" builtinId="8" hidden="1"/>
    <cellStyle name="ハイパーリンク" xfId="46087" builtinId="8" hidden="1"/>
    <cellStyle name="ハイパーリンク" xfId="46086" builtinId="8" hidden="1"/>
    <cellStyle name="ハイパーリンク" xfId="46091" builtinId="8" hidden="1"/>
    <cellStyle name="ハイパーリンク" xfId="46090" builtinId="8" hidden="1"/>
    <cellStyle name="ハイパーリンク" xfId="46053" builtinId="8" hidden="1"/>
    <cellStyle name="ハイパーリンク" xfId="46094" builtinId="8" hidden="1"/>
    <cellStyle name="ハイパーリンク" xfId="46097" builtinId="8" hidden="1"/>
    <cellStyle name="ハイパーリンク" xfId="46096" builtinId="8" hidden="1"/>
    <cellStyle name="ハイパーリンク" xfId="46101" builtinId="8" hidden="1"/>
    <cellStyle name="ハイパーリンク" xfId="46100" builtinId="8" hidden="1"/>
    <cellStyle name="ハイパーリンク" xfId="46105" builtinId="8" hidden="1"/>
    <cellStyle name="ハイパーリンク" xfId="46104" builtinId="8" hidden="1"/>
    <cellStyle name="ハイパーリンク" xfId="46109" builtinId="8" hidden="1"/>
    <cellStyle name="ハイパーリンク" xfId="46108" builtinId="8" hidden="1"/>
    <cellStyle name="ハイパーリンク" xfId="46113" builtinId="8" hidden="1"/>
    <cellStyle name="ハイパーリンク" xfId="46112" builtinId="8" hidden="1"/>
    <cellStyle name="ハイパーリンク" xfId="46117" builtinId="8" hidden="1"/>
    <cellStyle name="ハイパーリンク" xfId="46116" builtinId="8" hidden="1"/>
    <cellStyle name="ハイパーリンク" xfId="46121" builtinId="8" hidden="1"/>
    <cellStyle name="ハイパーリンク" xfId="46120" builtinId="8" hidden="1"/>
    <cellStyle name="ハイパーリンク" xfId="46125" builtinId="8" hidden="1"/>
    <cellStyle name="ハイパーリンク" xfId="46124" builtinId="8" hidden="1"/>
    <cellStyle name="ハイパーリンク" xfId="46129" builtinId="8" hidden="1"/>
    <cellStyle name="ハイパーリンク" xfId="46128" builtinId="8" hidden="1"/>
    <cellStyle name="ハイパーリンク" xfId="46133" builtinId="8" hidden="1"/>
    <cellStyle name="ハイパーリンク" xfId="46132" builtinId="8" hidden="1"/>
    <cellStyle name="ハイパーリンク" xfId="46137" builtinId="8" hidden="1"/>
    <cellStyle name="ハイパーリンク" xfId="46136" builtinId="8" hidden="1"/>
    <cellStyle name="ハイパーリンク" xfId="46141" builtinId="8" hidden="1"/>
    <cellStyle name="ハイパーリンク" xfId="46140" builtinId="8" hidden="1"/>
    <cellStyle name="ハイパーリンク" xfId="46145" builtinId="8" hidden="1"/>
    <cellStyle name="ハイパーリンク" xfId="46144" builtinId="8" hidden="1"/>
    <cellStyle name="ハイパーリンク" xfId="46149" builtinId="8" hidden="1"/>
    <cellStyle name="ハイパーリンク" xfId="46148" builtinId="8" hidden="1"/>
    <cellStyle name="ハイパーリンク" xfId="46152" builtinId="8" hidden="1"/>
    <cellStyle name="ハイパーリンク" xfId="45912" builtinId="8" hidden="1"/>
    <cellStyle name="ハイパーリンク" xfId="46156" builtinId="8" hidden="1"/>
    <cellStyle name="ハイパーリンク" xfId="46155" builtinId="8" hidden="1"/>
    <cellStyle name="ハイパーリンク" xfId="46160" builtinId="8" hidden="1"/>
    <cellStyle name="ハイパーリンク" xfId="46159" builtinId="8" hidden="1"/>
    <cellStyle name="ハイパーリンク" xfId="46164" builtinId="8" hidden="1"/>
    <cellStyle name="ハイパーリンク" xfId="46163" builtinId="8" hidden="1"/>
    <cellStyle name="ハイパーリンク" xfId="46168" builtinId="8" hidden="1"/>
    <cellStyle name="ハイパーリンク" xfId="46167" builtinId="8" hidden="1"/>
    <cellStyle name="ハイパーリンク" xfId="46174" builtinId="8" hidden="1"/>
    <cellStyle name="ハイパーリンク" xfId="46173" builtinId="8" hidden="1"/>
    <cellStyle name="ハイパーリンク" xfId="46178" builtinId="8" hidden="1"/>
    <cellStyle name="ハイパーリンク" xfId="46177" builtinId="8" hidden="1"/>
    <cellStyle name="ハイパーリンク" xfId="46182" builtinId="8" hidden="1"/>
    <cellStyle name="ハイパーリンク" xfId="46181" builtinId="8" hidden="1"/>
    <cellStyle name="ハイパーリンク" xfId="46186" builtinId="8" hidden="1"/>
    <cellStyle name="ハイパーリンク" xfId="46185" builtinId="8" hidden="1"/>
    <cellStyle name="ハイパーリンク" xfId="46190" builtinId="8" hidden="1"/>
    <cellStyle name="ハイパーリンク" xfId="46189" builtinId="8" hidden="1"/>
    <cellStyle name="ハイパーリンク" xfId="46194" builtinId="8" hidden="1"/>
    <cellStyle name="ハイパーリンク" xfId="46193" builtinId="8" hidden="1"/>
    <cellStyle name="ハイパーリンク" xfId="46198" builtinId="8" hidden="1"/>
    <cellStyle name="ハイパーリンク" xfId="46197" builtinId="8" hidden="1"/>
    <cellStyle name="ハイパーリンク" xfId="46202" builtinId="8" hidden="1"/>
    <cellStyle name="ハイパーリンク" xfId="46201" builtinId="8" hidden="1"/>
    <cellStyle name="ハイパーリンク" xfId="46206" builtinId="8" hidden="1"/>
    <cellStyle name="ハイパーリンク" xfId="46205" builtinId="8" hidden="1"/>
    <cellStyle name="ハイパーリンク" xfId="46210" builtinId="8" hidden="1"/>
    <cellStyle name="ハイパーリンク" xfId="46209" builtinId="8" hidden="1"/>
    <cellStyle name="ハイパーリンク" xfId="46172" builtinId="8" hidden="1"/>
    <cellStyle name="ハイパーリンク" xfId="46213" builtinId="8" hidden="1"/>
    <cellStyle name="ハイパーリンク" xfId="46216" builtinId="8" hidden="1"/>
    <cellStyle name="ハイパーリンク" xfId="46215" builtinId="8" hidden="1"/>
    <cellStyle name="ハイパーリンク" xfId="46220" builtinId="8" hidden="1"/>
    <cellStyle name="ハイパーリンク" xfId="46219" builtinId="8" hidden="1"/>
    <cellStyle name="ハイパーリンク" xfId="46224" builtinId="8" hidden="1"/>
    <cellStyle name="ハイパーリンク" xfId="46223" builtinId="8" hidden="1"/>
    <cellStyle name="ハイパーリンク" xfId="46228" builtinId="8" hidden="1"/>
    <cellStyle name="ハイパーリンク" xfId="46227" builtinId="8" hidden="1"/>
    <cellStyle name="ハイパーリンク" xfId="46232" builtinId="8" hidden="1"/>
    <cellStyle name="ハイパーリンク" xfId="46231" builtinId="8" hidden="1"/>
    <cellStyle name="ハイパーリンク" xfId="46236" builtinId="8" hidden="1"/>
    <cellStyle name="ハイパーリンク" xfId="46235" builtinId="8" hidden="1"/>
    <cellStyle name="ハイパーリンク" xfId="46240" builtinId="8" hidden="1"/>
    <cellStyle name="ハイパーリンク" xfId="46239" builtinId="8" hidden="1"/>
    <cellStyle name="ハイパーリンク" xfId="46244" builtinId="8" hidden="1"/>
    <cellStyle name="ハイパーリンク" xfId="46243" builtinId="8" hidden="1"/>
    <cellStyle name="ハイパーリンク" xfId="46248" builtinId="8" hidden="1"/>
    <cellStyle name="ハイパーリンク" xfId="46247" builtinId="8" hidden="1"/>
    <cellStyle name="ハイパーリンク" xfId="46252" builtinId="8" hidden="1"/>
    <cellStyle name="ハイパーリンク" xfId="46251" builtinId="8" hidden="1"/>
    <cellStyle name="ハイパーリンク" xfId="46256" builtinId="8" hidden="1"/>
    <cellStyle name="ハイパーリンク" xfId="46255" builtinId="8" hidden="1"/>
    <cellStyle name="ハイパーリンク" xfId="46260" builtinId="8" hidden="1"/>
    <cellStyle name="ハイパーリンク" xfId="46259" builtinId="8" hidden="1"/>
    <cellStyle name="ハイパーリンク" xfId="46264" builtinId="8" hidden="1"/>
    <cellStyle name="ハイパーリンク" xfId="46263" builtinId="8" hidden="1"/>
    <cellStyle name="ハイパーリンク" xfId="46268" builtinId="8" hidden="1"/>
    <cellStyle name="ハイパーリンク" xfId="46267" builtinId="8" hidden="1"/>
    <cellStyle name="ハイパーリンク" xfId="46272" builtinId="8" hidden="1"/>
    <cellStyle name="ハイパーリンク" xfId="46271" builtinId="8" hidden="1"/>
    <cellStyle name="ハイパーリンク" xfId="46276" builtinId="8" hidden="1"/>
    <cellStyle name="ハイパーリンク" xfId="46275" builtinId="8" hidden="1"/>
    <cellStyle name="ハイパーリンク" xfId="46280" builtinId="8" hidden="1"/>
    <cellStyle name="ハイパーリンク" xfId="46279" builtinId="8" hidden="1"/>
    <cellStyle name="ハイパーリンク" xfId="46284" builtinId="8" hidden="1"/>
    <cellStyle name="ハイパーリンク" xfId="46283" builtinId="8" hidden="1"/>
    <cellStyle name="ハイパーリンク" xfId="46288" builtinId="8" hidden="1"/>
    <cellStyle name="ハイパーリンク" xfId="46287" builtinId="8" hidden="1"/>
    <cellStyle name="ハイパーリンク" xfId="46294" builtinId="8" hidden="1"/>
    <cellStyle name="ハイパーリンク" xfId="46293" builtinId="8" hidden="1"/>
    <cellStyle name="ハイパーリンク" xfId="46298" builtinId="8" hidden="1"/>
    <cellStyle name="ハイパーリンク" xfId="46297" builtinId="8" hidden="1"/>
    <cellStyle name="ハイパーリンク" xfId="46302" builtinId="8" hidden="1"/>
    <cellStyle name="ハイパーリンク" xfId="46301" builtinId="8" hidden="1"/>
    <cellStyle name="ハイパーリンク" xfId="46306" builtinId="8" hidden="1"/>
    <cellStyle name="ハイパーリンク" xfId="46305" builtinId="8" hidden="1"/>
    <cellStyle name="ハイパーリンク" xfId="46310" builtinId="8" hidden="1"/>
    <cellStyle name="ハイパーリンク" xfId="46309" builtinId="8" hidden="1"/>
    <cellStyle name="ハイパーリンク" xfId="46314" builtinId="8" hidden="1"/>
    <cellStyle name="ハイパーリンク" xfId="46313" builtinId="8" hidden="1"/>
    <cellStyle name="ハイパーリンク" xfId="46318" builtinId="8" hidden="1"/>
    <cellStyle name="ハイパーリンク" xfId="46317" builtinId="8" hidden="1"/>
    <cellStyle name="ハイパーリンク" xfId="46322" builtinId="8" hidden="1"/>
    <cellStyle name="ハイパーリンク" xfId="46321" builtinId="8" hidden="1"/>
    <cellStyle name="ハイパーリンク" xfId="46326" builtinId="8" hidden="1"/>
    <cellStyle name="ハイパーリンク" xfId="46325" builtinId="8" hidden="1"/>
    <cellStyle name="ハイパーリンク" xfId="46330" builtinId="8" hidden="1"/>
    <cellStyle name="ハイパーリンク" xfId="46329" builtinId="8" hidden="1"/>
    <cellStyle name="ハイパーリンク" xfId="46292" builtinId="8" hidden="1"/>
    <cellStyle name="ハイパーリンク" xfId="46333" builtinId="8" hidden="1"/>
    <cellStyle name="ハイパーリンク" xfId="46336" builtinId="8" hidden="1"/>
    <cellStyle name="ハイパーリンク" xfId="46335" builtinId="8" hidden="1"/>
    <cellStyle name="ハイパーリンク" xfId="46340" builtinId="8" hidden="1"/>
    <cellStyle name="ハイパーリンク" xfId="46339" builtinId="8" hidden="1"/>
    <cellStyle name="ハイパーリンク" xfId="46344" builtinId="8" hidden="1"/>
    <cellStyle name="ハイパーリンク" xfId="46343" builtinId="8" hidden="1"/>
    <cellStyle name="ハイパーリンク" xfId="46348" builtinId="8" hidden="1"/>
    <cellStyle name="ハイパーリンク" xfId="46347" builtinId="8" hidden="1"/>
    <cellStyle name="ハイパーリンク" xfId="46352" builtinId="8" hidden="1"/>
    <cellStyle name="ハイパーリンク" xfId="46351" builtinId="8" hidden="1"/>
    <cellStyle name="ハイパーリンク" xfId="46356" builtinId="8" hidden="1"/>
    <cellStyle name="ハイパーリンク" xfId="46355" builtinId="8" hidden="1"/>
    <cellStyle name="ハイパーリンク" xfId="46360" builtinId="8" hidden="1"/>
    <cellStyle name="ハイパーリンク" xfId="46359" builtinId="8" hidden="1"/>
    <cellStyle name="ハイパーリンク" xfId="46364" builtinId="8" hidden="1"/>
    <cellStyle name="ハイパーリンク" xfId="46363" builtinId="8" hidden="1"/>
    <cellStyle name="ハイパーリンク" xfId="46368" builtinId="8" hidden="1"/>
    <cellStyle name="ハイパーリンク" xfId="46367" builtinId="8" hidden="1"/>
    <cellStyle name="ハイパーリンク" xfId="46372" builtinId="8" hidden="1"/>
    <cellStyle name="ハイパーリンク" xfId="46371" builtinId="8" hidden="1"/>
    <cellStyle name="ハイパーリンク" xfId="46376" builtinId="8" hidden="1"/>
    <cellStyle name="ハイパーリンク" xfId="46375" builtinId="8" hidden="1"/>
    <cellStyle name="ハイパーリンク" xfId="46380" builtinId="8" hidden="1"/>
    <cellStyle name="ハイパーリンク" xfId="46379" builtinId="8" hidden="1"/>
    <cellStyle name="ハイパーリンク" xfId="46384" builtinId="8" hidden="1"/>
    <cellStyle name="ハイパーリンク" xfId="46383" builtinId="8" hidden="1"/>
    <cellStyle name="ハイパーリンク" xfId="46388" builtinId="8" hidden="1"/>
    <cellStyle name="ハイパーリンク" xfId="46387" builtinId="8" hidden="1"/>
    <cellStyle name="ハイパーリンク" xfId="46392" builtinId="8" hidden="1"/>
    <cellStyle name="ハイパーリンク" xfId="46391" builtinId="8" hidden="1"/>
    <cellStyle name="ハイパーリンク" xfId="46396" builtinId="8" hidden="1"/>
    <cellStyle name="ハイパーリンク" xfId="46395" builtinId="8" hidden="1"/>
    <cellStyle name="ハイパーリンク" xfId="46400" builtinId="8" hidden="1"/>
    <cellStyle name="ハイパーリンク" xfId="46399" builtinId="8" hidden="1"/>
    <cellStyle name="ハイパーリンク" xfId="46404" builtinId="8" hidden="1"/>
    <cellStyle name="ハイパーリンク" xfId="46403" builtinId="8" hidden="1"/>
    <cellStyle name="ハイパーリンク" xfId="46408" builtinId="8" hidden="1"/>
    <cellStyle name="ハイパーリンク" xfId="46407" builtinId="8" hidden="1"/>
    <cellStyle name="ハイパーリンク" xfId="46414" builtinId="8" hidden="1"/>
    <cellStyle name="ハイパーリンク" xfId="46413" builtinId="8" hidden="1"/>
    <cellStyle name="ハイパーリンク" xfId="46418" builtinId="8" hidden="1"/>
    <cellStyle name="ハイパーリンク" xfId="46417" builtinId="8" hidden="1"/>
    <cellStyle name="ハイパーリンク" xfId="46422" builtinId="8" hidden="1"/>
    <cellStyle name="ハイパーリンク" xfId="46421" builtinId="8" hidden="1"/>
    <cellStyle name="ハイパーリンク" xfId="46426" builtinId="8" hidden="1"/>
    <cellStyle name="ハイパーリンク" xfId="46425" builtinId="8" hidden="1"/>
    <cellStyle name="ハイパーリンク" xfId="46430" builtinId="8" hidden="1"/>
    <cellStyle name="ハイパーリンク" xfId="46429" builtinId="8" hidden="1"/>
    <cellStyle name="ハイパーリンク" xfId="46434" builtinId="8" hidden="1"/>
    <cellStyle name="ハイパーリンク" xfId="46433" builtinId="8" hidden="1"/>
    <cellStyle name="ハイパーリンク" xfId="46438" builtinId="8" hidden="1"/>
    <cellStyle name="ハイパーリンク" xfId="46437" builtinId="8" hidden="1"/>
    <cellStyle name="ハイパーリンク" xfId="46442" builtinId="8" hidden="1"/>
    <cellStyle name="ハイパーリンク" xfId="46441" builtinId="8" hidden="1"/>
    <cellStyle name="ハイパーリンク" xfId="46446" builtinId="8" hidden="1"/>
    <cellStyle name="ハイパーリンク" xfId="46445" builtinId="8" hidden="1"/>
    <cellStyle name="ハイパーリンク" xfId="46450" builtinId="8" hidden="1"/>
    <cellStyle name="ハイパーリンク" xfId="46449" builtinId="8" hidden="1"/>
    <cellStyle name="ハイパーリンク" xfId="46412" builtinId="8" hidden="1"/>
    <cellStyle name="ハイパーリンク" xfId="46453" builtinId="8" hidden="1"/>
    <cellStyle name="ハイパーリンク" xfId="46456" builtinId="8" hidden="1"/>
    <cellStyle name="ハイパーリンク" xfId="46455" builtinId="8" hidden="1"/>
    <cellStyle name="ハイパーリンク" xfId="46460" builtinId="8" hidden="1"/>
    <cellStyle name="ハイパーリンク" xfId="46459" builtinId="8" hidden="1"/>
    <cellStyle name="ハイパーリンク" xfId="46464" builtinId="8" hidden="1"/>
    <cellStyle name="ハイパーリンク" xfId="46463" builtinId="8" hidden="1"/>
    <cellStyle name="ハイパーリンク" xfId="46468" builtinId="8" hidden="1"/>
    <cellStyle name="ハイパーリンク" xfId="46467" builtinId="8" hidden="1"/>
    <cellStyle name="ハイパーリンク" xfId="46472" builtinId="8" hidden="1"/>
    <cellStyle name="ハイパーリンク" xfId="46471" builtinId="8" hidden="1"/>
    <cellStyle name="ハイパーリンク" xfId="46476" builtinId="8" hidden="1"/>
    <cellStyle name="ハイパーリンク" xfId="46475" builtinId="8" hidden="1"/>
    <cellStyle name="ハイパーリンク" xfId="46480" builtinId="8" hidden="1"/>
    <cellStyle name="ハイパーリンク" xfId="46479" builtinId="8" hidden="1"/>
    <cellStyle name="ハイパーリンク" xfId="46484" builtinId="8" hidden="1"/>
    <cellStyle name="ハイパーリンク" xfId="46483" builtinId="8" hidden="1"/>
    <cellStyle name="ハイパーリンク" xfId="46488" builtinId="8" hidden="1"/>
    <cellStyle name="ハイパーリンク" xfId="46487" builtinId="8" hidden="1"/>
    <cellStyle name="ハイパーリンク" xfId="46492" builtinId="8" hidden="1"/>
    <cellStyle name="ハイパーリンク" xfId="46491" builtinId="8" hidden="1"/>
    <cellStyle name="ハイパーリンク" xfId="46496" builtinId="8" hidden="1"/>
    <cellStyle name="ハイパーリンク" xfId="46495" builtinId="8" hidden="1"/>
    <cellStyle name="ハイパーリンク" xfId="46500" builtinId="8" hidden="1"/>
    <cellStyle name="ハイパーリンク" xfId="46499" builtinId="8" hidden="1"/>
    <cellStyle name="ハイパーリンク" xfId="46504" builtinId="8" hidden="1"/>
    <cellStyle name="ハイパーリンク" xfId="46503" builtinId="8" hidden="1"/>
    <cellStyle name="ハイパーリンク" xfId="46508" builtinId="8" hidden="1"/>
    <cellStyle name="ハイパーリンク" xfId="46507" builtinId="8" hidden="1"/>
    <cellStyle name="ハイパーリンク" xfId="46514" builtinId="8" hidden="1"/>
    <cellStyle name="ハイパーリンク" xfId="46513" builtinId="8" hidden="1"/>
    <cellStyle name="ハイパーリンク" xfId="46518" builtinId="8" hidden="1"/>
    <cellStyle name="ハイパーリンク" xfId="46517" builtinId="8" hidden="1"/>
    <cellStyle name="ハイパーリンク" xfId="46522" builtinId="8" hidden="1"/>
    <cellStyle name="ハイパーリンク" xfId="46521" builtinId="8" hidden="1"/>
    <cellStyle name="ハイパーリンク" xfId="46526" builtinId="8" hidden="1"/>
    <cellStyle name="ハイパーリンク" xfId="46525" builtinId="8" hidden="1"/>
    <cellStyle name="ハイパーリンク" xfId="46530" builtinId="8" hidden="1"/>
    <cellStyle name="ハイパーリンク" xfId="46529" builtinId="8" hidden="1"/>
    <cellStyle name="ハイパーリンク" xfId="46536" builtinId="8" hidden="1"/>
    <cellStyle name="ハイパーリンク" xfId="46535" builtinId="8" hidden="1"/>
    <cellStyle name="ハイパーリンク" xfId="46540" builtinId="8" hidden="1"/>
    <cellStyle name="ハイパーリンク" xfId="46539" builtinId="8" hidden="1"/>
    <cellStyle name="ハイパーリンク" xfId="46544" builtinId="8" hidden="1"/>
    <cellStyle name="ハイパーリンク" xfId="46543" builtinId="8" hidden="1"/>
    <cellStyle name="ハイパーリンク" xfId="46548" builtinId="8" hidden="1"/>
    <cellStyle name="ハイパーリンク" xfId="46547" builtinId="8" hidden="1"/>
    <cellStyle name="ハイパーリンク" xfId="46552" builtinId="8" hidden="1"/>
    <cellStyle name="ハイパーリンク" xfId="46551" builtinId="8" hidden="1"/>
    <cellStyle name="ハイパーリンク" xfId="46556" builtinId="8" hidden="1"/>
    <cellStyle name="ハイパーリンク" xfId="46555" builtinId="8" hidden="1"/>
    <cellStyle name="ハイパーリンク" xfId="46560" builtinId="8" hidden="1"/>
    <cellStyle name="ハイパーリンク" xfId="46559" builtinId="8" hidden="1"/>
    <cellStyle name="ハイパーリンク" xfId="46564" builtinId="8" hidden="1"/>
    <cellStyle name="ハイパーリンク" xfId="46563" builtinId="8" hidden="1"/>
    <cellStyle name="ハイパーリンク" xfId="46568" builtinId="8" hidden="1"/>
    <cellStyle name="ハイパーリンク" xfId="46567" builtinId="8" hidden="1"/>
    <cellStyle name="ハイパーリンク" xfId="46572" builtinId="8" hidden="1"/>
    <cellStyle name="ハイパーリンク" xfId="46571" builtinId="8" hidden="1"/>
    <cellStyle name="ハイパーリンク" xfId="46534" builtinId="8" hidden="1"/>
    <cellStyle name="ハイパーリンク" xfId="46575" builtinId="8" hidden="1"/>
    <cellStyle name="ハイパーリンク" xfId="46578" builtinId="8" hidden="1"/>
    <cellStyle name="ハイパーリンク" xfId="46577" builtinId="8" hidden="1"/>
    <cellStyle name="ハイパーリンク" xfId="46582" builtinId="8" hidden="1"/>
    <cellStyle name="ハイパーリンク" xfId="46581" builtinId="8" hidden="1"/>
    <cellStyle name="ハイパーリンク" xfId="46586" builtinId="8" hidden="1"/>
    <cellStyle name="ハイパーリンク" xfId="46585" builtinId="8" hidden="1"/>
    <cellStyle name="ハイパーリンク" xfId="46590" builtinId="8" hidden="1"/>
    <cellStyle name="ハイパーリンク" xfId="46589" builtinId="8" hidden="1"/>
    <cellStyle name="ハイパーリンク" xfId="46594" builtinId="8" hidden="1"/>
    <cellStyle name="ハイパーリンク" xfId="46593" builtinId="8" hidden="1"/>
    <cellStyle name="ハイパーリンク" xfId="46598" builtinId="8" hidden="1"/>
    <cellStyle name="ハイパーリンク" xfId="46597" builtinId="8" hidden="1"/>
    <cellStyle name="ハイパーリンク" xfId="46602" builtinId="8" hidden="1"/>
    <cellStyle name="ハイパーリンク" xfId="46601" builtinId="8" hidden="1"/>
    <cellStyle name="ハイパーリンク" xfId="46606" builtinId="8" hidden="1"/>
    <cellStyle name="ハイパーリンク" xfId="46605" builtinId="8" hidden="1"/>
    <cellStyle name="ハイパーリンク" xfId="46610" builtinId="8" hidden="1"/>
    <cellStyle name="ハイパーリンク" xfId="46609" builtinId="8" hidden="1"/>
    <cellStyle name="ハイパーリンク" xfId="46614" builtinId="8" hidden="1"/>
    <cellStyle name="ハイパーリンク" xfId="46613" builtinId="8" hidden="1"/>
    <cellStyle name="ハイパーリンク" xfId="46618" builtinId="8" hidden="1"/>
    <cellStyle name="ハイパーリンク" xfId="46617" builtinId="8" hidden="1"/>
    <cellStyle name="ハイパーリンク" xfId="46622" builtinId="8" hidden="1"/>
    <cellStyle name="ハイパーリンク" xfId="46621" builtinId="8" hidden="1"/>
    <cellStyle name="ハイパーリンク" xfId="46626" builtinId="8" hidden="1"/>
    <cellStyle name="ハイパーリンク" xfId="46625" builtinId="8" hidden="1"/>
    <cellStyle name="ハイパーリンク" xfId="46630" builtinId="8" hidden="1"/>
    <cellStyle name="ハイパーリンク" xfId="46629" builtinId="8" hidden="1"/>
    <cellStyle name="ハイパーリンク" xfId="46633" builtinId="8" hidden="1"/>
    <cellStyle name="ハイパーリンク" xfId="46511" builtinId="8" hidden="1"/>
    <cellStyle name="ハイパーリンク" xfId="46637" builtinId="8" hidden="1"/>
    <cellStyle name="ハイパーリンク" xfId="46636" builtinId="8" hidden="1"/>
    <cellStyle name="ハイパーリンク" xfId="46641" builtinId="8" hidden="1"/>
    <cellStyle name="ハイパーリンク" xfId="46640" builtinId="8" hidden="1"/>
    <cellStyle name="ハイパーリンク" xfId="46645" builtinId="8" hidden="1"/>
    <cellStyle name="ハイパーリンク" xfId="46644" builtinId="8" hidden="1"/>
    <cellStyle name="ハイパーリンク" xfId="46649" builtinId="8" hidden="1"/>
    <cellStyle name="ハイパーリンク" xfId="46648" builtinId="8" hidden="1"/>
    <cellStyle name="ハイパーリンク" xfId="46655" builtinId="8" hidden="1"/>
    <cellStyle name="ハイパーリンク" xfId="46654" builtinId="8" hidden="1"/>
    <cellStyle name="ハイパーリンク" xfId="46659" builtinId="8" hidden="1"/>
    <cellStyle name="ハイパーリンク" xfId="46658" builtinId="8" hidden="1"/>
    <cellStyle name="ハイパーリンク" xfId="46663" builtinId="8" hidden="1"/>
    <cellStyle name="ハイパーリンク" xfId="46662" builtinId="8" hidden="1"/>
    <cellStyle name="ハイパーリンク" xfId="46667" builtinId="8" hidden="1"/>
    <cellStyle name="ハイパーリンク" xfId="46666" builtinId="8" hidden="1"/>
    <cellStyle name="ハイパーリンク" xfId="46671" builtinId="8" hidden="1"/>
    <cellStyle name="ハイパーリンク" xfId="46670" builtinId="8" hidden="1"/>
    <cellStyle name="ハイパーリンク" xfId="46675" builtinId="8" hidden="1"/>
    <cellStyle name="ハイパーリンク" xfId="46674" builtinId="8" hidden="1"/>
    <cellStyle name="ハイパーリンク" xfId="46679" builtinId="8" hidden="1"/>
    <cellStyle name="ハイパーリンク" xfId="46678" builtinId="8" hidden="1"/>
    <cellStyle name="ハイパーリンク" xfId="46683" builtinId="8" hidden="1"/>
    <cellStyle name="ハイパーリンク" xfId="46682" builtinId="8" hidden="1"/>
    <cellStyle name="ハイパーリンク" xfId="46687" builtinId="8" hidden="1"/>
    <cellStyle name="ハイパーリンク" xfId="46686" builtinId="8" hidden="1"/>
    <cellStyle name="ハイパーリンク" xfId="46691" builtinId="8" hidden="1"/>
    <cellStyle name="ハイパーリンク" xfId="46690" builtinId="8" hidden="1"/>
    <cellStyle name="ハイパーリンク" xfId="46653" builtinId="8" hidden="1"/>
    <cellStyle name="ハイパーリンク" xfId="46694" builtinId="8" hidden="1"/>
    <cellStyle name="ハイパーリンク" xfId="46697" builtinId="8" hidden="1"/>
    <cellStyle name="ハイパーリンク" xfId="46696" builtinId="8" hidden="1"/>
    <cellStyle name="ハイパーリンク" xfId="46701" builtinId="8" hidden="1"/>
    <cellStyle name="ハイパーリンク" xfId="46700" builtinId="8" hidden="1"/>
    <cellStyle name="ハイパーリンク" xfId="46705" builtinId="8" hidden="1"/>
    <cellStyle name="ハイパーリンク" xfId="46704" builtinId="8" hidden="1"/>
    <cellStyle name="ハイパーリンク" xfId="46709" builtinId="8" hidden="1"/>
    <cellStyle name="ハイパーリンク" xfId="46708" builtinId="8" hidden="1"/>
    <cellStyle name="ハイパーリンク" xfId="46713" builtinId="8" hidden="1"/>
    <cellStyle name="ハイパーリンク" xfId="46712" builtinId="8" hidden="1"/>
    <cellStyle name="ハイパーリンク" xfId="46717" builtinId="8" hidden="1"/>
    <cellStyle name="ハイパーリンク" xfId="46716" builtinId="8" hidden="1"/>
    <cellStyle name="ハイパーリンク" xfId="46721" builtinId="8" hidden="1"/>
    <cellStyle name="ハイパーリンク" xfId="46720" builtinId="8" hidden="1"/>
    <cellStyle name="ハイパーリンク" xfId="46725" builtinId="8" hidden="1"/>
    <cellStyle name="ハイパーリンク" xfId="46724" builtinId="8" hidden="1"/>
    <cellStyle name="ハイパーリンク" xfId="46729" builtinId="8" hidden="1"/>
    <cellStyle name="ハイパーリンク" xfId="46728" builtinId="8" hidden="1"/>
    <cellStyle name="ハイパーリンク" xfId="46733" builtinId="8" hidden="1"/>
    <cellStyle name="ハイパーリンク" xfId="46732" builtinId="8" hidden="1"/>
    <cellStyle name="ハイパーリンク" xfId="46737" builtinId="8" hidden="1"/>
    <cellStyle name="ハイパーリンク" xfId="46736" builtinId="8" hidden="1"/>
    <cellStyle name="ハイパーリンク" xfId="46741" builtinId="8" hidden="1"/>
    <cellStyle name="ハイパーリンク" xfId="46740" builtinId="8" hidden="1"/>
    <cellStyle name="ハイパーリンク" xfId="46745" builtinId="8" hidden="1"/>
    <cellStyle name="ハイパーリンク" xfId="46744" builtinId="8" hidden="1"/>
    <cellStyle name="ハイパーリンク" xfId="46749" builtinId="8" hidden="1"/>
    <cellStyle name="ハイパーリンク" xfId="46748" builtinId="8" hidden="1"/>
    <cellStyle name="ハイパーリンク" xfId="46752" builtinId="8" hidden="1"/>
    <cellStyle name="ハイパーリンク" xfId="46512" builtinId="8" hidden="1"/>
    <cellStyle name="ハイパーリンク" xfId="46756" builtinId="8" hidden="1"/>
    <cellStyle name="ハイパーリンク" xfId="46755" builtinId="8" hidden="1"/>
    <cellStyle name="ハイパーリンク" xfId="46760" builtinId="8" hidden="1"/>
    <cellStyle name="ハイパーリンク" xfId="46759" builtinId="8" hidden="1"/>
    <cellStyle name="ハイパーリンク" xfId="46764" builtinId="8" hidden="1"/>
    <cellStyle name="ハイパーリンク" xfId="46763" builtinId="8" hidden="1"/>
    <cellStyle name="ハイパーリンク" xfId="46768" builtinId="8" hidden="1"/>
    <cellStyle name="ハイパーリンク" xfId="46767" builtinId="8" hidden="1"/>
    <cellStyle name="ハイパーリンク" xfId="46774" builtinId="8" hidden="1"/>
    <cellStyle name="ハイパーリンク" xfId="46773" builtinId="8" hidden="1"/>
    <cellStyle name="ハイパーリンク" xfId="46778" builtinId="8" hidden="1"/>
    <cellStyle name="ハイパーリンク" xfId="46777" builtinId="8" hidden="1"/>
    <cellStyle name="ハイパーリンク" xfId="46782" builtinId="8" hidden="1"/>
    <cellStyle name="ハイパーリンク" xfId="46781" builtinId="8" hidden="1"/>
    <cellStyle name="ハイパーリンク" xfId="46786" builtinId="8" hidden="1"/>
    <cellStyle name="ハイパーリンク" xfId="46785" builtinId="8" hidden="1"/>
    <cellStyle name="ハイパーリンク" xfId="46790" builtinId="8" hidden="1"/>
    <cellStyle name="ハイパーリンク" xfId="46789" builtinId="8" hidden="1"/>
    <cellStyle name="ハイパーリンク" xfId="46794" builtinId="8" hidden="1"/>
    <cellStyle name="ハイパーリンク" xfId="46793" builtinId="8" hidden="1"/>
    <cellStyle name="ハイパーリンク" xfId="46798" builtinId="8" hidden="1"/>
    <cellStyle name="ハイパーリンク" xfId="46797" builtinId="8" hidden="1"/>
    <cellStyle name="ハイパーリンク" xfId="46802" builtinId="8" hidden="1"/>
    <cellStyle name="ハイパーリンク" xfId="46801" builtinId="8" hidden="1"/>
    <cellStyle name="ハイパーリンク" xfId="46806" builtinId="8" hidden="1"/>
    <cellStyle name="ハイパーリンク" xfId="46805" builtinId="8" hidden="1"/>
    <cellStyle name="ハイパーリンク" xfId="46810" builtinId="8" hidden="1"/>
    <cellStyle name="ハイパーリンク" xfId="46809" builtinId="8" hidden="1"/>
    <cellStyle name="ハイパーリンク" xfId="46772" builtinId="8" hidden="1"/>
    <cellStyle name="ハイパーリンク" xfId="46813" builtinId="8" hidden="1"/>
    <cellStyle name="ハイパーリンク" xfId="46816" builtinId="8" hidden="1"/>
    <cellStyle name="ハイパーリンク" xfId="46815" builtinId="8" hidden="1"/>
    <cellStyle name="ハイパーリンク" xfId="46820" builtinId="8" hidden="1"/>
    <cellStyle name="ハイパーリンク" xfId="46819" builtinId="8" hidden="1"/>
    <cellStyle name="ハイパーリンク" xfId="46824" builtinId="8" hidden="1"/>
    <cellStyle name="ハイパーリンク" xfId="46823" builtinId="8" hidden="1"/>
    <cellStyle name="ハイパーリンク" xfId="46828" builtinId="8" hidden="1"/>
    <cellStyle name="ハイパーリンク" xfId="46827" builtinId="8" hidden="1"/>
    <cellStyle name="ハイパーリンク" xfId="46832" builtinId="8" hidden="1"/>
    <cellStyle name="ハイパーリンク" xfId="46831" builtinId="8" hidden="1"/>
    <cellStyle name="ハイパーリンク" xfId="46836" builtinId="8" hidden="1"/>
    <cellStyle name="ハイパーリンク" xfId="46835" builtinId="8" hidden="1"/>
    <cellStyle name="ハイパーリンク" xfId="46840" builtinId="8" hidden="1"/>
    <cellStyle name="ハイパーリンク" xfId="46839" builtinId="8" hidden="1"/>
    <cellStyle name="ハイパーリンク" xfId="46844" builtinId="8" hidden="1"/>
    <cellStyle name="ハイパーリンク" xfId="46843" builtinId="8" hidden="1"/>
    <cellStyle name="ハイパーリンク" xfId="46848" builtinId="8" hidden="1"/>
    <cellStyle name="ハイパーリンク" xfId="46847" builtinId="8" hidden="1"/>
    <cellStyle name="ハイパーリンク" xfId="46852" builtinId="8" hidden="1"/>
    <cellStyle name="ハイパーリンク" xfId="46851" builtinId="8" hidden="1"/>
    <cellStyle name="ハイパーリンク" xfId="46856" builtinId="8" hidden="1"/>
    <cellStyle name="ハイパーリンク" xfId="46855" builtinId="8" hidden="1"/>
    <cellStyle name="ハイパーリンク" xfId="46860" builtinId="8" hidden="1"/>
    <cellStyle name="ハイパーリンク" xfId="46859" builtinId="8" hidden="1"/>
    <cellStyle name="ハイパーリンク" xfId="46864" builtinId="8" hidden="1"/>
    <cellStyle name="ハイパーリンク" xfId="46863" builtinId="8" hidden="1"/>
    <cellStyle name="ハイパーリンク" xfId="46868" builtinId="8" hidden="1"/>
    <cellStyle name="ハイパーリンク" xfId="46867" builtinId="8" hidden="1"/>
    <cellStyle name="ハイパーリンク" xfId="46887" builtinId="8" hidden="1"/>
    <cellStyle name="ハイパーリンク" xfId="46886" builtinId="8" hidden="1"/>
    <cellStyle name="ハイパーリンク" xfId="46891" builtinId="8" hidden="1"/>
    <cellStyle name="ハイパーリンク" xfId="46890" builtinId="8" hidden="1"/>
    <cellStyle name="ハイパーリンク" xfId="46895" builtinId="8" hidden="1"/>
    <cellStyle name="ハイパーリンク" xfId="46894" builtinId="8" hidden="1"/>
    <cellStyle name="ハイパーリンク" xfId="46899" builtinId="8" hidden="1"/>
    <cellStyle name="ハイパーリンク" xfId="46898" builtinId="8" hidden="1"/>
    <cellStyle name="ハイパーリンク" xfId="46903" builtinId="8" hidden="1"/>
    <cellStyle name="ハイパーリンク" xfId="46902" builtinId="8" hidden="1"/>
    <cellStyle name="ハイパーリンク" xfId="46909" builtinId="8" hidden="1"/>
    <cellStyle name="ハイパーリンク" xfId="46908" builtinId="8" hidden="1"/>
    <cellStyle name="ハイパーリンク" xfId="46913" builtinId="8" hidden="1"/>
    <cellStyle name="ハイパーリンク" xfId="46912" builtinId="8" hidden="1"/>
    <cellStyle name="ハイパーリンク" xfId="46917" builtinId="8" hidden="1"/>
    <cellStyle name="ハイパーリンク" xfId="46916" builtinId="8" hidden="1"/>
    <cellStyle name="ハイパーリンク" xfId="46921" builtinId="8" hidden="1"/>
    <cellStyle name="ハイパーリンク" xfId="46920" builtinId="8" hidden="1"/>
    <cellStyle name="ハイパーリンク" xfId="46925" builtinId="8" hidden="1"/>
    <cellStyle name="ハイパーリンク" xfId="46924" builtinId="8" hidden="1"/>
    <cellStyle name="ハイパーリンク" xfId="46929" builtinId="8" hidden="1"/>
    <cellStyle name="ハイパーリンク" xfId="46928" builtinId="8" hidden="1"/>
    <cellStyle name="ハイパーリンク" xfId="46933" builtinId="8" hidden="1"/>
    <cellStyle name="ハイパーリンク" xfId="46932" builtinId="8" hidden="1"/>
    <cellStyle name="ハイパーリンク" xfId="46937" builtinId="8" hidden="1"/>
    <cellStyle name="ハイパーリンク" xfId="46936" builtinId="8" hidden="1"/>
    <cellStyle name="ハイパーリンク" xfId="46941" builtinId="8" hidden="1"/>
    <cellStyle name="ハイパーリンク" xfId="46940" builtinId="8" hidden="1"/>
    <cellStyle name="ハイパーリンク" xfId="46945" builtinId="8" hidden="1"/>
    <cellStyle name="ハイパーリンク" xfId="46944" builtinId="8" hidden="1"/>
    <cellStyle name="ハイパーリンク" xfId="46907" builtinId="8" hidden="1"/>
    <cellStyle name="ハイパーリンク" xfId="46948" builtinId="8" hidden="1"/>
    <cellStyle name="ハイパーリンク" xfId="46951" builtinId="8" hidden="1"/>
    <cellStyle name="ハイパーリンク" xfId="46950" builtinId="8" hidden="1"/>
    <cellStyle name="ハイパーリンク" xfId="46955" builtinId="8" hidden="1"/>
    <cellStyle name="ハイパーリンク" xfId="46954" builtinId="8" hidden="1"/>
    <cellStyle name="ハイパーリンク" xfId="46959" builtinId="8" hidden="1"/>
    <cellStyle name="ハイパーリンク" xfId="46958" builtinId="8" hidden="1"/>
    <cellStyle name="ハイパーリンク" xfId="46963" builtinId="8" hidden="1"/>
    <cellStyle name="ハイパーリンク" xfId="46962" builtinId="8" hidden="1"/>
    <cellStyle name="ハイパーリンク" xfId="46967" builtinId="8" hidden="1"/>
    <cellStyle name="ハイパーリンク" xfId="46966" builtinId="8" hidden="1"/>
    <cellStyle name="ハイパーリンク" xfId="46971" builtinId="8" hidden="1"/>
    <cellStyle name="ハイパーリンク" xfId="46970" builtinId="8" hidden="1"/>
    <cellStyle name="ハイパーリンク" xfId="46975" builtinId="8" hidden="1"/>
    <cellStyle name="ハイパーリンク" xfId="46974" builtinId="8" hidden="1"/>
    <cellStyle name="ハイパーリンク" xfId="46979" builtinId="8" hidden="1"/>
    <cellStyle name="ハイパーリンク" xfId="46978" builtinId="8" hidden="1"/>
    <cellStyle name="ハイパーリンク" xfId="46983" builtinId="8" hidden="1"/>
    <cellStyle name="ハイパーリンク" xfId="46982" builtinId="8" hidden="1"/>
    <cellStyle name="ハイパーリンク" xfId="46987" builtinId="8" hidden="1"/>
    <cellStyle name="ハイパーリンク" xfId="46986" builtinId="8" hidden="1"/>
    <cellStyle name="ハイパーリンク" xfId="46991" builtinId="8" hidden="1"/>
    <cellStyle name="ハイパーリンク" xfId="46990" builtinId="8" hidden="1"/>
    <cellStyle name="ハイパーリンク" xfId="46995" builtinId="8" hidden="1"/>
    <cellStyle name="ハイパーリンク" xfId="46994" builtinId="8" hidden="1"/>
    <cellStyle name="ハイパーリンク" xfId="46999" builtinId="8" hidden="1"/>
    <cellStyle name="ハイパーリンク" xfId="46998" builtinId="8" hidden="1"/>
    <cellStyle name="ハイパーリンク" xfId="47003" builtinId="8" hidden="1"/>
    <cellStyle name="ハイパーリンク" xfId="47002" builtinId="8" hidden="1"/>
    <cellStyle name="ハイパーリンク" xfId="47007" builtinId="8" hidden="1"/>
    <cellStyle name="ハイパーリンク" xfId="47006" builtinId="8" hidden="1"/>
    <cellStyle name="ハイパーリンク" xfId="47011" builtinId="8" hidden="1"/>
    <cellStyle name="ハイパーリンク" xfId="47010" builtinId="8" hidden="1"/>
    <cellStyle name="ハイパーリンク" xfId="47015" builtinId="8" hidden="1"/>
    <cellStyle name="ハイパーリンク" xfId="47014" builtinId="8" hidden="1"/>
    <cellStyle name="ハイパーリンク" xfId="47019" builtinId="8" hidden="1"/>
    <cellStyle name="ハイパーリンク" xfId="47018" builtinId="8" hidden="1"/>
    <cellStyle name="ハイパーリンク" xfId="47023" builtinId="8" hidden="1"/>
    <cellStyle name="ハイパーリンク" xfId="47022" builtinId="8" hidden="1"/>
    <cellStyle name="ハイパーリンク" xfId="47029" builtinId="8" hidden="1"/>
    <cellStyle name="ハイパーリンク" xfId="47028" builtinId="8" hidden="1"/>
    <cellStyle name="ハイパーリンク" xfId="47033" builtinId="8" hidden="1"/>
    <cellStyle name="ハイパーリンク" xfId="47032" builtinId="8" hidden="1"/>
    <cellStyle name="ハイパーリンク" xfId="47037" builtinId="8" hidden="1"/>
    <cellStyle name="ハイパーリンク" xfId="47036" builtinId="8" hidden="1"/>
    <cellStyle name="ハイパーリンク" xfId="47041" builtinId="8" hidden="1"/>
    <cellStyle name="ハイパーリンク" xfId="47040" builtinId="8" hidden="1"/>
    <cellStyle name="ハイパーリンク" xfId="47045" builtinId="8" hidden="1"/>
    <cellStyle name="ハイパーリンク" xfId="47044" builtinId="8" hidden="1"/>
    <cellStyle name="ハイパーリンク" xfId="47049" builtinId="8" hidden="1"/>
    <cellStyle name="ハイパーリンク" xfId="47048" builtinId="8" hidden="1"/>
    <cellStyle name="ハイパーリンク" xfId="47053" builtinId="8" hidden="1"/>
    <cellStyle name="ハイパーリンク" xfId="47052" builtinId="8" hidden="1"/>
    <cellStyle name="ハイパーリンク" xfId="47057" builtinId="8" hidden="1"/>
    <cellStyle name="ハイパーリンク" xfId="47056" builtinId="8" hidden="1"/>
    <cellStyle name="ハイパーリンク" xfId="47061" builtinId="8" hidden="1"/>
    <cellStyle name="ハイパーリンク" xfId="47060" builtinId="8" hidden="1"/>
    <cellStyle name="ハイパーリンク" xfId="47065" builtinId="8" hidden="1"/>
    <cellStyle name="ハイパーリンク" xfId="47064" builtinId="8" hidden="1"/>
    <cellStyle name="ハイパーリンク" xfId="47027" builtinId="8" hidden="1"/>
    <cellStyle name="ハイパーリンク" xfId="47068" builtinId="8" hidden="1"/>
    <cellStyle name="ハイパーリンク" xfId="47071" builtinId="8" hidden="1"/>
    <cellStyle name="ハイパーリンク" xfId="47070" builtinId="8" hidden="1"/>
    <cellStyle name="ハイパーリンク" xfId="47075" builtinId="8" hidden="1"/>
    <cellStyle name="ハイパーリンク" xfId="47074" builtinId="8" hidden="1"/>
    <cellStyle name="ハイパーリンク" xfId="47079" builtinId="8" hidden="1"/>
    <cellStyle name="ハイパーリンク" xfId="47078" builtinId="8" hidden="1"/>
    <cellStyle name="ハイパーリンク" xfId="47083" builtinId="8" hidden="1"/>
    <cellStyle name="ハイパーリンク" xfId="47082" builtinId="8" hidden="1"/>
    <cellStyle name="ハイパーリンク" xfId="47087" builtinId="8" hidden="1"/>
    <cellStyle name="ハイパーリンク" xfId="47086" builtinId="8" hidden="1"/>
    <cellStyle name="ハイパーリンク" xfId="47091" builtinId="8" hidden="1"/>
    <cellStyle name="ハイパーリンク" xfId="47090" builtinId="8" hidden="1"/>
    <cellStyle name="ハイパーリンク" xfId="47095" builtinId="8" hidden="1"/>
    <cellStyle name="ハイパーリンク" xfId="47094" builtinId="8" hidden="1"/>
    <cellStyle name="ハイパーリンク" xfId="47099" builtinId="8" hidden="1"/>
    <cellStyle name="ハイパーリンク" xfId="47098" builtinId="8" hidden="1"/>
    <cellStyle name="ハイパーリンク" xfId="47103" builtinId="8" hidden="1"/>
    <cellStyle name="ハイパーリンク" xfId="47102" builtinId="8" hidden="1"/>
    <cellStyle name="ハイパーリンク" xfId="47107" builtinId="8" hidden="1"/>
    <cellStyle name="ハイパーリンク" xfId="47106" builtinId="8" hidden="1"/>
    <cellStyle name="ハイパーリンク" xfId="47111" builtinId="8" hidden="1"/>
    <cellStyle name="ハイパーリンク" xfId="47110" builtinId="8" hidden="1"/>
    <cellStyle name="ハイパーリンク" xfId="47115" builtinId="8" hidden="1"/>
    <cellStyle name="ハイパーリンク" xfId="47114" builtinId="8" hidden="1"/>
    <cellStyle name="ハイパーリンク" xfId="47119" builtinId="8" hidden="1"/>
    <cellStyle name="ハイパーリンク" xfId="47118" builtinId="8" hidden="1"/>
    <cellStyle name="ハイパーリンク" xfId="47123" builtinId="8" hidden="1"/>
    <cellStyle name="ハイパーリンク" xfId="47122" builtinId="8" hidden="1"/>
    <cellStyle name="ハイパーリンク" xfId="47129" builtinId="8" hidden="1"/>
    <cellStyle name="ハイパーリンク" xfId="47128" builtinId="8" hidden="1"/>
    <cellStyle name="ハイパーリンク" xfId="47133" builtinId="8" hidden="1"/>
    <cellStyle name="ハイパーリンク" xfId="47132" builtinId="8" hidden="1"/>
    <cellStyle name="ハイパーリンク" xfId="47137" builtinId="8" hidden="1"/>
    <cellStyle name="ハイパーリンク" xfId="47136" builtinId="8" hidden="1"/>
    <cellStyle name="ハイパーリンク" xfId="47141" builtinId="8" hidden="1"/>
    <cellStyle name="ハイパーリンク" xfId="47140" builtinId="8" hidden="1"/>
    <cellStyle name="ハイパーリンク" xfId="47145" builtinId="8" hidden="1"/>
    <cellStyle name="ハイパーリンク" xfId="47144" builtinId="8" hidden="1"/>
    <cellStyle name="ハイパーリンク" xfId="47151" builtinId="8" hidden="1"/>
    <cellStyle name="ハイパーリンク" xfId="47150" builtinId="8" hidden="1"/>
    <cellStyle name="ハイパーリンク" xfId="47155" builtinId="8" hidden="1"/>
    <cellStyle name="ハイパーリンク" xfId="47154" builtinId="8" hidden="1"/>
    <cellStyle name="ハイパーリンク" xfId="47159" builtinId="8" hidden="1"/>
    <cellStyle name="ハイパーリンク" xfId="47158" builtinId="8" hidden="1"/>
    <cellStyle name="ハイパーリンク" xfId="47163" builtinId="8" hidden="1"/>
    <cellStyle name="ハイパーリンク" xfId="47162" builtinId="8" hidden="1"/>
    <cellStyle name="ハイパーリンク" xfId="47167" builtinId="8" hidden="1"/>
    <cellStyle name="ハイパーリンク" xfId="47166" builtinId="8" hidden="1"/>
    <cellStyle name="ハイパーリンク" xfId="47171" builtinId="8" hidden="1"/>
    <cellStyle name="ハイパーリンク" xfId="47170" builtinId="8" hidden="1"/>
    <cellStyle name="ハイパーリンク" xfId="47175" builtinId="8" hidden="1"/>
    <cellStyle name="ハイパーリンク" xfId="47174" builtinId="8" hidden="1"/>
    <cellStyle name="ハイパーリンク" xfId="47179" builtinId="8" hidden="1"/>
    <cellStyle name="ハイパーリンク" xfId="47178" builtinId="8" hidden="1"/>
    <cellStyle name="ハイパーリンク" xfId="47183" builtinId="8" hidden="1"/>
    <cellStyle name="ハイパーリンク" xfId="47182" builtinId="8" hidden="1"/>
    <cellStyle name="ハイパーリンク" xfId="47187" builtinId="8" hidden="1"/>
    <cellStyle name="ハイパーリンク" xfId="47186" builtinId="8" hidden="1"/>
    <cellStyle name="ハイパーリンク" xfId="47149" builtinId="8" hidden="1"/>
    <cellStyle name="ハイパーリンク" xfId="47190" builtinId="8" hidden="1"/>
    <cellStyle name="ハイパーリンク" xfId="47193" builtinId="8" hidden="1"/>
    <cellStyle name="ハイパーリンク" xfId="47192" builtinId="8" hidden="1"/>
    <cellStyle name="ハイパーリンク" xfId="47197" builtinId="8" hidden="1"/>
    <cellStyle name="ハイパーリンク" xfId="47196" builtinId="8" hidden="1"/>
    <cellStyle name="ハイパーリンク" xfId="47201" builtinId="8" hidden="1"/>
    <cellStyle name="ハイパーリンク" xfId="47200" builtinId="8" hidden="1"/>
    <cellStyle name="ハイパーリンク" xfId="47205" builtinId="8" hidden="1"/>
    <cellStyle name="ハイパーリンク" xfId="47204" builtinId="8" hidden="1"/>
    <cellStyle name="ハイパーリンク" xfId="47209" builtinId="8" hidden="1"/>
    <cellStyle name="ハイパーリンク" xfId="47208" builtinId="8" hidden="1"/>
    <cellStyle name="ハイパーリンク" xfId="47213" builtinId="8" hidden="1"/>
    <cellStyle name="ハイパーリンク" xfId="47212" builtinId="8" hidden="1"/>
    <cellStyle name="ハイパーリンク" xfId="47217" builtinId="8" hidden="1"/>
    <cellStyle name="ハイパーリンク" xfId="47216" builtinId="8" hidden="1"/>
    <cellStyle name="ハイパーリンク" xfId="47221" builtinId="8" hidden="1"/>
    <cellStyle name="ハイパーリンク" xfId="47220" builtinId="8" hidden="1"/>
    <cellStyle name="ハイパーリンク" xfId="47225" builtinId="8" hidden="1"/>
    <cellStyle name="ハイパーリンク" xfId="47224" builtinId="8" hidden="1"/>
    <cellStyle name="ハイパーリンク" xfId="47229" builtinId="8" hidden="1"/>
    <cellStyle name="ハイパーリンク" xfId="47228" builtinId="8" hidden="1"/>
    <cellStyle name="ハイパーリンク" xfId="47233" builtinId="8" hidden="1"/>
    <cellStyle name="ハイパーリンク" xfId="47232" builtinId="8" hidden="1"/>
    <cellStyle name="ハイパーリンク" xfId="47237" builtinId="8" hidden="1"/>
    <cellStyle name="ハイパーリンク" xfId="47236" builtinId="8" hidden="1"/>
    <cellStyle name="ハイパーリンク" xfId="47241" builtinId="8" hidden="1"/>
    <cellStyle name="ハイパーリンク" xfId="47240" builtinId="8" hidden="1"/>
    <cellStyle name="ハイパーリンク" xfId="47245" builtinId="8" hidden="1"/>
    <cellStyle name="ハイパーリンク" xfId="47244" builtinId="8" hidden="1"/>
    <cellStyle name="ハイパーリンク" xfId="47248" builtinId="8" hidden="1"/>
    <cellStyle name="ハイパーリンク" xfId="47126" builtinId="8" hidden="1"/>
    <cellStyle name="ハイパーリンク" xfId="47252" builtinId="8" hidden="1"/>
    <cellStyle name="ハイパーリンク" xfId="47251" builtinId="8" hidden="1"/>
    <cellStyle name="ハイパーリンク" xfId="47256" builtinId="8" hidden="1"/>
    <cellStyle name="ハイパーリンク" xfId="47255" builtinId="8" hidden="1"/>
    <cellStyle name="ハイパーリンク" xfId="47260" builtinId="8" hidden="1"/>
    <cellStyle name="ハイパーリンク" xfId="47259" builtinId="8" hidden="1"/>
    <cellStyle name="ハイパーリンク" xfId="47264" builtinId="8" hidden="1"/>
    <cellStyle name="ハイパーリンク" xfId="47263" builtinId="8" hidden="1"/>
    <cellStyle name="ハイパーリンク" xfId="47270" builtinId="8" hidden="1"/>
    <cellStyle name="ハイパーリンク" xfId="47269" builtinId="8" hidden="1"/>
    <cellStyle name="ハイパーリンク" xfId="47274" builtinId="8" hidden="1"/>
    <cellStyle name="ハイパーリンク" xfId="47273" builtinId="8" hidden="1"/>
    <cellStyle name="ハイパーリンク" xfId="47278" builtinId="8" hidden="1"/>
    <cellStyle name="ハイパーリンク" xfId="47277" builtinId="8" hidden="1"/>
    <cellStyle name="ハイパーリンク" xfId="47282" builtinId="8" hidden="1"/>
    <cellStyle name="ハイパーリンク" xfId="47281" builtinId="8" hidden="1"/>
    <cellStyle name="ハイパーリンク" xfId="47286" builtinId="8" hidden="1"/>
    <cellStyle name="ハイパーリンク" xfId="47285" builtinId="8" hidden="1"/>
    <cellStyle name="ハイパーリンク" xfId="47290" builtinId="8" hidden="1"/>
    <cellStyle name="ハイパーリンク" xfId="47289" builtinId="8" hidden="1"/>
    <cellStyle name="ハイパーリンク" xfId="47294" builtinId="8" hidden="1"/>
    <cellStyle name="ハイパーリンク" xfId="47293" builtinId="8" hidden="1"/>
    <cellStyle name="ハイパーリンク" xfId="47298" builtinId="8" hidden="1"/>
    <cellStyle name="ハイパーリンク" xfId="47297" builtinId="8" hidden="1"/>
    <cellStyle name="ハイパーリンク" xfId="47302" builtinId="8" hidden="1"/>
    <cellStyle name="ハイパーリンク" xfId="47301" builtinId="8" hidden="1"/>
    <cellStyle name="ハイパーリンク" xfId="47306" builtinId="8" hidden="1"/>
    <cellStyle name="ハイパーリンク" xfId="47305" builtinId="8" hidden="1"/>
    <cellStyle name="ハイパーリンク" xfId="47268" builtinId="8" hidden="1"/>
    <cellStyle name="ハイパーリンク" xfId="47309" builtinId="8" hidden="1"/>
    <cellStyle name="ハイパーリンク" xfId="47312" builtinId="8" hidden="1"/>
    <cellStyle name="ハイパーリンク" xfId="47311" builtinId="8" hidden="1"/>
    <cellStyle name="ハイパーリンク" xfId="47316" builtinId="8" hidden="1"/>
    <cellStyle name="ハイパーリンク" xfId="47315" builtinId="8" hidden="1"/>
    <cellStyle name="ハイパーリンク" xfId="47320" builtinId="8" hidden="1"/>
    <cellStyle name="ハイパーリンク" xfId="47319" builtinId="8" hidden="1"/>
    <cellStyle name="ハイパーリンク" xfId="47324" builtinId="8" hidden="1"/>
    <cellStyle name="ハイパーリンク" xfId="47323" builtinId="8" hidden="1"/>
    <cellStyle name="ハイパーリンク" xfId="47328" builtinId="8" hidden="1"/>
    <cellStyle name="ハイパーリンク" xfId="47327" builtinId="8" hidden="1"/>
    <cellStyle name="ハイパーリンク" xfId="47332" builtinId="8" hidden="1"/>
    <cellStyle name="ハイパーリンク" xfId="47331" builtinId="8" hidden="1"/>
    <cellStyle name="ハイパーリンク" xfId="47336" builtinId="8" hidden="1"/>
    <cellStyle name="ハイパーリンク" xfId="47335" builtinId="8" hidden="1"/>
    <cellStyle name="ハイパーリンク" xfId="47340" builtinId="8" hidden="1"/>
    <cellStyle name="ハイパーリンク" xfId="47339" builtinId="8" hidden="1"/>
    <cellStyle name="ハイパーリンク" xfId="47344" builtinId="8" hidden="1"/>
    <cellStyle name="ハイパーリンク" xfId="47343" builtinId="8" hidden="1"/>
    <cellStyle name="ハイパーリンク" xfId="47348" builtinId="8" hidden="1"/>
    <cellStyle name="ハイパーリンク" xfId="47347" builtinId="8" hidden="1"/>
    <cellStyle name="ハイパーリンク" xfId="47352" builtinId="8" hidden="1"/>
    <cellStyle name="ハイパーリンク" xfId="47351" builtinId="8" hidden="1"/>
    <cellStyle name="ハイパーリンク" xfId="47356" builtinId="8" hidden="1"/>
    <cellStyle name="ハイパーリンク" xfId="47355" builtinId="8" hidden="1"/>
    <cellStyle name="ハイパーリンク" xfId="47360" builtinId="8" hidden="1"/>
    <cellStyle name="ハイパーリンク" xfId="47359" builtinId="8" hidden="1"/>
    <cellStyle name="ハイパーリンク" xfId="47364" builtinId="8" hidden="1"/>
    <cellStyle name="ハイパーリンク" xfId="47363" builtinId="8" hidden="1"/>
    <cellStyle name="ハイパーリンク" xfId="47367" builtinId="8" hidden="1"/>
    <cellStyle name="ハイパーリンク" xfId="47127" builtinId="8" hidden="1"/>
    <cellStyle name="ハイパーリンク" xfId="47371" builtinId="8" hidden="1"/>
    <cellStyle name="ハイパーリンク" xfId="47370" builtinId="8" hidden="1"/>
    <cellStyle name="ハイパーリンク" xfId="47375" builtinId="8" hidden="1"/>
    <cellStyle name="ハイパーリンク" xfId="47374" builtinId="8" hidden="1"/>
    <cellStyle name="ハイパーリンク" xfId="47379" builtinId="8" hidden="1"/>
    <cellStyle name="ハイパーリンク" xfId="47378" builtinId="8" hidden="1"/>
    <cellStyle name="ハイパーリンク" xfId="47383" builtinId="8" hidden="1"/>
    <cellStyle name="ハイパーリンク" xfId="47382" builtinId="8" hidden="1"/>
    <cellStyle name="ハイパーリンク" xfId="47389" builtinId="8" hidden="1"/>
    <cellStyle name="ハイパーリンク" xfId="47388" builtinId="8" hidden="1"/>
    <cellStyle name="ハイパーリンク" xfId="47393" builtinId="8" hidden="1"/>
    <cellStyle name="ハイパーリンク" xfId="47392" builtinId="8" hidden="1"/>
    <cellStyle name="ハイパーリンク" xfId="47397" builtinId="8" hidden="1"/>
    <cellStyle name="ハイパーリンク" xfId="47396" builtinId="8" hidden="1"/>
    <cellStyle name="ハイパーリンク" xfId="47401" builtinId="8" hidden="1"/>
    <cellStyle name="ハイパーリンク" xfId="47400" builtinId="8" hidden="1"/>
    <cellStyle name="ハイパーリンク" xfId="47405" builtinId="8" hidden="1"/>
    <cellStyle name="ハイパーリンク" xfId="47404" builtinId="8" hidden="1"/>
    <cellStyle name="ハイパーリンク" xfId="47409" builtinId="8" hidden="1"/>
    <cellStyle name="ハイパーリンク" xfId="47408" builtinId="8" hidden="1"/>
    <cellStyle name="ハイパーリンク" xfId="47413" builtinId="8" hidden="1"/>
    <cellStyle name="ハイパーリンク" xfId="47412" builtinId="8" hidden="1"/>
    <cellStyle name="ハイパーリンク" xfId="47417" builtinId="8" hidden="1"/>
    <cellStyle name="ハイパーリンク" xfId="47416" builtinId="8" hidden="1"/>
    <cellStyle name="ハイパーリンク" xfId="47421" builtinId="8" hidden="1"/>
    <cellStyle name="ハイパーリンク" xfId="47420" builtinId="8" hidden="1"/>
    <cellStyle name="ハイパーリンク" xfId="47425" builtinId="8" hidden="1"/>
    <cellStyle name="ハイパーリンク" xfId="47424" builtinId="8" hidden="1"/>
    <cellStyle name="ハイパーリンク" xfId="47387" builtinId="8" hidden="1"/>
    <cellStyle name="ハイパーリンク" xfId="47428" builtinId="8" hidden="1"/>
    <cellStyle name="ハイパーリンク" xfId="47431" builtinId="8" hidden="1"/>
    <cellStyle name="ハイパーリンク" xfId="47430" builtinId="8" hidden="1"/>
    <cellStyle name="ハイパーリンク" xfId="47435" builtinId="8" hidden="1"/>
    <cellStyle name="ハイパーリンク" xfId="47434" builtinId="8" hidden="1"/>
    <cellStyle name="ハイパーリンク" xfId="47439" builtinId="8" hidden="1"/>
    <cellStyle name="ハイパーリンク" xfId="47438" builtinId="8" hidden="1"/>
    <cellStyle name="ハイパーリンク" xfId="47443" builtinId="8" hidden="1"/>
    <cellStyle name="ハイパーリンク" xfId="47442" builtinId="8" hidden="1"/>
    <cellStyle name="ハイパーリンク" xfId="47447" builtinId="8" hidden="1"/>
    <cellStyle name="ハイパーリンク" xfId="47446" builtinId="8" hidden="1"/>
    <cellStyle name="ハイパーリンク" xfId="47451" builtinId="8" hidden="1"/>
    <cellStyle name="ハイパーリンク" xfId="47450" builtinId="8" hidden="1"/>
    <cellStyle name="ハイパーリンク" xfId="47455" builtinId="8" hidden="1"/>
    <cellStyle name="ハイパーリンク" xfId="47454" builtinId="8" hidden="1"/>
    <cellStyle name="ハイパーリンク" xfId="47459" builtinId="8" hidden="1"/>
    <cellStyle name="ハイパーリンク" xfId="47458" builtinId="8" hidden="1"/>
    <cellStyle name="ハイパーリンク" xfId="47463" builtinId="8" hidden="1"/>
    <cellStyle name="ハイパーリンク" xfId="47462" builtinId="8" hidden="1"/>
    <cellStyle name="ハイパーリンク" xfId="47467" builtinId="8" hidden="1"/>
    <cellStyle name="ハイパーリンク" xfId="47466" builtinId="8" hidden="1"/>
    <cellStyle name="ハイパーリンク" xfId="47471" builtinId="8" hidden="1"/>
    <cellStyle name="ハイパーリンク" xfId="47470" builtinId="8" hidden="1"/>
    <cellStyle name="ハイパーリンク" xfId="47475" builtinId="8" hidden="1"/>
    <cellStyle name="ハイパーリンク" xfId="47474" builtinId="8" hidden="1"/>
    <cellStyle name="ハイパーリンク" xfId="47479" builtinId="8" hidden="1"/>
    <cellStyle name="ハイパーリンク" xfId="47478" builtinId="8" hidden="1"/>
    <cellStyle name="ハイパーリンク" xfId="47483" builtinId="8" hidden="1"/>
    <cellStyle name="ハイパーリンク" xfId="47482" builtinId="8" hidden="1"/>
    <cellStyle name="ハイパーリンク" xfId="47487" builtinId="8" hidden="1"/>
    <cellStyle name="ハイパーリンク" xfId="47486" builtinId="8" hidden="1"/>
    <cellStyle name="ハイパーリンク" xfId="47491" builtinId="8" hidden="1"/>
    <cellStyle name="ハイパーリンク" xfId="47490" builtinId="8" hidden="1"/>
    <cellStyle name="ハイパーリンク" xfId="47495" builtinId="8" hidden="1"/>
    <cellStyle name="ハイパーリンク" xfId="47494" builtinId="8" hidden="1"/>
    <cellStyle name="ハイパーリンク" xfId="47499" builtinId="8" hidden="1"/>
    <cellStyle name="ハイパーリンク" xfId="47498" builtinId="8" hidden="1"/>
    <cellStyle name="ハイパーリンク" xfId="47503" builtinId="8" hidden="1"/>
    <cellStyle name="ハイパーリンク" xfId="47502" builtinId="8" hidden="1"/>
    <cellStyle name="ハイパーリンク" xfId="47509" builtinId="8" hidden="1"/>
    <cellStyle name="ハイパーリンク" xfId="47508" builtinId="8" hidden="1"/>
    <cellStyle name="ハイパーリンク" xfId="47513" builtinId="8" hidden="1"/>
    <cellStyle name="ハイパーリンク" xfId="47512" builtinId="8" hidden="1"/>
    <cellStyle name="ハイパーリンク" xfId="47517" builtinId="8" hidden="1"/>
    <cellStyle name="ハイパーリンク" xfId="47516" builtinId="8" hidden="1"/>
    <cellStyle name="ハイパーリンク" xfId="47521" builtinId="8" hidden="1"/>
    <cellStyle name="ハイパーリンク" xfId="47520" builtinId="8" hidden="1"/>
    <cellStyle name="ハイパーリンク" xfId="47525" builtinId="8" hidden="1"/>
    <cellStyle name="ハイパーリンク" xfId="47524" builtinId="8" hidden="1"/>
    <cellStyle name="ハイパーリンク" xfId="47529" builtinId="8" hidden="1"/>
    <cellStyle name="ハイパーリンク" xfId="47528" builtinId="8" hidden="1"/>
    <cellStyle name="ハイパーリンク" xfId="47533" builtinId="8" hidden="1"/>
    <cellStyle name="ハイパーリンク" xfId="47532" builtinId="8" hidden="1"/>
    <cellStyle name="ハイパーリンク" xfId="47537" builtinId="8" hidden="1"/>
    <cellStyle name="ハイパーリンク" xfId="47536" builtinId="8" hidden="1"/>
    <cellStyle name="ハイパーリンク" xfId="47541" builtinId="8" hidden="1"/>
    <cellStyle name="ハイパーリンク" xfId="47540" builtinId="8" hidden="1"/>
    <cellStyle name="ハイパーリンク" xfId="47545" builtinId="8" hidden="1"/>
    <cellStyle name="ハイパーリンク" xfId="47544" builtinId="8" hidden="1"/>
    <cellStyle name="ハイパーリンク" xfId="47507" builtinId="8" hidden="1"/>
    <cellStyle name="ハイパーリンク" xfId="47548" builtinId="8" hidden="1"/>
    <cellStyle name="ハイパーリンク" xfId="47551" builtinId="8" hidden="1"/>
    <cellStyle name="ハイパーリンク" xfId="47550" builtinId="8" hidden="1"/>
    <cellStyle name="ハイパーリンク" xfId="47555" builtinId="8" hidden="1"/>
    <cellStyle name="ハイパーリンク" xfId="47554" builtinId="8" hidden="1"/>
    <cellStyle name="ハイパーリンク" xfId="47559" builtinId="8" hidden="1"/>
    <cellStyle name="ハイパーリンク" xfId="47558" builtinId="8" hidden="1"/>
    <cellStyle name="ハイパーリンク" xfId="47563" builtinId="8" hidden="1"/>
    <cellStyle name="ハイパーリンク" xfId="47562" builtinId="8" hidden="1"/>
    <cellStyle name="ハイパーリンク" xfId="47567" builtinId="8" hidden="1"/>
    <cellStyle name="ハイパーリンク" xfId="47566" builtinId="8" hidden="1"/>
    <cellStyle name="ハイパーリンク" xfId="47571" builtinId="8" hidden="1"/>
    <cellStyle name="ハイパーリンク" xfId="47570" builtinId="8" hidden="1"/>
    <cellStyle name="ハイパーリンク" xfId="47575" builtinId="8" hidden="1"/>
    <cellStyle name="ハイパーリンク" xfId="47574" builtinId="8" hidden="1"/>
    <cellStyle name="ハイパーリンク" xfId="47579" builtinId="8" hidden="1"/>
    <cellStyle name="ハイパーリンク" xfId="47578" builtinId="8" hidden="1"/>
    <cellStyle name="ハイパーリンク" xfId="47583" builtinId="8" hidden="1"/>
    <cellStyle name="ハイパーリンク" xfId="47582" builtinId="8" hidden="1"/>
    <cellStyle name="ハイパーリンク" xfId="47587" builtinId="8" hidden="1"/>
    <cellStyle name="ハイパーリンク" xfId="47586" builtinId="8" hidden="1"/>
    <cellStyle name="ハイパーリンク" xfId="47591" builtinId="8" hidden="1"/>
    <cellStyle name="ハイパーリンク" xfId="47590" builtinId="8" hidden="1"/>
    <cellStyle name="ハイパーリンク" xfId="47595" builtinId="8" hidden="1"/>
    <cellStyle name="ハイパーリンク" xfId="47594" builtinId="8" hidden="1"/>
    <cellStyle name="ハイパーリンク" xfId="47599" builtinId="8" hidden="1"/>
    <cellStyle name="ハイパーリンク" xfId="47598" builtinId="8" hidden="1"/>
    <cellStyle name="ハイパーリンク" xfId="47603" builtinId="8" hidden="1"/>
    <cellStyle name="ハイパーリンク" xfId="47602" builtinId="8" hidden="1"/>
    <cellStyle name="ハイパーリンク" xfId="47607" builtinId="8" hidden="1"/>
    <cellStyle name="ハイパーリンク" xfId="47606" builtinId="8" hidden="1"/>
    <cellStyle name="ハイパーリンク" xfId="47611" builtinId="8" hidden="1"/>
    <cellStyle name="ハイパーリンク" xfId="47610" builtinId="8" hidden="1"/>
    <cellStyle name="ハイパーリンク" xfId="47615" builtinId="8" hidden="1"/>
    <cellStyle name="ハイパーリンク" xfId="47614" builtinId="8" hidden="1"/>
    <cellStyle name="ハイパーリンク" xfId="47619" builtinId="8" hidden="1"/>
    <cellStyle name="ハイパーリンク" xfId="47618" builtinId="8" hidden="1"/>
    <cellStyle name="ハイパーリンク" xfId="47623" builtinId="8" hidden="1"/>
    <cellStyle name="ハイパーリンク" xfId="47622" builtinId="8" hidden="1"/>
    <cellStyle name="ハイパーリンク" xfId="47629" builtinId="8" hidden="1"/>
    <cellStyle name="ハイパーリンク" xfId="47628" builtinId="8" hidden="1"/>
    <cellStyle name="ハイパーリンク" xfId="47633" builtinId="8" hidden="1"/>
    <cellStyle name="ハイパーリンク" xfId="47632" builtinId="8" hidden="1"/>
    <cellStyle name="ハイパーリンク" xfId="47637" builtinId="8" hidden="1"/>
    <cellStyle name="ハイパーリンク" xfId="47636" builtinId="8" hidden="1"/>
    <cellStyle name="ハイパーリンク" xfId="47641" builtinId="8" hidden="1"/>
    <cellStyle name="ハイパーリンク" xfId="47640" builtinId="8" hidden="1"/>
    <cellStyle name="ハイパーリンク" xfId="47645" builtinId="8" hidden="1"/>
    <cellStyle name="ハイパーリンク" xfId="47644" builtinId="8" hidden="1"/>
    <cellStyle name="ハイパーリンク" xfId="47649" builtinId="8" hidden="1"/>
    <cellStyle name="ハイパーリンク" xfId="47648" builtinId="8" hidden="1"/>
    <cellStyle name="ハイパーリンク" xfId="47653" builtinId="8" hidden="1"/>
    <cellStyle name="ハイパーリンク" xfId="47652" builtinId="8" hidden="1"/>
    <cellStyle name="ハイパーリンク" xfId="47657" builtinId="8" hidden="1"/>
    <cellStyle name="ハイパーリンク" xfId="47656" builtinId="8" hidden="1"/>
    <cellStyle name="ハイパーリンク" xfId="47661" builtinId="8" hidden="1"/>
    <cellStyle name="ハイパーリンク" xfId="47660" builtinId="8" hidden="1"/>
    <cellStyle name="ハイパーリンク" xfId="47665" builtinId="8" hidden="1"/>
    <cellStyle name="ハイパーリンク" xfId="47664" builtinId="8" hidden="1"/>
    <cellStyle name="ハイパーリンク" xfId="47627" builtinId="8" hidden="1"/>
    <cellStyle name="ハイパーリンク" xfId="47668" builtinId="8" hidden="1"/>
    <cellStyle name="ハイパーリンク" xfId="47671" builtinId="8" hidden="1"/>
    <cellStyle name="ハイパーリンク" xfId="47670" builtinId="8" hidden="1"/>
    <cellStyle name="ハイパーリンク" xfId="47675" builtinId="8" hidden="1"/>
    <cellStyle name="ハイパーリンク" xfId="47674" builtinId="8" hidden="1"/>
    <cellStyle name="ハイパーリンク" xfId="47679" builtinId="8" hidden="1"/>
    <cellStyle name="ハイパーリンク" xfId="47678" builtinId="8" hidden="1"/>
    <cellStyle name="ハイパーリンク" xfId="47683" builtinId="8" hidden="1"/>
    <cellStyle name="ハイパーリンク" xfId="47682" builtinId="8" hidden="1"/>
    <cellStyle name="ハイパーリンク" xfId="47687" builtinId="8" hidden="1"/>
    <cellStyle name="ハイパーリンク" xfId="47686" builtinId="8" hidden="1"/>
    <cellStyle name="ハイパーリンク" xfId="47691" builtinId="8" hidden="1"/>
    <cellStyle name="ハイパーリンク" xfId="47690" builtinId="8" hidden="1"/>
    <cellStyle name="ハイパーリンク" xfId="47695" builtinId="8" hidden="1"/>
    <cellStyle name="ハイパーリンク" xfId="47694" builtinId="8" hidden="1"/>
    <cellStyle name="ハイパーリンク" xfId="47699" builtinId="8" hidden="1"/>
    <cellStyle name="ハイパーリンク" xfId="47698" builtinId="8" hidden="1"/>
    <cellStyle name="ハイパーリンク" xfId="47703" builtinId="8" hidden="1"/>
    <cellStyle name="ハイパーリンク" xfId="47702" builtinId="8" hidden="1"/>
    <cellStyle name="ハイパーリンク" xfId="47707" builtinId="8" hidden="1"/>
    <cellStyle name="ハイパーリンク" xfId="47706" builtinId="8" hidden="1"/>
    <cellStyle name="ハイパーリンク" xfId="47711" builtinId="8" hidden="1"/>
    <cellStyle name="ハイパーリンク" xfId="47710" builtinId="8" hidden="1"/>
    <cellStyle name="ハイパーリンク" xfId="47715" builtinId="8" hidden="1"/>
    <cellStyle name="ハイパーリンク" xfId="47714" builtinId="8" hidden="1"/>
    <cellStyle name="ハイパーリンク" xfId="47719" builtinId="8" hidden="1"/>
    <cellStyle name="ハイパーリンク" xfId="47718" builtinId="8" hidden="1"/>
    <cellStyle name="ハイパーリンク" xfId="47723" builtinId="8" hidden="1"/>
    <cellStyle name="ハイパーリンク" xfId="47722" builtinId="8" hidden="1"/>
    <cellStyle name="ハイパーリンク" xfId="47729" builtinId="8" hidden="1"/>
    <cellStyle name="ハイパーリンク" xfId="47728" builtinId="8" hidden="1"/>
    <cellStyle name="ハイパーリンク" xfId="47733" builtinId="8" hidden="1"/>
    <cellStyle name="ハイパーリンク" xfId="47732" builtinId="8" hidden="1"/>
    <cellStyle name="ハイパーリンク" xfId="47737" builtinId="8" hidden="1"/>
    <cellStyle name="ハイパーリンク" xfId="47736" builtinId="8" hidden="1"/>
    <cellStyle name="ハイパーリンク" xfId="47741" builtinId="8" hidden="1"/>
    <cellStyle name="ハイパーリンク" xfId="47740" builtinId="8" hidden="1"/>
    <cellStyle name="ハイパーリンク" xfId="47745" builtinId="8" hidden="1"/>
    <cellStyle name="ハイパーリンク" xfId="47744" builtinId="8" hidden="1"/>
    <cellStyle name="ハイパーリンク" xfId="47751" builtinId="8" hidden="1"/>
    <cellStyle name="ハイパーリンク" xfId="47750" builtinId="8" hidden="1"/>
    <cellStyle name="ハイパーリンク" xfId="47755" builtinId="8" hidden="1"/>
    <cellStyle name="ハイパーリンク" xfId="47754" builtinId="8" hidden="1"/>
    <cellStyle name="ハイパーリンク" xfId="47759" builtinId="8" hidden="1"/>
    <cellStyle name="ハイパーリンク" xfId="47758" builtinId="8" hidden="1"/>
    <cellStyle name="ハイパーリンク" xfId="47763" builtinId="8" hidden="1"/>
    <cellStyle name="ハイパーリンク" xfId="47762" builtinId="8" hidden="1"/>
    <cellStyle name="ハイパーリンク" xfId="47767" builtinId="8" hidden="1"/>
    <cellStyle name="ハイパーリンク" xfId="47766" builtinId="8" hidden="1"/>
    <cellStyle name="ハイパーリンク" xfId="47771" builtinId="8" hidden="1"/>
    <cellStyle name="ハイパーリンク" xfId="47770" builtinId="8" hidden="1"/>
    <cellStyle name="ハイパーリンク" xfId="47775" builtinId="8" hidden="1"/>
    <cellStyle name="ハイパーリンク" xfId="47774" builtinId="8" hidden="1"/>
    <cellStyle name="ハイパーリンク" xfId="47779" builtinId="8" hidden="1"/>
    <cellStyle name="ハイパーリンク" xfId="47778" builtinId="8" hidden="1"/>
    <cellStyle name="ハイパーリンク" xfId="47783" builtinId="8" hidden="1"/>
    <cellStyle name="ハイパーリンク" xfId="47782" builtinId="8" hidden="1"/>
    <cellStyle name="ハイパーリンク" xfId="47787" builtinId="8" hidden="1"/>
    <cellStyle name="ハイパーリンク" xfId="47786" builtinId="8" hidden="1"/>
    <cellStyle name="ハイパーリンク" xfId="47749" builtinId="8" hidden="1"/>
    <cellStyle name="ハイパーリンク" xfId="47790" builtinId="8" hidden="1"/>
    <cellStyle name="ハイパーリンク" xfId="47793" builtinId="8" hidden="1"/>
    <cellStyle name="ハイパーリンク" xfId="47792" builtinId="8" hidden="1"/>
    <cellStyle name="ハイパーリンク" xfId="47797" builtinId="8" hidden="1"/>
    <cellStyle name="ハイパーリンク" xfId="47796" builtinId="8" hidden="1"/>
    <cellStyle name="ハイパーリンク" xfId="47801" builtinId="8" hidden="1"/>
    <cellStyle name="ハイパーリンク" xfId="47800" builtinId="8" hidden="1"/>
    <cellStyle name="ハイパーリンク" xfId="47805" builtinId="8" hidden="1"/>
    <cellStyle name="ハイパーリンク" xfId="47804" builtinId="8" hidden="1"/>
    <cellStyle name="ハイパーリンク" xfId="47809" builtinId="8" hidden="1"/>
    <cellStyle name="ハイパーリンク" xfId="47808" builtinId="8" hidden="1"/>
    <cellStyle name="ハイパーリンク" xfId="47813" builtinId="8" hidden="1"/>
    <cellStyle name="ハイパーリンク" xfId="47812" builtinId="8" hidden="1"/>
    <cellStyle name="ハイパーリンク" xfId="47817" builtinId="8" hidden="1"/>
    <cellStyle name="ハイパーリンク" xfId="47816" builtinId="8" hidden="1"/>
    <cellStyle name="ハイパーリンク" xfId="47821" builtinId="8" hidden="1"/>
    <cellStyle name="ハイパーリンク" xfId="47820" builtinId="8" hidden="1"/>
    <cellStyle name="ハイパーリンク" xfId="47825" builtinId="8" hidden="1"/>
    <cellStyle name="ハイパーリンク" xfId="47824" builtinId="8" hidden="1"/>
    <cellStyle name="ハイパーリンク" xfId="47829" builtinId="8" hidden="1"/>
    <cellStyle name="ハイパーリンク" xfId="47828" builtinId="8" hidden="1"/>
    <cellStyle name="ハイパーリンク" xfId="47833" builtinId="8" hidden="1"/>
    <cellStyle name="ハイパーリンク" xfId="47832" builtinId="8" hidden="1"/>
    <cellStyle name="ハイパーリンク" xfId="47837" builtinId="8" hidden="1"/>
    <cellStyle name="ハイパーリンク" xfId="47836" builtinId="8" hidden="1"/>
    <cellStyle name="ハイパーリンク" xfId="47841" builtinId="8" hidden="1"/>
    <cellStyle name="ハイパーリンク" xfId="47840" builtinId="8" hidden="1"/>
    <cellStyle name="ハイパーリンク" xfId="47845" builtinId="8" hidden="1"/>
    <cellStyle name="ハイパーリンク" xfId="47844" builtinId="8" hidden="1"/>
    <cellStyle name="ハイパーリンク" xfId="47848" builtinId="8" hidden="1"/>
    <cellStyle name="ハイパーリンク" xfId="47726" builtinId="8" hidden="1"/>
    <cellStyle name="ハイパーリンク" xfId="47852" builtinId="8" hidden="1"/>
    <cellStyle name="ハイパーリンク" xfId="47851" builtinId="8" hidden="1"/>
    <cellStyle name="ハイパーリンク" xfId="47856" builtinId="8" hidden="1"/>
    <cellStyle name="ハイパーリンク" xfId="47855" builtinId="8" hidden="1"/>
    <cellStyle name="ハイパーリンク" xfId="47860" builtinId="8" hidden="1"/>
    <cellStyle name="ハイパーリンク" xfId="47859" builtinId="8" hidden="1"/>
    <cellStyle name="ハイパーリンク" xfId="47864" builtinId="8" hidden="1"/>
    <cellStyle name="ハイパーリンク" xfId="47863" builtinId="8" hidden="1"/>
    <cellStyle name="ハイパーリンク" xfId="47870" builtinId="8" hidden="1"/>
    <cellStyle name="ハイパーリンク" xfId="47869" builtinId="8" hidden="1"/>
    <cellStyle name="ハイパーリンク" xfId="47874" builtinId="8" hidden="1"/>
    <cellStyle name="ハイパーリンク" xfId="47873" builtinId="8" hidden="1"/>
    <cellStyle name="ハイパーリンク" xfId="47878" builtinId="8" hidden="1"/>
    <cellStyle name="ハイパーリンク" xfId="47877" builtinId="8" hidden="1"/>
    <cellStyle name="ハイパーリンク" xfId="47882" builtinId="8" hidden="1"/>
    <cellStyle name="ハイパーリンク" xfId="47881" builtinId="8" hidden="1"/>
    <cellStyle name="ハイパーリンク" xfId="47886" builtinId="8" hidden="1"/>
    <cellStyle name="ハイパーリンク" xfId="47885" builtinId="8" hidden="1"/>
    <cellStyle name="ハイパーリンク" xfId="47890" builtinId="8" hidden="1"/>
    <cellStyle name="ハイパーリンク" xfId="47889" builtinId="8" hidden="1"/>
    <cellStyle name="ハイパーリンク" xfId="47894" builtinId="8" hidden="1"/>
    <cellStyle name="ハイパーリンク" xfId="47893" builtinId="8" hidden="1"/>
    <cellStyle name="ハイパーリンク" xfId="47898" builtinId="8" hidden="1"/>
    <cellStyle name="ハイパーリンク" xfId="47897" builtinId="8" hidden="1"/>
    <cellStyle name="ハイパーリンク" xfId="47902" builtinId="8" hidden="1"/>
    <cellStyle name="ハイパーリンク" xfId="47901" builtinId="8" hidden="1"/>
    <cellStyle name="ハイパーリンク" xfId="47906" builtinId="8" hidden="1"/>
    <cellStyle name="ハイパーリンク" xfId="47905" builtinId="8" hidden="1"/>
    <cellStyle name="ハイパーリンク" xfId="47868" builtinId="8" hidden="1"/>
    <cellStyle name="ハイパーリンク" xfId="47909" builtinId="8" hidden="1"/>
    <cellStyle name="ハイパーリンク" xfId="47912" builtinId="8" hidden="1"/>
    <cellStyle name="ハイパーリンク" xfId="47911" builtinId="8" hidden="1"/>
    <cellStyle name="ハイパーリンク" xfId="47916" builtinId="8" hidden="1"/>
    <cellStyle name="ハイパーリンク" xfId="47915" builtinId="8" hidden="1"/>
    <cellStyle name="ハイパーリンク" xfId="47920" builtinId="8" hidden="1"/>
    <cellStyle name="ハイパーリンク" xfId="47919" builtinId="8" hidden="1"/>
    <cellStyle name="ハイパーリンク" xfId="47924" builtinId="8" hidden="1"/>
    <cellStyle name="ハイパーリンク" xfId="47923" builtinId="8" hidden="1"/>
    <cellStyle name="ハイパーリンク" xfId="47928" builtinId="8" hidden="1"/>
    <cellStyle name="ハイパーリンク" xfId="47927" builtinId="8" hidden="1"/>
    <cellStyle name="ハイパーリンク" xfId="47932" builtinId="8" hidden="1"/>
    <cellStyle name="ハイパーリンク" xfId="47931" builtinId="8" hidden="1"/>
    <cellStyle name="ハイパーリンク" xfId="47936" builtinId="8" hidden="1"/>
    <cellStyle name="ハイパーリンク" xfId="47935" builtinId="8" hidden="1"/>
    <cellStyle name="ハイパーリンク" xfId="47940" builtinId="8" hidden="1"/>
    <cellStyle name="ハイパーリンク" xfId="47939" builtinId="8" hidden="1"/>
    <cellStyle name="ハイパーリンク" xfId="47944" builtinId="8" hidden="1"/>
    <cellStyle name="ハイパーリンク" xfId="47943" builtinId="8" hidden="1"/>
    <cellStyle name="ハイパーリンク" xfId="47948" builtinId="8" hidden="1"/>
    <cellStyle name="ハイパーリンク" xfId="47947" builtinId="8" hidden="1"/>
    <cellStyle name="ハイパーリンク" xfId="47952" builtinId="8" hidden="1"/>
    <cellStyle name="ハイパーリンク" xfId="47951" builtinId="8" hidden="1"/>
    <cellStyle name="ハイパーリンク" xfId="47956" builtinId="8" hidden="1"/>
    <cellStyle name="ハイパーリンク" xfId="47955" builtinId="8" hidden="1"/>
    <cellStyle name="ハイパーリンク" xfId="47960" builtinId="8" hidden="1"/>
    <cellStyle name="ハイパーリンク" xfId="47959" builtinId="8" hidden="1"/>
    <cellStyle name="ハイパーリンク" xfId="47964" builtinId="8" hidden="1"/>
    <cellStyle name="ハイパーリンク" xfId="47963" builtinId="8" hidden="1"/>
    <cellStyle name="ハイパーリンク" xfId="47967" builtinId="8" hidden="1"/>
    <cellStyle name="ハイパーリンク" xfId="47727" builtinId="8" hidden="1"/>
    <cellStyle name="ハイパーリンク" xfId="47971" builtinId="8" hidden="1"/>
    <cellStyle name="ハイパーリンク" xfId="47970" builtinId="8" hidden="1"/>
    <cellStyle name="ハイパーリンク" xfId="47975" builtinId="8" hidden="1"/>
    <cellStyle name="ハイパーリンク" xfId="47974" builtinId="8" hidden="1"/>
    <cellStyle name="ハイパーリンク" xfId="47979" builtinId="8" hidden="1"/>
    <cellStyle name="ハイパーリンク" xfId="47978" builtinId="8" hidden="1"/>
    <cellStyle name="ハイパーリンク" xfId="47983" builtinId="8" hidden="1"/>
    <cellStyle name="ハイパーリンク" xfId="47982" builtinId="8" hidden="1"/>
    <cellStyle name="ハイパーリンク" xfId="47989" builtinId="8" hidden="1"/>
    <cellStyle name="ハイパーリンク" xfId="47988" builtinId="8" hidden="1"/>
    <cellStyle name="ハイパーリンク" xfId="47993" builtinId="8" hidden="1"/>
    <cellStyle name="ハイパーリンク" xfId="47992" builtinId="8" hidden="1"/>
    <cellStyle name="ハイパーリンク" xfId="47997" builtinId="8" hidden="1"/>
    <cellStyle name="ハイパーリンク" xfId="47996" builtinId="8" hidden="1"/>
    <cellStyle name="ハイパーリンク" xfId="48001" builtinId="8" hidden="1"/>
    <cellStyle name="ハイパーリンク" xfId="48000" builtinId="8" hidden="1"/>
    <cellStyle name="ハイパーリンク" xfId="48005" builtinId="8" hidden="1"/>
    <cellStyle name="ハイパーリンク" xfId="48004" builtinId="8" hidden="1"/>
    <cellStyle name="ハイパーリンク" xfId="48009" builtinId="8" hidden="1"/>
    <cellStyle name="ハイパーリンク" xfId="48008" builtinId="8" hidden="1"/>
    <cellStyle name="ハイパーリンク" xfId="48013" builtinId="8" hidden="1"/>
    <cellStyle name="ハイパーリンク" xfId="48012" builtinId="8" hidden="1"/>
    <cellStyle name="ハイパーリンク" xfId="48017" builtinId="8" hidden="1"/>
    <cellStyle name="ハイパーリンク" xfId="48016" builtinId="8" hidden="1"/>
    <cellStyle name="ハイパーリンク" xfId="48021" builtinId="8" hidden="1"/>
    <cellStyle name="ハイパーリンク" xfId="48020" builtinId="8" hidden="1"/>
    <cellStyle name="ハイパーリンク" xfId="48025" builtinId="8" hidden="1"/>
    <cellStyle name="ハイパーリンク" xfId="48024" builtinId="8" hidden="1"/>
    <cellStyle name="ハイパーリンク" xfId="47987" builtinId="8" hidden="1"/>
    <cellStyle name="ハイパーリンク" xfId="48028" builtinId="8" hidden="1"/>
    <cellStyle name="ハイパーリンク" xfId="48031" builtinId="8" hidden="1"/>
    <cellStyle name="ハイパーリンク" xfId="48030" builtinId="8" hidden="1"/>
    <cellStyle name="ハイパーリンク" xfId="48035" builtinId="8" hidden="1"/>
    <cellStyle name="ハイパーリンク" xfId="48034" builtinId="8" hidden="1"/>
    <cellStyle name="ハイパーリンク" xfId="48039" builtinId="8" hidden="1"/>
    <cellStyle name="ハイパーリンク" xfId="48038" builtinId="8" hidden="1"/>
    <cellStyle name="ハイパーリンク" xfId="48043" builtinId="8" hidden="1"/>
    <cellStyle name="ハイパーリンク" xfId="48042" builtinId="8" hidden="1"/>
    <cellStyle name="ハイパーリンク" xfId="48047" builtinId="8" hidden="1"/>
    <cellStyle name="ハイパーリンク" xfId="48046" builtinId="8" hidden="1"/>
    <cellStyle name="ハイパーリンク" xfId="48051" builtinId="8" hidden="1"/>
    <cellStyle name="ハイパーリンク" xfId="48050" builtinId="8" hidden="1"/>
    <cellStyle name="ハイパーリンク" xfId="48055" builtinId="8" hidden="1"/>
    <cellStyle name="ハイパーリンク" xfId="48054" builtinId="8" hidden="1"/>
    <cellStyle name="ハイパーリンク" xfId="48059" builtinId="8" hidden="1"/>
    <cellStyle name="ハイパーリンク" xfId="48058" builtinId="8" hidden="1"/>
    <cellStyle name="ハイパーリンク" xfId="48063" builtinId="8" hidden="1"/>
    <cellStyle name="ハイパーリンク" xfId="48062" builtinId="8" hidden="1"/>
    <cellStyle name="ハイパーリンク" xfId="48067" builtinId="8" hidden="1"/>
    <cellStyle name="ハイパーリンク" xfId="48066" builtinId="8" hidden="1"/>
    <cellStyle name="ハイパーリンク" xfId="48071" builtinId="8" hidden="1"/>
    <cellStyle name="ハイパーリンク" xfId="48070" builtinId="8" hidden="1"/>
    <cellStyle name="ハイパーリンク" xfId="48075" builtinId="8" hidden="1"/>
    <cellStyle name="ハイパーリンク" xfId="48074" builtinId="8" hidden="1"/>
    <cellStyle name="ハイパーリンク" xfId="48079" builtinId="8" hidden="1"/>
    <cellStyle name="ハイパーリンク" xfId="48078" builtinId="8" hidden="1"/>
    <cellStyle name="ハイパーリンク" xfId="48083" builtinId="8" hidden="1"/>
    <cellStyle name="ハイパーリンク" xfId="48082" builtinId="8" hidden="1"/>
    <cellStyle name="ハイパーリンク" xfId="46874" builtinId="8" hidden="1"/>
    <cellStyle name="ハイパーリンク" xfId="46876" builtinId="8" hidden="1"/>
    <cellStyle name="ハイパーリンク" xfId="46879" builtinId="8" hidden="1"/>
    <cellStyle name="ハイパーリンク" xfId="46882" builtinId="8" hidden="1"/>
    <cellStyle name="ハイパーリンク" xfId="48090" builtinId="8" hidden="1"/>
    <cellStyle name="ハイパーリンク" xfId="40885" builtinId="8" hidden="1"/>
    <cellStyle name="ハイパーリンク" xfId="48094" builtinId="8" hidden="1"/>
    <cellStyle name="ハイパーリンク" xfId="48093" builtinId="8" hidden="1"/>
    <cellStyle name="ハイパーリンク" xfId="48098" builtinId="8" hidden="1"/>
    <cellStyle name="ハイパーリンク" xfId="48097" builtinId="8" hidden="1"/>
    <cellStyle name="ハイパーリンク" xfId="48104" builtinId="8" hidden="1"/>
    <cellStyle name="ハイパーリンク" xfId="48103" builtinId="8" hidden="1"/>
    <cellStyle name="ハイパーリンク" xfId="48108" builtinId="8" hidden="1"/>
    <cellStyle name="ハイパーリンク" xfId="48107" builtinId="8" hidden="1"/>
    <cellStyle name="ハイパーリンク" xfId="48112" builtinId="8" hidden="1"/>
    <cellStyle name="ハイパーリンク" xfId="48111" builtinId="8" hidden="1"/>
    <cellStyle name="ハイパーリンク" xfId="48116" builtinId="8" hidden="1"/>
    <cellStyle name="ハイパーリンク" xfId="48115" builtinId="8" hidden="1"/>
    <cellStyle name="ハイパーリンク" xfId="48120" builtinId="8" hidden="1"/>
    <cellStyle name="ハイパーリンク" xfId="48119" builtinId="8" hidden="1"/>
    <cellStyle name="ハイパーリンク" xfId="48124" builtinId="8" hidden="1"/>
    <cellStyle name="ハイパーリンク" xfId="48123" builtinId="8" hidden="1"/>
    <cellStyle name="ハイパーリンク" xfId="48128" builtinId="8" hidden="1"/>
    <cellStyle name="ハイパーリンク" xfId="48127" builtinId="8" hidden="1"/>
    <cellStyle name="ハイパーリンク" xfId="48132" builtinId="8" hidden="1"/>
    <cellStyle name="ハイパーリンク" xfId="48131" builtinId="8" hidden="1"/>
    <cellStyle name="ハイパーリンク" xfId="48136" builtinId="8" hidden="1"/>
    <cellStyle name="ハイパーリンク" xfId="48135" builtinId="8" hidden="1"/>
    <cellStyle name="ハイパーリンク" xfId="48140" builtinId="8" hidden="1"/>
    <cellStyle name="ハイパーリンク" xfId="48139" builtinId="8" hidden="1"/>
    <cellStyle name="ハイパーリンク" xfId="48102" builtinId="8" hidden="1"/>
    <cellStyle name="ハイパーリンク" xfId="48143" builtinId="8" hidden="1"/>
    <cellStyle name="ハイパーリンク" xfId="48146" builtinId="8" hidden="1"/>
    <cellStyle name="ハイパーリンク" xfId="48145" builtinId="8" hidden="1"/>
    <cellStyle name="ハイパーリンク" xfId="48150" builtinId="8" hidden="1"/>
    <cellStyle name="ハイパーリンク" xfId="48149" builtinId="8" hidden="1"/>
    <cellStyle name="ハイパーリンク" xfId="48154" builtinId="8" hidden="1"/>
    <cellStyle name="ハイパーリンク" xfId="48153" builtinId="8" hidden="1"/>
    <cellStyle name="ハイパーリンク" xfId="48158" builtinId="8" hidden="1"/>
    <cellStyle name="ハイパーリンク" xfId="48157" builtinId="8" hidden="1"/>
    <cellStyle name="ハイパーリンク" xfId="48162" builtinId="8" hidden="1"/>
    <cellStyle name="ハイパーリンク" xfId="48161" builtinId="8" hidden="1"/>
    <cellStyle name="ハイパーリンク" xfId="48166" builtinId="8" hidden="1"/>
    <cellStyle name="ハイパーリンク" xfId="48165" builtinId="8" hidden="1"/>
    <cellStyle name="ハイパーリンク" xfId="48170" builtinId="8" hidden="1"/>
    <cellStyle name="ハイパーリンク" xfId="48169" builtinId="8" hidden="1"/>
    <cellStyle name="ハイパーリンク" xfId="48174" builtinId="8" hidden="1"/>
    <cellStyle name="ハイパーリンク" xfId="48173" builtinId="8" hidden="1"/>
    <cellStyle name="ハイパーリンク" xfId="48178" builtinId="8" hidden="1"/>
    <cellStyle name="ハイパーリンク" xfId="48177" builtinId="8" hidden="1"/>
    <cellStyle name="ハイパーリンク" xfId="48182" builtinId="8" hidden="1"/>
    <cellStyle name="ハイパーリンク" xfId="48181" builtinId="8" hidden="1"/>
    <cellStyle name="ハイパーリンク" xfId="48186" builtinId="8" hidden="1"/>
    <cellStyle name="ハイパーリンク" xfId="48185" builtinId="8" hidden="1"/>
    <cellStyle name="ハイパーリンク" xfId="48190" builtinId="8" hidden="1"/>
    <cellStyle name="ハイパーリンク" xfId="48189" builtinId="8" hidden="1"/>
    <cellStyle name="ハイパーリンク" xfId="48194" builtinId="8" hidden="1"/>
    <cellStyle name="ハイパーリンク" xfId="48193" builtinId="8" hidden="1"/>
    <cellStyle name="ハイパーリンク" xfId="48198" builtinId="8" hidden="1"/>
    <cellStyle name="ハイパーリンク" xfId="48197" builtinId="8" hidden="1"/>
    <cellStyle name="ハイパーリンク" xfId="48202" builtinId="8" hidden="1"/>
    <cellStyle name="ハイパーリンク" xfId="48201" builtinId="8" hidden="1"/>
    <cellStyle name="ハイパーリンク" xfId="48206" builtinId="8" hidden="1"/>
    <cellStyle name="ハイパーリンク" xfId="48205" builtinId="8" hidden="1"/>
    <cellStyle name="ハイパーリンク" xfId="48210" builtinId="8" hidden="1"/>
    <cellStyle name="ハイパーリンク" xfId="48209" builtinId="8" hidden="1"/>
    <cellStyle name="ハイパーリンク" xfId="48214" builtinId="8" hidden="1"/>
    <cellStyle name="ハイパーリンク" xfId="48213" builtinId="8" hidden="1"/>
    <cellStyle name="ハイパーリンク" xfId="48218" builtinId="8" hidden="1"/>
    <cellStyle name="ハイパーリンク" xfId="48217" builtinId="8" hidden="1"/>
    <cellStyle name="ハイパーリンク" xfId="48224" builtinId="8" hidden="1"/>
    <cellStyle name="ハイパーリンク" xfId="48223" builtinId="8" hidden="1"/>
    <cellStyle name="ハイパーリンク" xfId="48228" builtinId="8" hidden="1"/>
    <cellStyle name="ハイパーリンク" xfId="48227" builtinId="8" hidden="1"/>
    <cellStyle name="ハイパーリンク" xfId="48232" builtinId="8" hidden="1"/>
    <cellStyle name="ハイパーリンク" xfId="48231" builtinId="8" hidden="1"/>
    <cellStyle name="ハイパーリンク" xfId="48236" builtinId="8" hidden="1"/>
    <cellStyle name="ハイパーリンク" xfId="48235" builtinId="8" hidden="1"/>
    <cellStyle name="ハイパーリンク" xfId="48240" builtinId="8" hidden="1"/>
    <cellStyle name="ハイパーリンク" xfId="48239" builtinId="8" hidden="1"/>
    <cellStyle name="ハイパーリンク" xfId="48244" builtinId="8" hidden="1"/>
    <cellStyle name="ハイパーリンク" xfId="48243" builtinId="8" hidden="1"/>
    <cellStyle name="ハイパーリンク" xfId="48248" builtinId="8" hidden="1"/>
    <cellStyle name="ハイパーリンク" xfId="48247" builtinId="8" hidden="1"/>
    <cellStyle name="ハイパーリンク" xfId="48252" builtinId="8" hidden="1"/>
    <cellStyle name="ハイパーリンク" xfId="48251" builtinId="8" hidden="1"/>
    <cellStyle name="ハイパーリンク" xfId="48256" builtinId="8" hidden="1"/>
    <cellStyle name="ハイパーリンク" xfId="48255" builtinId="8" hidden="1"/>
    <cellStyle name="ハイパーリンク" xfId="48260" builtinId="8" hidden="1"/>
    <cellStyle name="ハイパーリンク" xfId="48259" builtinId="8" hidden="1"/>
    <cellStyle name="ハイパーリンク" xfId="48222" builtinId="8" hidden="1"/>
    <cellStyle name="ハイパーリンク" xfId="48263" builtinId="8" hidden="1"/>
    <cellStyle name="ハイパーリンク" xfId="48266" builtinId="8" hidden="1"/>
    <cellStyle name="ハイパーリンク" xfId="48265" builtinId="8" hidden="1"/>
    <cellStyle name="ハイパーリンク" xfId="48270" builtinId="8" hidden="1"/>
    <cellStyle name="ハイパーリンク" xfId="48269" builtinId="8" hidden="1"/>
    <cellStyle name="ハイパーリンク" xfId="48274" builtinId="8" hidden="1"/>
    <cellStyle name="ハイパーリンク" xfId="48273" builtinId="8" hidden="1"/>
    <cellStyle name="ハイパーリンク" xfId="48278" builtinId="8" hidden="1"/>
    <cellStyle name="ハイパーリンク" xfId="48277" builtinId="8" hidden="1"/>
    <cellStyle name="ハイパーリンク" xfId="48282" builtinId="8" hidden="1"/>
    <cellStyle name="ハイパーリンク" xfId="48281" builtinId="8" hidden="1"/>
    <cellStyle name="ハイパーリンク" xfId="48286" builtinId="8" hidden="1"/>
    <cellStyle name="ハイパーリンク" xfId="48285" builtinId="8" hidden="1"/>
    <cellStyle name="ハイパーリンク" xfId="48290" builtinId="8" hidden="1"/>
    <cellStyle name="ハイパーリンク" xfId="48289" builtinId="8" hidden="1"/>
    <cellStyle name="ハイパーリンク" xfId="48294" builtinId="8" hidden="1"/>
    <cellStyle name="ハイパーリンク" xfId="48293" builtinId="8" hidden="1"/>
    <cellStyle name="ハイパーリンク" xfId="48298" builtinId="8" hidden="1"/>
    <cellStyle name="ハイパーリンク" xfId="48297" builtinId="8" hidden="1"/>
    <cellStyle name="ハイパーリンク" xfId="48302" builtinId="8" hidden="1"/>
    <cellStyle name="ハイパーリンク" xfId="48301" builtinId="8" hidden="1"/>
    <cellStyle name="ハイパーリンク" xfId="48306" builtinId="8" hidden="1"/>
    <cellStyle name="ハイパーリンク" xfId="48305" builtinId="8" hidden="1"/>
    <cellStyle name="ハイパーリンク" xfId="48310" builtinId="8" hidden="1"/>
    <cellStyle name="ハイパーリンク" xfId="48309" builtinId="8" hidden="1"/>
    <cellStyle name="ハイパーリンク" xfId="48314" builtinId="8" hidden="1"/>
    <cellStyle name="ハイパーリンク" xfId="48313" builtinId="8" hidden="1"/>
    <cellStyle name="ハイパーリンク" xfId="48318" builtinId="8" hidden="1"/>
    <cellStyle name="ハイパーリンク" xfId="48317" builtinId="8" hidden="1"/>
    <cellStyle name="ハイパーリンク" xfId="48324" builtinId="8" hidden="1"/>
    <cellStyle name="ハイパーリンク" xfId="48323" builtinId="8" hidden="1"/>
    <cellStyle name="ハイパーリンク" xfId="48328" builtinId="8" hidden="1"/>
    <cellStyle name="ハイパーリンク" xfId="48327" builtinId="8" hidden="1"/>
    <cellStyle name="ハイパーリンク" xfId="48332" builtinId="8" hidden="1"/>
    <cellStyle name="ハイパーリンク" xfId="48331" builtinId="8" hidden="1"/>
    <cellStyle name="ハイパーリンク" xfId="48336" builtinId="8" hidden="1"/>
    <cellStyle name="ハイパーリンク" xfId="48335" builtinId="8" hidden="1"/>
    <cellStyle name="ハイパーリンク" xfId="48340" builtinId="8" hidden="1"/>
    <cellStyle name="ハイパーリンク" xfId="48339" builtinId="8" hidden="1"/>
    <cellStyle name="ハイパーリンク" xfId="48346" builtinId="8" hidden="1"/>
    <cellStyle name="ハイパーリンク" xfId="48345" builtinId="8" hidden="1"/>
    <cellStyle name="ハイパーリンク" xfId="48350" builtinId="8" hidden="1"/>
    <cellStyle name="ハイパーリンク" xfId="48349" builtinId="8" hidden="1"/>
    <cellStyle name="ハイパーリンク" xfId="48354" builtinId="8" hidden="1"/>
    <cellStyle name="ハイパーリンク" xfId="48353" builtinId="8" hidden="1"/>
    <cellStyle name="ハイパーリンク" xfId="48358" builtinId="8" hidden="1"/>
    <cellStyle name="ハイパーリンク" xfId="48357" builtinId="8" hidden="1"/>
    <cellStyle name="ハイパーリンク" xfId="48362" builtinId="8" hidden="1"/>
    <cellStyle name="ハイパーリンク" xfId="48361" builtinId="8" hidden="1"/>
    <cellStyle name="ハイパーリンク" xfId="48366" builtinId="8" hidden="1"/>
    <cellStyle name="ハイパーリンク" xfId="48365" builtinId="8" hidden="1"/>
    <cellStyle name="ハイパーリンク" xfId="48370" builtinId="8" hidden="1"/>
    <cellStyle name="ハイパーリンク" xfId="48369" builtinId="8" hidden="1"/>
    <cellStyle name="ハイパーリンク" xfId="48374" builtinId="8" hidden="1"/>
    <cellStyle name="ハイパーリンク" xfId="48373" builtinId="8" hidden="1"/>
    <cellStyle name="ハイパーリンク" xfId="48378" builtinId="8" hidden="1"/>
    <cellStyle name="ハイパーリンク" xfId="48377" builtinId="8" hidden="1"/>
    <cellStyle name="ハイパーリンク" xfId="48382" builtinId="8" hidden="1"/>
    <cellStyle name="ハイパーリンク" xfId="48381" builtinId="8" hidden="1"/>
    <cellStyle name="ハイパーリンク" xfId="48344" builtinId="8" hidden="1"/>
    <cellStyle name="ハイパーリンク" xfId="48385" builtinId="8" hidden="1"/>
    <cellStyle name="ハイパーリンク" xfId="48388" builtinId="8" hidden="1"/>
    <cellStyle name="ハイパーリンク" xfId="48387" builtinId="8" hidden="1"/>
    <cellStyle name="ハイパーリンク" xfId="48392" builtinId="8" hidden="1"/>
    <cellStyle name="ハイパーリンク" xfId="48391" builtinId="8" hidden="1"/>
    <cellStyle name="ハイパーリンク" xfId="48396" builtinId="8" hidden="1"/>
    <cellStyle name="ハイパーリンク" xfId="48395" builtinId="8" hidden="1"/>
    <cellStyle name="ハイパーリンク" xfId="48400" builtinId="8" hidden="1"/>
    <cellStyle name="ハイパーリンク" xfId="48399" builtinId="8" hidden="1"/>
    <cellStyle name="ハイパーリンク" xfId="48404" builtinId="8" hidden="1"/>
    <cellStyle name="ハイパーリンク" xfId="48403" builtinId="8" hidden="1"/>
    <cellStyle name="ハイパーリンク" xfId="48408" builtinId="8" hidden="1"/>
    <cellStyle name="ハイパーリンク" xfId="48407" builtinId="8" hidden="1"/>
    <cellStyle name="ハイパーリンク" xfId="48412" builtinId="8" hidden="1"/>
    <cellStyle name="ハイパーリンク" xfId="48411" builtinId="8" hidden="1"/>
    <cellStyle name="ハイパーリンク" xfId="48416" builtinId="8" hidden="1"/>
    <cellStyle name="ハイパーリンク" xfId="48415" builtinId="8" hidden="1"/>
    <cellStyle name="ハイパーリンク" xfId="48420" builtinId="8" hidden="1"/>
    <cellStyle name="ハイパーリンク" xfId="48419" builtinId="8" hidden="1"/>
    <cellStyle name="ハイパーリンク" xfId="48424" builtinId="8" hidden="1"/>
    <cellStyle name="ハイパーリンク" xfId="48423" builtinId="8" hidden="1"/>
    <cellStyle name="ハイパーリンク" xfId="48428" builtinId="8" hidden="1"/>
    <cellStyle name="ハイパーリンク" xfId="48427" builtinId="8" hidden="1"/>
    <cellStyle name="ハイパーリンク" xfId="48432" builtinId="8" hidden="1"/>
    <cellStyle name="ハイパーリンク" xfId="48431" builtinId="8" hidden="1"/>
    <cellStyle name="ハイパーリンク" xfId="48436" builtinId="8" hidden="1"/>
    <cellStyle name="ハイパーリンク" xfId="48435" builtinId="8" hidden="1"/>
    <cellStyle name="ハイパーリンク" xfId="48440" builtinId="8" hidden="1"/>
    <cellStyle name="ハイパーリンク" xfId="48439" builtinId="8" hidden="1"/>
    <cellStyle name="ハイパーリンク" xfId="48443" builtinId="8" hidden="1"/>
    <cellStyle name="ハイパーリンク" xfId="48321" builtinId="8" hidden="1"/>
    <cellStyle name="ハイパーリンク" xfId="48447" builtinId="8" hidden="1"/>
    <cellStyle name="ハイパーリンク" xfId="48446" builtinId="8" hidden="1"/>
    <cellStyle name="ハイパーリンク" xfId="48451" builtinId="8" hidden="1"/>
    <cellStyle name="ハイパーリンク" xfId="48450" builtinId="8" hidden="1"/>
    <cellStyle name="ハイパーリンク" xfId="48455" builtinId="8" hidden="1"/>
    <cellStyle name="ハイパーリンク" xfId="48454" builtinId="8" hidden="1"/>
    <cellStyle name="ハイパーリンク" xfId="48459" builtinId="8" hidden="1"/>
    <cellStyle name="ハイパーリンク" xfId="48458" builtinId="8" hidden="1"/>
    <cellStyle name="ハイパーリンク" xfId="48465" builtinId="8" hidden="1"/>
    <cellStyle name="ハイパーリンク" xfId="48464" builtinId="8" hidden="1"/>
    <cellStyle name="ハイパーリンク" xfId="48469" builtinId="8" hidden="1"/>
    <cellStyle name="ハイパーリンク" xfId="48468" builtinId="8" hidden="1"/>
    <cellStyle name="ハイパーリンク" xfId="48473" builtinId="8" hidden="1"/>
    <cellStyle name="ハイパーリンク" xfId="48472" builtinId="8" hidden="1"/>
    <cellStyle name="ハイパーリンク" xfId="48477" builtinId="8" hidden="1"/>
    <cellStyle name="ハイパーリンク" xfId="48476" builtinId="8" hidden="1"/>
    <cellStyle name="ハイパーリンク" xfId="48481" builtinId="8" hidden="1"/>
    <cellStyle name="ハイパーリンク" xfId="48480" builtinId="8" hidden="1"/>
    <cellStyle name="ハイパーリンク" xfId="48485" builtinId="8" hidden="1"/>
    <cellStyle name="ハイパーリンク" xfId="48484" builtinId="8" hidden="1"/>
    <cellStyle name="ハイパーリンク" xfId="48489" builtinId="8" hidden="1"/>
    <cellStyle name="ハイパーリンク" xfId="48488" builtinId="8" hidden="1"/>
    <cellStyle name="ハイパーリンク" xfId="48493" builtinId="8" hidden="1"/>
    <cellStyle name="ハイパーリンク" xfId="48492" builtinId="8" hidden="1"/>
    <cellStyle name="ハイパーリンク" xfId="48497" builtinId="8" hidden="1"/>
    <cellStyle name="ハイパーリンク" xfId="48496" builtinId="8" hidden="1"/>
    <cellStyle name="ハイパーリンク" xfId="48501" builtinId="8" hidden="1"/>
    <cellStyle name="ハイパーリンク" xfId="48500" builtinId="8" hidden="1"/>
    <cellStyle name="ハイパーリンク" xfId="48463" builtinId="8" hidden="1"/>
    <cellStyle name="ハイパーリンク" xfId="48504" builtinId="8" hidden="1"/>
    <cellStyle name="ハイパーリンク" xfId="48507" builtinId="8" hidden="1"/>
    <cellStyle name="ハイパーリンク" xfId="48506" builtinId="8" hidden="1"/>
    <cellStyle name="ハイパーリンク" xfId="48511" builtinId="8" hidden="1"/>
    <cellStyle name="ハイパーリンク" xfId="48510" builtinId="8" hidden="1"/>
    <cellStyle name="ハイパーリンク" xfId="48515" builtinId="8" hidden="1"/>
    <cellStyle name="ハイパーリンク" xfId="48514" builtinId="8" hidden="1"/>
    <cellStyle name="ハイパーリンク" xfId="48519" builtinId="8" hidden="1"/>
    <cellStyle name="ハイパーリンク" xfId="48518" builtinId="8" hidden="1"/>
    <cellStyle name="ハイパーリンク" xfId="48523" builtinId="8" hidden="1"/>
    <cellStyle name="ハイパーリンク" xfId="48522" builtinId="8" hidden="1"/>
    <cellStyle name="ハイパーリンク" xfId="48527" builtinId="8" hidden="1"/>
    <cellStyle name="ハイパーリンク" xfId="48526" builtinId="8" hidden="1"/>
    <cellStyle name="ハイパーリンク" xfId="48531" builtinId="8" hidden="1"/>
    <cellStyle name="ハイパーリンク" xfId="48530" builtinId="8" hidden="1"/>
    <cellStyle name="ハイパーリンク" xfId="48535" builtinId="8" hidden="1"/>
    <cellStyle name="ハイパーリンク" xfId="48534" builtinId="8" hidden="1"/>
    <cellStyle name="ハイパーリンク" xfId="48539" builtinId="8" hidden="1"/>
    <cellStyle name="ハイパーリンク" xfId="48538" builtinId="8" hidden="1"/>
    <cellStyle name="ハイパーリンク" xfId="48543" builtinId="8" hidden="1"/>
    <cellStyle name="ハイパーリンク" xfId="48542" builtinId="8" hidden="1"/>
    <cellStyle name="ハイパーリンク" xfId="48547" builtinId="8" hidden="1"/>
    <cellStyle name="ハイパーリンク" xfId="48546" builtinId="8" hidden="1"/>
    <cellStyle name="ハイパーリンク" xfId="48551" builtinId="8" hidden="1"/>
    <cellStyle name="ハイパーリンク" xfId="48550" builtinId="8" hidden="1"/>
    <cellStyle name="ハイパーリンク" xfId="48555" builtinId="8" hidden="1"/>
    <cellStyle name="ハイパーリンク" xfId="48554" builtinId="8" hidden="1"/>
    <cellStyle name="ハイパーリンク" xfId="48559" builtinId="8" hidden="1"/>
    <cellStyle name="ハイパーリンク" xfId="48558" builtinId="8" hidden="1"/>
    <cellStyle name="ハイパーリンク" xfId="48562" builtinId="8" hidden="1"/>
    <cellStyle name="ハイパーリンク" xfId="48322" builtinId="8" hidden="1"/>
    <cellStyle name="ハイパーリンク" xfId="48566" builtinId="8" hidden="1"/>
    <cellStyle name="ハイパーリンク" xfId="48565" builtinId="8" hidden="1"/>
    <cellStyle name="ハイパーリンク" xfId="48570" builtinId="8" hidden="1"/>
    <cellStyle name="ハイパーリンク" xfId="48569" builtinId="8" hidden="1"/>
    <cellStyle name="ハイパーリンク" xfId="48574" builtinId="8" hidden="1"/>
    <cellStyle name="ハイパーリンク" xfId="48573" builtinId="8" hidden="1"/>
    <cellStyle name="ハイパーリンク" xfId="48578" builtinId="8" hidden="1"/>
    <cellStyle name="ハイパーリンク" xfId="48577" builtinId="8" hidden="1"/>
    <cellStyle name="ハイパーリンク" xfId="48584" builtinId="8" hidden="1"/>
    <cellStyle name="ハイパーリンク" xfId="48583" builtinId="8" hidden="1"/>
    <cellStyle name="ハイパーリンク" xfId="48588" builtinId="8" hidden="1"/>
    <cellStyle name="ハイパーリンク" xfId="48587" builtinId="8" hidden="1"/>
    <cellStyle name="ハイパーリンク" xfId="48592" builtinId="8" hidden="1"/>
    <cellStyle name="ハイパーリンク" xfId="48591" builtinId="8" hidden="1"/>
    <cellStyle name="ハイパーリンク" xfId="48596" builtinId="8" hidden="1"/>
    <cellStyle name="ハイパーリンク" xfId="48595" builtinId="8" hidden="1"/>
    <cellStyle name="ハイパーリンク" xfId="48600" builtinId="8" hidden="1"/>
    <cellStyle name="ハイパーリンク" xfId="48599" builtinId="8" hidden="1"/>
    <cellStyle name="ハイパーリンク" xfId="48604" builtinId="8" hidden="1"/>
    <cellStyle name="ハイパーリンク" xfId="48603" builtinId="8" hidden="1"/>
    <cellStyle name="ハイパーリンク" xfId="48608" builtinId="8" hidden="1"/>
    <cellStyle name="ハイパーリンク" xfId="48607" builtinId="8" hidden="1"/>
    <cellStyle name="ハイパーリンク" xfId="48612" builtinId="8" hidden="1"/>
    <cellStyle name="ハイパーリンク" xfId="48611" builtinId="8" hidden="1"/>
    <cellStyle name="ハイパーリンク" xfId="48616" builtinId="8" hidden="1"/>
    <cellStyle name="ハイパーリンク" xfId="48615" builtinId="8" hidden="1"/>
    <cellStyle name="ハイパーリンク" xfId="48620" builtinId="8" hidden="1"/>
    <cellStyle name="ハイパーリンク" xfId="48619" builtinId="8" hidden="1"/>
    <cellStyle name="ハイパーリンク" xfId="48582" builtinId="8" hidden="1"/>
    <cellStyle name="ハイパーリンク" xfId="48623" builtinId="8" hidden="1"/>
    <cellStyle name="ハイパーリンク" xfId="48626" builtinId="8" hidden="1"/>
    <cellStyle name="ハイパーリンク" xfId="48625" builtinId="8" hidden="1"/>
    <cellStyle name="ハイパーリンク" xfId="48630" builtinId="8" hidden="1"/>
    <cellStyle name="ハイパーリンク" xfId="48629" builtinId="8" hidden="1"/>
    <cellStyle name="ハイパーリンク" xfId="48634" builtinId="8" hidden="1"/>
    <cellStyle name="ハイパーリンク" xfId="48633" builtinId="8" hidden="1"/>
    <cellStyle name="ハイパーリンク" xfId="48638" builtinId="8" hidden="1"/>
    <cellStyle name="ハイパーリンク" xfId="48637" builtinId="8" hidden="1"/>
    <cellStyle name="ハイパーリンク" xfId="48642" builtinId="8" hidden="1"/>
    <cellStyle name="ハイパーリンク" xfId="48641" builtinId="8" hidden="1"/>
    <cellStyle name="ハイパーリンク" xfId="48646" builtinId="8" hidden="1"/>
    <cellStyle name="ハイパーリンク" xfId="48645" builtinId="8" hidden="1"/>
    <cellStyle name="ハイパーリンク" xfId="48650" builtinId="8" hidden="1"/>
    <cellStyle name="ハイパーリンク" xfId="48649" builtinId="8" hidden="1"/>
    <cellStyle name="ハイパーリンク" xfId="48654" builtinId="8" hidden="1"/>
    <cellStyle name="ハイパーリンク" xfId="48653" builtinId="8" hidden="1"/>
    <cellStyle name="ハイパーリンク" xfId="48658" builtinId="8" hidden="1"/>
    <cellStyle name="ハイパーリンク" xfId="48657" builtinId="8" hidden="1"/>
    <cellStyle name="ハイパーリンク" xfId="48662" builtinId="8" hidden="1"/>
    <cellStyle name="ハイパーリンク" xfId="48661" builtinId="8" hidden="1"/>
    <cellStyle name="ハイパーリンク" xfId="48666" builtinId="8" hidden="1"/>
    <cellStyle name="ハイパーリンク" xfId="48665" builtinId="8" hidden="1"/>
    <cellStyle name="ハイパーリンク" xfId="48670" builtinId="8" hidden="1"/>
    <cellStyle name="ハイパーリンク" xfId="48669" builtinId="8" hidden="1"/>
    <cellStyle name="ハイパーリンク" xfId="48674" builtinId="8" hidden="1"/>
    <cellStyle name="ハイパーリンク" xfId="48673" builtinId="8" hidden="1"/>
    <cellStyle name="ハイパーリンク" xfId="48678" builtinId="8" hidden="1"/>
    <cellStyle name="ハイパーリンク" xfId="48677" builtinId="8" hidden="1"/>
    <cellStyle name="ハイパーリンク" xfId="48682" builtinId="8" hidden="1"/>
    <cellStyle name="ハイパーリンク" xfId="48681" builtinId="8" hidden="1"/>
    <cellStyle name="ハイパーリンク" xfId="48686" builtinId="8" hidden="1"/>
    <cellStyle name="ハイパーリンク" xfId="48685" builtinId="8" hidden="1"/>
    <cellStyle name="ハイパーリンク" xfId="48690" builtinId="8" hidden="1"/>
    <cellStyle name="ハイパーリンク" xfId="48689" builtinId="8" hidden="1"/>
    <cellStyle name="ハイパーリンク" xfId="48694" builtinId="8" hidden="1"/>
    <cellStyle name="ハイパーリンク" xfId="48693" builtinId="8" hidden="1"/>
    <cellStyle name="ハイパーリンク" xfId="48698" builtinId="8" hidden="1"/>
    <cellStyle name="ハイパーリンク" xfId="48697" builtinId="8" hidden="1"/>
    <cellStyle name="ハイパーリンク" xfId="48704" builtinId="8" hidden="1"/>
    <cellStyle name="ハイパーリンク" xfId="48703" builtinId="8" hidden="1"/>
    <cellStyle name="ハイパーリンク" xfId="48708" builtinId="8" hidden="1"/>
    <cellStyle name="ハイパーリンク" xfId="48707" builtinId="8" hidden="1"/>
    <cellStyle name="ハイパーリンク" xfId="48712" builtinId="8" hidden="1"/>
    <cellStyle name="ハイパーリンク" xfId="48711" builtinId="8" hidden="1"/>
    <cellStyle name="ハイパーリンク" xfId="48716" builtinId="8" hidden="1"/>
    <cellStyle name="ハイパーリンク" xfId="48715" builtinId="8" hidden="1"/>
    <cellStyle name="ハイパーリンク" xfId="48720" builtinId="8" hidden="1"/>
    <cellStyle name="ハイパーリンク" xfId="48719" builtinId="8" hidden="1"/>
    <cellStyle name="ハイパーリンク" xfId="48724" builtinId="8" hidden="1"/>
    <cellStyle name="ハイパーリンク" xfId="48723" builtinId="8" hidden="1"/>
    <cellStyle name="ハイパーリンク" xfId="48728" builtinId="8" hidden="1"/>
    <cellStyle name="ハイパーリンク" xfId="48727" builtinId="8" hidden="1"/>
    <cellStyle name="ハイパーリンク" xfId="48732" builtinId="8" hidden="1"/>
    <cellStyle name="ハイパーリンク" xfId="48731" builtinId="8" hidden="1"/>
    <cellStyle name="ハイパーリンク" xfId="48736" builtinId="8" hidden="1"/>
    <cellStyle name="ハイパーリンク" xfId="48735" builtinId="8" hidden="1"/>
    <cellStyle name="ハイパーリンク" xfId="48740" builtinId="8" hidden="1"/>
    <cellStyle name="ハイパーリンク" xfId="48739" builtinId="8" hidden="1"/>
    <cellStyle name="ハイパーリンク" xfId="48702" builtinId="8" hidden="1"/>
    <cellStyle name="ハイパーリンク" xfId="48743" builtinId="8" hidden="1"/>
    <cellStyle name="ハイパーリンク" xfId="48746" builtinId="8" hidden="1"/>
    <cellStyle name="ハイパーリンク" xfId="48745" builtinId="8" hidden="1"/>
    <cellStyle name="ハイパーリンク" xfId="48750" builtinId="8" hidden="1"/>
    <cellStyle name="ハイパーリンク" xfId="48749" builtinId="8" hidden="1"/>
    <cellStyle name="ハイパーリンク" xfId="48754" builtinId="8" hidden="1"/>
    <cellStyle name="ハイパーリンク" xfId="48753" builtinId="8" hidden="1"/>
    <cellStyle name="ハイパーリンク" xfId="48758" builtinId="8" hidden="1"/>
    <cellStyle name="ハイパーリンク" xfId="48757" builtinId="8" hidden="1"/>
    <cellStyle name="ハイパーリンク" xfId="48762" builtinId="8" hidden="1"/>
    <cellStyle name="ハイパーリンク" xfId="48761" builtinId="8" hidden="1"/>
    <cellStyle name="ハイパーリンク" xfId="48766" builtinId="8" hidden="1"/>
    <cellStyle name="ハイパーリンク" xfId="48765" builtinId="8" hidden="1"/>
    <cellStyle name="ハイパーリンク" xfId="48770" builtinId="8" hidden="1"/>
    <cellStyle name="ハイパーリンク" xfId="48769" builtinId="8" hidden="1"/>
    <cellStyle name="ハイパーリンク" xfId="48774" builtinId="8" hidden="1"/>
    <cellStyle name="ハイパーリンク" xfId="48773" builtinId="8" hidden="1"/>
    <cellStyle name="ハイパーリンク" xfId="48778" builtinId="8" hidden="1"/>
    <cellStyle name="ハイパーリンク" xfId="48777" builtinId="8" hidden="1"/>
    <cellStyle name="ハイパーリンク" xfId="48782" builtinId="8" hidden="1"/>
    <cellStyle name="ハイパーリンク" xfId="48781" builtinId="8" hidden="1"/>
    <cellStyle name="ハイパーリンク" xfId="48786" builtinId="8" hidden="1"/>
    <cellStyle name="ハイパーリンク" xfId="48785" builtinId="8" hidden="1"/>
    <cellStyle name="ハイパーリンク" xfId="48790" builtinId="8" hidden="1"/>
    <cellStyle name="ハイパーリンク" xfId="48789" builtinId="8" hidden="1"/>
    <cellStyle name="ハイパーリンク" xfId="48794" builtinId="8" hidden="1"/>
    <cellStyle name="ハイパーリンク" xfId="48793" builtinId="8" hidden="1"/>
    <cellStyle name="ハイパーリンク" xfId="48798" builtinId="8" hidden="1"/>
    <cellStyle name="ハイパーリンク" xfId="48797" builtinId="8" hidden="1"/>
    <cellStyle name="ハイパーリンク" xfId="48802" builtinId="8" hidden="1"/>
    <cellStyle name="ハイパーリンク" xfId="48801" builtinId="8" hidden="1"/>
    <cellStyle name="ハイパーリンク" xfId="48806" builtinId="8" hidden="1"/>
    <cellStyle name="ハイパーリンク" xfId="48805" builtinId="8" hidden="1"/>
    <cellStyle name="ハイパーリンク" xfId="48810" builtinId="8" hidden="1"/>
    <cellStyle name="ハイパーリンク" xfId="48809" builtinId="8" hidden="1"/>
    <cellStyle name="ハイパーリンク" xfId="48814" builtinId="8" hidden="1"/>
    <cellStyle name="ハイパーリンク" xfId="48813" builtinId="8" hidden="1"/>
    <cellStyle name="ハイパーリンク" xfId="48818" builtinId="8" hidden="1"/>
    <cellStyle name="ハイパーリンク" xfId="48817" builtinId="8" hidden="1"/>
    <cellStyle name="ハイパーリンク" xfId="48824" builtinId="8" hidden="1"/>
    <cellStyle name="ハイパーリンク" xfId="48823" builtinId="8" hidden="1"/>
    <cellStyle name="ハイパーリンク" xfId="48828" builtinId="8" hidden="1"/>
    <cellStyle name="ハイパーリンク" xfId="48827" builtinId="8" hidden="1"/>
    <cellStyle name="ハイパーリンク" xfId="48832" builtinId="8" hidden="1"/>
    <cellStyle name="ハイパーリンク" xfId="48831" builtinId="8" hidden="1"/>
    <cellStyle name="ハイパーリンク" xfId="48836" builtinId="8" hidden="1"/>
    <cellStyle name="ハイパーリンク" xfId="48835" builtinId="8" hidden="1"/>
    <cellStyle name="ハイパーリンク" xfId="48840" builtinId="8" hidden="1"/>
    <cellStyle name="ハイパーリンク" xfId="48839" builtinId="8" hidden="1"/>
    <cellStyle name="ハイパーリンク" xfId="48844" builtinId="8" hidden="1"/>
    <cellStyle name="ハイパーリンク" xfId="48843" builtinId="8" hidden="1"/>
    <cellStyle name="ハイパーリンク" xfId="48848" builtinId="8" hidden="1"/>
    <cellStyle name="ハイパーリンク" xfId="48847" builtinId="8" hidden="1"/>
    <cellStyle name="ハイパーリンク" xfId="48852" builtinId="8" hidden="1"/>
    <cellStyle name="ハイパーリンク" xfId="48851" builtinId="8" hidden="1"/>
    <cellStyle name="ハイパーリンク" xfId="48856" builtinId="8" hidden="1"/>
    <cellStyle name="ハイパーリンク" xfId="48855" builtinId="8" hidden="1"/>
    <cellStyle name="ハイパーリンク" xfId="48860" builtinId="8" hidden="1"/>
    <cellStyle name="ハイパーリンク" xfId="48859" builtinId="8" hidden="1"/>
    <cellStyle name="ハイパーリンク" xfId="48822" builtinId="8" hidden="1"/>
    <cellStyle name="ハイパーリンク" xfId="48863" builtinId="8" hidden="1"/>
    <cellStyle name="ハイパーリンク" xfId="48866" builtinId="8" hidden="1"/>
    <cellStyle name="ハイパーリンク" xfId="48865" builtinId="8" hidden="1"/>
    <cellStyle name="ハイパーリンク" xfId="48870" builtinId="8" hidden="1"/>
    <cellStyle name="ハイパーリンク" xfId="48869" builtinId="8" hidden="1"/>
    <cellStyle name="ハイパーリンク" xfId="48874" builtinId="8" hidden="1"/>
    <cellStyle name="ハイパーリンク" xfId="48873" builtinId="8" hidden="1"/>
    <cellStyle name="ハイパーリンク" xfId="48878" builtinId="8" hidden="1"/>
    <cellStyle name="ハイパーリンク" xfId="48877" builtinId="8" hidden="1"/>
    <cellStyle name="ハイパーリンク" xfId="48882" builtinId="8" hidden="1"/>
    <cellStyle name="ハイパーリンク" xfId="48881" builtinId="8" hidden="1"/>
    <cellStyle name="ハイパーリンク" xfId="48886" builtinId="8" hidden="1"/>
    <cellStyle name="ハイパーリンク" xfId="48885" builtinId="8" hidden="1"/>
    <cellStyle name="ハイパーリンク" xfId="48890" builtinId="8" hidden="1"/>
    <cellStyle name="ハイパーリンク" xfId="48889" builtinId="8" hidden="1"/>
    <cellStyle name="ハイパーリンク" xfId="48894" builtinId="8" hidden="1"/>
    <cellStyle name="ハイパーリンク" xfId="48893" builtinId="8" hidden="1"/>
    <cellStyle name="ハイパーリンク" xfId="48898" builtinId="8" hidden="1"/>
    <cellStyle name="ハイパーリンク" xfId="48897" builtinId="8" hidden="1"/>
    <cellStyle name="ハイパーリンク" xfId="48902" builtinId="8" hidden="1"/>
    <cellStyle name="ハイパーリンク" xfId="48901" builtinId="8" hidden="1"/>
    <cellStyle name="ハイパーリンク" xfId="48906" builtinId="8" hidden="1"/>
    <cellStyle name="ハイパーリンク" xfId="48905" builtinId="8" hidden="1"/>
    <cellStyle name="ハイパーリンク" xfId="48910" builtinId="8" hidden="1"/>
    <cellStyle name="ハイパーリンク" xfId="48909" builtinId="8" hidden="1"/>
    <cellStyle name="ハイパーリンク" xfId="48914" builtinId="8" hidden="1"/>
    <cellStyle name="ハイパーリンク" xfId="48913" builtinId="8" hidden="1"/>
    <cellStyle name="ハイパーリンク" xfId="48918" builtinId="8" hidden="1"/>
    <cellStyle name="ハイパーリンク" xfId="48917" builtinId="8" hidden="1"/>
    <cellStyle name="ハイパーリンク" xfId="48924" builtinId="8" hidden="1"/>
    <cellStyle name="ハイパーリンク" xfId="48923" builtinId="8" hidden="1"/>
    <cellStyle name="ハイパーリンク" xfId="48928" builtinId="8" hidden="1"/>
    <cellStyle name="ハイパーリンク" xfId="48927" builtinId="8" hidden="1"/>
    <cellStyle name="ハイパーリンク" xfId="48932" builtinId="8" hidden="1"/>
    <cellStyle name="ハイパーリンク" xfId="48931" builtinId="8" hidden="1"/>
    <cellStyle name="ハイパーリンク" xfId="48936" builtinId="8" hidden="1"/>
    <cellStyle name="ハイパーリンク" xfId="48935" builtinId="8" hidden="1"/>
    <cellStyle name="ハイパーリンク" xfId="48940" builtinId="8" hidden="1"/>
    <cellStyle name="ハイパーリンク" xfId="48939" builtinId="8" hidden="1"/>
    <cellStyle name="ハイパーリンク" xfId="48946" builtinId="8" hidden="1"/>
    <cellStyle name="ハイパーリンク" xfId="48945" builtinId="8" hidden="1"/>
    <cellStyle name="ハイパーリンク" xfId="48950" builtinId="8" hidden="1"/>
    <cellStyle name="ハイパーリンク" xfId="48949" builtinId="8" hidden="1"/>
    <cellStyle name="ハイパーリンク" xfId="48954" builtinId="8" hidden="1"/>
    <cellStyle name="ハイパーリンク" xfId="48953" builtinId="8" hidden="1"/>
    <cellStyle name="ハイパーリンク" xfId="48958" builtinId="8" hidden="1"/>
    <cellStyle name="ハイパーリンク" xfId="48957" builtinId="8" hidden="1"/>
    <cellStyle name="ハイパーリンク" xfId="48962" builtinId="8" hidden="1"/>
    <cellStyle name="ハイパーリンク" xfId="48961" builtinId="8" hidden="1"/>
    <cellStyle name="ハイパーリンク" xfId="48966" builtinId="8" hidden="1"/>
    <cellStyle name="ハイパーリンク" xfId="48965" builtinId="8" hidden="1"/>
    <cellStyle name="ハイパーリンク" xfId="48970" builtinId="8" hidden="1"/>
    <cellStyle name="ハイパーリンク" xfId="48969" builtinId="8" hidden="1"/>
    <cellStyle name="ハイパーリンク" xfId="48974" builtinId="8" hidden="1"/>
    <cellStyle name="ハイパーリンク" xfId="48973" builtinId="8" hidden="1"/>
    <cellStyle name="ハイパーリンク" xfId="48978" builtinId="8" hidden="1"/>
    <cellStyle name="ハイパーリンク" xfId="48977" builtinId="8" hidden="1"/>
    <cellStyle name="ハイパーリンク" xfId="48982" builtinId="8" hidden="1"/>
    <cellStyle name="ハイパーリンク" xfId="48981" builtinId="8" hidden="1"/>
    <cellStyle name="ハイパーリンク" xfId="48944" builtinId="8" hidden="1"/>
    <cellStyle name="ハイパーリンク" xfId="48985" builtinId="8" hidden="1"/>
    <cellStyle name="ハイパーリンク" xfId="48988" builtinId="8" hidden="1"/>
    <cellStyle name="ハイパーリンク" xfId="48987" builtinId="8" hidden="1"/>
    <cellStyle name="ハイパーリンク" xfId="48992" builtinId="8" hidden="1"/>
    <cellStyle name="ハイパーリンク" xfId="48991" builtinId="8" hidden="1"/>
    <cellStyle name="ハイパーリンク" xfId="48996" builtinId="8" hidden="1"/>
    <cellStyle name="ハイパーリンク" xfId="48995" builtinId="8" hidden="1"/>
    <cellStyle name="ハイパーリンク" xfId="49000" builtinId="8" hidden="1"/>
    <cellStyle name="ハイパーリンク" xfId="48999" builtinId="8" hidden="1"/>
    <cellStyle name="ハイパーリンク" xfId="49004" builtinId="8" hidden="1"/>
    <cellStyle name="ハイパーリンク" xfId="49003" builtinId="8" hidden="1"/>
    <cellStyle name="ハイパーリンク" xfId="49008" builtinId="8" hidden="1"/>
    <cellStyle name="ハイパーリンク" xfId="49007" builtinId="8" hidden="1"/>
    <cellStyle name="ハイパーリンク" xfId="49012" builtinId="8" hidden="1"/>
    <cellStyle name="ハイパーリンク" xfId="49011" builtinId="8" hidden="1"/>
    <cellStyle name="ハイパーリンク" xfId="49016" builtinId="8" hidden="1"/>
    <cellStyle name="ハイパーリンク" xfId="49015" builtinId="8" hidden="1"/>
    <cellStyle name="ハイパーリンク" xfId="49020" builtinId="8" hidden="1"/>
    <cellStyle name="ハイパーリンク" xfId="49019" builtinId="8" hidden="1"/>
    <cellStyle name="ハイパーリンク" xfId="49024" builtinId="8" hidden="1"/>
    <cellStyle name="ハイパーリンク" xfId="49023" builtinId="8" hidden="1"/>
    <cellStyle name="ハイパーリンク" xfId="49028" builtinId="8" hidden="1"/>
    <cellStyle name="ハイパーリンク" xfId="49027" builtinId="8" hidden="1"/>
    <cellStyle name="ハイパーリンク" xfId="49032" builtinId="8" hidden="1"/>
    <cellStyle name="ハイパーリンク" xfId="49031" builtinId="8" hidden="1"/>
    <cellStyle name="ハイパーリンク" xfId="49036" builtinId="8" hidden="1"/>
    <cellStyle name="ハイパーリンク" xfId="49035" builtinId="8" hidden="1"/>
    <cellStyle name="ハイパーリンク" xfId="49040" builtinId="8" hidden="1"/>
    <cellStyle name="ハイパーリンク" xfId="49039" builtinId="8" hidden="1"/>
    <cellStyle name="ハイパーリンク" xfId="49043" builtinId="8" hidden="1"/>
    <cellStyle name="ハイパーリンク" xfId="48921" builtinId="8" hidden="1"/>
    <cellStyle name="ハイパーリンク" xfId="49047" builtinId="8" hidden="1"/>
    <cellStyle name="ハイパーリンク" xfId="49046" builtinId="8" hidden="1"/>
    <cellStyle name="ハイパーリンク" xfId="49051" builtinId="8" hidden="1"/>
    <cellStyle name="ハイパーリンク" xfId="49050" builtinId="8" hidden="1"/>
    <cellStyle name="ハイパーリンク" xfId="49055" builtinId="8" hidden="1"/>
    <cellStyle name="ハイパーリンク" xfId="49054" builtinId="8" hidden="1"/>
    <cellStyle name="ハイパーリンク" xfId="49059" builtinId="8" hidden="1"/>
    <cellStyle name="ハイパーリンク" xfId="49058" builtinId="8" hidden="1"/>
    <cellStyle name="ハイパーリンク" xfId="49065" builtinId="8" hidden="1"/>
    <cellStyle name="ハイパーリンク" xfId="49064" builtinId="8" hidden="1"/>
    <cellStyle name="ハイパーリンク" xfId="49069" builtinId="8" hidden="1"/>
    <cellStyle name="ハイパーリンク" xfId="49068" builtinId="8" hidden="1"/>
    <cellStyle name="ハイパーリンク" xfId="49073" builtinId="8" hidden="1"/>
    <cellStyle name="ハイパーリンク" xfId="49072" builtinId="8" hidden="1"/>
    <cellStyle name="ハイパーリンク" xfId="49077" builtinId="8" hidden="1"/>
    <cellStyle name="ハイパーリンク" xfId="49076" builtinId="8" hidden="1"/>
    <cellStyle name="ハイパーリンク" xfId="49081" builtinId="8" hidden="1"/>
    <cellStyle name="ハイパーリンク" xfId="49080" builtinId="8" hidden="1"/>
    <cellStyle name="ハイパーリンク" xfId="49085" builtinId="8" hidden="1"/>
    <cellStyle name="ハイパーリンク" xfId="49084" builtinId="8" hidden="1"/>
    <cellStyle name="ハイパーリンク" xfId="49089" builtinId="8" hidden="1"/>
    <cellStyle name="ハイパーリンク" xfId="49088" builtinId="8" hidden="1"/>
    <cellStyle name="ハイパーリンク" xfId="49093" builtinId="8" hidden="1"/>
    <cellStyle name="ハイパーリンク" xfId="49092" builtinId="8" hidden="1"/>
    <cellStyle name="ハイパーリンク" xfId="49097" builtinId="8" hidden="1"/>
    <cellStyle name="ハイパーリンク" xfId="49096" builtinId="8" hidden="1"/>
    <cellStyle name="ハイパーリンク" xfId="49101" builtinId="8" hidden="1"/>
    <cellStyle name="ハイパーリンク" xfId="49100" builtinId="8" hidden="1"/>
    <cellStyle name="ハイパーリンク" xfId="49063" builtinId="8" hidden="1"/>
    <cellStyle name="ハイパーリンク" xfId="49104" builtinId="8" hidden="1"/>
    <cellStyle name="ハイパーリンク" xfId="49107" builtinId="8" hidden="1"/>
    <cellStyle name="ハイパーリンク" xfId="49106" builtinId="8" hidden="1"/>
    <cellStyle name="ハイパーリンク" xfId="49111" builtinId="8" hidden="1"/>
    <cellStyle name="ハイパーリンク" xfId="49110" builtinId="8" hidden="1"/>
    <cellStyle name="ハイパーリンク" xfId="49115" builtinId="8" hidden="1"/>
    <cellStyle name="ハイパーリンク" xfId="49114" builtinId="8" hidden="1"/>
    <cellStyle name="ハイパーリンク" xfId="49119" builtinId="8" hidden="1"/>
    <cellStyle name="ハイパーリンク" xfId="49118" builtinId="8" hidden="1"/>
    <cellStyle name="ハイパーリンク" xfId="49123" builtinId="8" hidden="1"/>
    <cellStyle name="ハイパーリンク" xfId="49122" builtinId="8" hidden="1"/>
    <cellStyle name="ハイパーリンク" xfId="49127" builtinId="8" hidden="1"/>
    <cellStyle name="ハイパーリンク" xfId="49126" builtinId="8" hidden="1"/>
    <cellStyle name="ハイパーリンク" xfId="49131" builtinId="8" hidden="1"/>
    <cellStyle name="ハイパーリンク" xfId="49130" builtinId="8" hidden="1"/>
    <cellStyle name="ハイパーリンク" xfId="49135" builtinId="8" hidden="1"/>
    <cellStyle name="ハイパーリンク" xfId="49134" builtinId="8" hidden="1"/>
    <cellStyle name="ハイパーリンク" xfId="49139" builtinId="8" hidden="1"/>
    <cellStyle name="ハイパーリンク" xfId="49138" builtinId="8" hidden="1"/>
    <cellStyle name="ハイパーリンク" xfId="49143" builtinId="8" hidden="1"/>
    <cellStyle name="ハイパーリンク" xfId="49142" builtinId="8" hidden="1"/>
    <cellStyle name="ハイパーリンク" xfId="49147" builtinId="8" hidden="1"/>
    <cellStyle name="ハイパーリンク" xfId="49146" builtinId="8" hidden="1"/>
    <cellStyle name="ハイパーリンク" xfId="49151" builtinId="8" hidden="1"/>
    <cellStyle name="ハイパーリンク" xfId="49150" builtinId="8" hidden="1"/>
    <cellStyle name="ハイパーリンク" xfId="49155" builtinId="8" hidden="1"/>
    <cellStyle name="ハイパーリンク" xfId="49154" builtinId="8" hidden="1"/>
    <cellStyle name="ハイパーリンク" xfId="49159" builtinId="8" hidden="1"/>
    <cellStyle name="ハイパーリンク" xfId="49158" builtinId="8" hidden="1"/>
    <cellStyle name="ハイパーリンク" xfId="49162" builtinId="8" hidden="1"/>
    <cellStyle name="ハイパーリンク" xfId="48922" builtinId="8" hidden="1"/>
    <cellStyle name="ハイパーリンク" xfId="49166" builtinId="8" hidden="1"/>
    <cellStyle name="ハイパーリンク" xfId="49165" builtinId="8" hidden="1"/>
    <cellStyle name="ハイパーリンク" xfId="49170" builtinId="8" hidden="1"/>
    <cellStyle name="ハイパーリンク" xfId="49169" builtinId="8" hidden="1"/>
    <cellStyle name="ハイパーリンク" xfId="49174" builtinId="8" hidden="1"/>
    <cellStyle name="ハイパーリンク" xfId="49173" builtinId="8" hidden="1"/>
    <cellStyle name="ハイパーリンク" xfId="49178" builtinId="8" hidden="1"/>
    <cellStyle name="ハイパーリンク" xfId="49177" builtinId="8" hidden="1"/>
    <cellStyle name="ハイパーリンク" xfId="49184" builtinId="8" hidden="1"/>
    <cellStyle name="ハイパーリンク" xfId="49183" builtinId="8" hidden="1"/>
    <cellStyle name="ハイパーリンク" xfId="49188" builtinId="8" hidden="1"/>
    <cellStyle name="ハイパーリンク" xfId="49187" builtinId="8" hidden="1"/>
    <cellStyle name="ハイパーリンク" xfId="49192" builtinId="8" hidden="1"/>
    <cellStyle name="ハイパーリンク" xfId="49191" builtinId="8" hidden="1"/>
    <cellStyle name="ハイパーリンク" xfId="49196" builtinId="8" hidden="1"/>
    <cellStyle name="ハイパーリンク" xfId="49195" builtinId="8" hidden="1"/>
    <cellStyle name="ハイパーリンク" xfId="49200" builtinId="8" hidden="1"/>
    <cellStyle name="ハイパーリンク" xfId="49199" builtinId="8" hidden="1"/>
    <cellStyle name="ハイパーリンク" xfId="49204" builtinId="8" hidden="1"/>
    <cellStyle name="ハイパーリンク" xfId="49203" builtinId="8" hidden="1"/>
    <cellStyle name="ハイパーリンク" xfId="49208" builtinId="8" hidden="1"/>
    <cellStyle name="ハイパーリンク" xfId="49207" builtinId="8" hidden="1"/>
    <cellStyle name="ハイパーリンク" xfId="49212" builtinId="8" hidden="1"/>
    <cellStyle name="ハイパーリンク" xfId="49211" builtinId="8" hidden="1"/>
    <cellStyle name="ハイパーリンク" xfId="49216" builtinId="8" hidden="1"/>
    <cellStyle name="ハイパーリンク" xfId="49215" builtinId="8" hidden="1"/>
    <cellStyle name="ハイパーリンク" xfId="49220" builtinId="8" hidden="1"/>
    <cellStyle name="ハイパーリンク" xfId="49219" builtinId="8" hidden="1"/>
    <cellStyle name="ハイパーリンク" xfId="49182" builtinId="8" hidden="1"/>
    <cellStyle name="ハイパーリンク" xfId="49223" builtinId="8" hidden="1"/>
    <cellStyle name="ハイパーリンク" xfId="49226" builtinId="8" hidden="1"/>
    <cellStyle name="ハイパーリンク" xfId="49225" builtinId="8" hidden="1"/>
    <cellStyle name="ハイパーリンク" xfId="49230" builtinId="8" hidden="1"/>
    <cellStyle name="ハイパーリンク" xfId="49229" builtinId="8" hidden="1"/>
    <cellStyle name="ハイパーリンク" xfId="49234" builtinId="8" hidden="1"/>
    <cellStyle name="ハイパーリンク" xfId="49233" builtinId="8" hidden="1"/>
    <cellStyle name="ハイパーリンク" xfId="49238" builtinId="8" hidden="1"/>
    <cellStyle name="ハイパーリンク" xfId="49237" builtinId="8" hidden="1"/>
    <cellStyle name="ハイパーリンク" xfId="49242" builtinId="8" hidden="1"/>
    <cellStyle name="ハイパーリンク" xfId="49241" builtinId="8" hidden="1"/>
    <cellStyle name="ハイパーリンク" xfId="49246" builtinId="8" hidden="1"/>
    <cellStyle name="ハイパーリンク" xfId="49245" builtinId="8" hidden="1"/>
    <cellStyle name="ハイパーリンク" xfId="49250" builtinId="8" hidden="1"/>
    <cellStyle name="ハイパーリンク" xfId="49249" builtinId="8" hidden="1"/>
    <cellStyle name="ハイパーリンク" xfId="49254" builtinId="8" hidden="1"/>
    <cellStyle name="ハイパーリンク" xfId="49253" builtinId="8" hidden="1"/>
    <cellStyle name="ハイパーリンク" xfId="49258" builtinId="8" hidden="1"/>
    <cellStyle name="ハイパーリンク" xfId="49257" builtinId="8" hidden="1"/>
    <cellStyle name="ハイパーリンク" xfId="49262" builtinId="8" hidden="1"/>
    <cellStyle name="ハイパーリンク" xfId="49261" builtinId="8" hidden="1"/>
    <cellStyle name="ハイパーリンク" xfId="49266" builtinId="8" hidden="1"/>
    <cellStyle name="ハイパーリンク" xfId="49265" builtinId="8" hidden="1"/>
    <cellStyle name="ハイパーリンク" xfId="49270" builtinId="8" hidden="1"/>
    <cellStyle name="ハイパーリンク" xfId="49269" builtinId="8" hidden="1"/>
    <cellStyle name="ハイパーリンク" xfId="49274" builtinId="8" hidden="1"/>
    <cellStyle name="ハイパーリンク" xfId="49273" builtinId="8" hidden="1"/>
    <cellStyle name="ハイパーリンク" xfId="49278" builtinId="8" hidden="1"/>
    <cellStyle name="ハイパーリンク" xfId="49277" builtinId="8" hidden="1"/>
    <cellStyle name="ハイパーリンク" xfId="46885" builtinId="8" hidden="1"/>
    <cellStyle name="ハイパーリンク" xfId="40878" builtinId="8" hidden="1"/>
    <cellStyle name="ハイパーリンク" xfId="46878" builtinId="8" hidden="1"/>
    <cellStyle name="ハイパーリンク" xfId="48086" builtinId="8" hidden="1"/>
    <cellStyle name="ハイパーリンク" xfId="49283" builtinId="8" hidden="1"/>
    <cellStyle name="ハイパーリンク" xfId="40861" builtinId="8" hidden="1"/>
    <cellStyle name="ハイパーリンク" xfId="49287" builtinId="8" hidden="1"/>
    <cellStyle name="ハイパーリンク" xfId="49286" builtinId="8" hidden="1"/>
    <cellStyle name="ハイパーリンク" xfId="49291" builtinId="8" hidden="1"/>
    <cellStyle name="ハイパーリンク" xfId="49290" builtinId="8" hidden="1"/>
    <cellStyle name="ハイパーリンク" xfId="49297" builtinId="8" hidden="1"/>
    <cellStyle name="ハイパーリンク" xfId="49296" builtinId="8" hidden="1"/>
    <cellStyle name="ハイパーリンク" xfId="49301" builtinId="8" hidden="1"/>
    <cellStyle name="ハイパーリンク" xfId="49300" builtinId="8" hidden="1"/>
    <cellStyle name="ハイパーリンク" xfId="49305" builtinId="8" hidden="1"/>
    <cellStyle name="ハイパーリンク" xfId="49304" builtinId="8" hidden="1"/>
    <cellStyle name="ハイパーリンク" xfId="49309" builtinId="8" hidden="1"/>
    <cellStyle name="ハイパーリンク" xfId="49308" builtinId="8" hidden="1"/>
    <cellStyle name="ハイパーリンク" xfId="49313" builtinId="8" hidden="1"/>
    <cellStyle name="ハイパーリンク" xfId="49312" builtinId="8" hidden="1"/>
    <cellStyle name="ハイパーリンク" xfId="49317" builtinId="8" hidden="1"/>
    <cellStyle name="ハイパーリンク" xfId="49316" builtinId="8" hidden="1"/>
    <cellStyle name="ハイパーリンク" xfId="49321" builtinId="8" hidden="1"/>
    <cellStyle name="ハイパーリンク" xfId="49320" builtinId="8" hidden="1"/>
    <cellStyle name="ハイパーリンク" xfId="49325" builtinId="8" hidden="1"/>
    <cellStyle name="ハイパーリンク" xfId="49324" builtinId="8" hidden="1"/>
    <cellStyle name="ハイパーリンク" xfId="49329" builtinId="8" hidden="1"/>
    <cellStyle name="ハイパーリンク" xfId="49328" builtinId="8" hidden="1"/>
    <cellStyle name="ハイパーリンク" xfId="49333" builtinId="8" hidden="1"/>
    <cellStyle name="ハイパーリンク" xfId="49332" builtinId="8" hidden="1"/>
    <cellStyle name="ハイパーリンク" xfId="49295" builtinId="8" hidden="1"/>
    <cellStyle name="ハイパーリンク" xfId="49336" builtinId="8" hidden="1"/>
    <cellStyle name="ハイパーリンク" xfId="49339" builtinId="8" hidden="1"/>
    <cellStyle name="ハイパーリンク" xfId="49338" builtinId="8" hidden="1"/>
    <cellStyle name="ハイパーリンク" xfId="49343" builtinId="8" hidden="1"/>
    <cellStyle name="ハイパーリンク" xfId="49342" builtinId="8" hidden="1"/>
    <cellStyle name="ハイパーリンク" xfId="49347" builtinId="8" hidden="1"/>
    <cellStyle name="ハイパーリンク" xfId="49346" builtinId="8" hidden="1"/>
    <cellStyle name="ハイパーリンク" xfId="49351" builtinId="8" hidden="1"/>
    <cellStyle name="ハイパーリンク" xfId="49350" builtinId="8" hidden="1"/>
    <cellStyle name="ハイパーリンク" xfId="49355" builtinId="8" hidden="1"/>
    <cellStyle name="ハイパーリンク" xfId="49354" builtinId="8" hidden="1"/>
    <cellStyle name="ハイパーリンク" xfId="49359" builtinId="8" hidden="1"/>
    <cellStyle name="ハイパーリンク" xfId="49358" builtinId="8" hidden="1"/>
    <cellStyle name="ハイパーリンク" xfId="49363" builtinId="8" hidden="1"/>
    <cellStyle name="ハイパーリンク" xfId="49362" builtinId="8" hidden="1"/>
    <cellStyle name="ハイパーリンク" xfId="49367" builtinId="8" hidden="1"/>
    <cellStyle name="ハイパーリンク" xfId="49366" builtinId="8" hidden="1"/>
    <cellStyle name="ハイパーリンク" xfId="49371" builtinId="8" hidden="1"/>
    <cellStyle name="ハイパーリンク" xfId="49370" builtinId="8" hidden="1"/>
    <cellStyle name="ハイパーリンク" xfId="49375" builtinId="8" hidden="1"/>
    <cellStyle name="ハイパーリンク" xfId="49374" builtinId="8" hidden="1"/>
    <cellStyle name="ハイパーリンク" xfId="49379" builtinId="8" hidden="1"/>
    <cellStyle name="ハイパーリンク" xfId="49378" builtinId="8" hidden="1"/>
    <cellStyle name="ハイパーリンク" xfId="49383" builtinId="8" hidden="1"/>
    <cellStyle name="ハイパーリンク" xfId="49382" builtinId="8" hidden="1"/>
    <cellStyle name="ハイパーリンク" xfId="49387" builtinId="8" hidden="1"/>
    <cellStyle name="ハイパーリンク" xfId="49386" builtinId="8" hidden="1"/>
    <cellStyle name="ハイパーリンク" xfId="49391" builtinId="8" hidden="1"/>
    <cellStyle name="ハイパーリンク" xfId="49390" builtinId="8" hidden="1"/>
    <cellStyle name="ハイパーリンク" xfId="49395" builtinId="8" hidden="1"/>
    <cellStyle name="ハイパーリンク" xfId="49394" builtinId="8" hidden="1"/>
    <cellStyle name="ハイパーリンク" xfId="49399" builtinId="8" hidden="1"/>
    <cellStyle name="ハイパーリンク" xfId="49398" builtinId="8" hidden="1"/>
    <cellStyle name="ハイパーリンク" xfId="49403" builtinId="8" hidden="1"/>
    <cellStyle name="ハイパーリンク" xfId="49402" builtinId="8" hidden="1"/>
    <cellStyle name="ハイパーリンク" xfId="49407" builtinId="8" hidden="1"/>
    <cellStyle name="ハイパーリンク" xfId="49406" builtinId="8" hidden="1"/>
    <cellStyle name="ハイパーリンク" xfId="49411" builtinId="8" hidden="1"/>
    <cellStyle name="ハイパーリンク" xfId="49410" builtinId="8" hidden="1"/>
    <cellStyle name="ハイパーリンク" xfId="49417" builtinId="8" hidden="1"/>
    <cellStyle name="ハイパーリンク" xfId="49416" builtinId="8" hidden="1"/>
    <cellStyle name="ハイパーリンク" xfId="49421" builtinId="8" hidden="1"/>
    <cellStyle name="ハイパーリンク" xfId="49420" builtinId="8" hidden="1"/>
    <cellStyle name="ハイパーリンク" xfId="49425" builtinId="8" hidden="1"/>
    <cellStyle name="ハイパーリンク" xfId="49424" builtinId="8" hidden="1"/>
    <cellStyle name="ハイパーリンク" xfId="49429" builtinId="8" hidden="1"/>
    <cellStyle name="ハイパーリンク" xfId="49428" builtinId="8" hidden="1"/>
    <cellStyle name="ハイパーリンク" xfId="49433" builtinId="8" hidden="1"/>
    <cellStyle name="ハイパーリンク" xfId="49432" builtinId="8" hidden="1"/>
    <cellStyle name="ハイパーリンク" xfId="49437" builtinId="8" hidden="1"/>
    <cellStyle name="ハイパーリンク" xfId="49436" builtinId="8" hidden="1"/>
    <cellStyle name="ハイパーリンク" xfId="49441" builtinId="8" hidden="1"/>
    <cellStyle name="ハイパーリンク" xfId="49440" builtinId="8" hidden="1"/>
    <cellStyle name="ハイパーリンク" xfId="49445" builtinId="8" hidden="1"/>
    <cellStyle name="ハイパーリンク" xfId="49444" builtinId="8" hidden="1"/>
    <cellStyle name="ハイパーリンク" xfId="49449" builtinId="8" hidden="1"/>
    <cellStyle name="ハイパーリンク" xfId="49448" builtinId="8" hidden="1"/>
    <cellStyle name="ハイパーリンク" xfId="49453" builtinId="8" hidden="1"/>
    <cellStyle name="ハイパーリンク" xfId="49452" builtinId="8" hidden="1"/>
    <cellStyle name="ハイパーリンク" xfId="49415" builtinId="8" hidden="1"/>
    <cellStyle name="ハイパーリンク" xfId="49456" builtinId="8" hidden="1"/>
    <cellStyle name="ハイパーリンク" xfId="49459" builtinId="8" hidden="1"/>
    <cellStyle name="ハイパーリンク" xfId="49458" builtinId="8" hidden="1"/>
    <cellStyle name="ハイパーリンク" xfId="49463" builtinId="8" hidden="1"/>
    <cellStyle name="ハイパーリンク" xfId="49462" builtinId="8" hidden="1"/>
    <cellStyle name="ハイパーリンク" xfId="49467" builtinId="8" hidden="1"/>
    <cellStyle name="ハイパーリンク" xfId="49466" builtinId="8" hidden="1"/>
    <cellStyle name="ハイパーリンク" xfId="49471" builtinId="8" hidden="1"/>
    <cellStyle name="ハイパーリンク" xfId="49470" builtinId="8" hidden="1"/>
    <cellStyle name="ハイパーリンク" xfId="49475" builtinId="8" hidden="1"/>
    <cellStyle name="ハイパーリンク" xfId="49474" builtinId="8" hidden="1"/>
    <cellStyle name="ハイパーリンク" xfId="49479" builtinId="8" hidden="1"/>
    <cellStyle name="ハイパーリンク" xfId="49478" builtinId="8" hidden="1"/>
    <cellStyle name="ハイパーリンク" xfId="49483" builtinId="8" hidden="1"/>
    <cellStyle name="ハイパーリンク" xfId="49482" builtinId="8" hidden="1"/>
    <cellStyle name="ハイパーリンク" xfId="49487" builtinId="8" hidden="1"/>
    <cellStyle name="ハイパーリンク" xfId="49486" builtinId="8" hidden="1"/>
    <cellStyle name="ハイパーリンク" xfId="49491" builtinId="8" hidden="1"/>
    <cellStyle name="ハイパーリンク" xfId="49490" builtinId="8" hidden="1"/>
    <cellStyle name="ハイパーリンク" xfId="49495" builtinId="8" hidden="1"/>
    <cellStyle name="ハイパーリンク" xfId="49494" builtinId="8" hidden="1"/>
    <cellStyle name="ハイパーリンク" xfId="49499" builtinId="8" hidden="1"/>
    <cellStyle name="ハイパーリンク" xfId="49498" builtinId="8" hidden="1"/>
    <cellStyle name="ハイパーリンク" xfId="49503" builtinId="8" hidden="1"/>
    <cellStyle name="ハイパーリンク" xfId="49502" builtinId="8" hidden="1"/>
    <cellStyle name="ハイパーリンク" xfId="49507" builtinId="8" hidden="1"/>
    <cellStyle name="ハイパーリンク" xfId="49506" builtinId="8" hidden="1"/>
    <cellStyle name="ハイパーリンク" xfId="49511" builtinId="8" hidden="1"/>
    <cellStyle name="ハイパーリンク" xfId="49510" builtinId="8" hidden="1"/>
    <cellStyle name="ハイパーリンク" xfId="49517" builtinId="8" hidden="1"/>
    <cellStyle name="ハイパーリンク" xfId="49516" builtinId="8" hidden="1"/>
    <cellStyle name="ハイパーリンク" xfId="49521" builtinId="8" hidden="1"/>
    <cellStyle name="ハイパーリンク" xfId="49520" builtinId="8" hidden="1"/>
    <cellStyle name="ハイパーリンク" xfId="49525" builtinId="8" hidden="1"/>
    <cellStyle name="ハイパーリンク" xfId="49524" builtinId="8" hidden="1"/>
    <cellStyle name="ハイパーリンク" xfId="49529" builtinId="8" hidden="1"/>
    <cellStyle name="ハイパーリンク" xfId="49528" builtinId="8" hidden="1"/>
    <cellStyle name="ハイパーリンク" xfId="49533" builtinId="8" hidden="1"/>
    <cellStyle name="ハイパーリンク" xfId="49532" builtinId="8" hidden="1"/>
    <cellStyle name="ハイパーリンク" xfId="49539" builtinId="8" hidden="1"/>
    <cellStyle name="ハイパーリンク" xfId="49538" builtinId="8" hidden="1"/>
    <cellStyle name="ハイパーリンク" xfId="49543" builtinId="8" hidden="1"/>
    <cellStyle name="ハイパーリンク" xfId="49542" builtinId="8" hidden="1"/>
    <cellStyle name="ハイパーリンク" xfId="49547" builtinId="8" hidden="1"/>
    <cellStyle name="ハイパーリンク" xfId="49546" builtinId="8" hidden="1"/>
    <cellStyle name="ハイパーリンク" xfId="49551" builtinId="8" hidden="1"/>
    <cellStyle name="ハイパーリンク" xfId="49550" builtinId="8" hidden="1"/>
    <cellStyle name="ハイパーリンク" xfId="49555" builtinId="8" hidden="1"/>
    <cellStyle name="ハイパーリンク" xfId="49554" builtinId="8" hidden="1"/>
    <cellStyle name="ハイパーリンク" xfId="49559" builtinId="8" hidden="1"/>
    <cellStyle name="ハイパーリンク" xfId="49558" builtinId="8" hidden="1"/>
    <cellStyle name="ハイパーリンク" xfId="49563" builtinId="8" hidden="1"/>
    <cellStyle name="ハイパーリンク" xfId="49562" builtinId="8" hidden="1"/>
    <cellStyle name="ハイパーリンク" xfId="49567" builtinId="8" hidden="1"/>
    <cellStyle name="ハイパーリンク" xfId="49566" builtinId="8" hidden="1"/>
    <cellStyle name="ハイパーリンク" xfId="49571" builtinId="8" hidden="1"/>
    <cellStyle name="ハイパーリンク" xfId="49570" builtinId="8" hidden="1"/>
    <cellStyle name="ハイパーリンク" xfId="49575" builtinId="8" hidden="1"/>
    <cellStyle name="ハイパーリンク" xfId="49574" builtinId="8" hidden="1"/>
    <cellStyle name="ハイパーリンク" xfId="49537" builtinId="8" hidden="1"/>
    <cellStyle name="ハイパーリンク" xfId="49578" builtinId="8" hidden="1"/>
    <cellStyle name="ハイパーリンク" xfId="49581" builtinId="8" hidden="1"/>
    <cellStyle name="ハイパーリンク" xfId="49580" builtinId="8" hidden="1"/>
    <cellStyle name="ハイパーリンク" xfId="49585" builtinId="8" hidden="1"/>
    <cellStyle name="ハイパーリンク" xfId="49584" builtinId="8" hidden="1"/>
    <cellStyle name="ハイパーリンク" xfId="49589" builtinId="8" hidden="1"/>
    <cellStyle name="ハイパーリンク" xfId="49588" builtinId="8" hidden="1"/>
    <cellStyle name="ハイパーリンク" xfId="49593" builtinId="8" hidden="1"/>
    <cellStyle name="ハイパーリンク" xfId="49592" builtinId="8" hidden="1"/>
    <cellStyle name="ハイパーリンク" xfId="49597" builtinId="8" hidden="1"/>
    <cellStyle name="ハイパーリンク" xfId="49596" builtinId="8" hidden="1"/>
    <cellStyle name="ハイパーリンク" xfId="49601" builtinId="8" hidden="1"/>
    <cellStyle name="ハイパーリンク" xfId="49600" builtinId="8" hidden="1"/>
    <cellStyle name="ハイパーリンク" xfId="49605" builtinId="8" hidden="1"/>
    <cellStyle name="ハイパーリンク" xfId="49604" builtinId="8" hidden="1"/>
    <cellStyle name="ハイパーリンク" xfId="49609" builtinId="8" hidden="1"/>
    <cellStyle name="ハイパーリンク" xfId="49608" builtinId="8" hidden="1"/>
    <cellStyle name="ハイパーリンク" xfId="49613" builtinId="8" hidden="1"/>
    <cellStyle name="ハイパーリンク" xfId="49612" builtinId="8" hidden="1"/>
    <cellStyle name="ハイパーリンク" xfId="49617" builtinId="8" hidden="1"/>
    <cellStyle name="ハイパーリンク" xfId="49616" builtinId="8" hidden="1"/>
    <cellStyle name="ハイパーリンク" xfId="49621" builtinId="8" hidden="1"/>
    <cellStyle name="ハイパーリンク" xfId="49620" builtinId="8" hidden="1"/>
    <cellStyle name="ハイパーリンク" xfId="49625" builtinId="8" hidden="1"/>
    <cellStyle name="ハイパーリンク" xfId="49624" builtinId="8" hidden="1"/>
    <cellStyle name="ハイパーリンク" xfId="49629" builtinId="8" hidden="1"/>
    <cellStyle name="ハイパーリンク" xfId="49628" builtinId="8" hidden="1"/>
    <cellStyle name="ハイパーリンク" xfId="49633" builtinId="8" hidden="1"/>
    <cellStyle name="ハイパーリンク" xfId="49632" builtinId="8" hidden="1"/>
    <cellStyle name="ハイパーリンク" xfId="49636" builtinId="8" hidden="1"/>
    <cellStyle name="ハイパーリンク" xfId="49514" builtinId="8" hidden="1"/>
    <cellStyle name="ハイパーリンク" xfId="49640" builtinId="8" hidden="1"/>
    <cellStyle name="ハイパーリンク" xfId="49639" builtinId="8" hidden="1"/>
    <cellStyle name="ハイパーリンク" xfId="49644" builtinId="8" hidden="1"/>
    <cellStyle name="ハイパーリンク" xfId="49643" builtinId="8" hidden="1"/>
    <cellStyle name="ハイパーリンク" xfId="49648" builtinId="8" hidden="1"/>
    <cellStyle name="ハイパーリンク" xfId="49647" builtinId="8" hidden="1"/>
    <cellStyle name="ハイパーリンク" xfId="49652" builtinId="8" hidden="1"/>
    <cellStyle name="ハイパーリンク" xfId="49651" builtinId="8" hidden="1"/>
    <cellStyle name="ハイパーリンク" xfId="49658" builtinId="8" hidden="1"/>
    <cellStyle name="ハイパーリンク" xfId="49657" builtinId="8" hidden="1"/>
    <cellStyle name="ハイパーリンク" xfId="49662" builtinId="8" hidden="1"/>
    <cellStyle name="ハイパーリンク" xfId="49661" builtinId="8" hidden="1"/>
    <cellStyle name="ハイパーリンク" xfId="49666" builtinId="8" hidden="1"/>
    <cellStyle name="ハイパーリンク" xfId="49665" builtinId="8" hidden="1"/>
    <cellStyle name="ハイパーリンク" xfId="49670" builtinId="8" hidden="1"/>
    <cellStyle name="ハイパーリンク" xfId="49669" builtinId="8" hidden="1"/>
    <cellStyle name="ハイパーリンク" xfId="49674" builtinId="8" hidden="1"/>
    <cellStyle name="ハイパーリンク" xfId="49673" builtinId="8" hidden="1"/>
    <cellStyle name="ハイパーリンク" xfId="49678" builtinId="8" hidden="1"/>
    <cellStyle name="ハイパーリンク" xfId="49677" builtinId="8" hidden="1"/>
    <cellStyle name="ハイパーリンク" xfId="49682" builtinId="8" hidden="1"/>
    <cellStyle name="ハイパーリンク" xfId="49681" builtinId="8" hidden="1"/>
    <cellStyle name="ハイパーリンク" xfId="49686" builtinId="8" hidden="1"/>
    <cellStyle name="ハイパーリンク" xfId="49685" builtinId="8" hidden="1"/>
    <cellStyle name="ハイパーリンク" xfId="49690" builtinId="8" hidden="1"/>
    <cellStyle name="ハイパーリンク" xfId="49689" builtinId="8" hidden="1"/>
    <cellStyle name="ハイパーリンク" xfId="49694" builtinId="8" hidden="1"/>
    <cellStyle name="ハイパーリンク" xfId="49693" builtinId="8" hidden="1"/>
    <cellStyle name="ハイパーリンク" xfId="49656" builtinId="8" hidden="1"/>
    <cellStyle name="ハイパーリンク" xfId="49697" builtinId="8" hidden="1"/>
    <cellStyle name="ハイパーリンク" xfId="49700" builtinId="8" hidden="1"/>
    <cellStyle name="ハイパーリンク" xfId="49699" builtinId="8" hidden="1"/>
    <cellStyle name="ハイパーリンク" xfId="49704" builtinId="8" hidden="1"/>
    <cellStyle name="ハイパーリンク" xfId="49703" builtinId="8" hidden="1"/>
    <cellStyle name="ハイパーリンク" xfId="49708" builtinId="8" hidden="1"/>
    <cellStyle name="ハイパーリンク" xfId="49707" builtinId="8" hidden="1"/>
    <cellStyle name="ハイパーリンク" xfId="49712" builtinId="8" hidden="1"/>
    <cellStyle name="ハイパーリンク" xfId="49711" builtinId="8" hidden="1"/>
    <cellStyle name="ハイパーリンク" xfId="49716" builtinId="8" hidden="1"/>
    <cellStyle name="ハイパーリンク" xfId="49715" builtinId="8" hidden="1"/>
    <cellStyle name="ハイパーリンク" xfId="49720" builtinId="8" hidden="1"/>
    <cellStyle name="ハイパーリンク" xfId="49719" builtinId="8" hidden="1"/>
    <cellStyle name="ハイパーリンク" xfId="49724" builtinId="8" hidden="1"/>
    <cellStyle name="ハイパーリンク" xfId="49723" builtinId="8" hidden="1"/>
    <cellStyle name="ハイパーリンク" xfId="49728" builtinId="8" hidden="1"/>
    <cellStyle name="ハイパーリンク" xfId="49727" builtinId="8" hidden="1"/>
    <cellStyle name="ハイパーリンク" xfId="49732" builtinId="8" hidden="1"/>
    <cellStyle name="ハイパーリンク" xfId="49731" builtinId="8" hidden="1"/>
    <cellStyle name="ハイパーリンク" xfId="49736" builtinId="8" hidden="1"/>
    <cellStyle name="ハイパーリンク" xfId="49735" builtinId="8" hidden="1"/>
    <cellStyle name="ハイパーリンク" xfId="49740" builtinId="8" hidden="1"/>
    <cellStyle name="ハイパーリンク" xfId="49739" builtinId="8" hidden="1"/>
    <cellStyle name="ハイパーリンク" xfId="49744" builtinId="8" hidden="1"/>
    <cellStyle name="ハイパーリンク" xfId="49743" builtinId="8" hidden="1"/>
    <cellStyle name="ハイパーリンク" xfId="49748" builtinId="8" hidden="1"/>
    <cellStyle name="ハイパーリンク" xfId="49747" builtinId="8" hidden="1"/>
    <cellStyle name="ハイパーリンク" xfId="49752" builtinId="8" hidden="1"/>
    <cellStyle name="ハイパーリンク" xfId="49751" builtinId="8" hidden="1"/>
    <cellStyle name="ハイパーリンク" xfId="49755" builtinId="8" hidden="1"/>
    <cellStyle name="ハイパーリンク" xfId="49515" builtinId="8" hidden="1"/>
    <cellStyle name="ハイパーリンク" xfId="49759" builtinId="8" hidden="1"/>
    <cellStyle name="ハイパーリンク" xfId="49758" builtinId="8" hidden="1"/>
    <cellStyle name="ハイパーリンク" xfId="49763" builtinId="8" hidden="1"/>
    <cellStyle name="ハイパーリンク" xfId="49762" builtinId="8" hidden="1"/>
    <cellStyle name="ハイパーリンク" xfId="49767" builtinId="8" hidden="1"/>
    <cellStyle name="ハイパーリンク" xfId="49766" builtinId="8" hidden="1"/>
    <cellStyle name="ハイパーリンク" xfId="49771" builtinId="8" hidden="1"/>
    <cellStyle name="ハイパーリンク" xfId="49770" builtinId="8" hidden="1"/>
    <cellStyle name="ハイパーリンク" xfId="49777" builtinId="8" hidden="1"/>
    <cellStyle name="ハイパーリンク" xfId="49776" builtinId="8" hidden="1"/>
    <cellStyle name="ハイパーリンク" xfId="49781" builtinId="8" hidden="1"/>
    <cellStyle name="ハイパーリンク" xfId="49780" builtinId="8" hidden="1"/>
    <cellStyle name="ハイパーリンク" xfId="49785" builtinId="8" hidden="1"/>
    <cellStyle name="ハイパーリンク" xfId="49784" builtinId="8" hidden="1"/>
    <cellStyle name="ハイパーリンク" xfId="49789" builtinId="8" hidden="1"/>
    <cellStyle name="ハイパーリンク" xfId="49788" builtinId="8" hidden="1"/>
    <cellStyle name="ハイパーリンク" xfId="49793" builtinId="8" hidden="1"/>
    <cellStyle name="ハイパーリンク" xfId="49792" builtinId="8" hidden="1"/>
    <cellStyle name="ハイパーリンク" xfId="49797" builtinId="8" hidden="1"/>
    <cellStyle name="ハイパーリンク" xfId="49796" builtinId="8" hidden="1"/>
    <cellStyle name="ハイパーリンク" xfId="49801" builtinId="8" hidden="1"/>
    <cellStyle name="ハイパーリンク" xfId="49800" builtinId="8" hidden="1"/>
    <cellStyle name="ハイパーリンク" xfId="49805" builtinId="8" hidden="1"/>
    <cellStyle name="ハイパーリンク" xfId="49804" builtinId="8" hidden="1"/>
    <cellStyle name="ハイパーリンク" xfId="49809" builtinId="8" hidden="1"/>
    <cellStyle name="ハイパーリンク" xfId="49808" builtinId="8" hidden="1"/>
    <cellStyle name="ハイパーリンク" xfId="49813" builtinId="8" hidden="1"/>
    <cellStyle name="ハイパーリンク" xfId="49812" builtinId="8" hidden="1"/>
    <cellStyle name="ハイパーリンク" xfId="49775" builtinId="8" hidden="1"/>
    <cellStyle name="ハイパーリンク" xfId="49816" builtinId="8" hidden="1"/>
    <cellStyle name="ハイパーリンク" xfId="49819" builtinId="8" hidden="1"/>
    <cellStyle name="ハイパーリンク" xfId="49818" builtinId="8" hidden="1"/>
    <cellStyle name="ハイパーリンク" xfId="49823" builtinId="8" hidden="1"/>
    <cellStyle name="ハイパーリンク" xfId="49822" builtinId="8" hidden="1"/>
    <cellStyle name="ハイパーリンク" xfId="49827" builtinId="8" hidden="1"/>
    <cellStyle name="ハイパーリンク" xfId="49826" builtinId="8" hidden="1"/>
    <cellStyle name="ハイパーリンク" xfId="49831" builtinId="8" hidden="1"/>
    <cellStyle name="ハイパーリンク" xfId="49830" builtinId="8" hidden="1"/>
    <cellStyle name="ハイパーリンク" xfId="49835" builtinId="8" hidden="1"/>
    <cellStyle name="ハイパーリンク" xfId="49834" builtinId="8" hidden="1"/>
    <cellStyle name="ハイパーリンク" xfId="49839" builtinId="8" hidden="1"/>
    <cellStyle name="ハイパーリンク" xfId="49838" builtinId="8" hidden="1"/>
    <cellStyle name="ハイパーリンク" xfId="49843" builtinId="8" hidden="1"/>
    <cellStyle name="ハイパーリンク" xfId="49842" builtinId="8" hidden="1"/>
    <cellStyle name="ハイパーリンク" xfId="49847" builtinId="8" hidden="1"/>
    <cellStyle name="ハイパーリンク" xfId="49846" builtinId="8" hidden="1"/>
    <cellStyle name="ハイパーリンク" xfId="49851" builtinId="8" hidden="1"/>
    <cellStyle name="ハイパーリンク" xfId="49850" builtinId="8" hidden="1"/>
    <cellStyle name="ハイパーリンク" xfId="49855" builtinId="8" hidden="1"/>
    <cellStyle name="ハイパーリンク" xfId="49854" builtinId="8" hidden="1"/>
    <cellStyle name="ハイパーリンク" xfId="49859" builtinId="8" hidden="1"/>
    <cellStyle name="ハイパーリンク" xfId="49858" builtinId="8" hidden="1"/>
    <cellStyle name="ハイパーリンク" xfId="49863" builtinId="8" hidden="1"/>
    <cellStyle name="ハイパーリンク" xfId="49862" builtinId="8" hidden="1"/>
    <cellStyle name="ハイパーリンク" xfId="49867" builtinId="8" hidden="1"/>
    <cellStyle name="ハイパーリンク" xfId="49866" builtinId="8" hidden="1"/>
    <cellStyle name="ハイパーリンク" xfId="49871" builtinId="8" hidden="1"/>
    <cellStyle name="ハイパーリンク" xfId="49870" builtinId="8" hidden="1"/>
    <cellStyle name="ハイパーリンク" xfId="49875" builtinId="8" hidden="1"/>
    <cellStyle name="ハイパーリンク" xfId="49874" builtinId="8" hidden="1"/>
    <cellStyle name="ハイパーリンク" xfId="49879" builtinId="8" hidden="1"/>
    <cellStyle name="ハイパーリンク" xfId="49878" builtinId="8" hidden="1"/>
    <cellStyle name="ハイパーリンク" xfId="49883" builtinId="8" hidden="1"/>
    <cellStyle name="ハイパーリンク" xfId="49882" builtinId="8" hidden="1"/>
    <cellStyle name="ハイパーリンク" xfId="49887" builtinId="8" hidden="1"/>
    <cellStyle name="ハイパーリンク" xfId="49886" builtinId="8" hidden="1"/>
    <cellStyle name="ハイパーリンク" xfId="49891" builtinId="8" hidden="1"/>
    <cellStyle name="ハイパーリンク" xfId="49890" builtinId="8" hidden="1"/>
    <cellStyle name="ハイパーリンク" xfId="49897" builtinId="8" hidden="1"/>
    <cellStyle name="ハイパーリンク" xfId="49896" builtinId="8" hidden="1"/>
    <cellStyle name="ハイパーリンク" xfId="49901" builtinId="8" hidden="1"/>
    <cellStyle name="ハイパーリンク" xfId="49900" builtinId="8" hidden="1"/>
    <cellStyle name="ハイパーリンク" xfId="49905" builtinId="8" hidden="1"/>
    <cellStyle name="ハイパーリンク" xfId="49904" builtinId="8" hidden="1"/>
    <cellStyle name="ハイパーリンク" xfId="49909" builtinId="8" hidden="1"/>
    <cellStyle name="ハイパーリンク" xfId="49908" builtinId="8" hidden="1"/>
    <cellStyle name="ハイパーリンク" xfId="49913" builtinId="8" hidden="1"/>
    <cellStyle name="ハイパーリンク" xfId="49912" builtinId="8" hidden="1"/>
    <cellStyle name="ハイパーリンク" xfId="49917" builtinId="8" hidden="1"/>
    <cellStyle name="ハイパーリンク" xfId="49916" builtinId="8" hidden="1"/>
    <cellStyle name="ハイパーリンク" xfId="49921" builtinId="8" hidden="1"/>
    <cellStyle name="ハイパーリンク" xfId="49920" builtinId="8" hidden="1"/>
    <cellStyle name="ハイパーリンク" xfId="49925" builtinId="8" hidden="1"/>
    <cellStyle name="ハイパーリンク" xfId="49924" builtinId="8" hidden="1"/>
    <cellStyle name="ハイパーリンク" xfId="49929" builtinId="8" hidden="1"/>
    <cellStyle name="ハイパーリンク" xfId="49928" builtinId="8" hidden="1"/>
    <cellStyle name="ハイパーリンク" xfId="49933" builtinId="8" hidden="1"/>
    <cellStyle name="ハイパーリンク" xfId="49932" builtinId="8" hidden="1"/>
    <cellStyle name="ハイパーリンク" xfId="49895" builtinId="8" hidden="1"/>
    <cellStyle name="ハイパーリンク" xfId="49936" builtinId="8" hidden="1"/>
    <cellStyle name="ハイパーリンク" xfId="49939" builtinId="8" hidden="1"/>
    <cellStyle name="ハイパーリンク" xfId="49938" builtinId="8" hidden="1"/>
    <cellStyle name="ハイパーリンク" xfId="49943" builtinId="8" hidden="1"/>
    <cellStyle name="ハイパーリンク" xfId="49942" builtinId="8" hidden="1"/>
    <cellStyle name="ハイパーリンク" xfId="49947" builtinId="8" hidden="1"/>
    <cellStyle name="ハイパーリンク" xfId="49946" builtinId="8" hidden="1"/>
    <cellStyle name="ハイパーリンク" xfId="49951" builtinId="8" hidden="1"/>
    <cellStyle name="ハイパーリンク" xfId="49950" builtinId="8" hidden="1"/>
    <cellStyle name="ハイパーリンク" xfId="49955" builtinId="8" hidden="1"/>
    <cellStyle name="ハイパーリンク" xfId="49954" builtinId="8" hidden="1"/>
    <cellStyle name="ハイパーリンク" xfId="49959" builtinId="8" hidden="1"/>
    <cellStyle name="ハイパーリンク" xfId="49958" builtinId="8" hidden="1"/>
    <cellStyle name="ハイパーリンク" xfId="49963" builtinId="8" hidden="1"/>
    <cellStyle name="ハイパーリンク" xfId="49962" builtinId="8" hidden="1"/>
    <cellStyle name="ハイパーリンク" xfId="49967" builtinId="8" hidden="1"/>
    <cellStyle name="ハイパーリンク" xfId="49966" builtinId="8" hidden="1"/>
    <cellStyle name="ハイパーリンク" xfId="49971" builtinId="8" hidden="1"/>
    <cellStyle name="ハイパーリンク" xfId="49970" builtinId="8" hidden="1"/>
    <cellStyle name="ハイパーリンク" xfId="49975" builtinId="8" hidden="1"/>
    <cellStyle name="ハイパーリンク" xfId="49974" builtinId="8" hidden="1"/>
    <cellStyle name="ハイパーリンク" xfId="49979" builtinId="8" hidden="1"/>
    <cellStyle name="ハイパーリンク" xfId="49978" builtinId="8" hidden="1"/>
    <cellStyle name="ハイパーリンク" xfId="49983" builtinId="8" hidden="1"/>
    <cellStyle name="ハイパーリンク" xfId="49982" builtinId="8" hidden="1"/>
    <cellStyle name="ハイパーリンク" xfId="49987" builtinId="8" hidden="1"/>
    <cellStyle name="ハイパーリンク" xfId="49986" builtinId="8" hidden="1"/>
    <cellStyle name="ハイパーリンク" xfId="49991" builtinId="8" hidden="1"/>
    <cellStyle name="ハイパーリンク" xfId="49990" builtinId="8" hidden="1"/>
    <cellStyle name="ハイパーリンク" xfId="49995" builtinId="8" hidden="1"/>
    <cellStyle name="ハイパーリンク" xfId="49994" builtinId="8" hidden="1"/>
    <cellStyle name="ハイパーリンク" xfId="49999" builtinId="8" hidden="1"/>
    <cellStyle name="ハイパーリンク" xfId="49998" builtinId="8" hidden="1"/>
    <cellStyle name="ハイパーリンク" xfId="50003" builtinId="8" hidden="1"/>
    <cellStyle name="ハイパーリンク" xfId="50002" builtinId="8" hidden="1"/>
    <cellStyle name="ハイパーリンク" xfId="50007" builtinId="8" hidden="1"/>
    <cellStyle name="ハイパーリンク" xfId="50006" builtinId="8" hidden="1"/>
    <cellStyle name="ハイパーリンク" xfId="50011" builtinId="8" hidden="1"/>
    <cellStyle name="ハイパーリンク" xfId="50010" builtinId="8" hidden="1"/>
    <cellStyle name="ハイパーリンク" xfId="50017" builtinId="8" hidden="1"/>
    <cellStyle name="ハイパーリンク" xfId="50016" builtinId="8" hidden="1"/>
    <cellStyle name="ハイパーリンク" xfId="50021" builtinId="8" hidden="1"/>
    <cellStyle name="ハイパーリンク" xfId="50020" builtinId="8" hidden="1"/>
    <cellStyle name="ハイパーリンク" xfId="50025" builtinId="8" hidden="1"/>
    <cellStyle name="ハイパーリンク" xfId="50024" builtinId="8" hidden="1"/>
    <cellStyle name="ハイパーリンク" xfId="50029" builtinId="8" hidden="1"/>
    <cellStyle name="ハイパーリンク" xfId="50028" builtinId="8" hidden="1"/>
    <cellStyle name="ハイパーリンク" xfId="50033" builtinId="8" hidden="1"/>
    <cellStyle name="ハイパーリンク" xfId="50032" builtinId="8" hidden="1"/>
    <cellStyle name="ハイパーリンク" xfId="50037" builtinId="8" hidden="1"/>
    <cellStyle name="ハイパーリンク" xfId="50036" builtinId="8" hidden="1"/>
    <cellStyle name="ハイパーリンク" xfId="50041" builtinId="8" hidden="1"/>
    <cellStyle name="ハイパーリンク" xfId="50040" builtinId="8" hidden="1"/>
    <cellStyle name="ハイパーリンク" xfId="50045" builtinId="8" hidden="1"/>
    <cellStyle name="ハイパーリンク" xfId="50044" builtinId="8" hidden="1"/>
    <cellStyle name="ハイパーリンク" xfId="50049" builtinId="8" hidden="1"/>
    <cellStyle name="ハイパーリンク" xfId="50048" builtinId="8" hidden="1"/>
    <cellStyle name="ハイパーリンク" xfId="50053" builtinId="8" hidden="1"/>
    <cellStyle name="ハイパーリンク" xfId="50052" builtinId="8" hidden="1"/>
    <cellStyle name="ハイパーリンク" xfId="50015" builtinId="8" hidden="1"/>
    <cellStyle name="ハイパーリンク" xfId="50056" builtinId="8" hidden="1"/>
    <cellStyle name="ハイパーリンク" xfId="50059" builtinId="8" hidden="1"/>
    <cellStyle name="ハイパーリンク" xfId="50058" builtinId="8" hidden="1"/>
    <cellStyle name="ハイパーリンク" xfId="50063" builtinId="8" hidden="1"/>
    <cellStyle name="ハイパーリンク" xfId="50062" builtinId="8" hidden="1"/>
    <cellStyle name="ハイパーリンク" xfId="50067" builtinId="8" hidden="1"/>
    <cellStyle name="ハイパーリンク" xfId="50066" builtinId="8" hidden="1"/>
    <cellStyle name="ハイパーリンク" xfId="50071" builtinId="8" hidden="1"/>
    <cellStyle name="ハイパーリンク" xfId="50070" builtinId="8" hidden="1"/>
    <cellStyle name="ハイパーリンク" xfId="50075" builtinId="8" hidden="1"/>
    <cellStyle name="ハイパーリンク" xfId="50074" builtinId="8" hidden="1"/>
    <cellStyle name="ハイパーリンク" xfId="50079" builtinId="8" hidden="1"/>
    <cellStyle name="ハイパーリンク" xfId="50078" builtinId="8" hidden="1"/>
    <cellStyle name="ハイパーリンク" xfId="50083" builtinId="8" hidden="1"/>
    <cellStyle name="ハイパーリンク" xfId="50082" builtinId="8" hidden="1"/>
    <cellStyle name="ハイパーリンク" xfId="50087" builtinId="8" hidden="1"/>
    <cellStyle name="ハイパーリンク" xfId="50086" builtinId="8" hidden="1"/>
    <cellStyle name="ハイパーリンク" xfId="50091" builtinId="8" hidden="1"/>
    <cellStyle name="ハイパーリンク" xfId="50090" builtinId="8" hidden="1"/>
    <cellStyle name="ハイパーリンク" xfId="50095" builtinId="8" hidden="1"/>
    <cellStyle name="ハイパーリンク" xfId="50094" builtinId="8" hidden="1"/>
    <cellStyle name="ハイパーリンク" xfId="50099" builtinId="8" hidden="1"/>
    <cellStyle name="ハイパーリンク" xfId="50098" builtinId="8" hidden="1"/>
    <cellStyle name="ハイパーリンク" xfId="50103" builtinId="8" hidden="1"/>
    <cellStyle name="ハイパーリンク" xfId="50102" builtinId="8" hidden="1"/>
    <cellStyle name="ハイパーリンク" xfId="50107" builtinId="8" hidden="1"/>
    <cellStyle name="ハイパーリンク" xfId="50106" builtinId="8" hidden="1"/>
    <cellStyle name="ハイパーリンク" xfId="50111" builtinId="8" hidden="1"/>
    <cellStyle name="ハイパーリンク" xfId="50110" builtinId="8" hidden="1"/>
    <cellStyle name="ハイパーリンク" xfId="50117" builtinId="8" hidden="1"/>
    <cellStyle name="ハイパーリンク" xfId="50116" builtinId="8" hidden="1"/>
    <cellStyle name="ハイパーリンク" xfId="50121" builtinId="8" hidden="1"/>
    <cellStyle name="ハイパーリンク" xfId="50120" builtinId="8" hidden="1"/>
    <cellStyle name="ハイパーリンク" xfId="50125" builtinId="8" hidden="1"/>
    <cellStyle name="ハイパーリンク" xfId="50124" builtinId="8" hidden="1"/>
    <cellStyle name="ハイパーリンク" xfId="50129" builtinId="8" hidden="1"/>
    <cellStyle name="ハイパーリンク" xfId="50128" builtinId="8" hidden="1"/>
    <cellStyle name="ハイパーリンク" xfId="50133" builtinId="8" hidden="1"/>
    <cellStyle name="ハイパーリンク" xfId="50132" builtinId="8" hidden="1"/>
    <cellStyle name="ハイパーリンク" xfId="50139" builtinId="8" hidden="1"/>
    <cellStyle name="ハイパーリンク" xfId="50138" builtinId="8" hidden="1"/>
    <cellStyle name="ハイパーリンク" xfId="50143" builtinId="8" hidden="1"/>
    <cellStyle name="ハイパーリンク" xfId="50142" builtinId="8" hidden="1"/>
    <cellStyle name="ハイパーリンク" xfId="50147" builtinId="8" hidden="1"/>
    <cellStyle name="ハイパーリンク" xfId="50146" builtinId="8" hidden="1"/>
    <cellStyle name="ハイパーリンク" xfId="50151" builtinId="8" hidden="1"/>
    <cellStyle name="ハイパーリンク" xfId="50150" builtinId="8" hidden="1"/>
    <cellStyle name="ハイパーリンク" xfId="50155" builtinId="8" hidden="1"/>
    <cellStyle name="ハイパーリンク" xfId="50154" builtinId="8" hidden="1"/>
    <cellStyle name="ハイパーリンク" xfId="50159" builtinId="8" hidden="1"/>
    <cellStyle name="ハイパーリンク" xfId="50158" builtinId="8" hidden="1"/>
    <cellStyle name="ハイパーリンク" xfId="50163" builtinId="8" hidden="1"/>
    <cellStyle name="ハイパーリンク" xfId="50162" builtinId="8" hidden="1"/>
    <cellStyle name="ハイパーリンク" xfId="50167" builtinId="8" hidden="1"/>
    <cellStyle name="ハイパーリンク" xfId="50166" builtinId="8" hidden="1"/>
    <cellStyle name="ハイパーリンク" xfId="50171" builtinId="8" hidden="1"/>
    <cellStyle name="ハイパーリンク" xfId="50170" builtinId="8" hidden="1"/>
    <cellStyle name="ハイパーリンク" xfId="50175" builtinId="8" hidden="1"/>
    <cellStyle name="ハイパーリンク" xfId="50174" builtinId="8" hidden="1"/>
    <cellStyle name="ハイパーリンク" xfId="50137" builtinId="8" hidden="1"/>
    <cellStyle name="ハイパーリンク" xfId="50178" builtinId="8" hidden="1"/>
    <cellStyle name="ハイパーリンク" xfId="50181" builtinId="8" hidden="1"/>
    <cellStyle name="ハイパーリンク" xfId="50180" builtinId="8" hidden="1"/>
    <cellStyle name="ハイパーリンク" xfId="50185" builtinId="8" hidden="1"/>
    <cellStyle name="ハイパーリンク" xfId="50184" builtinId="8" hidden="1"/>
    <cellStyle name="ハイパーリンク" xfId="50189" builtinId="8" hidden="1"/>
    <cellStyle name="ハイパーリンク" xfId="50188" builtinId="8" hidden="1"/>
    <cellStyle name="ハイパーリンク" xfId="50193" builtinId="8" hidden="1"/>
    <cellStyle name="ハイパーリンク" xfId="50192" builtinId="8" hidden="1"/>
    <cellStyle name="ハイパーリンク" xfId="50197" builtinId="8" hidden="1"/>
    <cellStyle name="ハイパーリンク" xfId="50196" builtinId="8" hidden="1"/>
    <cellStyle name="ハイパーリンク" xfId="50201" builtinId="8" hidden="1"/>
    <cellStyle name="ハイパーリンク" xfId="50200" builtinId="8" hidden="1"/>
    <cellStyle name="ハイパーリンク" xfId="50205" builtinId="8" hidden="1"/>
    <cellStyle name="ハイパーリンク" xfId="50204" builtinId="8" hidden="1"/>
    <cellStyle name="ハイパーリンク" xfId="50209" builtinId="8" hidden="1"/>
    <cellStyle name="ハイパーリンク" xfId="50208" builtinId="8" hidden="1"/>
    <cellStyle name="ハイパーリンク" xfId="50213" builtinId="8" hidden="1"/>
    <cellStyle name="ハイパーリンク" xfId="50212" builtinId="8" hidden="1"/>
    <cellStyle name="ハイパーリンク" xfId="50217" builtinId="8" hidden="1"/>
    <cellStyle name="ハイパーリンク" xfId="50216" builtinId="8" hidden="1"/>
    <cellStyle name="ハイパーリンク" xfId="50221" builtinId="8" hidden="1"/>
    <cellStyle name="ハイパーリンク" xfId="50220" builtinId="8" hidden="1"/>
    <cellStyle name="ハイパーリンク" xfId="50225" builtinId="8" hidden="1"/>
    <cellStyle name="ハイパーリンク" xfId="50224" builtinId="8" hidden="1"/>
    <cellStyle name="ハイパーリンク" xfId="50229" builtinId="8" hidden="1"/>
    <cellStyle name="ハイパーリンク" xfId="50228" builtinId="8" hidden="1"/>
    <cellStyle name="ハイパーリンク" xfId="50233" builtinId="8" hidden="1"/>
    <cellStyle name="ハイパーリンク" xfId="50232" builtinId="8" hidden="1"/>
    <cellStyle name="ハイパーリンク" xfId="50236" builtinId="8" hidden="1"/>
    <cellStyle name="ハイパーリンク" xfId="50114" builtinId="8" hidden="1"/>
    <cellStyle name="ハイパーリンク" xfId="50240" builtinId="8" hidden="1"/>
    <cellStyle name="ハイパーリンク" xfId="50239" builtinId="8" hidden="1"/>
    <cellStyle name="ハイパーリンク" xfId="50244" builtinId="8" hidden="1"/>
    <cellStyle name="ハイパーリンク" xfId="50243" builtinId="8" hidden="1"/>
    <cellStyle name="ハイパーリンク" xfId="50248" builtinId="8" hidden="1"/>
    <cellStyle name="ハイパーリンク" xfId="50247" builtinId="8" hidden="1"/>
    <cellStyle name="ハイパーリンク" xfId="50252" builtinId="8" hidden="1"/>
    <cellStyle name="ハイパーリンク" xfId="50251" builtinId="8" hidden="1"/>
    <cellStyle name="ハイパーリンク" xfId="50258" builtinId="8" hidden="1"/>
    <cellStyle name="ハイパーリンク" xfId="50257" builtinId="8" hidden="1"/>
    <cellStyle name="ハイパーリンク" xfId="50262" builtinId="8" hidden="1"/>
    <cellStyle name="ハイパーリンク" xfId="50261" builtinId="8" hidden="1"/>
    <cellStyle name="ハイパーリンク" xfId="50266" builtinId="8" hidden="1"/>
    <cellStyle name="ハイパーリンク" xfId="50265" builtinId="8" hidden="1"/>
    <cellStyle name="ハイパーリンク" xfId="50270" builtinId="8" hidden="1"/>
    <cellStyle name="ハイパーリンク" xfId="50269" builtinId="8" hidden="1"/>
    <cellStyle name="ハイパーリンク" xfId="50274" builtinId="8" hidden="1"/>
    <cellStyle name="ハイパーリンク" xfId="50273" builtinId="8" hidden="1"/>
    <cellStyle name="ハイパーリンク" xfId="50278" builtinId="8" hidden="1"/>
    <cellStyle name="ハイパーリンク" xfId="50277" builtinId="8" hidden="1"/>
    <cellStyle name="ハイパーリンク" xfId="50282" builtinId="8" hidden="1"/>
    <cellStyle name="ハイパーリンク" xfId="50281" builtinId="8" hidden="1"/>
    <cellStyle name="ハイパーリンク" xfId="50286" builtinId="8" hidden="1"/>
    <cellStyle name="ハイパーリンク" xfId="50285" builtinId="8" hidden="1"/>
    <cellStyle name="ハイパーリンク" xfId="50290" builtinId="8" hidden="1"/>
    <cellStyle name="ハイパーリンク" xfId="50289" builtinId="8" hidden="1"/>
    <cellStyle name="ハイパーリンク" xfId="50294" builtinId="8" hidden="1"/>
    <cellStyle name="ハイパーリンク" xfId="50293" builtinId="8" hidden="1"/>
    <cellStyle name="ハイパーリンク" xfId="50256" builtinId="8" hidden="1"/>
    <cellStyle name="ハイパーリンク" xfId="50297" builtinId="8" hidden="1"/>
    <cellStyle name="ハイパーリンク" xfId="50300" builtinId="8" hidden="1"/>
    <cellStyle name="ハイパーリンク" xfId="50299" builtinId="8" hidden="1"/>
    <cellStyle name="ハイパーリンク" xfId="50304" builtinId="8" hidden="1"/>
    <cellStyle name="ハイパーリンク" xfId="50303" builtinId="8" hidden="1"/>
    <cellStyle name="ハイパーリンク" xfId="50308" builtinId="8" hidden="1"/>
    <cellStyle name="ハイパーリンク" xfId="50307" builtinId="8" hidden="1"/>
    <cellStyle name="ハイパーリンク" xfId="50312" builtinId="8" hidden="1"/>
    <cellStyle name="ハイパーリンク" xfId="50311" builtinId="8" hidden="1"/>
    <cellStyle name="ハイパーリンク" xfId="50316" builtinId="8" hidden="1"/>
    <cellStyle name="ハイパーリンク" xfId="50315" builtinId="8" hidden="1"/>
    <cellStyle name="ハイパーリンク" xfId="50320" builtinId="8" hidden="1"/>
    <cellStyle name="ハイパーリンク" xfId="50319" builtinId="8" hidden="1"/>
    <cellStyle name="ハイパーリンク" xfId="50324" builtinId="8" hidden="1"/>
    <cellStyle name="ハイパーリンク" xfId="50323" builtinId="8" hidden="1"/>
    <cellStyle name="ハイパーリンク" xfId="50328" builtinId="8" hidden="1"/>
    <cellStyle name="ハイパーリンク" xfId="50327" builtinId="8" hidden="1"/>
    <cellStyle name="ハイパーリンク" xfId="50332" builtinId="8" hidden="1"/>
    <cellStyle name="ハイパーリンク" xfId="50331" builtinId="8" hidden="1"/>
    <cellStyle name="ハイパーリンク" xfId="50336" builtinId="8" hidden="1"/>
    <cellStyle name="ハイパーリンク" xfId="50335" builtinId="8" hidden="1"/>
    <cellStyle name="ハイパーリンク" xfId="50340" builtinId="8" hidden="1"/>
    <cellStyle name="ハイパーリンク" xfId="50339" builtinId="8" hidden="1"/>
    <cellStyle name="ハイパーリンク" xfId="50344" builtinId="8" hidden="1"/>
    <cellStyle name="ハイパーリンク" xfId="50343" builtinId="8" hidden="1"/>
    <cellStyle name="ハイパーリンク" xfId="50348" builtinId="8" hidden="1"/>
    <cellStyle name="ハイパーリンク" xfId="50347" builtinId="8" hidden="1"/>
    <cellStyle name="ハイパーリンク" xfId="50352" builtinId="8" hidden="1"/>
    <cellStyle name="ハイパーリンク" xfId="50351" builtinId="8" hidden="1"/>
    <cellStyle name="ハイパーリンク" xfId="50355" builtinId="8" hidden="1"/>
    <cellStyle name="ハイパーリンク" xfId="50115" builtinId="8" hidden="1"/>
    <cellStyle name="ハイパーリンク" xfId="50359" builtinId="8" hidden="1"/>
    <cellStyle name="ハイパーリンク" xfId="50358" builtinId="8" hidden="1"/>
    <cellStyle name="ハイパーリンク" xfId="50363" builtinId="8" hidden="1"/>
    <cellStyle name="ハイパーリンク" xfId="50362" builtinId="8" hidden="1"/>
    <cellStyle name="ハイパーリンク" xfId="50367" builtinId="8" hidden="1"/>
    <cellStyle name="ハイパーリンク" xfId="50366" builtinId="8" hidden="1"/>
    <cellStyle name="ハイパーリンク" xfId="50371" builtinId="8" hidden="1"/>
    <cellStyle name="ハイパーリンク" xfId="50370" builtinId="8" hidden="1"/>
    <cellStyle name="ハイパーリンク" xfId="50377" builtinId="8" hidden="1"/>
    <cellStyle name="ハイパーリンク" xfId="50376" builtinId="8" hidden="1"/>
    <cellStyle name="ハイパーリンク" xfId="50381" builtinId="8" hidden="1"/>
    <cellStyle name="ハイパーリンク" xfId="50380" builtinId="8" hidden="1"/>
    <cellStyle name="ハイパーリンク" xfId="50385" builtinId="8" hidden="1"/>
    <cellStyle name="ハイパーリンク" xfId="50384" builtinId="8" hidden="1"/>
    <cellStyle name="ハイパーリンク" xfId="50389" builtinId="8" hidden="1"/>
    <cellStyle name="ハイパーリンク" xfId="50388" builtinId="8" hidden="1"/>
    <cellStyle name="ハイパーリンク" xfId="50393" builtinId="8" hidden="1"/>
    <cellStyle name="ハイパーリンク" xfId="50392" builtinId="8" hidden="1"/>
    <cellStyle name="ハイパーリンク" xfId="50397" builtinId="8" hidden="1"/>
    <cellStyle name="ハイパーリンク" xfId="50396" builtinId="8" hidden="1"/>
    <cellStyle name="ハイパーリンク" xfId="50401" builtinId="8" hidden="1"/>
    <cellStyle name="ハイパーリンク" xfId="50400" builtinId="8" hidden="1"/>
    <cellStyle name="ハイパーリンク" xfId="50405" builtinId="8" hidden="1"/>
    <cellStyle name="ハイパーリンク" xfId="50404" builtinId="8" hidden="1"/>
    <cellStyle name="ハイパーリンク" xfId="50409" builtinId="8" hidden="1"/>
    <cellStyle name="ハイパーリンク" xfId="50408" builtinId="8" hidden="1"/>
    <cellStyle name="ハイパーリンク" xfId="50413" builtinId="8" hidden="1"/>
    <cellStyle name="ハイパーリンク" xfId="50412" builtinId="8" hidden="1"/>
    <cellStyle name="ハイパーリンク" xfId="50375" builtinId="8" hidden="1"/>
    <cellStyle name="ハイパーリンク" xfId="50416" builtinId="8" hidden="1"/>
    <cellStyle name="ハイパーリンク" xfId="50419" builtinId="8" hidden="1"/>
    <cellStyle name="ハイパーリンク" xfId="50418" builtinId="8" hidden="1"/>
    <cellStyle name="ハイパーリンク" xfId="50423" builtinId="8" hidden="1"/>
    <cellStyle name="ハイパーリンク" xfId="50422" builtinId="8" hidden="1"/>
    <cellStyle name="ハイパーリンク" xfId="50427" builtinId="8" hidden="1"/>
    <cellStyle name="ハイパーリンク" xfId="50426" builtinId="8" hidden="1"/>
    <cellStyle name="ハイパーリンク" xfId="50431" builtinId="8" hidden="1"/>
    <cellStyle name="ハイパーリンク" xfId="50430" builtinId="8" hidden="1"/>
    <cellStyle name="ハイパーリンク" xfId="50435" builtinId="8" hidden="1"/>
    <cellStyle name="ハイパーリンク" xfId="50434" builtinId="8" hidden="1"/>
    <cellStyle name="ハイパーリンク" xfId="50439" builtinId="8" hidden="1"/>
    <cellStyle name="ハイパーリンク" xfId="50438" builtinId="8" hidden="1"/>
    <cellStyle name="ハイパーリンク" xfId="50443" builtinId="8" hidden="1"/>
    <cellStyle name="ハイパーリンク" xfId="50442" builtinId="8" hidden="1"/>
    <cellStyle name="ハイパーリンク" xfId="50447" builtinId="8" hidden="1"/>
    <cellStyle name="ハイパーリンク" xfId="50446" builtinId="8" hidden="1"/>
    <cellStyle name="ハイパーリンク" xfId="50451" builtinId="8" hidden="1"/>
    <cellStyle name="ハイパーリンク" xfId="50450" builtinId="8" hidden="1"/>
    <cellStyle name="ハイパーリンク" xfId="50455" builtinId="8" hidden="1"/>
    <cellStyle name="ハイパーリンク" xfId="50454" builtinId="8" hidden="1"/>
    <cellStyle name="ハイパーリンク" xfId="50459" builtinId="8" hidden="1"/>
    <cellStyle name="ハイパーリンク" xfId="50458" builtinId="8" hidden="1"/>
    <cellStyle name="ハイパーリンク" xfId="50463" builtinId="8" hidden="1"/>
    <cellStyle name="ハイパーリンク" xfId="50462" builtinId="8" hidden="1"/>
    <cellStyle name="ハイパーリンク" xfId="50467" builtinId="8" hidden="1"/>
    <cellStyle name="ハイパーリンク" xfId="50466" builtinId="8" hidden="1"/>
    <cellStyle name="ハイパーリンク" xfId="50471" builtinId="8" hidden="1"/>
    <cellStyle name="ハイパーリンク" xfId="50470" builtinId="8" hidden="1"/>
    <cellStyle name="ハイパーリンク" xfId="46884" builtinId="8" hidden="1"/>
    <cellStyle name="ハイパーリンク" xfId="48089" builtinId="8" hidden="1"/>
    <cellStyle name="ハイパーリンク" xfId="46881" builtinId="8" hidden="1"/>
    <cellStyle name="ハイパーリンク" xfId="49281" builtinId="8" hidden="1"/>
    <cellStyle name="ハイパーリンク" xfId="50475" builtinId="8" hidden="1"/>
    <cellStyle name="ハイパーリンク" xfId="44481" builtinId="8" hidden="1"/>
    <cellStyle name="ハイパーリンク" xfId="50479" builtinId="8" hidden="1"/>
    <cellStyle name="ハイパーリンク" xfId="50478" builtinId="8" hidden="1"/>
    <cellStyle name="ハイパーリンク" xfId="50483" builtinId="8" hidden="1"/>
    <cellStyle name="ハイパーリンク" xfId="50482" builtinId="8" hidden="1"/>
    <cellStyle name="ハイパーリンク" xfId="50489" builtinId="8" hidden="1"/>
    <cellStyle name="ハイパーリンク" xfId="50488" builtinId="8" hidden="1"/>
    <cellStyle name="ハイパーリンク" xfId="50493" builtinId="8" hidden="1"/>
    <cellStyle name="ハイパーリンク" xfId="50492" builtinId="8" hidden="1"/>
    <cellStyle name="ハイパーリンク" xfId="50497" builtinId="8" hidden="1"/>
    <cellStyle name="ハイパーリンク" xfId="50496" builtinId="8" hidden="1"/>
    <cellStyle name="ハイパーリンク" xfId="50501" builtinId="8" hidden="1"/>
    <cellStyle name="ハイパーリンク" xfId="50500" builtinId="8" hidden="1"/>
    <cellStyle name="ハイパーリンク" xfId="50505" builtinId="8" hidden="1"/>
    <cellStyle name="ハイパーリンク" xfId="50504" builtinId="8" hidden="1"/>
    <cellStyle name="ハイパーリンク" xfId="50509" builtinId="8" hidden="1"/>
    <cellStyle name="ハイパーリンク" xfId="50508" builtinId="8" hidden="1"/>
    <cellStyle name="ハイパーリンク" xfId="50513" builtinId="8" hidden="1"/>
    <cellStyle name="ハイパーリンク" xfId="50512" builtinId="8" hidden="1"/>
    <cellStyle name="ハイパーリンク" xfId="50517" builtinId="8" hidden="1"/>
    <cellStyle name="ハイパーリンク" xfId="50516" builtinId="8" hidden="1"/>
    <cellStyle name="ハイパーリンク" xfId="50521" builtinId="8" hidden="1"/>
    <cellStyle name="ハイパーリンク" xfId="50520" builtinId="8" hidden="1"/>
    <cellStyle name="ハイパーリンク" xfId="50525" builtinId="8" hidden="1"/>
    <cellStyle name="ハイパーリンク" xfId="50524" builtinId="8" hidden="1"/>
    <cellStyle name="ハイパーリンク" xfId="50487" builtinId="8" hidden="1"/>
    <cellStyle name="ハイパーリンク" xfId="50528" builtinId="8" hidden="1"/>
    <cellStyle name="ハイパーリンク" xfId="50531" builtinId="8" hidden="1"/>
    <cellStyle name="ハイパーリンク" xfId="50530" builtinId="8" hidden="1"/>
    <cellStyle name="ハイパーリンク" xfId="50535" builtinId="8" hidden="1"/>
    <cellStyle name="ハイパーリンク" xfId="50534" builtinId="8" hidden="1"/>
    <cellStyle name="ハイパーリンク" xfId="50539" builtinId="8" hidden="1"/>
    <cellStyle name="ハイパーリンク" xfId="50538" builtinId="8" hidden="1"/>
    <cellStyle name="ハイパーリンク" xfId="50543" builtinId="8" hidden="1"/>
    <cellStyle name="ハイパーリンク" xfId="50542" builtinId="8" hidden="1"/>
    <cellStyle name="ハイパーリンク" xfId="50547" builtinId="8" hidden="1"/>
    <cellStyle name="ハイパーリンク" xfId="50546" builtinId="8" hidden="1"/>
    <cellStyle name="ハイパーリンク" xfId="50551" builtinId="8" hidden="1"/>
    <cellStyle name="ハイパーリンク" xfId="50550" builtinId="8" hidden="1"/>
    <cellStyle name="ハイパーリンク" xfId="50555" builtinId="8" hidden="1"/>
    <cellStyle name="ハイパーリンク" xfId="50554" builtinId="8" hidden="1"/>
    <cellStyle name="ハイパーリンク" xfId="50559" builtinId="8" hidden="1"/>
    <cellStyle name="ハイパーリンク" xfId="50558" builtinId="8" hidden="1"/>
    <cellStyle name="ハイパーリンク" xfId="50563" builtinId="8" hidden="1"/>
    <cellStyle name="ハイパーリンク" xfId="50562" builtinId="8" hidden="1"/>
    <cellStyle name="ハイパーリンク" xfId="50567" builtinId="8" hidden="1"/>
    <cellStyle name="ハイパーリンク" xfId="50566" builtinId="8" hidden="1"/>
    <cellStyle name="ハイパーリンク" xfId="50571" builtinId="8" hidden="1"/>
    <cellStyle name="ハイパーリンク" xfId="50570" builtinId="8" hidden="1"/>
    <cellStyle name="ハイパーリンク" xfId="50575" builtinId="8" hidden="1"/>
    <cellStyle name="ハイパーリンク" xfId="50574" builtinId="8" hidden="1"/>
    <cellStyle name="ハイパーリンク" xfId="50579" builtinId="8" hidden="1"/>
    <cellStyle name="ハイパーリンク" xfId="50578" builtinId="8" hidden="1"/>
    <cellStyle name="ハイパーリンク" xfId="50583" builtinId="8" hidden="1"/>
    <cellStyle name="ハイパーリンク" xfId="50582" builtinId="8" hidden="1"/>
    <cellStyle name="ハイパーリンク" xfId="50587" builtinId="8" hidden="1"/>
    <cellStyle name="ハイパーリンク" xfId="50586" builtinId="8" hidden="1"/>
    <cellStyle name="ハイパーリンク" xfId="50591" builtinId="8" hidden="1"/>
    <cellStyle name="ハイパーリンク" xfId="50590" builtinId="8" hidden="1"/>
    <cellStyle name="ハイパーリンク" xfId="50595" builtinId="8" hidden="1"/>
    <cellStyle name="ハイパーリンク" xfId="50594" builtinId="8" hidden="1"/>
    <cellStyle name="ハイパーリンク" xfId="50599" builtinId="8" hidden="1"/>
    <cellStyle name="ハイパーリンク" xfId="50598" builtinId="8" hidden="1"/>
    <cellStyle name="ハイパーリンク" xfId="50603" builtinId="8" hidden="1"/>
    <cellStyle name="ハイパーリンク" xfId="50602" builtinId="8" hidden="1"/>
    <cellStyle name="ハイパーリンク" xfId="50609" builtinId="8" hidden="1"/>
    <cellStyle name="ハイパーリンク" xfId="50608" builtinId="8" hidden="1"/>
    <cellStyle name="ハイパーリンク" xfId="50613" builtinId="8" hidden="1"/>
    <cellStyle name="ハイパーリンク" xfId="50612" builtinId="8" hidden="1"/>
    <cellStyle name="ハイパーリンク" xfId="50617" builtinId="8" hidden="1"/>
    <cellStyle name="ハイパーリンク" xfId="50616" builtinId="8" hidden="1"/>
    <cellStyle name="ハイパーリンク" xfId="50621" builtinId="8" hidden="1"/>
    <cellStyle name="ハイパーリンク" xfId="50620" builtinId="8" hidden="1"/>
    <cellStyle name="ハイパーリンク" xfId="50625" builtinId="8" hidden="1"/>
    <cellStyle name="ハイパーリンク" xfId="50624" builtinId="8" hidden="1"/>
    <cellStyle name="ハイパーリンク" xfId="50629" builtinId="8" hidden="1"/>
    <cellStyle name="ハイパーリンク" xfId="50628" builtinId="8" hidden="1"/>
    <cellStyle name="ハイパーリンク" xfId="50633" builtinId="8" hidden="1"/>
    <cellStyle name="ハイパーリンク" xfId="50632" builtinId="8" hidden="1"/>
    <cellStyle name="ハイパーリンク" xfId="50637" builtinId="8" hidden="1"/>
    <cellStyle name="ハイパーリンク" xfId="50636" builtinId="8" hidden="1"/>
    <cellStyle name="ハイパーリンク" xfId="50641" builtinId="8" hidden="1"/>
    <cellStyle name="ハイパーリンク" xfId="50640" builtinId="8" hidden="1"/>
    <cellStyle name="ハイパーリンク" xfId="50645" builtinId="8" hidden="1"/>
    <cellStyle name="ハイパーリンク" xfId="50644" builtinId="8" hidden="1"/>
    <cellStyle name="ハイパーリンク" xfId="50607" builtinId="8" hidden="1"/>
    <cellStyle name="ハイパーリンク" xfId="50648" builtinId="8" hidden="1"/>
    <cellStyle name="ハイパーリンク" xfId="50651" builtinId="8" hidden="1"/>
    <cellStyle name="ハイパーリンク" xfId="50650" builtinId="8" hidden="1"/>
    <cellStyle name="ハイパーリンク" xfId="50655" builtinId="8" hidden="1"/>
    <cellStyle name="ハイパーリンク" xfId="50654" builtinId="8" hidden="1"/>
    <cellStyle name="ハイパーリンク" xfId="50659" builtinId="8" hidden="1"/>
    <cellStyle name="ハイパーリンク" xfId="50658" builtinId="8" hidden="1"/>
    <cellStyle name="ハイパーリンク" xfId="50663" builtinId="8" hidden="1"/>
    <cellStyle name="ハイパーリンク" xfId="50662" builtinId="8" hidden="1"/>
    <cellStyle name="ハイパーリンク" xfId="50667" builtinId="8" hidden="1"/>
    <cellStyle name="ハイパーリンク" xfId="50666" builtinId="8" hidden="1"/>
    <cellStyle name="ハイパーリンク" xfId="50671" builtinId="8" hidden="1"/>
    <cellStyle name="ハイパーリンク" xfId="50670" builtinId="8" hidden="1"/>
    <cellStyle name="ハイパーリンク" xfId="50675" builtinId="8" hidden="1"/>
    <cellStyle name="ハイパーリンク" xfId="50674" builtinId="8" hidden="1"/>
    <cellStyle name="ハイパーリンク" xfId="50679" builtinId="8" hidden="1"/>
    <cellStyle name="ハイパーリンク" xfId="50678" builtinId="8" hidden="1"/>
    <cellStyle name="ハイパーリンク" xfId="50683" builtinId="8" hidden="1"/>
    <cellStyle name="ハイパーリンク" xfId="50682" builtinId="8" hidden="1"/>
    <cellStyle name="ハイパーリンク" xfId="50687" builtinId="8" hidden="1"/>
    <cellStyle name="ハイパーリンク" xfId="50686" builtinId="8" hidden="1"/>
    <cellStyle name="ハイパーリンク" xfId="50691" builtinId="8" hidden="1"/>
    <cellStyle name="ハイパーリンク" xfId="50690" builtinId="8" hidden="1"/>
    <cellStyle name="ハイパーリンク" xfId="50695" builtinId="8" hidden="1"/>
    <cellStyle name="ハイパーリンク" xfId="50694" builtinId="8" hidden="1"/>
    <cellStyle name="ハイパーリンク" xfId="50699" builtinId="8" hidden="1"/>
    <cellStyle name="ハイパーリンク" xfId="50698" builtinId="8" hidden="1"/>
    <cellStyle name="ハイパーリンク" xfId="50703" builtinId="8" hidden="1"/>
    <cellStyle name="ハイパーリンク" xfId="50702" builtinId="8" hidden="1"/>
    <cellStyle name="ハイパーリンク" xfId="50709" builtinId="8" hidden="1"/>
    <cellStyle name="ハイパーリンク" xfId="50708" builtinId="8" hidden="1"/>
    <cellStyle name="ハイパーリンク" xfId="50713" builtinId="8" hidden="1"/>
    <cellStyle name="ハイパーリンク" xfId="50712" builtinId="8" hidden="1"/>
    <cellStyle name="ハイパーリンク" xfId="50717" builtinId="8" hidden="1"/>
    <cellStyle name="ハイパーリンク" xfId="50716" builtinId="8" hidden="1"/>
    <cellStyle name="ハイパーリンク" xfId="50721" builtinId="8" hidden="1"/>
    <cellStyle name="ハイパーリンク" xfId="50720" builtinId="8" hidden="1"/>
    <cellStyle name="ハイパーリンク" xfId="50725" builtinId="8" hidden="1"/>
    <cellStyle name="ハイパーリンク" xfId="50724" builtinId="8" hidden="1"/>
    <cellStyle name="ハイパーリンク" xfId="50731" builtinId="8" hidden="1"/>
    <cellStyle name="ハイパーリンク" xfId="50730" builtinId="8" hidden="1"/>
    <cellStyle name="ハイパーリンク" xfId="50735" builtinId="8" hidden="1"/>
    <cellStyle name="ハイパーリンク" xfId="50734" builtinId="8" hidden="1"/>
    <cellStyle name="ハイパーリンク" xfId="50739" builtinId="8" hidden="1"/>
    <cellStyle name="ハイパーリンク" xfId="50738" builtinId="8" hidden="1"/>
    <cellStyle name="ハイパーリンク" xfId="50743" builtinId="8" hidden="1"/>
    <cellStyle name="ハイパーリンク" xfId="50742" builtinId="8" hidden="1"/>
    <cellStyle name="ハイパーリンク" xfId="50747" builtinId="8" hidden="1"/>
    <cellStyle name="ハイパーリンク" xfId="50746" builtinId="8" hidden="1"/>
    <cellStyle name="ハイパーリンク" xfId="50751" builtinId="8" hidden="1"/>
    <cellStyle name="ハイパーリンク" xfId="50750" builtinId="8" hidden="1"/>
    <cellStyle name="ハイパーリンク" xfId="50755" builtinId="8" hidden="1"/>
    <cellStyle name="ハイパーリンク" xfId="50754" builtinId="8" hidden="1"/>
    <cellStyle name="ハイパーリンク" xfId="50759" builtinId="8" hidden="1"/>
    <cellStyle name="ハイパーリンク" xfId="50758" builtinId="8" hidden="1"/>
    <cellStyle name="ハイパーリンク" xfId="50763" builtinId="8" hidden="1"/>
    <cellStyle name="ハイパーリンク" xfId="50762" builtinId="8" hidden="1"/>
    <cellStyle name="ハイパーリンク" xfId="50767" builtinId="8" hidden="1"/>
    <cellStyle name="ハイパーリンク" xfId="50766" builtinId="8" hidden="1"/>
    <cellStyle name="ハイパーリンク" xfId="50729" builtinId="8" hidden="1"/>
    <cellStyle name="ハイパーリンク" xfId="50770" builtinId="8" hidden="1"/>
    <cellStyle name="ハイパーリンク" xfId="50773" builtinId="8" hidden="1"/>
    <cellStyle name="ハイパーリンク" xfId="50772" builtinId="8" hidden="1"/>
    <cellStyle name="ハイパーリンク" xfId="50777" builtinId="8" hidden="1"/>
    <cellStyle name="ハイパーリンク" xfId="50776" builtinId="8" hidden="1"/>
    <cellStyle name="ハイパーリンク" xfId="50781" builtinId="8" hidden="1"/>
    <cellStyle name="ハイパーリンク" xfId="50780" builtinId="8" hidden="1"/>
    <cellStyle name="ハイパーリンク" xfId="50785" builtinId="8" hidden="1"/>
    <cellStyle name="ハイパーリンク" xfId="50784" builtinId="8" hidden="1"/>
    <cellStyle name="ハイパーリンク" xfId="50789" builtinId="8" hidden="1"/>
    <cellStyle name="ハイパーリンク" xfId="50788" builtinId="8" hidden="1"/>
    <cellStyle name="ハイパーリンク" xfId="50793" builtinId="8" hidden="1"/>
    <cellStyle name="ハイパーリンク" xfId="50792" builtinId="8" hidden="1"/>
    <cellStyle name="ハイパーリンク" xfId="50797" builtinId="8" hidden="1"/>
    <cellStyle name="ハイパーリンク" xfId="50796" builtinId="8" hidden="1"/>
    <cellStyle name="ハイパーリンク" xfId="50801" builtinId="8" hidden="1"/>
    <cellStyle name="ハイパーリンク" xfId="50800" builtinId="8" hidden="1"/>
    <cellStyle name="ハイパーリンク" xfId="50805" builtinId="8" hidden="1"/>
    <cellStyle name="ハイパーリンク" xfId="50804" builtinId="8" hidden="1"/>
    <cellStyle name="ハイパーリンク" xfId="50809" builtinId="8" hidden="1"/>
    <cellStyle name="ハイパーリンク" xfId="50808" builtinId="8" hidden="1"/>
    <cellStyle name="ハイパーリンク" xfId="50813" builtinId="8" hidden="1"/>
    <cellStyle name="ハイパーリンク" xfId="50812" builtinId="8" hidden="1"/>
    <cellStyle name="ハイパーリンク" xfId="50817" builtinId="8" hidden="1"/>
    <cellStyle name="ハイパーリンク" xfId="50816" builtinId="8" hidden="1"/>
    <cellStyle name="ハイパーリンク" xfId="50821" builtinId="8" hidden="1"/>
    <cellStyle name="ハイパーリンク" xfId="50820" builtinId="8" hidden="1"/>
    <cellStyle name="ハイパーリンク" xfId="50825" builtinId="8" hidden="1"/>
    <cellStyle name="ハイパーリンク" xfId="50824" builtinId="8" hidden="1"/>
    <cellStyle name="ハイパーリンク" xfId="50828" builtinId="8" hidden="1"/>
    <cellStyle name="ハイパーリンク" xfId="50706" builtinId="8" hidden="1"/>
    <cellStyle name="ハイパーリンク" xfId="50832" builtinId="8" hidden="1"/>
    <cellStyle name="ハイパーリンク" xfId="50831" builtinId="8" hidden="1"/>
    <cellStyle name="ハイパーリンク" xfId="50836" builtinId="8" hidden="1"/>
    <cellStyle name="ハイパーリンク" xfId="50835" builtinId="8" hidden="1"/>
    <cellStyle name="ハイパーリンク" xfId="50840" builtinId="8" hidden="1"/>
    <cellStyle name="ハイパーリンク" xfId="50839" builtinId="8" hidden="1"/>
    <cellStyle name="ハイパーリンク" xfId="50844" builtinId="8" hidden="1"/>
    <cellStyle name="ハイパーリンク" xfId="50843" builtinId="8" hidden="1"/>
    <cellStyle name="ハイパーリンク" xfId="50850" builtinId="8" hidden="1"/>
    <cellStyle name="ハイパーリンク" xfId="50849" builtinId="8" hidden="1"/>
    <cellStyle name="ハイパーリンク" xfId="50854" builtinId="8" hidden="1"/>
    <cellStyle name="ハイパーリンク" xfId="50853" builtinId="8" hidden="1"/>
    <cellStyle name="ハイパーリンク" xfId="50858" builtinId="8" hidden="1"/>
    <cellStyle name="ハイパーリンク" xfId="50857" builtinId="8" hidden="1"/>
    <cellStyle name="ハイパーリンク" xfId="50862" builtinId="8" hidden="1"/>
    <cellStyle name="ハイパーリンク" xfId="50861" builtinId="8" hidden="1"/>
    <cellStyle name="ハイパーリンク" xfId="50866" builtinId="8" hidden="1"/>
    <cellStyle name="ハイパーリンク" xfId="50865" builtinId="8" hidden="1"/>
    <cellStyle name="ハイパーリンク" xfId="50870" builtinId="8" hidden="1"/>
    <cellStyle name="ハイパーリンク" xfId="50869" builtinId="8" hidden="1"/>
    <cellStyle name="ハイパーリンク" xfId="50874" builtinId="8" hidden="1"/>
    <cellStyle name="ハイパーリンク" xfId="50873" builtinId="8" hidden="1"/>
    <cellStyle name="ハイパーリンク" xfId="50878" builtinId="8" hidden="1"/>
    <cellStyle name="ハイパーリンク" xfId="50877" builtinId="8" hidden="1"/>
    <cellStyle name="ハイパーリンク" xfId="50882" builtinId="8" hidden="1"/>
    <cellStyle name="ハイパーリンク" xfId="50881" builtinId="8" hidden="1"/>
    <cellStyle name="ハイパーリンク" xfId="50886" builtinId="8" hidden="1"/>
    <cellStyle name="ハイパーリンク" xfId="50885" builtinId="8" hidden="1"/>
    <cellStyle name="ハイパーリンク" xfId="50848" builtinId="8" hidden="1"/>
    <cellStyle name="ハイパーリンク" xfId="50889" builtinId="8" hidden="1"/>
    <cellStyle name="ハイパーリンク" xfId="50892" builtinId="8" hidden="1"/>
    <cellStyle name="ハイパーリンク" xfId="50891" builtinId="8" hidden="1"/>
    <cellStyle name="ハイパーリンク" xfId="50896" builtinId="8" hidden="1"/>
    <cellStyle name="ハイパーリンク" xfId="50895" builtinId="8" hidden="1"/>
    <cellStyle name="ハイパーリンク" xfId="50900" builtinId="8" hidden="1"/>
    <cellStyle name="ハイパーリンク" xfId="50899" builtinId="8" hidden="1"/>
    <cellStyle name="ハイパーリンク" xfId="50904" builtinId="8" hidden="1"/>
    <cellStyle name="ハイパーリンク" xfId="50903" builtinId="8" hidden="1"/>
    <cellStyle name="ハイパーリンク" xfId="50908" builtinId="8" hidden="1"/>
    <cellStyle name="ハイパーリンク" xfId="50907" builtinId="8" hidden="1"/>
    <cellStyle name="ハイパーリンク" xfId="50912" builtinId="8" hidden="1"/>
    <cellStyle name="ハイパーリンク" xfId="50911" builtinId="8" hidden="1"/>
    <cellStyle name="ハイパーリンク" xfId="50916" builtinId="8" hidden="1"/>
    <cellStyle name="ハイパーリンク" xfId="50915" builtinId="8" hidden="1"/>
    <cellStyle name="ハイパーリンク" xfId="50920" builtinId="8" hidden="1"/>
    <cellStyle name="ハイパーリンク" xfId="50919" builtinId="8" hidden="1"/>
    <cellStyle name="ハイパーリンク" xfId="50924" builtinId="8" hidden="1"/>
    <cellStyle name="ハイパーリンク" xfId="50923" builtinId="8" hidden="1"/>
    <cellStyle name="ハイパーリンク" xfId="50928" builtinId="8" hidden="1"/>
    <cellStyle name="ハイパーリンク" xfId="50927" builtinId="8" hidden="1"/>
    <cellStyle name="ハイパーリンク" xfId="50932" builtinId="8" hidden="1"/>
    <cellStyle name="ハイパーリンク" xfId="50931" builtinId="8" hidden="1"/>
    <cellStyle name="ハイパーリンク" xfId="50936" builtinId="8" hidden="1"/>
    <cellStyle name="ハイパーリンク" xfId="50935" builtinId="8" hidden="1"/>
    <cellStyle name="ハイパーリンク" xfId="50940" builtinId="8" hidden="1"/>
    <cellStyle name="ハイパーリンク" xfId="50939" builtinId="8" hidden="1"/>
    <cellStyle name="ハイパーリンク" xfId="50944" builtinId="8" hidden="1"/>
    <cellStyle name="ハイパーリンク" xfId="50943" builtinId="8" hidden="1"/>
    <cellStyle name="ハイパーリンク" xfId="50947" builtinId="8" hidden="1"/>
    <cellStyle name="ハイパーリンク" xfId="50707" builtinId="8" hidden="1"/>
    <cellStyle name="ハイパーリンク" xfId="50951" builtinId="8" hidden="1"/>
    <cellStyle name="ハイパーリンク" xfId="50950" builtinId="8" hidden="1"/>
    <cellStyle name="ハイパーリンク" xfId="50955" builtinId="8" hidden="1"/>
    <cellStyle name="ハイパーリンク" xfId="50954" builtinId="8" hidden="1"/>
    <cellStyle name="ハイパーリンク" xfId="50959" builtinId="8" hidden="1"/>
    <cellStyle name="ハイパーリンク" xfId="50958" builtinId="8" hidden="1"/>
    <cellStyle name="ハイパーリンク" xfId="50963" builtinId="8" hidden="1"/>
    <cellStyle name="ハイパーリンク" xfId="50962" builtinId="8" hidden="1"/>
    <cellStyle name="ハイパーリンク" xfId="50969" builtinId="8" hidden="1"/>
    <cellStyle name="ハイパーリンク" xfId="50968" builtinId="8" hidden="1"/>
    <cellStyle name="ハイパーリンク" xfId="50973" builtinId="8" hidden="1"/>
    <cellStyle name="ハイパーリンク" xfId="50972" builtinId="8" hidden="1"/>
    <cellStyle name="ハイパーリンク" xfId="50977" builtinId="8" hidden="1"/>
    <cellStyle name="ハイパーリンク" xfId="50976" builtinId="8" hidden="1"/>
    <cellStyle name="ハイパーリンク" xfId="50981" builtinId="8" hidden="1"/>
    <cellStyle name="ハイパーリンク" xfId="50980" builtinId="8" hidden="1"/>
    <cellStyle name="ハイパーリンク" xfId="50985" builtinId="8" hidden="1"/>
    <cellStyle name="ハイパーリンク" xfId="50984" builtinId="8" hidden="1"/>
    <cellStyle name="ハイパーリンク" xfId="50989" builtinId="8" hidden="1"/>
    <cellStyle name="ハイパーリンク" xfId="50988" builtinId="8" hidden="1"/>
    <cellStyle name="ハイパーリンク" xfId="50993" builtinId="8" hidden="1"/>
    <cellStyle name="ハイパーリンク" xfId="50992" builtinId="8" hidden="1"/>
    <cellStyle name="ハイパーリンク" xfId="50997" builtinId="8" hidden="1"/>
    <cellStyle name="ハイパーリンク" xfId="50996" builtinId="8" hidden="1"/>
    <cellStyle name="ハイパーリンク" xfId="51001" builtinId="8" hidden="1"/>
    <cellStyle name="ハイパーリンク" xfId="51000" builtinId="8" hidden="1"/>
    <cellStyle name="ハイパーリンク" xfId="51005" builtinId="8" hidden="1"/>
    <cellStyle name="ハイパーリンク" xfId="51004" builtinId="8" hidden="1"/>
    <cellStyle name="ハイパーリンク" xfId="50967" builtinId="8" hidden="1"/>
    <cellStyle name="ハイパーリンク" xfId="51008" builtinId="8" hidden="1"/>
    <cellStyle name="ハイパーリンク" xfId="51011" builtinId="8" hidden="1"/>
    <cellStyle name="ハイパーリンク" xfId="51010" builtinId="8" hidden="1"/>
    <cellStyle name="ハイパーリンク" xfId="51015" builtinId="8" hidden="1"/>
    <cellStyle name="ハイパーリンク" xfId="51014" builtinId="8" hidden="1"/>
    <cellStyle name="ハイパーリンク" xfId="51019" builtinId="8" hidden="1"/>
    <cellStyle name="ハイパーリンク" xfId="51018" builtinId="8" hidden="1"/>
    <cellStyle name="ハイパーリンク" xfId="51023" builtinId="8" hidden="1"/>
    <cellStyle name="ハイパーリンク" xfId="51022" builtinId="8" hidden="1"/>
    <cellStyle name="ハイパーリンク" xfId="51027" builtinId="8" hidden="1"/>
    <cellStyle name="ハイパーリンク" xfId="51026" builtinId="8" hidden="1"/>
    <cellStyle name="ハイパーリンク" xfId="51031" builtinId="8" hidden="1"/>
    <cellStyle name="ハイパーリンク" xfId="51030" builtinId="8" hidden="1"/>
    <cellStyle name="ハイパーリンク" xfId="51035" builtinId="8" hidden="1"/>
    <cellStyle name="ハイパーリンク" xfId="51034" builtinId="8" hidden="1"/>
    <cellStyle name="ハイパーリンク" xfId="51039" builtinId="8" hidden="1"/>
    <cellStyle name="ハイパーリンク" xfId="51038" builtinId="8" hidden="1"/>
    <cellStyle name="ハイパーリンク" xfId="51043" builtinId="8" hidden="1"/>
    <cellStyle name="ハイパーリンク" xfId="51042" builtinId="8" hidden="1"/>
    <cellStyle name="ハイパーリンク" xfId="51047" builtinId="8" hidden="1"/>
    <cellStyle name="ハイパーリンク" xfId="51046" builtinId="8" hidden="1"/>
    <cellStyle name="ハイパーリンク" xfId="51051" builtinId="8" hidden="1"/>
    <cellStyle name="ハイパーリンク" xfId="51050" builtinId="8" hidden="1"/>
    <cellStyle name="ハイパーリンク" xfId="51055" builtinId="8" hidden="1"/>
    <cellStyle name="ハイパーリンク" xfId="51054" builtinId="8" hidden="1"/>
    <cellStyle name="ハイパーリンク" xfId="51059" builtinId="8" hidden="1"/>
    <cellStyle name="ハイパーリンク" xfId="51058" builtinId="8" hidden="1"/>
    <cellStyle name="ハイパーリンク" xfId="51063" builtinId="8" hidden="1"/>
    <cellStyle name="ハイパーリンク" xfId="51062" builtinId="8" hidden="1"/>
    <cellStyle name="ハイパーリンク" xfId="51067" builtinId="8" hidden="1"/>
    <cellStyle name="ハイパーリンク" xfId="51066" builtinId="8" hidden="1"/>
    <cellStyle name="ハイパーリンク" xfId="51071" builtinId="8" hidden="1"/>
    <cellStyle name="ハイパーリンク" xfId="51070" builtinId="8" hidden="1"/>
    <cellStyle name="ハイパーリンク" xfId="51075" builtinId="8" hidden="1"/>
    <cellStyle name="ハイパーリンク" xfId="51074" builtinId="8" hidden="1"/>
    <cellStyle name="ハイパーリンク" xfId="51079" builtinId="8" hidden="1"/>
    <cellStyle name="ハイパーリンク" xfId="51078" builtinId="8" hidden="1"/>
    <cellStyle name="ハイパーリンク" xfId="51083" builtinId="8" hidden="1"/>
    <cellStyle name="ハイパーリンク" xfId="51082" builtinId="8" hidden="1"/>
    <cellStyle name="ハイパーリンク" xfId="51089" builtinId="8" hidden="1"/>
    <cellStyle name="ハイパーリンク" xfId="51088" builtinId="8" hidden="1"/>
    <cellStyle name="ハイパーリンク" xfId="51093" builtinId="8" hidden="1"/>
    <cellStyle name="ハイパーリンク" xfId="51092" builtinId="8" hidden="1"/>
    <cellStyle name="ハイパーリンク" xfId="51097" builtinId="8" hidden="1"/>
    <cellStyle name="ハイパーリンク" xfId="51096" builtinId="8" hidden="1"/>
    <cellStyle name="ハイパーリンク" xfId="51101" builtinId="8" hidden="1"/>
    <cellStyle name="ハイパーリンク" xfId="51100" builtinId="8" hidden="1"/>
    <cellStyle name="ハイパーリンク" xfId="51105" builtinId="8" hidden="1"/>
    <cellStyle name="ハイパーリンク" xfId="51104" builtinId="8" hidden="1"/>
    <cellStyle name="ハイパーリンク" xfId="51109" builtinId="8" hidden="1"/>
    <cellStyle name="ハイパーリンク" xfId="51108" builtinId="8" hidden="1"/>
    <cellStyle name="ハイパーリンク" xfId="51113" builtinId="8" hidden="1"/>
    <cellStyle name="ハイパーリンク" xfId="51112" builtinId="8" hidden="1"/>
    <cellStyle name="ハイパーリンク" xfId="51117" builtinId="8" hidden="1"/>
    <cellStyle name="ハイパーリンク" xfId="51116" builtinId="8" hidden="1"/>
    <cellStyle name="ハイパーリンク" xfId="51121" builtinId="8" hidden="1"/>
    <cellStyle name="ハイパーリンク" xfId="51120" builtinId="8" hidden="1"/>
    <cellStyle name="ハイパーリンク" xfId="51125" builtinId="8" hidden="1"/>
    <cellStyle name="ハイパーリンク" xfId="51124" builtinId="8" hidden="1"/>
    <cellStyle name="ハイパーリンク" xfId="51087" builtinId="8" hidden="1"/>
    <cellStyle name="ハイパーリンク" xfId="51128" builtinId="8" hidden="1"/>
    <cellStyle name="ハイパーリンク" xfId="51131" builtinId="8" hidden="1"/>
    <cellStyle name="ハイパーリンク" xfId="51130" builtinId="8" hidden="1"/>
    <cellStyle name="ハイパーリンク" xfId="51135" builtinId="8" hidden="1"/>
    <cellStyle name="ハイパーリンク" xfId="51134" builtinId="8" hidden="1"/>
    <cellStyle name="ハイパーリンク" xfId="51139" builtinId="8" hidden="1"/>
    <cellStyle name="ハイパーリンク" xfId="51138" builtinId="8" hidden="1"/>
    <cellStyle name="ハイパーリンク" xfId="51143" builtinId="8" hidden="1"/>
    <cellStyle name="ハイパーリンク" xfId="51142" builtinId="8" hidden="1"/>
    <cellStyle name="ハイパーリンク" xfId="51147" builtinId="8" hidden="1"/>
    <cellStyle name="ハイパーリンク" xfId="51146" builtinId="8" hidden="1"/>
    <cellStyle name="ハイパーリンク" xfId="51151" builtinId="8" hidden="1"/>
    <cellStyle name="ハイパーリンク" xfId="51150" builtinId="8" hidden="1"/>
    <cellStyle name="ハイパーリンク" xfId="51155" builtinId="8" hidden="1"/>
    <cellStyle name="ハイパーリンク" xfId="51154" builtinId="8" hidden="1"/>
    <cellStyle name="ハイパーリンク" xfId="51159" builtinId="8" hidden="1"/>
    <cellStyle name="ハイパーリンク" xfId="51158" builtinId="8" hidden="1"/>
    <cellStyle name="ハイパーリンク" xfId="51163" builtinId="8" hidden="1"/>
    <cellStyle name="ハイパーリンク" xfId="51162" builtinId="8" hidden="1"/>
    <cellStyle name="ハイパーリンク" xfId="51167" builtinId="8" hidden="1"/>
    <cellStyle name="ハイパーリンク" xfId="51166" builtinId="8" hidden="1"/>
    <cellStyle name="ハイパーリンク" xfId="51171" builtinId="8" hidden="1"/>
    <cellStyle name="ハイパーリンク" xfId="51170" builtinId="8" hidden="1"/>
    <cellStyle name="ハイパーリンク" xfId="51175" builtinId="8" hidden="1"/>
    <cellStyle name="ハイパーリンク" xfId="51174" builtinId="8" hidden="1"/>
    <cellStyle name="ハイパーリンク" xfId="51179" builtinId="8" hidden="1"/>
    <cellStyle name="ハイパーリンク" xfId="51178" builtinId="8" hidden="1"/>
    <cellStyle name="ハイパーリンク" xfId="51183" builtinId="8" hidden="1"/>
    <cellStyle name="ハイパーリンク" xfId="51182" builtinId="8" hidden="1"/>
    <cellStyle name="ハイパーリンク" xfId="51187" builtinId="8" hidden="1"/>
    <cellStyle name="ハイパーリンク" xfId="51186" builtinId="8" hidden="1"/>
    <cellStyle name="ハイパーリンク" xfId="51191" builtinId="8" hidden="1"/>
    <cellStyle name="ハイパーリンク" xfId="51190" builtinId="8" hidden="1"/>
    <cellStyle name="ハイパーリンク" xfId="51195" builtinId="8" hidden="1"/>
    <cellStyle name="ハイパーリンク" xfId="51194" builtinId="8" hidden="1"/>
    <cellStyle name="ハイパーリンク" xfId="51199" builtinId="8" hidden="1"/>
    <cellStyle name="ハイパーリンク" xfId="51198" builtinId="8" hidden="1"/>
    <cellStyle name="ハイパーリンク" xfId="51203" builtinId="8" hidden="1"/>
    <cellStyle name="ハイパーリンク" xfId="51202" builtinId="8" hidden="1"/>
    <cellStyle name="ハイパーリンク" xfId="51209" builtinId="8" hidden="1"/>
    <cellStyle name="ハイパーリンク" xfId="51208" builtinId="8" hidden="1"/>
    <cellStyle name="ハイパーリンク" xfId="51213" builtinId="8" hidden="1"/>
    <cellStyle name="ハイパーリンク" xfId="51212" builtinId="8" hidden="1"/>
    <cellStyle name="ハイパーリンク" xfId="51217" builtinId="8" hidden="1"/>
    <cellStyle name="ハイパーリンク" xfId="51216" builtinId="8" hidden="1"/>
    <cellStyle name="ハイパーリンク" xfId="51221" builtinId="8" hidden="1"/>
    <cellStyle name="ハイパーリンク" xfId="51220" builtinId="8" hidden="1"/>
    <cellStyle name="ハイパーリンク" xfId="51225" builtinId="8" hidden="1"/>
    <cellStyle name="ハイパーリンク" xfId="51224" builtinId="8" hidden="1"/>
    <cellStyle name="ハイパーリンク" xfId="51229" builtinId="8" hidden="1"/>
    <cellStyle name="ハイパーリンク" xfId="51228" builtinId="8" hidden="1"/>
    <cellStyle name="ハイパーリンク" xfId="51233" builtinId="8" hidden="1"/>
    <cellStyle name="ハイパーリンク" xfId="51232" builtinId="8" hidden="1"/>
    <cellStyle name="ハイパーリンク" xfId="51237" builtinId="8" hidden="1"/>
    <cellStyle name="ハイパーリンク" xfId="51236" builtinId="8" hidden="1"/>
    <cellStyle name="ハイパーリンク" xfId="51241" builtinId="8" hidden="1"/>
    <cellStyle name="ハイパーリンク" xfId="51240" builtinId="8" hidden="1"/>
    <cellStyle name="ハイパーリンク" xfId="51245" builtinId="8" hidden="1"/>
    <cellStyle name="ハイパーリンク" xfId="51244" builtinId="8" hidden="1"/>
    <cellStyle name="ハイパーリンク" xfId="51207" builtinId="8" hidden="1"/>
    <cellStyle name="ハイパーリンク" xfId="51248" builtinId="8" hidden="1"/>
    <cellStyle name="ハイパーリンク" xfId="51251" builtinId="8" hidden="1"/>
    <cellStyle name="ハイパーリンク" xfId="51250" builtinId="8" hidden="1"/>
    <cellStyle name="ハイパーリンク" xfId="51255" builtinId="8" hidden="1"/>
    <cellStyle name="ハイパーリンク" xfId="51254" builtinId="8" hidden="1"/>
    <cellStyle name="ハイパーリンク" xfId="51259" builtinId="8" hidden="1"/>
    <cellStyle name="ハイパーリンク" xfId="51258" builtinId="8" hidden="1"/>
    <cellStyle name="ハイパーリンク" xfId="51263" builtinId="8" hidden="1"/>
    <cellStyle name="ハイパーリンク" xfId="51262" builtinId="8" hidden="1"/>
    <cellStyle name="ハイパーリンク" xfId="51267" builtinId="8" hidden="1"/>
    <cellStyle name="ハイパーリンク" xfId="51266" builtinId="8" hidden="1"/>
    <cellStyle name="ハイパーリンク" xfId="51271" builtinId="8" hidden="1"/>
    <cellStyle name="ハイパーリンク" xfId="51270" builtinId="8" hidden="1"/>
    <cellStyle name="ハイパーリンク" xfId="51275" builtinId="8" hidden="1"/>
    <cellStyle name="ハイパーリンク" xfId="51274" builtinId="8" hidden="1"/>
    <cellStyle name="ハイパーリンク" xfId="51279" builtinId="8" hidden="1"/>
    <cellStyle name="ハイパーリンク" xfId="51278" builtinId="8" hidden="1"/>
    <cellStyle name="ハイパーリンク" xfId="51283" builtinId="8" hidden="1"/>
    <cellStyle name="ハイパーリンク" xfId="51282" builtinId="8" hidden="1"/>
    <cellStyle name="ハイパーリンク" xfId="51287" builtinId="8" hidden="1"/>
    <cellStyle name="ハイパーリンク" xfId="51286" builtinId="8" hidden="1"/>
    <cellStyle name="ハイパーリンク" xfId="51291" builtinId="8" hidden="1"/>
    <cellStyle name="ハイパーリンク" xfId="51290" builtinId="8" hidden="1"/>
    <cellStyle name="ハイパーリンク" xfId="51295" builtinId="8" hidden="1"/>
    <cellStyle name="ハイパーリンク" xfId="51294" builtinId="8" hidden="1"/>
    <cellStyle name="ハイパーリンク" xfId="51299" builtinId="8" hidden="1"/>
    <cellStyle name="ハイパーリンク" xfId="51298" builtinId="8" hidden="1"/>
    <cellStyle name="ハイパーリンク" xfId="51303" builtinId="8" hidden="1"/>
    <cellStyle name="ハイパーリンク" xfId="51302" builtinId="8" hidden="1"/>
    <cellStyle name="ハイパーリンク" xfId="51309" builtinId="8" hidden="1"/>
    <cellStyle name="ハイパーリンク" xfId="51308" builtinId="8" hidden="1"/>
    <cellStyle name="ハイパーリンク" xfId="51313" builtinId="8" hidden="1"/>
    <cellStyle name="ハイパーリンク" xfId="51312" builtinId="8" hidden="1"/>
    <cellStyle name="ハイパーリンク" xfId="51317" builtinId="8" hidden="1"/>
    <cellStyle name="ハイパーリンク" xfId="51316" builtinId="8" hidden="1"/>
    <cellStyle name="ハイパーリンク" xfId="51321" builtinId="8" hidden="1"/>
    <cellStyle name="ハイパーリンク" xfId="51320" builtinId="8" hidden="1"/>
    <cellStyle name="ハイパーリンク" xfId="51325" builtinId="8" hidden="1"/>
    <cellStyle name="ハイパーリンク" xfId="51324" builtinId="8" hidden="1"/>
    <cellStyle name="ハイパーリンク" xfId="51331" builtinId="8" hidden="1"/>
    <cellStyle name="ハイパーリンク" xfId="51330" builtinId="8" hidden="1"/>
    <cellStyle name="ハイパーリンク" xfId="51335" builtinId="8" hidden="1"/>
    <cellStyle name="ハイパーリンク" xfId="51334" builtinId="8" hidden="1"/>
    <cellStyle name="ハイパーリンク" xfId="51339" builtinId="8" hidden="1"/>
    <cellStyle name="ハイパーリンク" xfId="51338" builtinId="8" hidden="1"/>
    <cellStyle name="ハイパーリンク" xfId="51343" builtinId="8" hidden="1"/>
    <cellStyle name="ハイパーリンク" xfId="51342" builtinId="8" hidden="1"/>
    <cellStyle name="ハイパーリンク" xfId="51347" builtinId="8" hidden="1"/>
    <cellStyle name="ハイパーリンク" xfId="51346" builtinId="8" hidden="1"/>
    <cellStyle name="ハイパーリンク" xfId="51351" builtinId="8" hidden="1"/>
    <cellStyle name="ハイパーリンク" xfId="51350" builtinId="8" hidden="1"/>
    <cellStyle name="ハイパーリンク" xfId="51355" builtinId="8" hidden="1"/>
    <cellStyle name="ハイパーリンク" xfId="51354" builtinId="8" hidden="1"/>
    <cellStyle name="ハイパーリンク" xfId="51359" builtinId="8" hidden="1"/>
    <cellStyle name="ハイパーリンク" xfId="51358" builtinId="8" hidden="1"/>
    <cellStyle name="ハイパーリンク" xfId="51363" builtinId="8" hidden="1"/>
    <cellStyle name="ハイパーリンク" xfId="51362" builtinId="8" hidden="1"/>
    <cellStyle name="ハイパーリンク" xfId="51367" builtinId="8" hidden="1"/>
    <cellStyle name="ハイパーリンク" xfId="51366" builtinId="8" hidden="1"/>
    <cellStyle name="ハイパーリンク" xfId="51329" builtinId="8" hidden="1"/>
    <cellStyle name="ハイパーリンク" xfId="51370" builtinId="8" hidden="1"/>
    <cellStyle name="ハイパーリンク" xfId="51373" builtinId="8" hidden="1"/>
    <cellStyle name="ハイパーリンク" xfId="51372" builtinId="8" hidden="1"/>
    <cellStyle name="ハイパーリンク" xfId="51377" builtinId="8" hidden="1"/>
    <cellStyle name="ハイパーリンク" xfId="51376" builtinId="8" hidden="1"/>
    <cellStyle name="ハイパーリンク" xfId="51381" builtinId="8" hidden="1"/>
    <cellStyle name="ハイパーリンク" xfId="51380" builtinId="8" hidden="1"/>
    <cellStyle name="ハイパーリンク" xfId="51385" builtinId="8" hidden="1"/>
    <cellStyle name="ハイパーリンク" xfId="51384" builtinId="8" hidden="1"/>
    <cellStyle name="ハイパーリンク" xfId="51389" builtinId="8" hidden="1"/>
    <cellStyle name="ハイパーリンク" xfId="51388" builtinId="8" hidden="1"/>
    <cellStyle name="ハイパーリンク" xfId="51393" builtinId="8" hidden="1"/>
    <cellStyle name="ハイパーリンク" xfId="51392" builtinId="8" hidden="1"/>
    <cellStyle name="ハイパーリンク" xfId="51397" builtinId="8" hidden="1"/>
    <cellStyle name="ハイパーリンク" xfId="51396" builtinId="8" hidden="1"/>
    <cellStyle name="ハイパーリンク" xfId="51401" builtinId="8" hidden="1"/>
    <cellStyle name="ハイパーリンク" xfId="51400" builtinId="8" hidden="1"/>
    <cellStyle name="ハイパーリンク" xfId="51405" builtinId="8" hidden="1"/>
    <cellStyle name="ハイパーリンク" xfId="51404" builtinId="8" hidden="1"/>
    <cellStyle name="ハイパーリンク" xfId="51409" builtinId="8" hidden="1"/>
    <cellStyle name="ハイパーリンク" xfId="51408" builtinId="8" hidden="1"/>
    <cellStyle name="ハイパーリンク" xfId="51413" builtinId="8" hidden="1"/>
    <cellStyle name="ハイパーリンク" xfId="51412" builtinId="8" hidden="1"/>
    <cellStyle name="ハイパーリンク" xfId="51417" builtinId="8" hidden="1"/>
    <cellStyle name="ハイパーリンク" xfId="51416" builtinId="8" hidden="1"/>
    <cellStyle name="ハイパーリンク" xfId="51421" builtinId="8" hidden="1"/>
    <cellStyle name="ハイパーリンク" xfId="51420" builtinId="8" hidden="1"/>
    <cellStyle name="ハイパーリンク" xfId="51425" builtinId="8" hidden="1"/>
    <cellStyle name="ハイパーリンク" xfId="51424" builtinId="8" hidden="1"/>
    <cellStyle name="ハイパーリンク" xfId="51428" builtinId="8" hidden="1"/>
    <cellStyle name="ハイパーリンク" xfId="51306" builtinId="8" hidden="1"/>
    <cellStyle name="ハイパーリンク" xfId="51432" builtinId="8" hidden="1"/>
    <cellStyle name="ハイパーリンク" xfId="51431" builtinId="8" hidden="1"/>
    <cellStyle name="ハイパーリンク" xfId="51436" builtinId="8" hidden="1"/>
    <cellStyle name="ハイパーリンク" xfId="51435" builtinId="8" hidden="1"/>
    <cellStyle name="ハイパーリンク" xfId="51440" builtinId="8" hidden="1"/>
    <cellStyle name="ハイパーリンク" xfId="51439" builtinId="8" hidden="1"/>
    <cellStyle name="ハイパーリンク" xfId="51444" builtinId="8" hidden="1"/>
    <cellStyle name="ハイパーリンク" xfId="51443" builtinId="8" hidden="1"/>
    <cellStyle name="ハイパーリンク" xfId="51450" builtinId="8" hidden="1"/>
    <cellStyle name="ハイパーリンク" xfId="51449" builtinId="8" hidden="1"/>
    <cellStyle name="ハイパーリンク" xfId="51454" builtinId="8" hidden="1"/>
    <cellStyle name="ハイパーリンク" xfId="51453" builtinId="8" hidden="1"/>
    <cellStyle name="ハイパーリンク" xfId="51458" builtinId="8" hidden="1"/>
    <cellStyle name="ハイパーリンク" xfId="51457" builtinId="8" hidden="1"/>
    <cellStyle name="ハイパーリンク" xfId="51462" builtinId="8" hidden="1"/>
    <cellStyle name="ハイパーリンク" xfId="51461" builtinId="8" hidden="1"/>
    <cellStyle name="ハイパーリンク" xfId="51466" builtinId="8" hidden="1"/>
    <cellStyle name="ハイパーリンク" xfId="51465" builtinId="8" hidden="1"/>
    <cellStyle name="ハイパーリンク" xfId="51470" builtinId="8" hidden="1"/>
    <cellStyle name="ハイパーリンク" xfId="51469" builtinId="8" hidden="1"/>
    <cellStyle name="ハイパーリンク" xfId="51474" builtinId="8" hidden="1"/>
    <cellStyle name="ハイパーリンク" xfId="51473" builtinId="8" hidden="1"/>
    <cellStyle name="ハイパーリンク" xfId="51478" builtinId="8" hidden="1"/>
    <cellStyle name="ハイパーリンク" xfId="51477" builtinId="8" hidden="1"/>
    <cellStyle name="ハイパーリンク" xfId="51482" builtinId="8" hidden="1"/>
    <cellStyle name="ハイパーリンク" xfId="51481" builtinId="8" hidden="1"/>
    <cellStyle name="ハイパーリンク" xfId="51486" builtinId="8" hidden="1"/>
    <cellStyle name="ハイパーリンク" xfId="51485" builtinId="8" hidden="1"/>
    <cellStyle name="ハイパーリンク" xfId="51448" builtinId="8" hidden="1"/>
    <cellStyle name="ハイパーリンク" xfId="51489" builtinId="8" hidden="1"/>
    <cellStyle name="ハイパーリンク" xfId="51492" builtinId="8" hidden="1"/>
    <cellStyle name="ハイパーリンク" xfId="51491" builtinId="8" hidden="1"/>
    <cellStyle name="ハイパーリンク" xfId="51496" builtinId="8" hidden="1"/>
    <cellStyle name="ハイパーリンク" xfId="51495" builtinId="8" hidden="1"/>
    <cellStyle name="ハイパーリンク" xfId="51500" builtinId="8" hidden="1"/>
    <cellStyle name="ハイパーリンク" xfId="51499" builtinId="8" hidden="1"/>
    <cellStyle name="ハイパーリンク" xfId="51504" builtinId="8" hidden="1"/>
    <cellStyle name="ハイパーリンク" xfId="51503" builtinId="8" hidden="1"/>
    <cellStyle name="ハイパーリンク" xfId="51508" builtinId="8" hidden="1"/>
    <cellStyle name="ハイパーリンク" xfId="51507" builtinId="8" hidden="1"/>
    <cellStyle name="ハイパーリンク" xfId="51512" builtinId="8" hidden="1"/>
    <cellStyle name="ハイパーリンク" xfId="51511" builtinId="8" hidden="1"/>
    <cellStyle name="ハイパーリンク" xfId="51516" builtinId="8" hidden="1"/>
    <cellStyle name="ハイパーリンク" xfId="51515" builtinId="8" hidden="1"/>
    <cellStyle name="ハイパーリンク" xfId="51520" builtinId="8" hidden="1"/>
    <cellStyle name="ハイパーリンク" xfId="51519" builtinId="8" hidden="1"/>
    <cellStyle name="ハイパーリンク" xfId="51524" builtinId="8" hidden="1"/>
    <cellStyle name="ハイパーリンク" xfId="51523" builtinId="8" hidden="1"/>
    <cellStyle name="ハイパーリンク" xfId="51528" builtinId="8" hidden="1"/>
    <cellStyle name="ハイパーリンク" xfId="51527" builtinId="8" hidden="1"/>
    <cellStyle name="ハイパーリンク" xfId="51532" builtinId="8" hidden="1"/>
    <cellStyle name="ハイパーリンク" xfId="51531" builtinId="8" hidden="1"/>
    <cellStyle name="ハイパーリンク" xfId="51536" builtinId="8" hidden="1"/>
    <cellStyle name="ハイパーリンク" xfId="51535" builtinId="8" hidden="1"/>
    <cellStyle name="ハイパーリンク" xfId="51540" builtinId="8" hidden="1"/>
    <cellStyle name="ハイパーリンク" xfId="51539" builtinId="8" hidden="1"/>
    <cellStyle name="ハイパーリンク" xfId="51544" builtinId="8" hidden="1"/>
    <cellStyle name="ハイパーリンク" xfId="51543" builtinId="8" hidden="1"/>
    <cellStyle name="ハイパーリンク" xfId="51547" builtinId="8" hidden="1"/>
    <cellStyle name="ハイパーリンク" xfId="51307" builtinId="8" hidden="1"/>
    <cellStyle name="ハイパーリンク" xfId="51551" builtinId="8" hidden="1"/>
    <cellStyle name="ハイパーリンク" xfId="51550" builtinId="8" hidden="1"/>
    <cellStyle name="ハイパーリンク" xfId="51555" builtinId="8" hidden="1"/>
    <cellStyle name="ハイパーリンク" xfId="51554" builtinId="8" hidden="1"/>
    <cellStyle name="ハイパーリンク" xfId="51559" builtinId="8" hidden="1"/>
    <cellStyle name="ハイパーリンク" xfId="51558" builtinId="8" hidden="1"/>
    <cellStyle name="ハイパーリンク" xfId="51563" builtinId="8" hidden="1"/>
    <cellStyle name="ハイパーリンク" xfId="51562" builtinId="8" hidden="1"/>
    <cellStyle name="ハイパーリンク" xfId="51569" builtinId="8" hidden="1"/>
    <cellStyle name="ハイパーリンク" xfId="51568" builtinId="8" hidden="1"/>
    <cellStyle name="ハイパーリンク" xfId="51573" builtinId="8" hidden="1"/>
    <cellStyle name="ハイパーリンク" xfId="51572" builtinId="8" hidden="1"/>
    <cellStyle name="ハイパーリンク" xfId="51577" builtinId="8" hidden="1"/>
    <cellStyle name="ハイパーリンク" xfId="51576" builtinId="8" hidden="1"/>
    <cellStyle name="ハイパーリンク" xfId="51581" builtinId="8" hidden="1"/>
    <cellStyle name="ハイパーリンク" xfId="51580" builtinId="8" hidden="1"/>
    <cellStyle name="ハイパーリンク" xfId="51585" builtinId="8" hidden="1"/>
    <cellStyle name="ハイパーリンク" xfId="51584" builtinId="8" hidden="1"/>
    <cellStyle name="ハイパーリンク" xfId="51589" builtinId="8" hidden="1"/>
    <cellStyle name="ハイパーリンク" xfId="51588" builtinId="8" hidden="1"/>
    <cellStyle name="ハイパーリンク" xfId="51593" builtinId="8" hidden="1"/>
    <cellStyle name="ハイパーリンク" xfId="51592" builtinId="8" hidden="1"/>
    <cellStyle name="ハイパーリンク" xfId="51597" builtinId="8" hidden="1"/>
    <cellStyle name="ハイパーリンク" xfId="51596" builtinId="8" hidden="1"/>
    <cellStyle name="ハイパーリンク" xfId="51601" builtinId="8" hidden="1"/>
    <cellStyle name="ハイパーリンク" xfId="51600" builtinId="8" hidden="1"/>
    <cellStyle name="ハイパーリンク" xfId="51605" builtinId="8" hidden="1"/>
    <cellStyle name="ハイパーリンク" xfId="51604" builtinId="8" hidden="1"/>
    <cellStyle name="ハイパーリンク" xfId="51567" builtinId="8" hidden="1"/>
    <cellStyle name="ハイパーリンク" xfId="51608" builtinId="8" hidden="1"/>
    <cellStyle name="ハイパーリンク" xfId="51611" builtinId="8" hidden="1"/>
    <cellStyle name="ハイパーリンク" xfId="51610" builtinId="8" hidden="1"/>
    <cellStyle name="ハイパーリンク" xfId="51615" builtinId="8" hidden="1"/>
    <cellStyle name="ハイパーリンク" xfId="51614" builtinId="8" hidden="1"/>
    <cellStyle name="ハイパーリンク" xfId="51619" builtinId="8" hidden="1"/>
    <cellStyle name="ハイパーリンク" xfId="51618" builtinId="8" hidden="1"/>
    <cellStyle name="ハイパーリンク" xfId="51623" builtinId="8" hidden="1"/>
    <cellStyle name="ハイパーリンク" xfId="51622" builtinId="8" hidden="1"/>
    <cellStyle name="ハイパーリンク" xfId="51627" builtinId="8" hidden="1"/>
    <cellStyle name="ハイパーリンク" xfId="51626" builtinId="8" hidden="1"/>
    <cellStyle name="ハイパーリンク" xfId="51631" builtinId="8" hidden="1"/>
    <cellStyle name="ハイパーリンク" xfId="51630" builtinId="8" hidden="1"/>
    <cellStyle name="ハイパーリンク" xfId="51635" builtinId="8" hidden="1"/>
    <cellStyle name="ハイパーリンク" xfId="51634" builtinId="8" hidden="1"/>
    <cellStyle name="ハイパーリンク" xfId="51639" builtinId="8" hidden="1"/>
    <cellStyle name="ハイパーリンク" xfId="51638" builtinId="8" hidden="1"/>
    <cellStyle name="ハイパーリンク" xfId="51643" builtinId="8" hidden="1"/>
    <cellStyle name="ハイパーリンク" xfId="51642" builtinId="8" hidden="1"/>
    <cellStyle name="ハイパーリンク" xfId="51647" builtinId="8" hidden="1"/>
    <cellStyle name="ハイパーリンク" xfId="51646" builtinId="8" hidden="1"/>
    <cellStyle name="ハイパーリンク" xfId="51651" builtinId="8" hidden="1"/>
    <cellStyle name="ハイパーリンク" xfId="51650" builtinId="8" hidden="1"/>
    <cellStyle name="ハイパーリンク" xfId="51655" builtinId="8" hidden="1"/>
    <cellStyle name="ハイパーリンク" xfId="51654" builtinId="8" hidden="1"/>
    <cellStyle name="ハイパーリンク" xfId="51659" builtinId="8" hidden="1"/>
    <cellStyle name="ハイパーリンク" xfId="51658" builtinId="8" hidden="1"/>
    <cellStyle name="ハイパーリンク" xfId="51663" builtinId="8" hidden="1"/>
    <cellStyle name="ハイパーリンク" xfId="51662" builtinId="8" hidden="1"/>
    <cellStyle name="ハイパーリンク" xfId="46877" builtinId="8" hidden="1"/>
    <cellStyle name="ハイパーリンク" xfId="49282" builtinId="8" hidden="1"/>
    <cellStyle name="ハイパーリンク" xfId="44482" builtinId="8" hidden="1"/>
    <cellStyle name="ハイパーリンク" xfId="50474" builtinId="8" hidden="1"/>
    <cellStyle name="ハイパーリンク" xfId="51666" builtinId="8" hidden="1"/>
    <cellStyle name="ハイパーリンク" xfId="48087" builtinId="8" hidden="1"/>
    <cellStyle name="ハイパーリンク" xfId="51670" builtinId="8" hidden="1"/>
    <cellStyle name="ハイパーリンク" xfId="51669" builtinId="8" hidden="1"/>
    <cellStyle name="ハイパーリンク" xfId="51674" builtinId="8" hidden="1"/>
    <cellStyle name="ハイパーリンク" xfId="51673" builtinId="8" hidden="1"/>
    <cellStyle name="ハイパーリンク" xfId="51680" builtinId="8" hidden="1"/>
    <cellStyle name="ハイパーリンク" xfId="51679" builtinId="8" hidden="1"/>
    <cellStyle name="ハイパーリンク" xfId="51684" builtinId="8" hidden="1"/>
    <cellStyle name="ハイパーリンク" xfId="51683" builtinId="8" hidden="1"/>
    <cellStyle name="ハイパーリンク" xfId="51688" builtinId="8" hidden="1"/>
    <cellStyle name="ハイパーリンク" xfId="51687" builtinId="8" hidden="1"/>
    <cellStyle name="ハイパーリンク" xfId="51692" builtinId="8" hidden="1"/>
    <cellStyle name="ハイパーリンク" xfId="51691" builtinId="8" hidden="1"/>
    <cellStyle name="ハイパーリンク" xfId="51696" builtinId="8" hidden="1"/>
    <cellStyle name="ハイパーリンク" xfId="51695" builtinId="8" hidden="1"/>
    <cellStyle name="ハイパーリンク" xfId="51700" builtinId="8" hidden="1"/>
    <cellStyle name="ハイパーリンク" xfId="51699" builtinId="8" hidden="1"/>
    <cellStyle name="ハイパーリンク" xfId="51704" builtinId="8" hidden="1"/>
    <cellStyle name="ハイパーリンク" xfId="51703" builtinId="8" hidden="1"/>
    <cellStyle name="ハイパーリンク" xfId="51708" builtinId="8" hidden="1"/>
    <cellStyle name="ハイパーリンク" xfId="51707" builtinId="8" hidden="1"/>
    <cellStyle name="ハイパーリンク" xfId="51712" builtinId="8" hidden="1"/>
    <cellStyle name="ハイパーリンク" xfId="51711" builtinId="8" hidden="1"/>
    <cellStyle name="ハイパーリンク" xfId="51716" builtinId="8" hidden="1"/>
    <cellStyle name="ハイパーリンク" xfId="51715" builtinId="8" hidden="1"/>
    <cellStyle name="ハイパーリンク" xfId="51678" builtinId="8" hidden="1"/>
    <cellStyle name="ハイパーリンク" xfId="51719" builtinId="8" hidden="1"/>
    <cellStyle name="ハイパーリンク" xfId="51722" builtinId="8" hidden="1"/>
    <cellStyle name="ハイパーリンク" xfId="51721" builtinId="8" hidden="1"/>
    <cellStyle name="ハイパーリンク" xfId="51726" builtinId="8" hidden="1"/>
    <cellStyle name="ハイパーリンク" xfId="51725" builtinId="8" hidden="1"/>
    <cellStyle name="ハイパーリンク" xfId="51730" builtinId="8" hidden="1"/>
    <cellStyle name="ハイパーリンク" xfId="51729" builtinId="8" hidden="1"/>
    <cellStyle name="ハイパーリンク" xfId="51734" builtinId="8" hidden="1"/>
    <cellStyle name="ハイパーリンク" xfId="51733" builtinId="8" hidden="1"/>
    <cellStyle name="ハイパーリンク" xfId="51738" builtinId="8" hidden="1"/>
    <cellStyle name="ハイパーリンク" xfId="51737" builtinId="8" hidden="1"/>
    <cellStyle name="ハイパーリンク" xfId="51742" builtinId="8" hidden="1"/>
    <cellStyle name="ハイパーリンク" xfId="51741" builtinId="8" hidden="1"/>
    <cellStyle name="ハイパーリンク" xfId="51746" builtinId="8" hidden="1"/>
    <cellStyle name="ハイパーリンク" xfId="51745" builtinId="8" hidden="1"/>
    <cellStyle name="ハイパーリンク" xfId="51750" builtinId="8" hidden="1"/>
    <cellStyle name="ハイパーリンク" xfId="51749" builtinId="8" hidden="1"/>
    <cellStyle name="ハイパーリンク" xfId="51754" builtinId="8" hidden="1"/>
    <cellStyle name="ハイパーリンク" xfId="51753" builtinId="8" hidden="1"/>
    <cellStyle name="ハイパーリンク" xfId="51758" builtinId="8" hidden="1"/>
    <cellStyle name="ハイパーリンク" xfId="51757" builtinId="8" hidden="1"/>
    <cellStyle name="ハイパーリンク" xfId="51762" builtinId="8" hidden="1"/>
    <cellStyle name="ハイパーリンク" xfId="51761" builtinId="8" hidden="1"/>
    <cellStyle name="ハイパーリンク" xfId="51766" builtinId="8" hidden="1"/>
    <cellStyle name="ハイパーリンク" xfId="51765" builtinId="8" hidden="1"/>
    <cellStyle name="ハイパーリンク" xfId="51770" builtinId="8" hidden="1"/>
    <cellStyle name="ハイパーリンク" xfId="51769" builtinId="8" hidden="1"/>
    <cellStyle name="ハイパーリンク" xfId="51774" builtinId="8" hidden="1"/>
    <cellStyle name="ハイパーリンク" xfId="51773" builtinId="8" hidden="1"/>
    <cellStyle name="ハイパーリンク" xfId="51778" builtinId="8" hidden="1"/>
    <cellStyle name="ハイパーリンク" xfId="51777" builtinId="8" hidden="1"/>
    <cellStyle name="ハイパーリンク" xfId="51782" builtinId="8" hidden="1"/>
    <cellStyle name="ハイパーリンク" xfId="51781" builtinId="8" hidden="1"/>
    <cellStyle name="ハイパーリンク" xfId="51786" builtinId="8" hidden="1"/>
    <cellStyle name="ハイパーリンク" xfId="51785" builtinId="8" hidden="1"/>
    <cellStyle name="ハイパーリンク" xfId="51790" builtinId="8" hidden="1"/>
    <cellStyle name="ハイパーリンク" xfId="51789" builtinId="8" hidden="1"/>
    <cellStyle name="ハイパーリンク" xfId="51794" builtinId="8" hidden="1"/>
    <cellStyle name="ハイパーリンク" xfId="51793" builtinId="8" hidden="1"/>
    <cellStyle name="ハイパーリンク" xfId="51800" builtinId="8" hidden="1"/>
    <cellStyle name="ハイパーリンク" xfId="51799" builtinId="8" hidden="1"/>
    <cellStyle name="ハイパーリンク" xfId="51804" builtinId="8" hidden="1"/>
    <cellStyle name="ハイパーリンク" xfId="51803" builtinId="8" hidden="1"/>
    <cellStyle name="ハイパーリンク" xfId="51808" builtinId="8" hidden="1"/>
    <cellStyle name="ハイパーリンク" xfId="51807" builtinId="8" hidden="1"/>
    <cellStyle name="ハイパーリンク" xfId="51812" builtinId="8" hidden="1"/>
    <cellStyle name="ハイパーリンク" xfId="51811" builtinId="8" hidden="1"/>
    <cellStyle name="ハイパーリンク" xfId="51816" builtinId="8" hidden="1"/>
    <cellStyle name="ハイパーリンク" xfId="51815" builtinId="8" hidden="1"/>
    <cellStyle name="ハイパーリンク" xfId="51820" builtinId="8" hidden="1"/>
    <cellStyle name="ハイパーリンク" xfId="51819" builtinId="8" hidden="1"/>
    <cellStyle name="ハイパーリンク" xfId="51824" builtinId="8" hidden="1"/>
    <cellStyle name="ハイパーリンク" xfId="51823" builtinId="8" hidden="1"/>
    <cellStyle name="ハイパーリンク" xfId="51828" builtinId="8" hidden="1"/>
    <cellStyle name="ハイパーリンク" xfId="51827" builtinId="8" hidden="1"/>
    <cellStyle name="ハイパーリンク" xfId="51832" builtinId="8" hidden="1"/>
    <cellStyle name="ハイパーリンク" xfId="51831" builtinId="8" hidden="1"/>
    <cellStyle name="ハイパーリンク" xfId="51836" builtinId="8" hidden="1"/>
    <cellStyle name="ハイパーリンク" xfId="51835" builtinId="8" hidden="1"/>
    <cellStyle name="ハイパーリンク" xfId="51798" builtinId="8" hidden="1"/>
    <cellStyle name="ハイパーリンク" xfId="51839" builtinId="8" hidden="1"/>
    <cellStyle name="ハイパーリンク" xfId="51842" builtinId="8" hidden="1"/>
    <cellStyle name="ハイパーリンク" xfId="51841" builtinId="8" hidden="1"/>
    <cellStyle name="ハイパーリンク" xfId="51846" builtinId="8" hidden="1"/>
    <cellStyle name="ハイパーリンク" xfId="51845" builtinId="8" hidden="1"/>
    <cellStyle name="ハイパーリンク" xfId="51850" builtinId="8" hidden="1"/>
    <cellStyle name="ハイパーリンク" xfId="51849" builtinId="8" hidden="1"/>
    <cellStyle name="ハイパーリンク" xfId="51854" builtinId="8" hidden="1"/>
    <cellStyle name="ハイパーリンク" xfId="51853" builtinId="8" hidden="1"/>
    <cellStyle name="ハイパーリンク" xfId="51858" builtinId="8" hidden="1"/>
    <cellStyle name="ハイパーリンク" xfId="51857" builtinId="8" hidden="1"/>
    <cellStyle name="ハイパーリンク" xfId="51862" builtinId="8" hidden="1"/>
    <cellStyle name="ハイパーリンク" xfId="51861" builtinId="8" hidden="1"/>
    <cellStyle name="ハイパーリンク" xfId="51866" builtinId="8" hidden="1"/>
    <cellStyle name="ハイパーリンク" xfId="51865" builtinId="8" hidden="1"/>
    <cellStyle name="ハイパーリンク" xfId="51870" builtinId="8" hidden="1"/>
    <cellStyle name="ハイパーリンク" xfId="51869" builtinId="8" hidden="1"/>
    <cellStyle name="ハイパーリンク" xfId="51874" builtinId="8" hidden="1"/>
    <cellStyle name="ハイパーリンク" xfId="51873" builtinId="8" hidden="1"/>
    <cellStyle name="ハイパーリンク" xfId="51878" builtinId="8" hidden="1"/>
    <cellStyle name="ハイパーリンク" xfId="51877" builtinId="8" hidden="1"/>
    <cellStyle name="ハイパーリンク" xfId="51882" builtinId="8" hidden="1"/>
    <cellStyle name="ハイパーリンク" xfId="51881" builtinId="8" hidden="1"/>
    <cellStyle name="ハイパーリンク" xfId="51886" builtinId="8" hidden="1"/>
    <cellStyle name="ハイパーリンク" xfId="51885" builtinId="8" hidden="1"/>
    <cellStyle name="ハイパーリンク" xfId="51890" builtinId="8" hidden="1"/>
    <cellStyle name="ハイパーリンク" xfId="51889" builtinId="8" hidden="1"/>
    <cellStyle name="ハイパーリンク" xfId="51894" builtinId="8" hidden="1"/>
    <cellStyle name="ハイパーリンク" xfId="51893" builtinId="8" hidden="1"/>
    <cellStyle name="ハイパーリンク" xfId="51900" builtinId="8" hidden="1"/>
    <cellStyle name="ハイパーリンク" xfId="51899" builtinId="8" hidden="1"/>
    <cellStyle name="ハイパーリンク" xfId="51904" builtinId="8" hidden="1"/>
    <cellStyle name="ハイパーリンク" xfId="51903" builtinId="8" hidden="1"/>
    <cellStyle name="ハイパーリンク" xfId="51908" builtinId="8" hidden="1"/>
    <cellStyle name="ハイパーリンク" xfId="51907" builtinId="8" hidden="1"/>
    <cellStyle name="ハイパーリンク" xfId="51912" builtinId="8" hidden="1"/>
    <cellStyle name="ハイパーリンク" xfId="51911" builtinId="8" hidden="1"/>
    <cellStyle name="ハイパーリンク" xfId="51916" builtinId="8" hidden="1"/>
    <cellStyle name="ハイパーリンク" xfId="51915" builtinId="8" hidden="1"/>
    <cellStyle name="ハイパーリンク" xfId="51922" builtinId="8" hidden="1"/>
    <cellStyle name="ハイパーリンク" xfId="51921" builtinId="8" hidden="1"/>
    <cellStyle name="ハイパーリンク" xfId="51926" builtinId="8" hidden="1"/>
    <cellStyle name="ハイパーリンク" xfId="51925" builtinId="8" hidden="1"/>
    <cellStyle name="ハイパーリンク" xfId="51930" builtinId="8" hidden="1"/>
    <cellStyle name="ハイパーリンク" xfId="51929" builtinId="8" hidden="1"/>
    <cellStyle name="ハイパーリンク" xfId="51934" builtinId="8" hidden="1"/>
    <cellStyle name="ハイパーリンク" xfId="51933" builtinId="8" hidden="1"/>
    <cellStyle name="ハイパーリンク" xfId="51938" builtinId="8" hidden="1"/>
    <cellStyle name="ハイパーリンク" xfId="51937" builtinId="8" hidden="1"/>
    <cellStyle name="ハイパーリンク" xfId="51942" builtinId="8" hidden="1"/>
    <cellStyle name="ハイパーリンク" xfId="51941" builtinId="8" hidden="1"/>
    <cellStyle name="ハイパーリンク" xfId="51946" builtinId="8" hidden="1"/>
    <cellStyle name="ハイパーリンク" xfId="51945" builtinId="8" hidden="1"/>
    <cellStyle name="ハイパーリンク" xfId="51950" builtinId="8" hidden="1"/>
    <cellStyle name="ハイパーリンク" xfId="51949" builtinId="8" hidden="1"/>
    <cellStyle name="ハイパーリンク" xfId="51954" builtinId="8" hidden="1"/>
    <cellStyle name="ハイパーリンク" xfId="51953" builtinId="8" hidden="1"/>
    <cellStyle name="ハイパーリンク" xfId="51958" builtinId="8" hidden="1"/>
    <cellStyle name="ハイパーリンク" xfId="51957" builtinId="8" hidden="1"/>
    <cellStyle name="ハイパーリンク" xfId="51920" builtinId="8" hidden="1"/>
    <cellStyle name="ハイパーリンク" xfId="51961" builtinId="8" hidden="1"/>
    <cellStyle name="ハイパーリンク" xfId="51964" builtinId="8" hidden="1"/>
    <cellStyle name="ハイパーリンク" xfId="51963" builtinId="8" hidden="1"/>
    <cellStyle name="ハイパーリンク" xfId="51968" builtinId="8" hidden="1"/>
    <cellStyle name="ハイパーリンク" xfId="51967" builtinId="8" hidden="1"/>
    <cellStyle name="ハイパーリンク" xfId="51972" builtinId="8" hidden="1"/>
    <cellStyle name="ハイパーリンク" xfId="51971" builtinId="8" hidden="1"/>
    <cellStyle name="ハイパーリンク" xfId="51976" builtinId="8" hidden="1"/>
    <cellStyle name="ハイパーリンク" xfId="51975" builtinId="8" hidden="1"/>
    <cellStyle name="ハイパーリンク" xfId="51980" builtinId="8" hidden="1"/>
    <cellStyle name="ハイパーリンク" xfId="51979" builtinId="8" hidden="1"/>
    <cellStyle name="ハイパーリンク" xfId="51984" builtinId="8" hidden="1"/>
    <cellStyle name="ハイパーリンク" xfId="51983" builtinId="8" hidden="1"/>
    <cellStyle name="ハイパーリンク" xfId="51988" builtinId="8" hidden="1"/>
    <cellStyle name="ハイパーリンク" xfId="51987" builtinId="8" hidden="1"/>
    <cellStyle name="ハイパーリンク" xfId="51992" builtinId="8" hidden="1"/>
    <cellStyle name="ハイパーリンク" xfId="51991" builtinId="8" hidden="1"/>
    <cellStyle name="ハイパーリンク" xfId="51996" builtinId="8" hidden="1"/>
    <cellStyle name="ハイパーリンク" xfId="51995" builtinId="8" hidden="1"/>
    <cellStyle name="ハイパーリンク" xfId="52000" builtinId="8" hidden="1"/>
    <cellStyle name="ハイパーリンク" xfId="51999" builtinId="8" hidden="1"/>
    <cellStyle name="ハイパーリンク" xfId="52004" builtinId="8" hidden="1"/>
    <cellStyle name="ハイパーリンク" xfId="52003" builtinId="8" hidden="1"/>
    <cellStyle name="ハイパーリンク" xfId="52008" builtinId="8" hidden="1"/>
    <cellStyle name="ハイパーリンク" xfId="52007" builtinId="8" hidden="1"/>
    <cellStyle name="ハイパーリンク" xfId="52012" builtinId="8" hidden="1"/>
    <cellStyle name="ハイパーリンク" xfId="52011" builtinId="8" hidden="1"/>
    <cellStyle name="ハイパーリンク" xfId="52016" builtinId="8" hidden="1"/>
    <cellStyle name="ハイパーリンク" xfId="52015" builtinId="8" hidden="1"/>
    <cellStyle name="ハイパーリンク" xfId="52019" builtinId="8" hidden="1"/>
    <cellStyle name="ハイパーリンク" xfId="51897" builtinId="8" hidden="1"/>
    <cellStyle name="ハイパーリンク" xfId="52023" builtinId="8" hidden="1"/>
    <cellStyle name="ハイパーリンク" xfId="52022" builtinId="8" hidden="1"/>
    <cellStyle name="ハイパーリンク" xfId="52027" builtinId="8" hidden="1"/>
    <cellStyle name="ハイパーリンク" xfId="52026" builtinId="8" hidden="1"/>
    <cellStyle name="ハイパーリンク" xfId="52031" builtinId="8" hidden="1"/>
    <cellStyle name="ハイパーリンク" xfId="52030" builtinId="8" hidden="1"/>
    <cellStyle name="ハイパーリンク" xfId="52035" builtinId="8" hidden="1"/>
    <cellStyle name="ハイパーリンク" xfId="52034" builtinId="8" hidden="1"/>
    <cellStyle name="ハイパーリンク" xfId="52041" builtinId="8" hidden="1"/>
    <cellStyle name="ハイパーリンク" xfId="52040" builtinId="8" hidden="1"/>
    <cellStyle name="ハイパーリンク" xfId="52045" builtinId="8" hidden="1"/>
    <cellStyle name="ハイパーリンク" xfId="52044" builtinId="8" hidden="1"/>
    <cellStyle name="ハイパーリンク" xfId="52049" builtinId="8" hidden="1"/>
    <cellStyle name="ハイパーリンク" xfId="52048" builtinId="8" hidden="1"/>
    <cellStyle name="ハイパーリンク" xfId="52053" builtinId="8" hidden="1"/>
    <cellStyle name="ハイパーリンク" xfId="52052" builtinId="8" hidden="1"/>
    <cellStyle name="ハイパーリンク" xfId="52057" builtinId="8" hidden="1"/>
    <cellStyle name="ハイパーリンク" xfId="52056" builtinId="8" hidden="1"/>
    <cellStyle name="ハイパーリンク" xfId="52061" builtinId="8" hidden="1"/>
    <cellStyle name="ハイパーリンク" xfId="52060" builtinId="8" hidden="1"/>
    <cellStyle name="ハイパーリンク" xfId="52065" builtinId="8" hidden="1"/>
    <cellStyle name="ハイパーリンク" xfId="52064" builtinId="8" hidden="1"/>
    <cellStyle name="ハイパーリンク" xfId="52069" builtinId="8" hidden="1"/>
    <cellStyle name="ハイパーリンク" xfId="52068" builtinId="8" hidden="1"/>
    <cellStyle name="ハイパーリンク" xfId="52073" builtinId="8" hidden="1"/>
    <cellStyle name="ハイパーリンク" xfId="52072" builtinId="8" hidden="1"/>
    <cellStyle name="ハイパーリンク" xfId="52077" builtinId="8" hidden="1"/>
    <cellStyle name="ハイパーリンク" xfId="52076" builtinId="8" hidden="1"/>
    <cellStyle name="ハイパーリンク" xfId="52039" builtinId="8" hidden="1"/>
    <cellStyle name="ハイパーリンク" xfId="52080" builtinId="8" hidden="1"/>
    <cellStyle name="ハイパーリンク" xfId="52083" builtinId="8" hidden="1"/>
    <cellStyle name="ハイパーリンク" xfId="52082" builtinId="8" hidden="1"/>
    <cellStyle name="ハイパーリンク" xfId="52087" builtinId="8" hidden="1"/>
    <cellStyle name="ハイパーリンク" xfId="52086" builtinId="8" hidden="1"/>
    <cellStyle name="ハイパーリンク" xfId="52091" builtinId="8" hidden="1"/>
    <cellStyle name="ハイパーリンク" xfId="52090" builtinId="8" hidden="1"/>
    <cellStyle name="ハイパーリンク" xfId="52095" builtinId="8" hidden="1"/>
    <cellStyle name="ハイパーリンク" xfId="52094" builtinId="8" hidden="1"/>
    <cellStyle name="ハイパーリンク" xfId="52099" builtinId="8" hidden="1"/>
    <cellStyle name="ハイパーリンク" xfId="52098" builtinId="8" hidden="1"/>
    <cellStyle name="ハイパーリンク" xfId="52103" builtinId="8" hidden="1"/>
    <cellStyle name="ハイパーリンク" xfId="52102" builtinId="8" hidden="1"/>
    <cellStyle name="ハイパーリンク" xfId="52107" builtinId="8" hidden="1"/>
    <cellStyle name="ハイパーリンク" xfId="52106" builtinId="8" hidden="1"/>
    <cellStyle name="ハイパーリンク" xfId="52111" builtinId="8" hidden="1"/>
    <cellStyle name="ハイパーリンク" xfId="52110" builtinId="8" hidden="1"/>
    <cellStyle name="ハイパーリンク" xfId="52115" builtinId="8" hidden="1"/>
    <cellStyle name="ハイパーリンク" xfId="52114" builtinId="8" hidden="1"/>
    <cellStyle name="ハイパーリンク" xfId="52119" builtinId="8" hidden="1"/>
    <cellStyle name="ハイパーリンク" xfId="52118" builtinId="8" hidden="1"/>
    <cellStyle name="ハイパーリンク" xfId="52123" builtinId="8" hidden="1"/>
    <cellStyle name="ハイパーリンク" xfId="52122" builtinId="8" hidden="1"/>
    <cellStyle name="ハイパーリンク" xfId="52127" builtinId="8" hidden="1"/>
    <cellStyle name="ハイパーリンク" xfId="52126" builtinId="8" hidden="1"/>
    <cellStyle name="ハイパーリンク" xfId="52131" builtinId="8" hidden="1"/>
    <cellStyle name="ハイパーリンク" xfId="52130" builtinId="8" hidden="1"/>
    <cellStyle name="ハイパーリンク" xfId="52135" builtinId="8" hidden="1"/>
    <cellStyle name="ハイパーリンク" xfId="52134" builtinId="8" hidden="1"/>
    <cellStyle name="ハイパーリンク" xfId="52138" builtinId="8" hidden="1"/>
    <cellStyle name="ハイパーリンク" xfId="51898" builtinId="8" hidden="1"/>
    <cellStyle name="ハイパーリンク" xfId="52142" builtinId="8" hidden="1"/>
    <cellStyle name="ハイパーリンク" xfId="52141" builtinId="8" hidden="1"/>
    <cellStyle name="ハイパーリンク" xfId="52146" builtinId="8" hidden="1"/>
    <cellStyle name="ハイパーリンク" xfId="52145" builtinId="8" hidden="1"/>
    <cellStyle name="ハイパーリンク" xfId="52150" builtinId="8" hidden="1"/>
    <cellStyle name="ハイパーリンク" xfId="52149" builtinId="8" hidden="1"/>
    <cellStyle name="ハイパーリンク" xfId="52154" builtinId="8" hidden="1"/>
    <cellStyle name="ハイパーリンク" xfId="52153" builtinId="8" hidden="1"/>
    <cellStyle name="ハイパーリンク" xfId="52160" builtinId="8" hidden="1"/>
    <cellStyle name="ハイパーリンク" xfId="52159" builtinId="8" hidden="1"/>
    <cellStyle name="ハイパーリンク" xfId="52164" builtinId="8" hidden="1"/>
    <cellStyle name="ハイパーリンク" xfId="52163" builtinId="8" hidden="1"/>
    <cellStyle name="ハイパーリンク" xfId="52168" builtinId="8" hidden="1"/>
    <cellStyle name="ハイパーリンク" xfId="52167" builtinId="8" hidden="1"/>
    <cellStyle name="ハイパーリンク" xfId="52172" builtinId="8" hidden="1"/>
    <cellStyle name="ハイパーリンク" xfId="52171" builtinId="8" hidden="1"/>
    <cellStyle name="ハイパーリンク" xfId="52176" builtinId="8" hidden="1"/>
    <cellStyle name="ハイパーリンク" xfId="52175" builtinId="8" hidden="1"/>
    <cellStyle name="ハイパーリンク" xfId="52180" builtinId="8" hidden="1"/>
    <cellStyle name="ハイパーリンク" xfId="52179" builtinId="8" hidden="1"/>
    <cellStyle name="ハイパーリンク" xfId="52184" builtinId="8" hidden="1"/>
    <cellStyle name="ハイパーリンク" xfId="52183" builtinId="8" hidden="1"/>
    <cellStyle name="ハイパーリンク" xfId="52188" builtinId="8" hidden="1"/>
    <cellStyle name="ハイパーリンク" xfId="52187" builtinId="8" hidden="1"/>
    <cellStyle name="ハイパーリンク" xfId="52192" builtinId="8" hidden="1"/>
    <cellStyle name="ハイパーリンク" xfId="52191" builtinId="8" hidden="1"/>
    <cellStyle name="ハイパーリンク" xfId="52196" builtinId="8" hidden="1"/>
    <cellStyle name="ハイパーリンク" xfId="52195" builtinId="8" hidden="1"/>
    <cellStyle name="ハイパーリンク" xfId="52158" builtinId="8" hidden="1"/>
    <cellStyle name="ハイパーリンク" xfId="52199" builtinId="8" hidden="1"/>
    <cellStyle name="ハイパーリンク" xfId="52202" builtinId="8" hidden="1"/>
    <cellStyle name="ハイパーリンク" xfId="52201" builtinId="8" hidden="1"/>
    <cellStyle name="ハイパーリンク" xfId="52206" builtinId="8" hidden="1"/>
    <cellStyle name="ハイパーリンク" xfId="52205" builtinId="8" hidden="1"/>
    <cellStyle name="ハイパーリンク" xfId="52210" builtinId="8" hidden="1"/>
    <cellStyle name="ハイパーリンク" xfId="52209" builtinId="8" hidden="1"/>
    <cellStyle name="ハイパーリンク" xfId="52214" builtinId="8" hidden="1"/>
    <cellStyle name="ハイパーリンク" xfId="52213" builtinId="8" hidden="1"/>
    <cellStyle name="ハイパーリンク" xfId="52218" builtinId="8" hidden="1"/>
    <cellStyle name="ハイパーリンク" xfId="52217" builtinId="8" hidden="1"/>
    <cellStyle name="ハイパーリンク" xfId="52222" builtinId="8" hidden="1"/>
    <cellStyle name="ハイパーリンク" xfId="52221" builtinId="8" hidden="1"/>
    <cellStyle name="ハイパーリンク" xfId="52226" builtinId="8" hidden="1"/>
    <cellStyle name="ハイパーリンク" xfId="52225" builtinId="8" hidden="1"/>
    <cellStyle name="ハイパーリンク" xfId="52230" builtinId="8" hidden="1"/>
    <cellStyle name="ハイパーリンク" xfId="52229" builtinId="8" hidden="1"/>
    <cellStyle name="ハイパーリンク" xfId="52234" builtinId="8" hidden="1"/>
    <cellStyle name="ハイパーリンク" xfId="52233" builtinId="8" hidden="1"/>
    <cellStyle name="ハイパーリンク" xfId="52238" builtinId="8" hidden="1"/>
    <cellStyle name="ハイパーリンク" xfId="52237" builtinId="8" hidden="1"/>
    <cellStyle name="ハイパーリンク" xfId="52242" builtinId="8" hidden="1"/>
    <cellStyle name="ハイパーリンク" xfId="52241" builtinId="8" hidden="1"/>
    <cellStyle name="ハイパーリンク" xfId="52246" builtinId="8" hidden="1"/>
    <cellStyle name="ハイパーリンク" xfId="52245" builtinId="8" hidden="1"/>
    <cellStyle name="ハイパーリンク" xfId="52250" builtinId="8" hidden="1"/>
    <cellStyle name="ハイパーリンク" xfId="52249" builtinId="8" hidden="1"/>
    <cellStyle name="ハイパーリンク" xfId="52254" builtinId="8" hidden="1"/>
    <cellStyle name="ハイパーリンク" xfId="52253" builtinId="8" hidden="1"/>
    <cellStyle name="ハイパーリンク" xfId="52258" builtinId="8" hidden="1"/>
    <cellStyle name="ハイパーリンク" xfId="52257" builtinId="8" hidden="1"/>
    <cellStyle name="ハイパーリンク" xfId="52262" builtinId="8" hidden="1"/>
    <cellStyle name="ハイパーリンク" xfId="52261" builtinId="8" hidden="1"/>
    <cellStyle name="ハイパーリンク" xfId="52266" builtinId="8" hidden="1"/>
    <cellStyle name="ハイパーリンク" xfId="52265" builtinId="8" hidden="1"/>
    <cellStyle name="ハイパーリンク" xfId="52270" builtinId="8" hidden="1"/>
    <cellStyle name="ハイパーリンク" xfId="52269" builtinId="8" hidden="1"/>
    <cellStyle name="ハイパーリンク" xfId="52274" builtinId="8" hidden="1"/>
    <cellStyle name="ハイパーリンク" xfId="52273" builtinId="8" hidden="1"/>
    <cellStyle name="ハイパーリンク" xfId="52280" builtinId="8" hidden="1"/>
    <cellStyle name="ハイパーリンク" xfId="52279" builtinId="8" hidden="1"/>
    <cellStyle name="ハイパーリンク" xfId="52284" builtinId="8" hidden="1"/>
    <cellStyle name="ハイパーリンク" xfId="52283" builtinId="8" hidden="1"/>
    <cellStyle name="ハイパーリンク" xfId="52288" builtinId="8" hidden="1"/>
    <cellStyle name="ハイパーリンク" xfId="52287" builtinId="8" hidden="1"/>
    <cellStyle name="ハイパーリンク" xfId="52292" builtinId="8" hidden="1"/>
    <cellStyle name="ハイパーリンク" xfId="52291" builtinId="8" hidden="1"/>
    <cellStyle name="ハイパーリンク" xfId="52296" builtinId="8" hidden="1"/>
    <cellStyle name="ハイパーリンク" xfId="52295" builtinId="8" hidden="1"/>
    <cellStyle name="ハイパーリンク" xfId="52300" builtinId="8" hidden="1"/>
    <cellStyle name="ハイパーリンク" xfId="52299" builtinId="8" hidden="1"/>
    <cellStyle name="ハイパーリンク" xfId="52304" builtinId="8" hidden="1"/>
    <cellStyle name="ハイパーリンク" xfId="52303" builtinId="8" hidden="1"/>
    <cellStyle name="ハイパーリンク" xfId="52308" builtinId="8" hidden="1"/>
    <cellStyle name="ハイパーリンク" xfId="52307" builtinId="8" hidden="1"/>
    <cellStyle name="ハイパーリンク" xfId="52312" builtinId="8" hidden="1"/>
    <cellStyle name="ハイパーリンク" xfId="52311" builtinId="8" hidden="1"/>
    <cellStyle name="ハイパーリンク" xfId="52316" builtinId="8" hidden="1"/>
    <cellStyle name="ハイパーリンク" xfId="52315" builtinId="8" hidden="1"/>
    <cellStyle name="ハイパーリンク" xfId="52278" builtinId="8" hidden="1"/>
    <cellStyle name="ハイパーリンク" xfId="52319" builtinId="8" hidden="1"/>
    <cellStyle name="ハイパーリンク" xfId="52322" builtinId="8" hidden="1"/>
    <cellStyle name="ハイパーリンク" xfId="52321" builtinId="8" hidden="1"/>
    <cellStyle name="ハイパーリンク" xfId="52326" builtinId="8" hidden="1"/>
    <cellStyle name="ハイパーリンク" xfId="52325" builtinId="8" hidden="1"/>
    <cellStyle name="ハイパーリンク" xfId="52330" builtinId="8" hidden="1"/>
    <cellStyle name="ハイパーリンク" xfId="52329" builtinId="8" hidden="1"/>
    <cellStyle name="ハイパーリンク" xfId="52334" builtinId="8" hidden="1"/>
    <cellStyle name="ハイパーリンク" xfId="52333" builtinId="8" hidden="1"/>
    <cellStyle name="ハイパーリンク" xfId="52338" builtinId="8" hidden="1"/>
    <cellStyle name="ハイパーリンク" xfId="52337" builtinId="8" hidden="1"/>
    <cellStyle name="ハイパーリンク" xfId="52342" builtinId="8" hidden="1"/>
    <cellStyle name="ハイパーリンク" xfId="52341" builtinId="8" hidden="1"/>
    <cellStyle name="ハイパーリンク" xfId="52346" builtinId="8" hidden="1"/>
    <cellStyle name="ハイパーリンク" xfId="52345" builtinId="8" hidden="1"/>
    <cellStyle name="ハイパーリンク" xfId="52350" builtinId="8" hidden="1"/>
    <cellStyle name="ハイパーリンク" xfId="52349" builtinId="8" hidden="1"/>
    <cellStyle name="ハイパーリンク" xfId="52354" builtinId="8" hidden="1"/>
    <cellStyle name="ハイパーリンク" xfId="52353" builtinId="8" hidden="1"/>
    <cellStyle name="ハイパーリンク" xfId="52358" builtinId="8" hidden="1"/>
    <cellStyle name="ハイパーリンク" xfId="52357" builtinId="8" hidden="1"/>
    <cellStyle name="ハイパーリンク" xfId="52362" builtinId="8" hidden="1"/>
    <cellStyle name="ハイパーリンク" xfId="52361" builtinId="8" hidden="1"/>
    <cellStyle name="ハイパーリンク" xfId="52366" builtinId="8" hidden="1"/>
    <cellStyle name="ハイパーリンク" xfId="52365" builtinId="8" hidden="1"/>
    <cellStyle name="ハイパーリンク" xfId="52370" builtinId="8" hidden="1"/>
    <cellStyle name="ハイパーリンク" xfId="52369" builtinId="8" hidden="1"/>
    <cellStyle name="ハイパーリンク" xfId="52374" builtinId="8" hidden="1"/>
    <cellStyle name="ハイパーリンク" xfId="52373" builtinId="8" hidden="1"/>
    <cellStyle name="ハイパーリンク" xfId="52378" builtinId="8" hidden="1"/>
    <cellStyle name="ハイパーリンク" xfId="52377" builtinId="8" hidden="1"/>
    <cellStyle name="ハイパーリンク" xfId="52382" builtinId="8" hidden="1"/>
    <cellStyle name="ハイパーリンク" xfId="52381" builtinId="8" hidden="1"/>
    <cellStyle name="ハイパーリンク" xfId="52386" builtinId="8" hidden="1"/>
    <cellStyle name="ハイパーリンク" xfId="52385" builtinId="8" hidden="1"/>
    <cellStyle name="ハイパーリンク" xfId="52390" builtinId="8" hidden="1"/>
    <cellStyle name="ハイパーリンク" xfId="52389" builtinId="8" hidden="1"/>
    <cellStyle name="ハイパーリンク" xfId="52394" builtinId="8" hidden="1"/>
    <cellStyle name="ハイパーリンク" xfId="52393" builtinId="8" hidden="1"/>
    <cellStyle name="ハイパーリンク" xfId="52400" builtinId="8" hidden="1"/>
    <cellStyle name="ハイパーリンク" xfId="52399" builtinId="8" hidden="1"/>
    <cellStyle name="ハイパーリンク" xfId="52404" builtinId="8" hidden="1"/>
    <cellStyle name="ハイパーリンク" xfId="52403" builtinId="8" hidden="1"/>
    <cellStyle name="ハイパーリンク" xfId="52408" builtinId="8" hidden="1"/>
    <cellStyle name="ハイパーリンク" xfId="52407" builtinId="8" hidden="1"/>
    <cellStyle name="ハイパーリンク" xfId="52412" builtinId="8" hidden="1"/>
    <cellStyle name="ハイパーリンク" xfId="52411" builtinId="8" hidden="1"/>
    <cellStyle name="ハイパーリンク" xfId="52416" builtinId="8" hidden="1"/>
    <cellStyle name="ハイパーリンク" xfId="52415" builtinId="8" hidden="1"/>
    <cellStyle name="ハイパーリンク" xfId="52420" builtinId="8" hidden="1"/>
    <cellStyle name="ハイパーリンク" xfId="52419" builtinId="8" hidden="1"/>
    <cellStyle name="ハイパーリンク" xfId="52424" builtinId="8" hidden="1"/>
    <cellStyle name="ハイパーリンク" xfId="52423" builtinId="8" hidden="1"/>
    <cellStyle name="ハイパーリンク" xfId="52428" builtinId="8" hidden="1"/>
    <cellStyle name="ハイパーリンク" xfId="52427" builtinId="8" hidden="1"/>
    <cellStyle name="ハイパーリンク" xfId="52432" builtinId="8" hidden="1"/>
    <cellStyle name="ハイパーリンク" xfId="52431" builtinId="8" hidden="1"/>
    <cellStyle name="ハイパーリンク" xfId="52436" builtinId="8" hidden="1"/>
    <cellStyle name="ハイパーリンク" xfId="52435" builtinId="8" hidden="1"/>
    <cellStyle name="ハイパーリンク" xfId="52398" builtinId="8" hidden="1"/>
    <cellStyle name="ハイパーリンク" xfId="52439" builtinId="8" hidden="1"/>
    <cellStyle name="ハイパーリンク" xfId="52442" builtinId="8" hidden="1"/>
    <cellStyle name="ハイパーリンク" xfId="52441" builtinId="8" hidden="1"/>
    <cellStyle name="ハイパーリンク" xfId="52446" builtinId="8" hidden="1"/>
    <cellStyle name="ハイパーリンク" xfId="52445" builtinId="8" hidden="1"/>
    <cellStyle name="ハイパーリンク" xfId="52450" builtinId="8" hidden="1"/>
    <cellStyle name="ハイパーリンク" xfId="52449" builtinId="8" hidden="1"/>
    <cellStyle name="ハイパーリンク" xfId="52454" builtinId="8" hidden="1"/>
    <cellStyle name="ハイパーリンク" xfId="52453" builtinId="8" hidden="1"/>
    <cellStyle name="ハイパーリンク" xfId="52458" builtinId="8" hidden="1"/>
    <cellStyle name="ハイパーリンク" xfId="52457" builtinId="8" hidden="1"/>
    <cellStyle name="ハイパーリンク" xfId="52462" builtinId="8" hidden="1"/>
    <cellStyle name="ハイパーリンク" xfId="52461" builtinId="8" hidden="1"/>
    <cellStyle name="ハイパーリンク" xfId="52466" builtinId="8" hidden="1"/>
    <cellStyle name="ハイパーリンク" xfId="52465" builtinId="8" hidden="1"/>
    <cellStyle name="ハイパーリンク" xfId="52470" builtinId="8" hidden="1"/>
    <cellStyle name="ハイパーリンク" xfId="52469" builtinId="8" hidden="1"/>
    <cellStyle name="ハイパーリンク" xfId="52474" builtinId="8" hidden="1"/>
    <cellStyle name="ハイパーリンク" xfId="52473" builtinId="8" hidden="1"/>
    <cellStyle name="ハイパーリンク" xfId="52478" builtinId="8" hidden="1"/>
    <cellStyle name="ハイパーリンク" xfId="52477" builtinId="8" hidden="1"/>
    <cellStyle name="ハイパーリンク" xfId="52482" builtinId="8" hidden="1"/>
    <cellStyle name="ハイパーリンク" xfId="52481" builtinId="8" hidden="1"/>
    <cellStyle name="ハイパーリンク" xfId="52486" builtinId="8" hidden="1"/>
    <cellStyle name="ハイパーリンク" xfId="52485" builtinId="8" hidden="1"/>
    <cellStyle name="ハイパーリンク" xfId="52490" builtinId="8" hidden="1"/>
    <cellStyle name="ハイパーリンク" xfId="52489" builtinId="8" hidden="1"/>
    <cellStyle name="ハイパーリンク" xfId="52494" builtinId="8" hidden="1"/>
    <cellStyle name="ハイパーリンク" xfId="52493" builtinId="8" hidden="1"/>
    <cellStyle name="ハイパーリンク" xfId="52500" builtinId="8" hidden="1"/>
    <cellStyle name="ハイパーリンク" xfId="52499" builtinId="8" hidden="1"/>
    <cellStyle name="ハイパーリンク" xfId="52504" builtinId="8" hidden="1"/>
    <cellStyle name="ハイパーリンク" xfId="52503" builtinId="8" hidden="1"/>
    <cellStyle name="ハイパーリンク" xfId="52508" builtinId="8" hidden="1"/>
    <cellStyle name="ハイパーリンク" xfId="52507" builtinId="8" hidden="1"/>
    <cellStyle name="ハイパーリンク" xfId="52512" builtinId="8" hidden="1"/>
    <cellStyle name="ハイパーリンク" xfId="52511" builtinId="8" hidden="1"/>
    <cellStyle name="ハイパーリンク" xfId="52516" builtinId="8" hidden="1"/>
    <cellStyle name="ハイパーリンク" xfId="52515" builtinId="8" hidden="1"/>
    <cellStyle name="ハイパーリンク" xfId="52522" builtinId="8" hidden="1"/>
    <cellStyle name="ハイパーリンク" xfId="52521" builtinId="8" hidden="1"/>
    <cellStyle name="ハイパーリンク" xfId="52526" builtinId="8" hidden="1"/>
    <cellStyle name="ハイパーリンク" xfId="52525" builtinId="8" hidden="1"/>
    <cellStyle name="ハイパーリンク" xfId="52530" builtinId="8" hidden="1"/>
    <cellStyle name="ハイパーリンク" xfId="52529" builtinId="8" hidden="1"/>
    <cellStyle name="ハイパーリンク" xfId="52534" builtinId="8" hidden="1"/>
    <cellStyle name="ハイパーリンク" xfId="52533" builtinId="8" hidden="1"/>
    <cellStyle name="ハイパーリンク" xfId="52538" builtinId="8" hidden="1"/>
    <cellStyle name="ハイパーリンク" xfId="52537" builtinId="8" hidden="1"/>
    <cellStyle name="ハイパーリンク" xfId="52542" builtinId="8" hidden="1"/>
    <cellStyle name="ハイパーリンク" xfId="52541" builtinId="8" hidden="1"/>
    <cellStyle name="ハイパーリンク" xfId="52546" builtinId="8" hidden="1"/>
    <cellStyle name="ハイパーリンク" xfId="52545" builtinId="8" hidden="1"/>
    <cellStyle name="ハイパーリンク" xfId="52550" builtinId="8" hidden="1"/>
    <cellStyle name="ハイパーリンク" xfId="52549" builtinId="8" hidden="1"/>
    <cellStyle name="ハイパーリンク" xfId="52554" builtinId="8" hidden="1"/>
    <cellStyle name="ハイパーリンク" xfId="52553" builtinId="8" hidden="1"/>
    <cellStyle name="ハイパーリンク" xfId="52558" builtinId="8" hidden="1"/>
    <cellStyle name="ハイパーリンク" xfId="52557" builtinId="8" hidden="1"/>
    <cellStyle name="ハイパーリンク" xfId="52520" builtinId="8" hidden="1"/>
    <cellStyle name="ハイパーリンク" xfId="52561" builtinId="8" hidden="1"/>
    <cellStyle name="ハイパーリンク" xfId="52564" builtinId="8" hidden="1"/>
    <cellStyle name="ハイパーリンク" xfId="52563" builtinId="8" hidden="1"/>
    <cellStyle name="ハイパーリンク" xfId="52568" builtinId="8" hidden="1"/>
    <cellStyle name="ハイパーリンク" xfId="52567" builtinId="8" hidden="1"/>
    <cellStyle name="ハイパーリンク" xfId="52572" builtinId="8" hidden="1"/>
    <cellStyle name="ハイパーリンク" xfId="52571" builtinId="8" hidden="1"/>
    <cellStyle name="ハイパーリンク" xfId="52576" builtinId="8" hidden="1"/>
    <cellStyle name="ハイパーリンク" xfId="52575" builtinId="8" hidden="1"/>
    <cellStyle name="ハイパーリンク" xfId="52580" builtinId="8" hidden="1"/>
    <cellStyle name="ハイパーリンク" xfId="52579" builtinId="8" hidden="1"/>
    <cellStyle name="ハイパーリンク" xfId="52584" builtinId="8" hidden="1"/>
    <cellStyle name="ハイパーリンク" xfId="52583" builtinId="8" hidden="1"/>
    <cellStyle name="ハイパーリンク" xfId="52588" builtinId="8" hidden="1"/>
    <cellStyle name="ハイパーリンク" xfId="52587" builtinId="8" hidden="1"/>
    <cellStyle name="ハイパーリンク" xfId="52592" builtinId="8" hidden="1"/>
    <cellStyle name="ハイパーリンク" xfId="52591" builtinId="8" hidden="1"/>
    <cellStyle name="ハイパーリンク" xfId="52596" builtinId="8" hidden="1"/>
    <cellStyle name="ハイパーリンク" xfId="52595" builtinId="8" hidden="1"/>
    <cellStyle name="ハイパーリンク" xfId="52600" builtinId="8" hidden="1"/>
    <cellStyle name="ハイパーリンク" xfId="52599" builtinId="8" hidden="1"/>
    <cellStyle name="ハイパーリンク" xfId="52604" builtinId="8" hidden="1"/>
    <cellStyle name="ハイパーリンク" xfId="52603" builtinId="8" hidden="1"/>
    <cellStyle name="ハイパーリンク" xfId="52608" builtinId="8" hidden="1"/>
    <cellStyle name="ハイパーリンク" xfId="52607" builtinId="8" hidden="1"/>
    <cellStyle name="ハイパーリンク" xfId="52612" builtinId="8" hidden="1"/>
    <cellStyle name="ハイパーリンク" xfId="52611" builtinId="8" hidden="1"/>
    <cellStyle name="ハイパーリンク" xfId="52616" builtinId="8" hidden="1"/>
    <cellStyle name="ハイパーリンク" xfId="52615" builtinId="8" hidden="1"/>
    <cellStyle name="ハイパーリンク" xfId="52619" builtinId="8" hidden="1"/>
    <cellStyle name="ハイパーリンク" xfId="52497" builtinId="8" hidden="1"/>
    <cellStyle name="ハイパーリンク" xfId="52623" builtinId="8" hidden="1"/>
    <cellStyle name="ハイパーリンク" xfId="52622" builtinId="8" hidden="1"/>
    <cellStyle name="ハイパーリンク" xfId="52627" builtinId="8" hidden="1"/>
    <cellStyle name="ハイパーリンク" xfId="52626" builtinId="8" hidden="1"/>
    <cellStyle name="ハイパーリンク" xfId="52631" builtinId="8" hidden="1"/>
    <cellStyle name="ハイパーリンク" xfId="52630" builtinId="8" hidden="1"/>
    <cellStyle name="ハイパーリンク" xfId="52635" builtinId="8" hidden="1"/>
    <cellStyle name="ハイパーリンク" xfId="52634" builtinId="8" hidden="1"/>
    <cellStyle name="ハイパーリンク" xfId="52641" builtinId="8" hidden="1"/>
    <cellStyle name="ハイパーリンク" xfId="52640" builtinId="8" hidden="1"/>
    <cellStyle name="ハイパーリンク" xfId="52645" builtinId="8" hidden="1"/>
    <cellStyle name="ハイパーリンク" xfId="52644" builtinId="8" hidden="1"/>
    <cellStyle name="ハイパーリンク" xfId="52649" builtinId="8" hidden="1"/>
    <cellStyle name="ハイパーリンク" xfId="52648" builtinId="8" hidden="1"/>
    <cellStyle name="ハイパーリンク" xfId="52653" builtinId="8" hidden="1"/>
    <cellStyle name="ハイパーリンク" xfId="52652" builtinId="8" hidden="1"/>
    <cellStyle name="ハイパーリンク" xfId="52657" builtinId="8" hidden="1"/>
    <cellStyle name="ハイパーリンク" xfId="52656" builtinId="8" hidden="1"/>
    <cellStyle name="ハイパーリンク" xfId="52661" builtinId="8" hidden="1"/>
    <cellStyle name="ハイパーリンク" xfId="52660" builtinId="8" hidden="1"/>
    <cellStyle name="ハイパーリンク" xfId="52665" builtinId="8" hidden="1"/>
    <cellStyle name="ハイパーリンク" xfId="52664" builtinId="8" hidden="1"/>
    <cellStyle name="ハイパーリンク" xfId="52669" builtinId="8" hidden="1"/>
    <cellStyle name="ハイパーリンク" xfId="52668" builtinId="8" hidden="1"/>
    <cellStyle name="ハイパーリンク" xfId="52673" builtinId="8" hidden="1"/>
    <cellStyle name="ハイパーリンク" xfId="52672" builtinId="8" hidden="1"/>
    <cellStyle name="ハイパーリンク" xfId="52677" builtinId="8" hidden="1"/>
    <cellStyle name="ハイパーリンク" xfId="52676" builtinId="8" hidden="1"/>
    <cellStyle name="ハイパーリンク" xfId="52639" builtinId="8" hidden="1"/>
    <cellStyle name="ハイパーリンク" xfId="52680" builtinId="8" hidden="1"/>
    <cellStyle name="ハイパーリンク" xfId="52683" builtinId="8" hidden="1"/>
    <cellStyle name="ハイパーリンク" xfId="52682" builtinId="8" hidden="1"/>
    <cellStyle name="ハイパーリンク" xfId="52687" builtinId="8" hidden="1"/>
    <cellStyle name="ハイパーリンク" xfId="52686" builtinId="8" hidden="1"/>
    <cellStyle name="ハイパーリンク" xfId="52691" builtinId="8" hidden="1"/>
    <cellStyle name="ハイパーリンク" xfId="52690" builtinId="8" hidden="1"/>
    <cellStyle name="ハイパーリンク" xfId="52695" builtinId="8" hidden="1"/>
    <cellStyle name="ハイパーリンク" xfId="52694" builtinId="8" hidden="1"/>
    <cellStyle name="ハイパーリンク" xfId="52699" builtinId="8" hidden="1"/>
    <cellStyle name="ハイパーリンク" xfId="52698" builtinId="8" hidden="1"/>
    <cellStyle name="ハイパーリンク" xfId="52703" builtinId="8" hidden="1"/>
    <cellStyle name="ハイパーリンク" xfId="52702" builtinId="8" hidden="1"/>
    <cellStyle name="ハイパーリンク" xfId="52707" builtinId="8" hidden="1"/>
    <cellStyle name="ハイパーリンク" xfId="52706" builtinId="8" hidden="1"/>
    <cellStyle name="ハイパーリンク" xfId="52711" builtinId="8" hidden="1"/>
    <cellStyle name="ハイパーリンク" xfId="52710" builtinId="8" hidden="1"/>
    <cellStyle name="ハイパーリンク" xfId="52715" builtinId="8" hidden="1"/>
    <cellStyle name="ハイパーリンク" xfId="52714" builtinId="8" hidden="1"/>
    <cellStyle name="ハイパーリンク" xfId="52719" builtinId="8" hidden="1"/>
    <cellStyle name="ハイパーリンク" xfId="52718" builtinId="8" hidden="1"/>
    <cellStyle name="ハイパーリンク" xfId="52723" builtinId="8" hidden="1"/>
    <cellStyle name="ハイパーリンク" xfId="52722" builtinId="8" hidden="1"/>
    <cellStyle name="ハイパーリンク" xfId="52727" builtinId="8" hidden="1"/>
    <cellStyle name="ハイパーリンク" xfId="52726" builtinId="8" hidden="1"/>
    <cellStyle name="ハイパーリンク" xfId="52731" builtinId="8" hidden="1"/>
    <cellStyle name="ハイパーリンク" xfId="52730" builtinId="8" hidden="1"/>
    <cellStyle name="ハイパーリンク" xfId="52735" builtinId="8" hidden="1"/>
    <cellStyle name="ハイパーリンク" xfId="52734" builtinId="8" hidden="1"/>
    <cellStyle name="ハイパーリンク" xfId="52738" builtinId="8" hidden="1"/>
    <cellStyle name="ハイパーリンク" xfId="52498" builtinId="8" hidden="1"/>
    <cellStyle name="ハイパーリンク" xfId="52742" builtinId="8" hidden="1"/>
    <cellStyle name="ハイパーリンク" xfId="52741" builtinId="8" hidden="1"/>
    <cellStyle name="ハイパーリンク" xfId="52746" builtinId="8" hidden="1"/>
    <cellStyle name="ハイパーリンク" xfId="52745" builtinId="8" hidden="1"/>
    <cellStyle name="ハイパーリンク" xfId="52750" builtinId="8" hidden="1"/>
    <cellStyle name="ハイパーリンク" xfId="52749" builtinId="8" hidden="1"/>
    <cellStyle name="ハイパーリンク" xfId="52754" builtinId="8" hidden="1"/>
    <cellStyle name="ハイパーリンク" xfId="52753" builtinId="8" hidden="1"/>
    <cellStyle name="ハイパーリンク" xfId="52760" builtinId="8" hidden="1"/>
    <cellStyle name="ハイパーリンク" xfId="52759" builtinId="8" hidden="1"/>
    <cellStyle name="ハイパーリンク" xfId="52764" builtinId="8" hidden="1"/>
    <cellStyle name="ハイパーリンク" xfId="52763" builtinId="8" hidden="1"/>
    <cellStyle name="ハイパーリンク" xfId="52768" builtinId="8" hidden="1"/>
    <cellStyle name="ハイパーリンク" xfId="52767" builtinId="8" hidden="1"/>
    <cellStyle name="ハイパーリンク" xfId="52772" builtinId="8" hidden="1"/>
    <cellStyle name="ハイパーリンク" xfId="52771" builtinId="8" hidden="1"/>
    <cellStyle name="ハイパーリンク" xfId="52776" builtinId="8" hidden="1"/>
    <cellStyle name="ハイパーリンク" xfId="52775" builtinId="8" hidden="1"/>
    <cellStyle name="ハイパーリンク" xfId="52780" builtinId="8" hidden="1"/>
    <cellStyle name="ハイパーリンク" xfId="52779" builtinId="8" hidden="1"/>
    <cellStyle name="ハイパーリンク" xfId="52784" builtinId="8" hidden="1"/>
    <cellStyle name="ハイパーリンク" xfId="52783" builtinId="8" hidden="1"/>
    <cellStyle name="ハイパーリンク" xfId="52788" builtinId="8" hidden="1"/>
    <cellStyle name="ハイパーリンク" xfId="52787" builtinId="8" hidden="1"/>
    <cellStyle name="ハイパーリンク" xfId="52792" builtinId="8" hidden="1"/>
    <cellStyle name="ハイパーリンク" xfId="52791" builtinId="8" hidden="1"/>
    <cellStyle name="ハイパーリンク" xfId="52796" builtinId="8" hidden="1"/>
    <cellStyle name="ハイパーリンク" xfId="52795" builtinId="8" hidden="1"/>
    <cellStyle name="ハイパーリンク" xfId="52758" builtinId="8" hidden="1"/>
    <cellStyle name="ハイパーリンク" xfId="52799" builtinId="8" hidden="1"/>
    <cellStyle name="ハイパーリンク" xfId="52802" builtinId="8" hidden="1"/>
    <cellStyle name="ハイパーリンク" xfId="52801" builtinId="8" hidden="1"/>
    <cellStyle name="ハイパーリンク" xfId="52806" builtinId="8" hidden="1"/>
    <cellStyle name="ハイパーリンク" xfId="52805" builtinId="8" hidden="1"/>
    <cellStyle name="ハイパーリンク" xfId="52810" builtinId="8" hidden="1"/>
    <cellStyle name="ハイパーリンク" xfId="52809" builtinId="8" hidden="1"/>
    <cellStyle name="ハイパーリンク" xfId="52814" builtinId="8" hidden="1"/>
    <cellStyle name="ハイパーリンク" xfId="52813" builtinId="8" hidden="1"/>
    <cellStyle name="ハイパーリンク" xfId="52818" builtinId="8" hidden="1"/>
    <cellStyle name="ハイパーリンク" xfId="52817" builtinId="8" hidden="1"/>
    <cellStyle name="ハイパーリンク" xfId="52822" builtinId="8" hidden="1"/>
    <cellStyle name="ハイパーリンク" xfId="52821" builtinId="8" hidden="1"/>
    <cellStyle name="ハイパーリンク" xfId="52826" builtinId="8" hidden="1"/>
    <cellStyle name="ハイパーリンク" xfId="52825" builtinId="8" hidden="1"/>
    <cellStyle name="ハイパーリンク" xfId="52830" builtinId="8" hidden="1"/>
    <cellStyle name="ハイパーリンク" xfId="52829" builtinId="8" hidden="1"/>
    <cellStyle name="ハイパーリンク" xfId="52834" builtinId="8" hidden="1"/>
    <cellStyle name="ハイパーリンク" xfId="52833" builtinId="8" hidden="1"/>
    <cellStyle name="ハイパーリンク" xfId="52838" builtinId="8" hidden="1"/>
    <cellStyle name="ハイパーリンク" xfId="52837" builtinId="8" hidden="1"/>
    <cellStyle name="ハイパーリンク" xfId="52842" builtinId="8" hidden="1"/>
    <cellStyle name="ハイパーリンク" xfId="52841" builtinId="8" hidden="1"/>
    <cellStyle name="ハイパーリンク" xfId="52846" builtinId="8" hidden="1"/>
    <cellStyle name="ハイパーリンク" xfId="52845" builtinId="8" hidden="1"/>
    <cellStyle name="ハイパーリンク" xfId="52850" builtinId="8" hidden="1"/>
    <cellStyle name="ハイパーリンク" xfId="52849" builtinId="8" hidden="1"/>
    <cellStyle name="ハイパーリンク" xfId="52854" builtinId="8" hidden="1"/>
    <cellStyle name="ハイパーリンク" xfId="52853" builtinId="8" hidden="1"/>
    <cellStyle name="ハイパーリンク" xfId="52859" builtinId="8" hidden="1"/>
    <cellStyle name="ハイパーリンク" xfId="52858" builtinId="8" hidden="1"/>
    <cellStyle name="ハイパーリンク" xfId="52863" builtinId="8" hidden="1"/>
    <cellStyle name="ハイパーリンク" xfId="52862" builtinId="8" hidden="1"/>
    <cellStyle name="ハイパーリンク" xfId="52867" builtinId="8" hidden="1"/>
    <cellStyle name="ハイパーリンク" xfId="52866" builtinId="8" hidden="1"/>
    <cellStyle name="ハイパーリンク" xfId="52871" builtinId="8" hidden="1"/>
    <cellStyle name="ハイパーリンク" xfId="52870" builtinId="8" hidden="1"/>
    <cellStyle name="ハイパーリンク" xfId="52875" builtinId="8" hidden="1"/>
    <cellStyle name="ハイパーリンク" xfId="52874" builtinId="8" hidden="1"/>
    <cellStyle name="ハイパーリンク" xfId="52881" builtinId="8" hidden="1"/>
    <cellStyle name="ハイパーリンク" xfId="52880" builtinId="8" hidden="1"/>
    <cellStyle name="ハイパーリンク" xfId="52885" builtinId="8" hidden="1"/>
    <cellStyle name="ハイパーリンク" xfId="52884" builtinId="8" hidden="1"/>
    <cellStyle name="ハイパーリンク" xfId="52889" builtinId="8" hidden="1"/>
    <cellStyle name="ハイパーリンク" xfId="52888" builtinId="8" hidden="1"/>
    <cellStyle name="ハイパーリンク" xfId="52893" builtinId="8" hidden="1"/>
    <cellStyle name="ハイパーリンク" xfId="52892" builtinId="8" hidden="1"/>
    <cellStyle name="ハイパーリンク" xfId="52897" builtinId="8" hidden="1"/>
    <cellStyle name="ハイパーリンク" xfId="52896" builtinId="8" hidden="1"/>
    <cellStyle name="ハイパーリンク" xfId="52901" builtinId="8" hidden="1"/>
    <cellStyle name="ハイパーリンク" xfId="52900" builtinId="8" hidden="1"/>
    <cellStyle name="ハイパーリンク" xfId="52905" builtinId="8" hidden="1"/>
    <cellStyle name="ハイパーリンク" xfId="52904" builtinId="8" hidden="1"/>
    <cellStyle name="ハイパーリンク" xfId="52909" builtinId="8" hidden="1"/>
    <cellStyle name="ハイパーリンク" xfId="52908" builtinId="8" hidden="1"/>
    <cellStyle name="ハイパーリンク" xfId="52913" builtinId="8" hidden="1"/>
    <cellStyle name="ハイパーリンク" xfId="52912" builtinId="8" hidden="1"/>
    <cellStyle name="ハイパーリンク" xfId="52917" builtinId="8" hidden="1"/>
    <cellStyle name="ハイパーリンク" xfId="52916" builtinId="8" hidden="1"/>
    <cellStyle name="ハイパーリンク" xfId="52879" builtinId="8" hidden="1"/>
    <cellStyle name="ハイパーリンク" xfId="52920" builtinId="8" hidden="1"/>
    <cellStyle name="ハイパーリンク" xfId="52923" builtinId="8" hidden="1"/>
    <cellStyle name="ハイパーリンク" xfId="52922" builtinId="8" hidden="1"/>
    <cellStyle name="ハイパーリンク" xfId="52927" builtinId="8" hidden="1"/>
    <cellStyle name="ハイパーリンク" xfId="52926" builtinId="8" hidden="1"/>
    <cellStyle name="ハイパーリンク" xfId="52931" builtinId="8" hidden="1"/>
    <cellStyle name="ハイパーリンク" xfId="52930" builtinId="8" hidden="1"/>
    <cellStyle name="ハイパーリンク" xfId="52935" builtinId="8" hidden="1"/>
    <cellStyle name="ハイパーリンク" xfId="52934" builtinId="8" hidden="1"/>
    <cellStyle name="ハイパーリンク" xfId="52939" builtinId="8" hidden="1"/>
    <cellStyle name="ハイパーリンク" xfId="52938" builtinId="8" hidden="1"/>
    <cellStyle name="ハイパーリンク" xfId="52943" builtinId="8" hidden="1"/>
    <cellStyle name="ハイパーリンク" xfId="52942" builtinId="8" hidden="1"/>
    <cellStyle name="ハイパーリンク" xfId="52947" builtinId="8" hidden="1"/>
    <cellStyle name="ハイパーリンク" xfId="52946" builtinId="8" hidden="1"/>
    <cellStyle name="ハイパーリンク" xfId="52951" builtinId="8" hidden="1"/>
    <cellStyle name="ハイパーリンク" xfId="52950" builtinId="8" hidden="1"/>
    <cellStyle name="ハイパーリンク" xfId="52955" builtinId="8" hidden="1"/>
    <cellStyle name="ハイパーリンク" xfId="52954" builtinId="8" hidden="1"/>
    <cellStyle name="ハイパーリンク" xfId="52959" builtinId="8" hidden="1"/>
    <cellStyle name="ハイパーリンク" xfId="52958" builtinId="8" hidden="1"/>
    <cellStyle name="ハイパーリンク" xfId="52963" builtinId="8" hidden="1"/>
    <cellStyle name="ハイパーリンク" xfId="52962" builtinId="8" hidden="1"/>
    <cellStyle name="ハイパーリンク" xfId="52967" builtinId="8" hidden="1"/>
    <cellStyle name="ハイパーリンク" xfId="52966" builtinId="8" hidden="1"/>
    <cellStyle name="ハイパーリンク" xfId="52971" builtinId="8" hidden="1"/>
    <cellStyle name="ハイパーリンク" xfId="52970" builtinId="8" hidden="1"/>
    <cellStyle name="ハイパーリンク" xfId="52975" builtinId="8" hidden="1"/>
    <cellStyle name="ハイパーリンク" xfId="52974" builtinId="8" hidden="1"/>
    <cellStyle name="ハイパーリンク" xfId="52979" builtinId="8" hidden="1"/>
    <cellStyle name="ハイパーリンク" xfId="52978" builtinId="8" hidden="1"/>
    <cellStyle name="ハイパーリンク" xfId="52983" builtinId="8" hidden="1"/>
    <cellStyle name="ハイパーリンク" xfId="52982" builtinId="8" hidden="1"/>
    <cellStyle name="ハイパーリンク" xfId="52987" builtinId="8" hidden="1"/>
    <cellStyle name="ハイパーリンク" xfId="52986" builtinId="8" hidden="1"/>
    <cellStyle name="ハイパーリンク" xfId="52991" builtinId="8" hidden="1"/>
    <cellStyle name="ハイパーリンク" xfId="52990" builtinId="8" hidden="1"/>
    <cellStyle name="ハイパーリンク" xfId="52995" builtinId="8" hidden="1"/>
    <cellStyle name="ハイパーリンク" xfId="52994" builtinId="8" hidden="1"/>
    <cellStyle name="ハイパーリンク" xfId="53001" builtinId="8" hidden="1"/>
    <cellStyle name="ハイパーリンク" xfId="53000" builtinId="8" hidden="1"/>
    <cellStyle name="ハイパーリンク" xfId="53005" builtinId="8" hidden="1"/>
    <cellStyle name="ハイパーリンク" xfId="53004" builtinId="8" hidden="1"/>
    <cellStyle name="ハイパーリンク" xfId="53009" builtinId="8" hidden="1"/>
    <cellStyle name="ハイパーリンク" xfId="53008" builtinId="8" hidden="1"/>
    <cellStyle name="ハイパーリンク" xfId="53013" builtinId="8" hidden="1"/>
    <cellStyle name="ハイパーリンク" xfId="53012" builtinId="8" hidden="1"/>
    <cellStyle name="ハイパーリンク" xfId="53017" builtinId="8" hidden="1"/>
    <cellStyle name="ハイパーリンク" xfId="53016" builtinId="8" hidden="1"/>
    <cellStyle name="ハイパーリンク" xfId="53021" builtinId="8" hidden="1"/>
    <cellStyle name="ハイパーリンク" xfId="53020" builtinId="8" hidden="1"/>
    <cellStyle name="ハイパーリンク" xfId="53025" builtinId="8" hidden="1"/>
    <cellStyle name="ハイパーリンク" xfId="53024" builtinId="8" hidden="1"/>
    <cellStyle name="ハイパーリンク" xfId="53029" builtinId="8" hidden="1"/>
    <cellStyle name="ハイパーリンク" xfId="53028" builtinId="8" hidden="1"/>
    <cellStyle name="ハイパーリンク" xfId="53033" builtinId="8" hidden="1"/>
    <cellStyle name="ハイパーリンク" xfId="53032" builtinId="8" hidden="1"/>
    <cellStyle name="ハイパーリンク" xfId="53037" builtinId="8" hidden="1"/>
    <cellStyle name="ハイパーリンク" xfId="53036" builtinId="8" hidden="1"/>
    <cellStyle name="ハイパーリンク" xfId="52999" builtinId="8" hidden="1"/>
    <cellStyle name="ハイパーリンク" xfId="53040" builtinId="8" hidden="1"/>
    <cellStyle name="ハイパーリンク" xfId="53043" builtinId="8" hidden="1"/>
    <cellStyle name="ハイパーリンク" xfId="53042" builtinId="8" hidden="1"/>
    <cellStyle name="ハイパーリンク" xfId="53047" builtinId="8" hidden="1"/>
    <cellStyle name="ハイパーリンク" xfId="53046" builtinId="8" hidden="1"/>
    <cellStyle name="ハイパーリンク" xfId="53051" builtinId="8" hidden="1"/>
    <cellStyle name="ハイパーリンク" xfId="53050" builtinId="8" hidden="1"/>
    <cellStyle name="ハイパーリンク" xfId="53055" builtinId="8" hidden="1"/>
    <cellStyle name="ハイパーリンク" xfId="53054" builtinId="8" hidden="1"/>
    <cellStyle name="ハイパーリンク" xfId="53059" builtinId="8" hidden="1"/>
    <cellStyle name="ハイパーリンク" xfId="53058" builtinId="8" hidden="1"/>
    <cellStyle name="ハイパーリンク" xfId="53063" builtinId="8" hidden="1"/>
    <cellStyle name="ハイパーリンク" xfId="53062" builtinId="8" hidden="1"/>
    <cellStyle name="ハイパーリンク" xfId="53067" builtinId="8" hidden="1"/>
    <cellStyle name="ハイパーリンク" xfId="53066" builtinId="8" hidden="1"/>
    <cellStyle name="ハイパーリンク" xfId="53071" builtinId="8" hidden="1"/>
    <cellStyle name="ハイパーリンク" xfId="53070" builtinId="8" hidden="1"/>
    <cellStyle name="ハイパーリンク" xfId="53075" builtinId="8" hidden="1"/>
    <cellStyle name="ハイパーリンク" xfId="53074" builtinId="8" hidden="1"/>
    <cellStyle name="ハイパーリンク" xfId="53079" builtinId="8" hidden="1"/>
    <cellStyle name="ハイパーリンク" xfId="53078" builtinId="8" hidden="1"/>
    <cellStyle name="ハイパーリンク" xfId="53083" builtinId="8" hidden="1"/>
    <cellStyle name="ハイパーリンク" xfId="53082" builtinId="8" hidden="1"/>
    <cellStyle name="ハイパーリンク" xfId="53087" builtinId="8" hidden="1"/>
    <cellStyle name="ハイパーリンク" xfId="53086" builtinId="8" hidden="1"/>
    <cellStyle name="ハイパーリンク" xfId="53091" builtinId="8" hidden="1"/>
    <cellStyle name="ハイパーリンク" xfId="53090" builtinId="8" hidden="1"/>
    <cellStyle name="ハイパーリンク" xfId="53095" builtinId="8" hidden="1"/>
    <cellStyle name="ハイパーリンク" xfId="53094" builtinId="8" hidden="1"/>
    <cellStyle name="ハイパーリンク" xfId="53101" builtinId="8" hidden="1"/>
    <cellStyle name="ハイパーリンク" xfId="53100" builtinId="8" hidden="1"/>
    <cellStyle name="ハイパーリンク" xfId="53105" builtinId="8" hidden="1"/>
    <cellStyle name="ハイパーリンク" xfId="53104" builtinId="8" hidden="1"/>
    <cellStyle name="ハイパーリンク" xfId="53109" builtinId="8" hidden="1"/>
    <cellStyle name="ハイパーリンク" xfId="53108" builtinId="8" hidden="1"/>
    <cellStyle name="ハイパーリンク" xfId="53113" builtinId="8" hidden="1"/>
    <cellStyle name="ハイパーリンク" xfId="53112" builtinId="8" hidden="1"/>
    <cellStyle name="ハイパーリンク" xfId="53117" builtinId="8" hidden="1"/>
    <cellStyle name="ハイパーリンク" xfId="53116" builtinId="8" hidden="1"/>
    <cellStyle name="ハイパーリンク" xfId="53123" builtinId="8" hidden="1"/>
    <cellStyle name="ハイパーリンク" xfId="53122" builtinId="8" hidden="1"/>
    <cellStyle name="ハイパーリンク" xfId="53127" builtinId="8" hidden="1"/>
    <cellStyle name="ハイパーリンク" xfId="53126" builtinId="8" hidden="1"/>
    <cellStyle name="ハイパーリンク" xfId="53131" builtinId="8" hidden="1"/>
    <cellStyle name="ハイパーリンク" xfId="53130" builtinId="8" hidden="1"/>
    <cellStyle name="ハイパーリンク" xfId="53135" builtinId="8" hidden="1"/>
    <cellStyle name="ハイパーリンク" xfId="53134" builtinId="8" hidden="1"/>
    <cellStyle name="ハイパーリンク" xfId="53139" builtinId="8" hidden="1"/>
    <cellStyle name="ハイパーリンク" xfId="53138" builtinId="8" hidden="1"/>
    <cellStyle name="ハイパーリンク" xfId="53143" builtinId="8" hidden="1"/>
    <cellStyle name="ハイパーリンク" xfId="53142" builtinId="8" hidden="1"/>
    <cellStyle name="ハイパーリンク" xfId="53147" builtinId="8" hidden="1"/>
    <cellStyle name="ハイパーリンク" xfId="53146" builtinId="8" hidden="1"/>
    <cellStyle name="ハイパーリンク" xfId="53151" builtinId="8" hidden="1"/>
    <cellStyle name="ハイパーリンク" xfId="53150" builtinId="8" hidden="1"/>
    <cellStyle name="ハイパーリンク" xfId="53155" builtinId="8" hidden="1"/>
    <cellStyle name="ハイパーリンク" xfId="53154" builtinId="8" hidden="1"/>
    <cellStyle name="ハイパーリンク" xfId="53159" builtinId="8" hidden="1"/>
    <cellStyle name="ハイパーリンク" xfId="53158" builtinId="8" hidden="1"/>
    <cellStyle name="ハイパーリンク" xfId="53121" builtinId="8" hidden="1"/>
    <cellStyle name="ハイパーリンク" xfId="53162" builtinId="8" hidden="1"/>
    <cellStyle name="ハイパーリンク" xfId="53165" builtinId="8" hidden="1"/>
    <cellStyle name="ハイパーリンク" xfId="53164" builtinId="8" hidden="1"/>
    <cellStyle name="ハイパーリンク" xfId="53169" builtinId="8" hidden="1"/>
    <cellStyle name="ハイパーリンク" xfId="53168" builtinId="8" hidden="1"/>
    <cellStyle name="ハイパーリンク" xfId="53173" builtinId="8" hidden="1"/>
    <cellStyle name="ハイパーリンク" xfId="53172" builtinId="8" hidden="1"/>
    <cellStyle name="ハイパーリンク" xfId="53177" builtinId="8" hidden="1"/>
    <cellStyle name="ハイパーリンク" xfId="53176" builtinId="8" hidden="1"/>
    <cellStyle name="ハイパーリンク" xfId="53181" builtinId="8" hidden="1"/>
    <cellStyle name="ハイパーリンク" xfId="53180" builtinId="8" hidden="1"/>
    <cellStyle name="ハイパーリンク" xfId="53185" builtinId="8" hidden="1"/>
    <cellStyle name="ハイパーリンク" xfId="53184" builtinId="8" hidden="1"/>
    <cellStyle name="ハイパーリンク" xfId="53189" builtinId="8" hidden="1"/>
    <cellStyle name="ハイパーリンク" xfId="53188" builtinId="8" hidden="1"/>
    <cellStyle name="ハイパーリンク" xfId="53193" builtinId="8" hidden="1"/>
    <cellStyle name="ハイパーリンク" xfId="53192" builtinId="8" hidden="1"/>
    <cellStyle name="ハイパーリンク" xfId="53197" builtinId="8" hidden="1"/>
    <cellStyle name="ハイパーリンク" xfId="53196" builtinId="8" hidden="1"/>
    <cellStyle name="ハイパーリンク" xfId="53201" builtinId="8" hidden="1"/>
    <cellStyle name="ハイパーリンク" xfId="53200" builtinId="8" hidden="1"/>
    <cellStyle name="ハイパーリンク" xfId="53205" builtinId="8" hidden="1"/>
    <cellStyle name="ハイパーリンク" xfId="53204" builtinId="8" hidden="1"/>
    <cellStyle name="ハイパーリンク" xfId="53209" builtinId="8" hidden="1"/>
    <cellStyle name="ハイパーリンク" xfId="53208" builtinId="8" hidden="1"/>
    <cellStyle name="ハイパーリンク" xfId="53213" builtinId="8" hidden="1"/>
    <cellStyle name="ハイパーリンク" xfId="53212" builtinId="8" hidden="1"/>
    <cellStyle name="ハイパーリンク" xfId="53217" builtinId="8" hidden="1"/>
    <cellStyle name="ハイパーリンク" xfId="53216" builtinId="8" hidden="1"/>
    <cellStyle name="ハイパーリンク" xfId="53220" builtinId="8" hidden="1"/>
    <cellStyle name="ハイパーリンク" xfId="53098" builtinId="8" hidden="1"/>
    <cellStyle name="ハイパーリンク" xfId="53224" builtinId="8" hidden="1"/>
    <cellStyle name="ハイパーリンク" xfId="53223" builtinId="8" hidden="1"/>
    <cellStyle name="ハイパーリンク" xfId="53228" builtinId="8" hidden="1"/>
    <cellStyle name="ハイパーリンク" xfId="53227" builtinId="8" hidden="1"/>
    <cellStyle name="ハイパーリンク" xfId="53232" builtinId="8" hidden="1"/>
    <cellStyle name="ハイパーリンク" xfId="53231" builtinId="8" hidden="1"/>
    <cellStyle name="ハイパーリンク" xfId="53236" builtinId="8" hidden="1"/>
    <cellStyle name="ハイパーリンク" xfId="53235" builtinId="8" hidden="1"/>
    <cellStyle name="ハイパーリンク" xfId="53242" builtinId="8" hidden="1"/>
    <cellStyle name="ハイパーリンク" xfId="53241" builtinId="8" hidden="1"/>
    <cellStyle name="ハイパーリンク" xfId="53246" builtinId="8" hidden="1"/>
    <cellStyle name="ハイパーリンク" xfId="53245" builtinId="8" hidden="1"/>
    <cellStyle name="ハイパーリンク" xfId="53250" builtinId="8" hidden="1"/>
    <cellStyle name="ハイパーリンク" xfId="53249" builtinId="8" hidden="1"/>
    <cellStyle name="ハイパーリンク" xfId="53254" builtinId="8" hidden="1"/>
    <cellStyle name="ハイパーリンク" xfId="53253" builtinId="8" hidden="1"/>
    <cellStyle name="ハイパーリンク" xfId="53258" builtinId="8" hidden="1"/>
    <cellStyle name="ハイパーリンク" xfId="53257" builtinId="8" hidden="1"/>
    <cellStyle name="ハイパーリンク" xfId="53262" builtinId="8" hidden="1"/>
    <cellStyle name="ハイパーリンク" xfId="53261" builtinId="8" hidden="1"/>
    <cellStyle name="ハイパーリンク" xfId="53266" builtinId="8" hidden="1"/>
    <cellStyle name="ハイパーリンク" xfId="53265" builtinId="8" hidden="1"/>
    <cellStyle name="ハイパーリンク" xfId="53270" builtinId="8" hidden="1"/>
    <cellStyle name="ハイパーリンク" xfId="53269" builtinId="8" hidden="1"/>
    <cellStyle name="ハイパーリンク" xfId="53274" builtinId="8" hidden="1"/>
    <cellStyle name="ハイパーリンク" xfId="53273" builtinId="8" hidden="1"/>
    <cellStyle name="ハイパーリンク" xfId="53278" builtinId="8" hidden="1"/>
    <cellStyle name="ハイパーリンク" xfId="53277" builtinId="8" hidden="1"/>
    <cellStyle name="ハイパーリンク" xfId="53240" builtinId="8" hidden="1"/>
    <cellStyle name="ハイパーリンク" xfId="53281" builtinId="8" hidden="1"/>
    <cellStyle name="ハイパーリンク" xfId="53284" builtinId="8" hidden="1"/>
    <cellStyle name="ハイパーリンク" xfId="53283" builtinId="8" hidden="1"/>
    <cellStyle name="ハイパーリンク" xfId="53288" builtinId="8" hidden="1"/>
    <cellStyle name="ハイパーリンク" xfId="53287" builtinId="8" hidden="1"/>
    <cellStyle name="ハイパーリンク" xfId="53292" builtinId="8" hidden="1"/>
    <cellStyle name="ハイパーリンク" xfId="53291" builtinId="8" hidden="1"/>
    <cellStyle name="ハイパーリンク" xfId="53296" builtinId="8" hidden="1"/>
    <cellStyle name="ハイパーリンク" xfId="53295" builtinId="8" hidden="1"/>
    <cellStyle name="ハイパーリンク" xfId="53300" builtinId="8" hidden="1"/>
    <cellStyle name="ハイパーリンク" xfId="53299" builtinId="8" hidden="1"/>
    <cellStyle name="ハイパーリンク" xfId="53304" builtinId="8" hidden="1"/>
    <cellStyle name="ハイパーリンク" xfId="53303" builtinId="8" hidden="1"/>
    <cellStyle name="ハイパーリンク" xfId="53308" builtinId="8" hidden="1"/>
    <cellStyle name="ハイパーリンク" xfId="53307" builtinId="8" hidden="1"/>
    <cellStyle name="ハイパーリンク" xfId="53312" builtinId="8" hidden="1"/>
    <cellStyle name="ハイパーリンク" xfId="53311" builtinId="8" hidden="1"/>
    <cellStyle name="ハイパーリンク" xfId="53316" builtinId="8" hidden="1"/>
    <cellStyle name="ハイパーリンク" xfId="53315" builtinId="8" hidden="1"/>
    <cellStyle name="ハイパーリンク" xfId="53320" builtinId="8" hidden="1"/>
    <cellStyle name="ハイパーリンク" xfId="53319" builtinId="8" hidden="1"/>
    <cellStyle name="ハイパーリンク" xfId="53324" builtinId="8" hidden="1"/>
    <cellStyle name="ハイパーリンク" xfId="53323" builtinId="8" hidden="1"/>
    <cellStyle name="ハイパーリンク" xfId="53328" builtinId="8" hidden="1"/>
    <cellStyle name="ハイパーリンク" xfId="53327" builtinId="8" hidden="1"/>
    <cellStyle name="ハイパーリンク" xfId="53332" builtinId="8" hidden="1"/>
    <cellStyle name="ハイパーリンク" xfId="53331" builtinId="8" hidden="1"/>
    <cellStyle name="ハイパーリンク" xfId="53336" builtinId="8" hidden="1"/>
    <cellStyle name="ハイパーリンク" xfId="53335" builtinId="8" hidden="1"/>
    <cellStyle name="ハイパーリンク" xfId="53339" builtinId="8" hidden="1"/>
    <cellStyle name="ハイパーリンク" xfId="53099" builtinId="8" hidden="1"/>
    <cellStyle name="ハイパーリンク" xfId="53343" builtinId="8" hidden="1"/>
    <cellStyle name="ハイパーリンク" xfId="53342" builtinId="8" hidden="1"/>
    <cellStyle name="ハイパーリンク" xfId="53347" builtinId="8" hidden="1"/>
    <cellStyle name="ハイパーリンク" xfId="53346" builtinId="8" hidden="1"/>
    <cellStyle name="ハイパーリンク" xfId="53351" builtinId="8" hidden="1"/>
    <cellStyle name="ハイパーリンク" xfId="53350" builtinId="8" hidden="1"/>
    <cellStyle name="ハイパーリンク" xfId="53355" builtinId="8" hidden="1"/>
    <cellStyle name="ハイパーリンク" xfId="53354" builtinId="8" hidden="1"/>
    <cellStyle name="ハイパーリンク" xfId="53361" builtinId="8" hidden="1"/>
    <cellStyle name="ハイパーリンク" xfId="53360" builtinId="8" hidden="1"/>
    <cellStyle name="ハイパーリンク" xfId="53365" builtinId="8" hidden="1"/>
    <cellStyle name="ハイパーリンク" xfId="53364" builtinId="8" hidden="1"/>
    <cellStyle name="ハイパーリンク" xfId="53369" builtinId="8" hidden="1"/>
    <cellStyle name="ハイパーリンク" xfId="53368" builtinId="8" hidden="1"/>
    <cellStyle name="ハイパーリンク" xfId="53373" builtinId="8" hidden="1"/>
    <cellStyle name="ハイパーリンク" xfId="53372" builtinId="8" hidden="1"/>
    <cellStyle name="ハイパーリンク" xfId="53377" builtinId="8" hidden="1"/>
    <cellStyle name="ハイパーリンク" xfId="53376" builtinId="8" hidden="1"/>
    <cellStyle name="ハイパーリンク" xfId="53381" builtinId="8" hidden="1"/>
    <cellStyle name="ハイパーリンク" xfId="53380" builtinId="8" hidden="1"/>
    <cellStyle name="ハイパーリンク" xfId="53385" builtinId="8" hidden="1"/>
    <cellStyle name="ハイパーリンク" xfId="53384" builtinId="8" hidden="1"/>
    <cellStyle name="ハイパーリンク" xfId="53389" builtinId="8" hidden="1"/>
    <cellStyle name="ハイパーリンク" xfId="53388" builtinId="8" hidden="1"/>
    <cellStyle name="ハイパーリンク" xfId="53393" builtinId="8" hidden="1"/>
    <cellStyle name="ハイパーリンク" xfId="53392" builtinId="8" hidden="1"/>
    <cellStyle name="ハイパーリンク" xfId="53397" builtinId="8" hidden="1"/>
    <cellStyle name="ハイパーリンク" xfId="53396" builtinId="8" hidden="1"/>
    <cellStyle name="ハイパーリンク" xfId="53359" builtinId="8" hidden="1"/>
    <cellStyle name="ハイパーリンク" xfId="53400" builtinId="8" hidden="1"/>
    <cellStyle name="ハイパーリンク" xfId="53403" builtinId="8" hidden="1"/>
    <cellStyle name="ハイパーリンク" xfId="53402" builtinId="8" hidden="1"/>
    <cellStyle name="ハイパーリンク" xfId="53407" builtinId="8" hidden="1"/>
    <cellStyle name="ハイパーリンク" xfId="53406" builtinId="8" hidden="1"/>
    <cellStyle name="ハイパーリンク" xfId="53411" builtinId="8" hidden="1"/>
    <cellStyle name="ハイパーリンク" xfId="53410" builtinId="8" hidden="1"/>
    <cellStyle name="ハイパーリンク" xfId="53415" builtinId="8" hidden="1"/>
    <cellStyle name="ハイパーリンク" xfId="53414" builtinId="8" hidden="1"/>
    <cellStyle name="ハイパーリンク" xfId="53419" builtinId="8" hidden="1"/>
    <cellStyle name="ハイパーリンク" xfId="53418" builtinId="8" hidden="1"/>
    <cellStyle name="ハイパーリンク" xfId="53423" builtinId="8" hidden="1"/>
    <cellStyle name="ハイパーリンク" xfId="53422" builtinId="8" hidden="1"/>
    <cellStyle name="ハイパーリンク" xfId="53427" builtinId="8" hidden="1"/>
    <cellStyle name="ハイパーリンク" xfId="53426" builtinId="8" hidden="1"/>
    <cellStyle name="ハイパーリンク" xfId="53431" builtinId="8" hidden="1"/>
    <cellStyle name="ハイパーリンク" xfId="53430" builtinId="8" hidden="1"/>
    <cellStyle name="ハイパーリンク" xfId="53435" builtinId="8" hidden="1"/>
    <cellStyle name="ハイパーリンク" xfId="53434" builtinId="8" hidden="1"/>
    <cellStyle name="ハイパーリンク" xfId="53439" builtinId="8" hidden="1"/>
    <cellStyle name="ハイパーリンク" xfId="53438" builtinId="8" hidden="1"/>
    <cellStyle name="ハイパーリンク" xfId="53443" builtinId="8" hidden="1"/>
    <cellStyle name="ハイパーリンク" xfId="53442" builtinId="8" hidden="1"/>
    <cellStyle name="ハイパーリンク" xfId="53447" builtinId="8" hidden="1"/>
    <cellStyle name="ハイパーリンク" xfId="53446" builtinId="8" hidden="1"/>
    <cellStyle name="ハイパーリンク" xfId="53451" builtinId="8" hidden="1"/>
    <cellStyle name="ハイパーリンク" xfId="53450" builtinId="8" hidden="1"/>
    <cellStyle name="ハイパーリンク" xfId="53455" builtinId="8" hidden="1"/>
    <cellStyle name="ハイパーリンク" xfId="53454" builtinId="8" hidden="1"/>
    <cellStyle name="ハイパーリンク" xfId="53458" builtinId="8" hidden="1"/>
    <cellStyle name="ハイパーリンク" xfId="52857" builtinId="8" hidden="1"/>
    <cellStyle name="ハイパーリンク" xfId="53462" builtinId="8" hidden="1"/>
    <cellStyle name="ハイパーリンク" xfId="53461" builtinId="8" hidden="1"/>
    <cellStyle name="ハイパーリンク" xfId="53466" builtinId="8" hidden="1"/>
    <cellStyle name="ハイパーリンク" xfId="53465" builtinId="8" hidden="1"/>
    <cellStyle name="ハイパーリンク" xfId="53470" builtinId="8" hidden="1"/>
    <cellStyle name="ハイパーリンク" xfId="53469" builtinId="8" hidden="1"/>
    <cellStyle name="ハイパーリンク" xfId="53474" builtinId="8" hidden="1"/>
    <cellStyle name="ハイパーリンク" xfId="53473" builtinId="8" hidden="1"/>
    <cellStyle name="ハイパーリンク" xfId="53480" builtinId="8" hidden="1"/>
    <cellStyle name="ハイパーリンク" xfId="53479" builtinId="8" hidden="1"/>
    <cellStyle name="ハイパーリンク" xfId="53484" builtinId="8" hidden="1"/>
    <cellStyle name="ハイパーリンク" xfId="53483" builtinId="8" hidden="1"/>
    <cellStyle name="ハイパーリンク" xfId="53488" builtinId="8" hidden="1"/>
    <cellStyle name="ハイパーリンク" xfId="53487" builtinId="8" hidden="1"/>
    <cellStyle name="ハイパーリンク" xfId="53492" builtinId="8" hidden="1"/>
    <cellStyle name="ハイパーリンク" xfId="53491" builtinId="8" hidden="1"/>
    <cellStyle name="ハイパーリンク" xfId="53496" builtinId="8" hidden="1"/>
    <cellStyle name="ハイパーリンク" xfId="53495" builtinId="8" hidden="1"/>
    <cellStyle name="ハイパーリンク" xfId="53500" builtinId="8" hidden="1"/>
    <cellStyle name="ハイパーリンク" xfId="53499" builtinId="8" hidden="1"/>
    <cellStyle name="ハイパーリンク" xfId="53504" builtinId="8" hidden="1"/>
    <cellStyle name="ハイパーリンク" xfId="53503" builtinId="8" hidden="1"/>
    <cellStyle name="ハイパーリンク" xfId="53508" builtinId="8" hidden="1"/>
    <cellStyle name="ハイパーリンク" xfId="53507" builtinId="8" hidden="1"/>
    <cellStyle name="ハイパーリンク" xfId="53512" builtinId="8" hidden="1"/>
    <cellStyle name="ハイパーリンク" xfId="53511" builtinId="8" hidden="1"/>
    <cellStyle name="ハイパーリンク" xfId="53516" builtinId="8" hidden="1"/>
    <cellStyle name="ハイパーリンク" xfId="53515" builtinId="8" hidden="1"/>
    <cellStyle name="ハイパーリンク" xfId="53478" builtinId="8" hidden="1"/>
    <cellStyle name="ハイパーリンク" xfId="53519" builtinId="8" hidden="1"/>
    <cellStyle name="ハイパーリンク" xfId="53522" builtinId="8" hidden="1"/>
    <cellStyle name="ハイパーリンク" xfId="53521" builtinId="8" hidden="1"/>
    <cellStyle name="ハイパーリンク" xfId="53526" builtinId="8" hidden="1"/>
    <cellStyle name="ハイパーリンク" xfId="53525" builtinId="8" hidden="1"/>
    <cellStyle name="ハイパーリンク" xfId="53530" builtinId="8" hidden="1"/>
    <cellStyle name="ハイパーリンク" xfId="53529" builtinId="8" hidden="1"/>
    <cellStyle name="ハイパーリンク" xfId="53534" builtinId="8" hidden="1"/>
    <cellStyle name="ハイパーリンク" xfId="53533" builtinId="8" hidden="1"/>
    <cellStyle name="ハイパーリンク" xfId="53538" builtinId="8" hidden="1"/>
    <cellStyle name="ハイパーリンク" xfId="53537" builtinId="8" hidden="1"/>
    <cellStyle name="ハイパーリンク" xfId="53542" builtinId="8" hidden="1"/>
    <cellStyle name="ハイパーリンク" xfId="53541" builtinId="8" hidden="1"/>
    <cellStyle name="ハイパーリンク" xfId="53546" builtinId="8" hidden="1"/>
    <cellStyle name="ハイパーリンク" xfId="53545" builtinId="8" hidden="1"/>
    <cellStyle name="ハイパーリンク" xfId="53550" builtinId="8" hidden="1"/>
    <cellStyle name="ハイパーリンク" xfId="53549" builtinId="8" hidden="1"/>
    <cellStyle name="ハイパーリンク" xfId="53554" builtinId="8" hidden="1"/>
    <cellStyle name="ハイパーリンク" xfId="53553" builtinId="8" hidden="1"/>
    <cellStyle name="ハイパーリンク" xfId="53558" builtinId="8" hidden="1"/>
    <cellStyle name="ハイパーリンク" xfId="53557" builtinId="8" hidden="1"/>
    <cellStyle name="ハイパーリンク" xfId="53562" builtinId="8" hidden="1"/>
    <cellStyle name="ハイパーリンク" xfId="53561" builtinId="8" hidden="1"/>
    <cellStyle name="ハイパーリンク" xfId="53566" builtinId="8" hidden="1"/>
    <cellStyle name="ハイパーリンク" xfId="53565" builtinId="8" hidden="1"/>
    <cellStyle name="ハイパーリンク" xfId="53570" builtinId="8" hidden="1"/>
    <cellStyle name="ハイパーリンク" xfId="53569" builtinId="8" hidden="1"/>
    <cellStyle name="ハイパーリンク" xfId="53574" builtinId="8" hidden="1"/>
    <cellStyle name="ハイパーリンク" xfId="53573" builtinId="8" hidden="1"/>
    <cellStyle name="ハイパーリンク" xfId="53578" builtinId="8" hidden="1"/>
    <cellStyle name="ハイパーリンク" xfId="53577" builtinId="8" hidden="1"/>
    <cellStyle name="ハイパーリンク" xfId="53582" builtinId="8" hidden="1"/>
    <cellStyle name="ハイパーリンク" xfId="53581" builtinId="8" hidden="1"/>
    <cellStyle name="ハイパーリンク" xfId="53586" builtinId="8" hidden="1"/>
    <cellStyle name="ハイパーリンク" xfId="53585" builtinId="8" hidden="1"/>
    <cellStyle name="ハイパーリンク" xfId="53590" builtinId="8" hidden="1"/>
    <cellStyle name="ハイパーリンク" xfId="53589" builtinId="8" hidden="1"/>
    <cellStyle name="ハイパーリンク" xfId="53594" builtinId="8" hidden="1"/>
    <cellStyle name="ハイパーリンク" xfId="53593" builtinId="8" hidden="1"/>
    <cellStyle name="ハイパーリンク" xfId="53600" builtinId="8" hidden="1"/>
    <cellStyle name="ハイパーリンク" xfId="53599" builtinId="8" hidden="1"/>
    <cellStyle name="ハイパーリンク" xfId="53604" builtinId="8" hidden="1"/>
    <cellStyle name="ハイパーリンク" xfId="53603" builtinId="8" hidden="1"/>
    <cellStyle name="ハイパーリンク" xfId="53608" builtinId="8" hidden="1"/>
    <cellStyle name="ハイパーリンク" xfId="53607" builtinId="8" hidden="1"/>
    <cellStyle name="ハイパーリンク" xfId="53612" builtinId="8" hidden="1"/>
    <cellStyle name="ハイパーリンク" xfId="53611" builtinId="8" hidden="1"/>
    <cellStyle name="ハイパーリンク" xfId="53616" builtinId="8" hidden="1"/>
    <cellStyle name="ハイパーリンク" xfId="53615" builtinId="8" hidden="1"/>
    <cellStyle name="ハイパーリンク" xfId="53620" builtinId="8" hidden="1"/>
    <cellStyle name="ハイパーリンク" xfId="53619" builtinId="8" hidden="1"/>
    <cellStyle name="ハイパーリンク" xfId="53624" builtinId="8" hidden="1"/>
    <cellStyle name="ハイパーリンク" xfId="53623" builtinId="8" hidden="1"/>
    <cellStyle name="ハイパーリンク" xfId="53628" builtinId="8" hidden="1"/>
    <cellStyle name="ハイパーリンク" xfId="53627" builtinId="8" hidden="1"/>
    <cellStyle name="ハイパーリンク" xfId="53632" builtinId="8" hidden="1"/>
    <cellStyle name="ハイパーリンク" xfId="53631" builtinId="8" hidden="1"/>
    <cellStyle name="ハイパーリンク" xfId="53636" builtinId="8" hidden="1"/>
    <cellStyle name="ハイパーリンク" xfId="53635" builtinId="8" hidden="1"/>
    <cellStyle name="ハイパーリンク" xfId="53598" builtinId="8" hidden="1"/>
    <cellStyle name="ハイパーリンク" xfId="53639" builtinId="8" hidden="1"/>
    <cellStyle name="ハイパーリンク" xfId="53642" builtinId="8" hidden="1"/>
    <cellStyle name="ハイパーリンク" xfId="53641" builtinId="8" hidden="1"/>
    <cellStyle name="ハイパーリンク" xfId="53646" builtinId="8" hidden="1"/>
    <cellStyle name="ハイパーリンク" xfId="53645" builtinId="8" hidden="1"/>
    <cellStyle name="ハイパーリンク" xfId="53650" builtinId="8" hidden="1"/>
    <cellStyle name="ハイパーリンク" xfId="53649" builtinId="8" hidden="1"/>
    <cellStyle name="ハイパーリンク" xfId="53654" builtinId="8" hidden="1"/>
    <cellStyle name="ハイパーリンク" xfId="53653" builtinId="8" hidden="1"/>
    <cellStyle name="ハイパーリンク" xfId="53658" builtinId="8" hidden="1"/>
    <cellStyle name="ハイパーリンク" xfId="53657" builtinId="8" hidden="1"/>
    <cellStyle name="ハイパーリンク" xfId="53662" builtinId="8" hidden="1"/>
    <cellStyle name="ハイパーリンク" xfId="53661" builtinId="8" hidden="1"/>
    <cellStyle name="ハイパーリンク" xfId="53666" builtinId="8" hidden="1"/>
    <cellStyle name="ハイパーリンク" xfId="53665" builtinId="8" hidden="1"/>
    <cellStyle name="ハイパーリンク" xfId="53670" builtinId="8" hidden="1"/>
    <cellStyle name="ハイパーリンク" xfId="53669" builtinId="8" hidden="1"/>
    <cellStyle name="ハイパーリンク" xfId="53674" builtinId="8" hidden="1"/>
    <cellStyle name="ハイパーリンク" xfId="53673" builtinId="8" hidden="1"/>
    <cellStyle name="ハイパーリンク" xfId="53678" builtinId="8" hidden="1"/>
    <cellStyle name="ハイパーリンク" xfId="53677" builtinId="8" hidden="1"/>
    <cellStyle name="ハイパーリンク" xfId="53682" builtinId="8" hidden="1"/>
    <cellStyle name="ハイパーリンク" xfId="53681" builtinId="8" hidden="1"/>
    <cellStyle name="ハイパーリンク" xfId="53686" builtinId="8" hidden="1"/>
    <cellStyle name="ハイパーリンク" xfId="53685" builtinId="8" hidden="1"/>
    <cellStyle name="ハイパーリンク" xfId="53690" builtinId="8" hidden="1"/>
    <cellStyle name="ハイパーリンク" xfId="53689" builtinId="8" hidden="1"/>
    <cellStyle name="ハイパーリンク" xfId="53694" builtinId="8" hidden="1"/>
    <cellStyle name="ハイパーリンク" xfId="53693" builtinId="8" hidden="1"/>
    <cellStyle name="ハイパーリンク" xfId="53700" builtinId="8" hidden="1"/>
    <cellStyle name="ハイパーリンク" xfId="53699" builtinId="8" hidden="1"/>
    <cellStyle name="ハイパーリンク" xfId="53704" builtinId="8" hidden="1"/>
    <cellStyle name="ハイパーリンク" xfId="53703" builtinId="8" hidden="1"/>
    <cellStyle name="ハイパーリンク" xfId="53708" builtinId="8" hidden="1"/>
    <cellStyle name="ハイパーリンク" xfId="53707" builtinId="8" hidden="1"/>
    <cellStyle name="ハイパーリンク" xfId="53712" builtinId="8" hidden="1"/>
    <cellStyle name="ハイパーリンク" xfId="53711" builtinId="8" hidden="1"/>
    <cellStyle name="ハイパーリンク" xfId="53716" builtinId="8" hidden="1"/>
    <cellStyle name="ハイパーリンク" xfId="53715" builtinId="8" hidden="1"/>
    <cellStyle name="ハイパーリンク" xfId="53722" builtinId="8" hidden="1"/>
    <cellStyle name="ハイパーリンク" xfId="53721" builtinId="8" hidden="1"/>
    <cellStyle name="ハイパーリンク" xfId="53726" builtinId="8" hidden="1"/>
    <cellStyle name="ハイパーリンク" xfId="53725" builtinId="8" hidden="1"/>
    <cellStyle name="ハイパーリンク" xfId="53730" builtinId="8" hidden="1"/>
    <cellStyle name="ハイパーリンク" xfId="53729" builtinId="8" hidden="1"/>
    <cellStyle name="ハイパーリンク" xfId="53734" builtinId="8" hidden="1"/>
    <cellStyle name="ハイパーリンク" xfId="53733" builtinId="8" hidden="1"/>
    <cellStyle name="ハイパーリンク" xfId="53738" builtinId="8" hidden="1"/>
    <cellStyle name="ハイパーリンク" xfId="53737" builtinId="8" hidden="1"/>
    <cellStyle name="ハイパーリンク" xfId="53742" builtinId="8" hidden="1"/>
    <cellStyle name="ハイパーリンク" xfId="53741" builtinId="8" hidden="1"/>
    <cellStyle name="ハイパーリンク" xfId="53746" builtinId="8" hidden="1"/>
    <cellStyle name="ハイパーリンク" xfId="53745" builtinId="8" hidden="1"/>
    <cellStyle name="ハイパーリンク" xfId="53750" builtinId="8" hidden="1"/>
    <cellStyle name="ハイパーリンク" xfId="53749" builtinId="8" hidden="1"/>
    <cellStyle name="ハイパーリンク" xfId="53754" builtinId="8" hidden="1"/>
    <cellStyle name="ハイパーリンク" xfId="53753" builtinId="8" hidden="1"/>
    <cellStyle name="ハイパーリンク" xfId="53758" builtinId="8" hidden="1"/>
    <cellStyle name="ハイパーリンク" xfId="53757" builtinId="8" hidden="1"/>
    <cellStyle name="ハイパーリンク" xfId="53720" builtinId="8" hidden="1"/>
    <cellStyle name="ハイパーリンク" xfId="53761" builtinId="8" hidden="1"/>
    <cellStyle name="ハイパーリンク" xfId="53764" builtinId="8" hidden="1"/>
    <cellStyle name="ハイパーリンク" xfId="53763" builtinId="8" hidden="1"/>
    <cellStyle name="ハイパーリンク" xfId="53768" builtinId="8" hidden="1"/>
    <cellStyle name="ハイパーリンク" xfId="53767" builtinId="8" hidden="1"/>
    <cellStyle name="ハイパーリンク" xfId="53772" builtinId="8" hidden="1"/>
    <cellStyle name="ハイパーリンク" xfId="53771" builtinId="8" hidden="1"/>
    <cellStyle name="ハイパーリンク" xfId="53776" builtinId="8" hidden="1"/>
    <cellStyle name="ハイパーリンク" xfId="53775" builtinId="8" hidden="1"/>
    <cellStyle name="ハイパーリンク" xfId="53780" builtinId="8" hidden="1"/>
    <cellStyle name="ハイパーリンク" xfId="53779" builtinId="8" hidden="1"/>
    <cellStyle name="ハイパーリンク" xfId="53784" builtinId="8" hidden="1"/>
    <cellStyle name="ハイパーリンク" xfId="53783" builtinId="8" hidden="1"/>
    <cellStyle name="ハイパーリンク" xfId="53788" builtinId="8" hidden="1"/>
    <cellStyle name="ハイパーリンク" xfId="53787" builtinId="8" hidden="1"/>
    <cellStyle name="ハイパーリンク" xfId="53792" builtinId="8" hidden="1"/>
    <cellStyle name="ハイパーリンク" xfId="53791" builtinId="8" hidden="1"/>
    <cellStyle name="ハイパーリンク" xfId="53796" builtinId="8" hidden="1"/>
    <cellStyle name="ハイパーリンク" xfId="53795" builtinId="8" hidden="1"/>
    <cellStyle name="ハイパーリンク" xfId="53800" builtinId="8" hidden="1"/>
    <cellStyle name="ハイパーリンク" xfId="53799" builtinId="8" hidden="1"/>
    <cellStyle name="ハイパーリンク" xfId="53804" builtinId="8" hidden="1"/>
    <cellStyle name="ハイパーリンク" xfId="53803" builtinId="8" hidden="1"/>
    <cellStyle name="ハイパーリンク" xfId="53808" builtinId="8" hidden="1"/>
    <cellStyle name="ハイパーリンク" xfId="53807" builtinId="8" hidden="1"/>
    <cellStyle name="ハイパーリンク" xfId="53812" builtinId="8" hidden="1"/>
    <cellStyle name="ハイパーリンク" xfId="53811" builtinId="8" hidden="1"/>
    <cellStyle name="ハイパーリンク" xfId="53816" builtinId="8" hidden="1"/>
    <cellStyle name="ハイパーリンク" xfId="53815" builtinId="8" hidden="1"/>
    <cellStyle name="ハイパーリンク" xfId="53819" builtinId="8" hidden="1"/>
    <cellStyle name="ハイパーリンク" xfId="53697" builtinId="8" hidden="1"/>
    <cellStyle name="ハイパーリンク" xfId="53823" builtinId="8" hidden="1"/>
    <cellStyle name="ハイパーリンク" xfId="53822" builtinId="8" hidden="1"/>
    <cellStyle name="ハイパーリンク" xfId="53827" builtinId="8" hidden="1"/>
    <cellStyle name="ハイパーリンク" xfId="53826" builtinId="8" hidden="1"/>
    <cellStyle name="ハイパーリンク" xfId="53831" builtinId="8" hidden="1"/>
    <cellStyle name="ハイパーリンク" xfId="53830" builtinId="8" hidden="1"/>
    <cellStyle name="ハイパーリンク" xfId="53835" builtinId="8" hidden="1"/>
    <cellStyle name="ハイパーリンク" xfId="53834" builtinId="8" hidden="1"/>
    <cellStyle name="ハイパーリンク" xfId="53841" builtinId="8" hidden="1"/>
    <cellStyle name="ハイパーリンク" xfId="53840" builtinId="8" hidden="1"/>
    <cellStyle name="ハイパーリンク" xfId="53845" builtinId="8" hidden="1"/>
    <cellStyle name="ハイパーリンク" xfId="53844" builtinId="8" hidden="1"/>
    <cellStyle name="ハイパーリンク" xfId="53849" builtinId="8" hidden="1"/>
    <cellStyle name="ハイパーリンク" xfId="53848" builtinId="8" hidden="1"/>
    <cellStyle name="ハイパーリンク" xfId="53853" builtinId="8" hidden="1"/>
    <cellStyle name="ハイパーリンク" xfId="53852" builtinId="8" hidden="1"/>
    <cellStyle name="ハイパーリンク" xfId="53857" builtinId="8" hidden="1"/>
    <cellStyle name="ハイパーリンク" xfId="53856" builtinId="8" hidden="1"/>
    <cellStyle name="ハイパーリンク" xfId="53861" builtinId="8" hidden="1"/>
    <cellStyle name="ハイパーリンク" xfId="53860" builtinId="8" hidden="1"/>
    <cellStyle name="ハイパーリンク" xfId="53865" builtinId="8" hidden="1"/>
    <cellStyle name="ハイパーリンク" xfId="53864" builtinId="8" hidden="1"/>
    <cellStyle name="ハイパーリンク" xfId="53869" builtinId="8" hidden="1"/>
    <cellStyle name="ハイパーリンク" xfId="53868" builtinId="8" hidden="1"/>
    <cellStyle name="ハイパーリンク" xfId="53873" builtinId="8" hidden="1"/>
    <cellStyle name="ハイパーリンク" xfId="53872" builtinId="8" hidden="1"/>
    <cellStyle name="ハイパーリンク" xfId="53877" builtinId="8" hidden="1"/>
    <cellStyle name="ハイパーリンク" xfId="53876" builtinId="8" hidden="1"/>
    <cellStyle name="ハイパーリンク" xfId="53839" builtinId="8" hidden="1"/>
    <cellStyle name="ハイパーリンク" xfId="53880" builtinId="8" hidden="1"/>
    <cellStyle name="ハイパーリンク" xfId="53883" builtinId="8" hidden="1"/>
    <cellStyle name="ハイパーリンク" xfId="53882" builtinId="8" hidden="1"/>
    <cellStyle name="ハイパーリンク" xfId="53887" builtinId="8" hidden="1"/>
    <cellStyle name="ハイパーリンク" xfId="53886" builtinId="8" hidden="1"/>
    <cellStyle name="ハイパーリンク" xfId="53891" builtinId="8" hidden="1"/>
    <cellStyle name="ハイパーリンク" xfId="53890" builtinId="8" hidden="1"/>
    <cellStyle name="ハイパーリンク" xfId="53895" builtinId="8" hidden="1"/>
    <cellStyle name="ハイパーリンク" xfId="53894" builtinId="8" hidden="1"/>
    <cellStyle name="ハイパーリンク" xfId="53899" builtinId="8" hidden="1"/>
    <cellStyle name="ハイパーリンク" xfId="53898" builtinId="8" hidden="1"/>
    <cellStyle name="ハイパーリンク" xfId="53903" builtinId="8" hidden="1"/>
    <cellStyle name="ハイパーリンク" xfId="53902" builtinId="8" hidden="1"/>
    <cellStyle name="ハイパーリンク" xfId="53907" builtinId="8" hidden="1"/>
    <cellStyle name="ハイパーリンク" xfId="53906" builtinId="8" hidden="1"/>
    <cellStyle name="ハイパーリンク" xfId="53911" builtinId="8" hidden="1"/>
    <cellStyle name="ハイパーリンク" xfId="53910" builtinId="8" hidden="1"/>
    <cellStyle name="ハイパーリンク" xfId="53915" builtinId="8" hidden="1"/>
    <cellStyle name="ハイパーリンク" xfId="53914" builtinId="8" hidden="1"/>
    <cellStyle name="ハイパーリンク" xfId="53919" builtinId="8" hidden="1"/>
    <cellStyle name="ハイパーリンク" xfId="53918" builtinId="8" hidden="1"/>
    <cellStyle name="ハイパーリンク" xfId="53923" builtinId="8" hidden="1"/>
    <cellStyle name="ハイパーリンク" xfId="53922" builtinId="8" hidden="1"/>
    <cellStyle name="ハイパーリンク" xfId="53927" builtinId="8" hidden="1"/>
    <cellStyle name="ハイパーリンク" xfId="53926" builtinId="8" hidden="1"/>
    <cellStyle name="ハイパーリンク" xfId="53931" builtinId="8" hidden="1"/>
    <cellStyle name="ハイパーリンク" xfId="53930" builtinId="8" hidden="1"/>
    <cellStyle name="ハイパーリンク" xfId="53935" builtinId="8" hidden="1"/>
    <cellStyle name="ハイパーリンク" xfId="53934" builtinId="8" hidden="1"/>
    <cellStyle name="ハイパーリンク" xfId="53938" builtinId="8" hidden="1"/>
    <cellStyle name="ハイパーリンク" xfId="53698" builtinId="8" hidden="1"/>
    <cellStyle name="ハイパーリンク" xfId="53942" builtinId="8" hidden="1"/>
    <cellStyle name="ハイパーリンク" xfId="53941" builtinId="8" hidden="1"/>
    <cellStyle name="ハイパーリンク" xfId="53946" builtinId="8" hidden="1"/>
    <cellStyle name="ハイパーリンク" xfId="53945" builtinId="8" hidden="1"/>
    <cellStyle name="ハイパーリンク" xfId="53950" builtinId="8" hidden="1"/>
    <cellStyle name="ハイパーリンク" xfId="53949" builtinId="8" hidden="1"/>
    <cellStyle name="ハイパーリンク" xfId="53954" builtinId="8" hidden="1"/>
    <cellStyle name="ハイパーリンク" xfId="53953" builtinId="8" hidden="1"/>
    <cellStyle name="ハイパーリンク" xfId="53960" builtinId="8" hidden="1"/>
    <cellStyle name="ハイパーリンク" xfId="53959" builtinId="8" hidden="1"/>
    <cellStyle name="ハイパーリンク" xfId="53964" builtinId="8" hidden="1"/>
    <cellStyle name="ハイパーリンク" xfId="53963" builtinId="8" hidden="1"/>
    <cellStyle name="ハイパーリンク" xfId="53968" builtinId="8" hidden="1"/>
    <cellStyle name="ハイパーリンク" xfId="53967" builtinId="8" hidden="1"/>
    <cellStyle name="ハイパーリンク" xfId="53972" builtinId="8" hidden="1"/>
    <cellStyle name="ハイパーリンク" xfId="53971" builtinId="8" hidden="1"/>
    <cellStyle name="ハイパーリンク" xfId="53976" builtinId="8" hidden="1"/>
    <cellStyle name="ハイパーリンク" xfId="53975" builtinId="8" hidden="1"/>
    <cellStyle name="ハイパーリンク" xfId="53980" builtinId="8" hidden="1"/>
    <cellStyle name="ハイパーリンク" xfId="53979" builtinId="8" hidden="1"/>
    <cellStyle name="ハイパーリンク" xfId="53984" builtinId="8" hidden="1"/>
    <cellStyle name="ハイパーリンク" xfId="53983" builtinId="8" hidden="1"/>
    <cellStyle name="ハイパーリンク" xfId="53988" builtinId="8" hidden="1"/>
    <cellStyle name="ハイパーリンク" xfId="53987" builtinId="8" hidden="1"/>
    <cellStyle name="ハイパーリンク" xfId="53992" builtinId="8" hidden="1"/>
    <cellStyle name="ハイパーリンク" xfId="53991" builtinId="8" hidden="1"/>
    <cellStyle name="ハイパーリンク" xfId="53996" builtinId="8" hidden="1"/>
    <cellStyle name="ハイパーリンク" xfId="53995" builtinId="8" hidden="1"/>
    <cellStyle name="ハイパーリンク" xfId="53958" builtinId="8" hidden="1"/>
    <cellStyle name="ハイパーリンク" xfId="53999" builtinId="8" hidden="1"/>
    <cellStyle name="ハイパーリンク" xfId="54002" builtinId="8" hidden="1"/>
    <cellStyle name="ハイパーリンク" xfId="54001" builtinId="8" hidden="1"/>
    <cellStyle name="ハイパーリンク" xfId="54006" builtinId="8" hidden="1"/>
    <cellStyle name="ハイパーリンク" xfId="54005" builtinId="8" hidden="1"/>
    <cellStyle name="ハイパーリンク" xfId="54010" builtinId="8" hidden="1"/>
    <cellStyle name="ハイパーリンク" xfId="54009" builtinId="8" hidden="1"/>
    <cellStyle name="ハイパーリンク" xfId="54014" builtinId="8" hidden="1"/>
    <cellStyle name="ハイパーリンク" xfId="54013" builtinId="8" hidden="1"/>
    <cellStyle name="ハイパーリンク" xfId="54018" builtinId="8" hidden="1"/>
    <cellStyle name="ハイパーリンク" xfId="54017" builtinId="8" hidden="1"/>
    <cellStyle name="ハイパーリンク" xfId="54022" builtinId="8" hidden="1"/>
    <cellStyle name="ハイパーリンク" xfId="54021" builtinId="8" hidden="1"/>
    <cellStyle name="ハイパーリンク" xfId="54026" builtinId="8" hidden="1"/>
    <cellStyle name="ハイパーリンク" xfId="54025" builtinId="8" hidden="1"/>
    <cellStyle name="ハイパーリンク" xfId="54030" builtinId="8" hidden="1"/>
    <cellStyle name="ハイパーリンク" xfId="54029" builtinId="8" hidden="1"/>
    <cellStyle name="ハイパーリンク" xfId="54034" builtinId="8" hidden="1"/>
    <cellStyle name="ハイパーリンク" xfId="54033" builtinId="8" hidden="1"/>
    <cellStyle name="ハイパーリンク" xfId="54038" builtinId="8" hidden="1"/>
    <cellStyle name="ハイパーリンク" xfId="54037" builtinId="8" hidden="1"/>
    <cellStyle name="ハイパーリンク" xfId="54042" builtinId="8" hidden="1"/>
    <cellStyle name="ハイパーリンク" xfId="54041" builtinId="8" hidden="1"/>
    <cellStyle name="ハイパーリンク" xfId="54046" builtinId="8" hidden="1"/>
    <cellStyle name="ハイパーリンク" xfId="54045" builtinId="8" hidden="1"/>
    <cellStyle name="ハイパーリンク" xfId="54050" builtinId="8" hidden="1"/>
    <cellStyle name="ハイパーリンク" xfId="54049" builtinId="8" hidden="1"/>
    <cellStyle name="ハイパーリンク" xfId="54054" builtinId="8" hidden="1"/>
    <cellStyle name="ハイパーリンク" xfId="54053" builtinId="8" hidden="1"/>
    <cellStyle name="ハイパーリンク" xfId="54059" builtinId="8" hidden="1"/>
    <cellStyle name="ハイパーリンク" xfId="54058" builtinId="8" hidden="1"/>
    <cellStyle name="ハイパーリンク" xfId="54063" builtinId="8" hidden="1"/>
    <cellStyle name="ハイパーリンク" xfId="54062" builtinId="8" hidden="1"/>
    <cellStyle name="ハイパーリンク" xfId="54067" builtinId="8" hidden="1"/>
    <cellStyle name="ハイパーリンク" xfId="54066" builtinId="8" hidden="1"/>
    <cellStyle name="ハイパーリンク" xfId="54071" builtinId="8" hidden="1"/>
    <cellStyle name="ハイパーリンク" xfId="54070" builtinId="8" hidden="1"/>
    <cellStyle name="ハイパーリンク" xfId="54075" builtinId="8" hidden="1"/>
    <cellStyle name="ハイパーリンク" xfId="54074" builtinId="8" hidden="1"/>
    <cellStyle name="ハイパーリンク" xfId="54081" builtinId="8" hidden="1"/>
    <cellStyle name="ハイパーリンク" xfId="54080" builtinId="8" hidden="1"/>
    <cellStyle name="ハイパーリンク" xfId="54085" builtinId="8" hidden="1"/>
    <cellStyle name="ハイパーリンク" xfId="54084" builtinId="8" hidden="1"/>
    <cellStyle name="ハイパーリンク" xfId="54089" builtinId="8" hidden="1"/>
    <cellStyle name="ハイパーリンク" xfId="54088" builtinId="8" hidden="1"/>
    <cellStyle name="ハイパーリンク" xfId="54093" builtinId="8" hidden="1"/>
    <cellStyle name="ハイパーリンク" xfId="54092" builtinId="8" hidden="1"/>
    <cellStyle name="ハイパーリンク" xfId="54097" builtinId="8" hidden="1"/>
    <cellStyle name="ハイパーリンク" xfId="54096" builtinId="8" hidden="1"/>
    <cellStyle name="ハイパーリンク" xfId="54101" builtinId="8" hidden="1"/>
    <cellStyle name="ハイパーリンク" xfId="54100" builtinId="8" hidden="1"/>
    <cellStyle name="ハイパーリンク" xfId="54105" builtinId="8" hidden="1"/>
    <cellStyle name="ハイパーリンク" xfId="54104" builtinId="8" hidden="1"/>
    <cellStyle name="ハイパーリンク" xfId="54109" builtinId="8" hidden="1"/>
    <cellStyle name="ハイパーリンク" xfId="54108" builtinId="8" hidden="1"/>
    <cellStyle name="ハイパーリンク" xfId="54113" builtinId="8" hidden="1"/>
    <cellStyle name="ハイパーリンク" xfId="54112" builtinId="8" hidden="1"/>
    <cellStyle name="ハイパーリンク" xfId="54117" builtinId="8" hidden="1"/>
    <cellStyle name="ハイパーリンク" xfId="54116" builtinId="8" hidden="1"/>
    <cellStyle name="ハイパーリンク" xfId="54079" builtinId="8" hidden="1"/>
    <cellStyle name="ハイパーリンク" xfId="54120" builtinId="8" hidden="1"/>
    <cellStyle name="ハイパーリンク" xfId="54123" builtinId="8" hidden="1"/>
    <cellStyle name="ハイパーリンク" xfId="54122" builtinId="8" hidden="1"/>
    <cellStyle name="ハイパーリンク" xfId="54127" builtinId="8" hidden="1"/>
    <cellStyle name="ハイパーリンク" xfId="54126" builtinId="8" hidden="1"/>
    <cellStyle name="ハイパーリンク" xfId="54131" builtinId="8" hidden="1"/>
    <cellStyle name="ハイパーリンク" xfId="54130" builtinId="8" hidden="1"/>
    <cellStyle name="ハイパーリンク" xfId="54135" builtinId="8" hidden="1"/>
    <cellStyle name="ハイパーリンク" xfId="54134" builtinId="8" hidden="1"/>
    <cellStyle name="ハイパーリンク" xfId="54139" builtinId="8" hidden="1"/>
    <cellStyle name="ハイパーリンク" xfId="54138" builtinId="8" hidden="1"/>
    <cellStyle name="ハイパーリンク" xfId="54143" builtinId="8" hidden="1"/>
    <cellStyle name="ハイパーリンク" xfId="54142" builtinId="8" hidden="1"/>
    <cellStyle name="ハイパーリンク" xfId="54147" builtinId="8" hidden="1"/>
    <cellStyle name="ハイパーリンク" xfId="54146" builtinId="8" hidden="1"/>
    <cellStyle name="ハイパーリンク" xfId="54151" builtinId="8" hidden="1"/>
    <cellStyle name="ハイパーリンク" xfId="54150" builtinId="8" hidden="1"/>
    <cellStyle name="ハイパーリンク" xfId="54155" builtinId="8" hidden="1"/>
    <cellStyle name="ハイパーリンク" xfId="54154" builtinId="8" hidden="1"/>
    <cellStyle name="ハイパーリンク" xfId="54159" builtinId="8" hidden="1"/>
    <cellStyle name="ハイパーリンク" xfId="54158" builtinId="8" hidden="1"/>
    <cellStyle name="ハイパーリンク" xfId="54163" builtinId="8" hidden="1"/>
    <cellStyle name="ハイパーリンク" xfId="54162" builtinId="8" hidden="1"/>
    <cellStyle name="ハイパーリンク" xfId="54167" builtinId="8" hidden="1"/>
    <cellStyle name="ハイパーリンク" xfId="54166" builtinId="8" hidden="1"/>
    <cellStyle name="ハイパーリンク" xfId="54171" builtinId="8" hidden="1"/>
    <cellStyle name="ハイパーリンク" xfId="54170" builtinId="8" hidden="1"/>
    <cellStyle name="ハイパーリンク" xfId="54175" builtinId="8" hidden="1"/>
    <cellStyle name="ハイパーリンク" xfId="54174" builtinId="8" hidden="1"/>
    <cellStyle name="ハイパーリンク" xfId="54179" builtinId="8" hidden="1"/>
    <cellStyle name="ハイパーリンク" xfId="54178" builtinId="8" hidden="1"/>
    <cellStyle name="ハイパーリンク" xfId="54183" builtinId="8" hidden="1"/>
    <cellStyle name="ハイパーリンク" xfId="54182" builtinId="8" hidden="1"/>
    <cellStyle name="ハイパーリンク" xfId="54187" builtinId="8" hidden="1"/>
    <cellStyle name="ハイパーリンク" xfId="54186" builtinId="8" hidden="1"/>
    <cellStyle name="ハイパーリンク" xfId="54191" builtinId="8" hidden="1"/>
    <cellStyle name="ハイパーリンク" xfId="54190" builtinId="8" hidden="1"/>
    <cellStyle name="ハイパーリンク" xfId="54195" builtinId="8" hidden="1"/>
    <cellStyle name="ハイパーリンク" xfId="54194" builtinId="8" hidden="1"/>
    <cellStyle name="ハイパーリンク" xfId="54201" builtinId="8" hidden="1"/>
    <cellStyle name="ハイパーリンク" xfId="54200" builtinId="8" hidden="1"/>
    <cellStyle name="ハイパーリンク" xfId="54205" builtinId="8" hidden="1"/>
    <cellStyle name="ハイパーリンク" xfId="54204" builtinId="8" hidden="1"/>
    <cellStyle name="ハイパーリンク" xfId="54209" builtinId="8" hidden="1"/>
    <cellStyle name="ハイパーリンク" xfId="54208" builtinId="8" hidden="1"/>
    <cellStyle name="ハイパーリンク" xfId="54213" builtinId="8" hidden="1"/>
    <cellStyle name="ハイパーリンク" xfId="54212" builtinId="8" hidden="1"/>
    <cellStyle name="ハイパーリンク" xfId="54217" builtinId="8" hidden="1"/>
    <cellStyle name="ハイパーリンク" xfId="54216" builtinId="8" hidden="1"/>
    <cellStyle name="ハイパーリンク" xfId="54221" builtinId="8" hidden="1"/>
    <cellStyle name="ハイパーリンク" xfId="54220" builtinId="8" hidden="1"/>
    <cellStyle name="ハイパーリンク" xfId="54225" builtinId="8" hidden="1"/>
    <cellStyle name="ハイパーリンク" xfId="54224" builtinId="8" hidden="1"/>
    <cellStyle name="ハイパーリンク" xfId="54229" builtinId="8" hidden="1"/>
    <cellStyle name="ハイパーリンク" xfId="54228" builtinId="8" hidden="1"/>
    <cellStyle name="ハイパーリンク" xfId="54233" builtinId="8" hidden="1"/>
    <cellStyle name="ハイパーリンク" xfId="54232" builtinId="8" hidden="1"/>
    <cellStyle name="ハイパーリンク" xfId="54237" builtinId="8" hidden="1"/>
    <cellStyle name="ハイパーリンク" xfId="54236" builtinId="8" hidden="1"/>
    <cellStyle name="ハイパーリンク" xfId="54199" builtinId="8" hidden="1"/>
    <cellStyle name="ハイパーリンク" xfId="54240" builtinId="8" hidden="1"/>
    <cellStyle name="ハイパーリンク" xfId="54243" builtinId="8" hidden="1"/>
    <cellStyle name="ハイパーリンク" xfId="54242" builtinId="8" hidden="1"/>
    <cellStyle name="ハイパーリンク" xfId="54247" builtinId="8" hidden="1"/>
    <cellStyle name="ハイパーリンク" xfId="54246" builtinId="8" hidden="1"/>
    <cellStyle name="ハイパーリンク" xfId="54251" builtinId="8" hidden="1"/>
    <cellStyle name="ハイパーリンク" xfId="54250" builtinId="8" hidden="1"/>
    <cellStyle name="ハイパーリンク" xfId="54255" builtinId="8" hidden="1"/>
    <cellStyle name="ハイパーリンク" xfId="54254" builtinId="8" hidden="1"/>
    <cellStyle name="ハイパーリンク" xfId="54259" builtinId="8" hidden="1"/>
    <cellStyle name="ハイパーリンク" xfId="54258" builtinId="8" hidden="1"/>
    <cellStyle name="ハイパーリンク" xfId="54263" builtinId="8" hidden="1"/>
    <cellStyle name="ハイパーリンク" xfId="54262" builtinId="8" hidden="1"/>
    <cellStyle name="ハイパーリンク" xfId="54267" builtinId="8" hidden="1"/>
    <cellStyle name="ハイパーリンク" xfId="54266" builtinId="8" hidden="1"/>
    <cellStyle name="ハイパーリンク" xfId="54271" builtinId="8" hidden="1"/>
    <cellStyle name="ハイパーリンク" xfId="54270" builtinId="8" hidden="1"/>
    <cellStyle name="ハイパーリンク" xfId="54275" builtinId="8" hidden="1"/>
    <cellStyle name="ハイパーリンク" xfId="54274" builtinId="8" hidden="1"/>
    <cellStyle name="ハイパーリンク" xfId="54279" builtinId="8" hidden="1"/>
    <cellStyle name="ハイパーリンク" xfId="54278" builtinId="8" hidden="1"/>
    <cellStyle name="ハイパーリンク" xfId="54283" builtinId="8" hidden="1"/>
    <cellStyle name="ハイパーリンク" xfId="54282" builtinId="8" hidden="1"/>
    <cellStyle name="ハイパーリンク" xfId="54287" builtinId="8" hidden="1"/>
    <cellStyle name="ハイパーリンク" xfId="54286" builtinId="8" hidden="1"/>
    <cellStyle name="ハイパーリンク" xfId="54291" builtinId="8" hidden="1"/>
    <cellStyle name="ハイパーリンク" xfId="54290" builtinId="8" hidden="1"/>
    <cellStyle name="ハイパーリンク" xfId="54295" builtinId="8" hidden="1"/>
    <cellStyle name="ハイパーリンク" xfId="54294" builtinId="8" hidden="1"/>
    <cellStyle name="ハイパーリンク" xfId="54301" builtinId="8" hidden="1"/>
    <cellStyle name="ハイパーリンク" xfId="54300" builtinId="8" hidden="1"/>
    <cellStyle name="ハイパーリンク" xfId="54305" builtinId="8" hidden="1"/>
    <cellStyle name="ハイパーリンク" xfId="54304" builtinId="8" hidden="1"/>
    <cellStyle name="ハイパーリンク" xfId="54309" builtinId="8" hidden="1"/>
    <cellStyle name="ハイパーリンク" xfId="54308" builtinId="8" hidden="1"/>
    <cellStyle name="ハイパーリンク" xfId="54313" builtinId="8" hidden="1"/>
    <cellStyle name="ハイパーリンク" xfId="54312" builtinId="8" hidden="1"/>
    <cellStyle name="ハイパーリンク" xfId="54317" builtinId="8" hidden="1"/>
    <cellStyle name="ハイパーリンク" xfId="54316" builtinId="8" hidden="1"/>
    <cellStyle name="ハイパーリンク" xfId="54323" builtinId="8" hidden="1"/>
    <cellStyle name="ハイパーリンク" xfId="54322" builtinId="8" hidden="1"/>
    <cellStyle name="ハイパーリンク" xfId="54327" builtinId="8" hidden="1"/>
    <cellStyle name="ハイパーリンク" xfId="54326" builtinId="8" hidden="1"/>
    <cellStyle name="ハイパーリンク" xfId="54331" builtinId="8" hidden="1"/>
    <cellStyle name="ハイパーリンク" xfId="54330" builtinId="8" hidden="1"/>
    <cellStyle name="ハイパーリンク" xfId="54335" builtinId="8" hidden="1"/>
    <cellStyle name="ハイパーリンク" xfId="54334" builtinId="8" hidden="1"/>
    <cellStyle name="ハイパーリンク" xfId="54339" builtinId="8" hidden="1"/>
    <cellStyle name="ハイパーリンク" xfId="54338" builtinId="8" hidden="1"/>
    <cellStyle name="ハイパーリンク" xfId="54343" builtinId="8" hidden="1"/>
    <cellStyle name="ハイパーリンク" xfId="54342" builtinId="8" hidden="1"/>
    <cellStyle name="ハイパーリンク" xfId="54347" builtinId="8" hidden="1"/>
    <cellStyle name="ハイパーリンク" xfId="54346" builtinId="8" hidden="1"/>
    <cellStyle name="ハイパーリンク" xfId="54351" builtinId="8" hidden="1"/>
    <cellStyle name="ハイパーリンク" xfId="54350" builtinId="8" hidden="1"/>
    <cellStyle name="ハイパーリンク" xfId="54355" builtinId="8" hidden="1"/>
    <cellStyle name="ハイパーリンク" xfId="54354" builtinId="8" hidden="1"/>
    <cellStyle name="ハイパーリンク" xfId="54359" builtinId="8" hidden="1"/>
    <cellStyle name="ハイパーリンク" xfId="54358" builtinId="8" hidden="1"/>
    <cellStyle name="ハイパーリンク" xfId="54321" builtinId="8" hidden="1"/>
    <cellStyle name="ハイパーリンク" xfId="54362" builtinId="8" hidden="1"/>
    <cellStyle name="ハイパーリンク" xfId="54365" builtinId="8" hidden="1"/>
    <cellStyle name="ハイパーリンク" xfId="54364" builtinId="8" hidden="1"/>
    <cellStyle name="ハイパーリンク" xfId="54369" builtinId="8" hidden="1"/>
    <cellStyle name="ハイパーリンク" xfId="54368" builtinId="8" hidden="1"/>
    <cellStyle name="ハイパーリンク" xfId="54373" builtinId="8" hidden="1"/>
    <cellStyle name="ハイパーリンク" xfId="54372" builtinId="8" hidden="1"/>
    <cellStyle name="ハイパーリンク" xfId="54377" builtinId="8" hidden="1"/>
    <cellStyle name="ハイパーリンク" xfId="54376" builtinId="8" hidden="1"/>
    <cellStyle name="ハイパーリンク" xfId="54381" builtinId="8" hidden="1"/>
    <cellStyle name="ハイパーリンク" xfId="54380" builtinId="8" hidden="1"/>
    <cellStyle name="ハイパーリンク" xfId="54385" builtinId="8" hidden="1"/>
    <cellStyle name="ハイパーリンク" xfId="54384" builtinId="8" hidden="1"/>
    <cellStyle name="ハイパーリンク" xfId="54389" builtinId="8" hidden="1"/>
    <cellStyle name="ハイパーリンク" xfId="54388" builtinId="8" hidden="1"/>
    <cellStyle name="ハイパーリンク" xfId="54393" builtinId="8" hidden="1"/>
    <cellStyle name="ハイパーリンク" xfId="54392" builtinId="8" hidden="1"/>
    <cellStyle name="ハイパーリンク" xfId="54397" builtinId="8" hidden="1"/>
    <cellStyle name="ハイパーリンク" xfId="54396" builtinId="8" hidden="1"/>
    <cellStyle name="ハイパーリンク" xfId="54401" builtinId="8" hidden="1"/>
    <cellStyle name="ハイパーリンク" xfId="54400" builtinId="8" hidden="1"/>
    <cellStyle name="ハイパーリンク" xfId="54405" builtinId="8" hidden="1"/>
    <cellStyle name="ハイパーリンク" xfId="54404" builtinId="8" hidden="1"/>
    <cellStyle name="ハイパーリンク" xfId="54409" builtinId="8" hidden="1"/>
    <cellStyle name="ハイパーリンク" xfId="54408" builtinId="8" hidden="1"/>
    <cellStyle name="ハイパーリンク" xfId="54413" builtinId="8" hidden="1"/>
    <cellStyle name="ハイパーリンク" xfId="54412" builtinId="8" hidden="1"/>
    <cellStyle name="ハイパーリンク" xfId="54417" builtinId="8" hidden="1"/>
    <cellStyle name="ハイパーリンク" xfId="54416" builtinId="8" hidden="1"/>
    <cellStyle name="ハイパーリンク" xfId="54420" builtinId="8" hidden="1"/>
    <cellStyle name="ハイパーリンク" xfId="54298" builtinId="8" hidden="1"/>
    <cellStyle name="ハイパーリンク" xfId="54424" builtinId="8" hidden="1"/>
    <cellStyle name="ハイパーリンク" xfId="54423" builtinId="8" hidden="1"/>
    <cellStyle name="ハイパーリンク" xfId="54428" builtinId="8" hidden="1"/>
    <cellStyle name="ハイパーリンク" xfId="54427" builtinId="8" hidden="1"/>
    <cellStyle name="ハイパーリンク" xfId="54432" builtinId="8" hidden="1"/>
    <cellStyle name="ハイパーリンク" xfId="54431" builtinId="8" hidden="1"/>
    <cellStyle name="ハイパーリンク" xfId="54436" builtinId="8" hidden="1"/>
    <cellStyle name="ハイパーリンク" xfId="54435" builtinId="8" hidden="1"/>
    <cellStyle name="ハイパーリンク" xfId="54442" builtinId="8" hidden="1"/>
    <cellStyle name="ハイパーリンク" xfId="54441" builtinId="8" hidden="1"/>
    <cellStyle name="ハイパーリンク" xfId="54446" builtinId="8" hidden="1"/>
    <cellStyle name="ハイパーリンク" xfId="54445" builtinId="8" hidden="1"/>
    <cellStyle name="ハイパーリンク" xfId="54450" builtinId="8" hidden="1"/>
    <cellStyle name="ハイパーリンク" xfId="54449" builtinId="8" hidden="1"/>
    <cellStyle name="ハイパーリンク" xfId="54454" builtinId="8" hidden="1"/>
    <cellStyle name="ハイパーリンク" xfId="54453" builtinId="8" hidden="1"/>
    <cellStyle name="ハイパーリンク" xfId="54458" builtinId="8" hidden="1"/>
    <cellStyle name="ハイパーリンク" xfId="54457" builtinId="8" hidden="1"/>
    <cellStyle name="ハイパーリンク" xfId="54462" builtinId="8" hidden="1"/>
    <cellStyle name="ハイパーリンク" xfId="54461" builtinId="8" hidden="1"/>
    <cellStyle name="ハイパーリンク" xfId="54466" builtinId="8" hidden="1"/>
    <cellStyle name="ハイパーリンク" xfId="54465" builtinId="8" hidden="1"/>
    <cellStyle name="ハイパーリンク" xfId="54470" builtinId="8" hidden="1"/>
    <cellStyle name="ハイパーリンク" xfId="54469" builtinId="8" hidden="1"/>
    <cellStyle name="ハイパーリンク" xfId="54474" builtinId="8" hidden="1"/>
    <cellStyle name="ハイパーリンク" xfId="54473" builtinId="8" hidden="1"/>
    <cellStyle name="ハイパーリンク" xfId="54478" builtinId="8" hidden="1"/>
    <cellStyle name="ハイパーリンク" xfId="54477" builtinId="8" hidden="1"/>
    <cellStyle name="ハイパーリンク" xfId="54440" builtinId="8" hidden="1"/>
    <cellStyle name="ハイパーリンク" xfId="54481" builtinId="8" hidden="1"/>
    <cellStyle name="ハイパーリンク" xfId="54484" builtinId="8" hidden="1"/>
    <cellStyle name="ハイパーリンク" xfId="54483" builtinId="8" hidden="1"/>
    <cellStyle name="ハイパーリンク" xfId="54488" builtinId="8" hidden="1"/>
    <cellStyle name="ハイパーリンク" xfId="54487" builtinId="8" hidden="1"/>
    <cellStyle name="ハイパーリンク" xfId="54492" builtinId="8" hidden="1"/>
    <cellStyle name="ハイパーリンク" xfId="54491" builtinId="8" hidden="1"/>
    <cellStyle name="ハイパーリンク" xfId="54496" builtinId="8" hidden="1"/>
    <cellStyle name="ハイパーリンク" xfId="54495" builtinId="8" hidden="1"/>
    <cellStyle name="ハイパーリンク" xfId="54500" builtinId="8" hidden="1"/>
    <cellStyle name="ハイパーリンク" xfId="54499" builtinId="8" hidden="1"/>
    <cellStyle name="ハイパーリンク" xfId="54504" builtinId="8" hidden="1"/>
    <cellStyle name="ハイパーリンク" xfId="54503" builtinId="8" hidden="1"/>
    <cellStyle name="ハイパーリンク" xfId="54508" builtinId="8" hidden="1"/>
    <cellStyle name="ハイパーリンク" xfId="54507" builtinId="8" hidden="1"/>
    <cellStyle name="ハイパーリンク" xfId="54512" builtinId="8" hidden="1"/>
    <cellStyle name="ハイパーリンク" xfId="54511" builtinId="8" hidden="1"/>
    <cellStyle name="ハイパーリンク" xfId="54516" builtinId="8" hidden="1"/>
    <cellStyle name="ハイパーリンク" xfId="54515" builtinId="8" hidden="1"/>
    <cellStyle name="ハイパーリンク" xfId="54520" builtinId="8" hidden="1"/>
    <cellStyle name="ハイパーリンク" xfId="54519" builtinId="8" hidden="1"/>
    <cellStyle name="ハイパーリンク" xfId="54524" builtinId="8" hidden="1"/>
    <cellStyle name="ハイパーリンク" xfId="54523" builtinId="8" hidden="1"/>
    <cellStyle name="ハイパーリンク" xfId="54528" builtinId="8" hidden="1"/>
    <cellStyle name="ハイパーリンク" xfId="54527" builtinId="8" hidden="1"/>
    <cellStyle name="ハイパーリンク" xfId="54532" builtinId="8" hidden="1"/>
    <cellStyle name="ハイパーリンク" xfId="54531" builtinId="8" hidden="1"/>
    <cellStyle name="ハイパーリンク" xfId="54536" builtinId="8" hidden="1"/>
    <cellStyle name="ハイパーリンク" xfId="54535" builtinId="8" hidden="1"/>
    <cellStyle name="ハイパーリンク" xfId="54539" builtinId="8" hidden="1"/>
    <cellStyle name="ハイパーリンク" xfId="54299" builtinId="8" hidden="1"/>
    <cellStyle name="ハイパーリンク" xfId="54543" builtinId="8" hidden="1"/>
    <cellStyle name="ハイパーリンク" xfId="54542" builtinId="8" hidden="1"/>
    <cellStyle name="ハイパーリンク" xfId="54547" builtinId="8" hidden="1"/>
    <cellStyle name="ハイパーリンク" xfId="54546" builtinId="8" hidden="1"/>
    <cellStyle name="ハイパーリンク" xfId="54551" builtinId="8" hidden="1"/>
    <cellStyle name="ハイパーリンク" xfId="54550" builtinId="8" hidden="1"/>
    <cellStyle name="ハイパーリンク" xfId="54555" builtinId="8" hidden="1"/>
    <cellStyle name="ハイパーリンク" xfId="54554" builtinId="8" hidden="1"/>
    <cellStyle name="ハイパーリンク" xfId="54561" builtinId="8" hidden="1"/>
    <cellStyle name="ハイパーリンク" xfId="54560" builtinId="8" hidden="1"/>
    <cellStyle name="ハイパーリンク" xfId="54565" builtinId="8" hidden="1"/>
    <cellStyle name="ハイパーリンク" xfId="54564" builtinId="8" hidden="1"/>
    <cellStyle name="ハイパーリンク" xfId="54569" builtinId="8" hidden="1"/>
    <cellStyle name="ハイパーリンク" xfId="54568" builtinId="8" hidden="1"/>
    <cellStyle name="ハイパーリンク" xfId="54573" builtinId="8" hidden="1"/>
    <cellStyle name="ハイパーリンク" xfId="54572" builtinId="8" hidden="1"/>
    <cellStyle name="ハイパーリンク" xfId="54577" builtinId="8" hidden="1"/>
    <cellStyle name="ハイパーリンク" xfId="54576" builtinId="8" hidden="1"/>
    <cellStyle name="ハイパーリンク" xfId="54581" builtinId="8" hidden="1"/>
    <cellStyle name="ハイパーリンク" xfId="54580" builtinId="8" hidden="1"/>
    <cellStyle name="ハイパーリンク" xfId="54585" builtinId="8" hidden="1"/>
    <cellStyle name="ハイパーリンク" xfId="54584" builtinId="8" hidden="1"/>
    <cellStyle name="ハイパーリンク" xfId="54589" builtinId="8" hidden="1"/>
    <cellStyle name="ハイパーリンク" xfId="54588" builtinId="8" hidden="1"/>
    <cellStyle name="ハイパーリンク" xfId="54593" builtinId="8" hidden="1"/>
    <cellStyle name="ハイパーリンク" xfId="54592" builtinId="8" hidden="1"/>
    <cellStyle name="ハイパーリンク" xfId="54597" builtinId="8" hidden="1"/>
    <cellStyle name="ハイパーリンク" xfId="54596" builtinId="8" hidden="1"/>
    <cellStyle name="ハイパーリンク" xfId="54559" builtinId="8" hidden="1"/>
    <cellStyle name="ハイパーリンク" xfId="54600" builtinId="8" hidden="1"/>
    <cellStyle name="ハイパーリンク" xfId="54603" builtinId="8" hidden="1"/>
    <cellStyle name="ハイパーリンク" xfId="54602" builtinId="8" hidden="1"/>
    <cellStyle name="ハイパーリンク" xfId="54607" builtinId="8" hidden="1"/>
    <cellStyle name="ハイパーリンク" xfId="54606" builtinId="8" hidden="1"/>
    <cellStyle name="ハイパーリンク" xfId="54611" builtinId="8" hidden="1"/>
    <cellStyle name="ハイパーリンク" xfId="54610" builtinId="8" hidden="1"/>
    <cellStyle name="ハイパーリンク" xfId="54615" builtinId="8" hidden="1"/>
    <cellStyle name="ハイパーリンク" xfId="54614" builtinId="8" hidden="1"/>
    <cellStyle name="ハイパーリンク" xfId="54619" builtinId="8" hidden="1"/>
    <cellStyle name="ハイパーリンク" xfId="54618" builtinId="8" hidden="1"/>
    <cellStyle name="ハイパーリンク" xfId="54623" builtinId="8" hidden="1"/>
    <cellStyle name="ハイパーリンク" xfId="54622" builtinId="8" hidden="1"/>
    <cellStyle name="ハイパーリンク" xfId="54627" builtinId="8" hidden="1"/>
    <cellStyle name="ハイパーリンク" xfId="54626" builtinId="8" hidden="1"/>
    <cellStyle name="ハイパーリンク" xfId="54631" builtinId="8" hidden="1"/>
    <cellStyle name="ハイパーリンク" xfId="54630" builtinId="8" hidden="1"/>
    <cellStyle name="ハイパーリンク" xfId="54635" builtinId="8" hidden="1"/>
    <cellStyle name="ハイパーリンク" xfId="54634" builtinId="8" hidden="1"/>
    <cellStyle name="ハイパーリンク" xfId="54639" builtinId="8" hidden="1"/>
    <cellStyle name="ハイパーリンク" xfId="54638" builtinId="8" hidden="1"/>
    <cellStyle name="ハイパーリンク" xfId="54643" builtinId="8" hidden="1"/>
    <cellStyle name="ハイパーリンク" xfId="54642" builtinId="8" hidden="1"/>
    <cellStyle name="ハイパーリンク" xfId="54647" builtinId="8" hidden="1"/>
    <cellStyle name="ハイパーリンク" xfId="54646" builtinId="8" hidden="1"/>
    <cellStyle name="ハイパーリンク" xfId="54651" builtinId="8" hidden="1"/>
    <cellStyle name="ハイパーリンク" xfId="54650" builtinId="8" hidden="1"/>
    <cellStyle name="ハイパーリンク" xfId="54655" builtinId="8" hidden="1"/>
    <cellStyle name="ハイパーリンク" xfId="54654" builtinId="8" hidden="1"/>
    <cellStyle name="ハイパーリンク" xfId="54658" builtinId="8" hidden="1"/>
    <cellStyle name="ハイパーリンク" xfId="54057" builtinId="8" hidden="1"/>
    <cellStyle name="ハイパーリンク" xfId="54662" builtinId="8" hidden="1"/>
    <cellStyle name="ハイパーリンク" xfId="54661" builtinId="8" hidden="1"/>
    <cellStyle name="ハイパーリンク" xfId="54666" builtinId="8" hidden="1"/>
    <cellStyle name="ハイパーリンク" xfId="54665" builtinId="8" hidden="1"/>
    <cellStyle name="ハイパーリンク" xfId="54670" builtinId="8" hidden="1"/>
    <cellStyle name="ハイパーリンク" xfId="54669" builtinId="8" hidden="1"/>
    <cellStyle name="ハイパーリンク" xfId="54674" builtinId="8" hidden="1"/>
    <cellStyle name="ハイパーリンク" xfId="54673" builtinId="8" hidden="1"/>
    <cellStyle name="ハイパーリンク" xfId="54680" builtinId="8" hidden="1"/>
    <cellStyle name="ハイパーリンク" xfId="54679" builtinId="8" hidden="1"/>
    <cellStyle name="ハイパーリンク" xfId="54684" builtinId="8" hidden="1"/>
    <cellStyle name="ハイパーリンク" xfId="54683" builtinId="8" hidden="1"/>
    <cellStyle name="ハイパーリンク" xfId="54688" builtinId="8" hidden="1"/>
    <cellStyle name="ハイパーリンク" xfId="54687" builtinId="8" hidden="1"/>
    <cellStyle name="ハイパーリンク" xfId="54692" builtinId="8" hidden="1"/>
    <cellStyle name="ハイパーリンク" xfId="54691" builtinId="8" hidden="1"/>
    <cellStyle name="ハイパーリンク" xfId="54696" builtinId="8" hidden="1"/>
    <cellStyle name="ハイパーリンク" xfId="54695" builtinId="8" hidden="1"/>
    <cellStyle name="ハイパーリンク" xfId="54700" builtinId="8" hidden="1"/>
    <cellStyle name="ハイパーリンク" xfId="54699" builtinId="8" hidden="1"/>
    <cellStyle name="ハイパーリンク" xfId="54704" builtinId="8" hidden="1"/>
    <cellStyle name="ハイパーリンク" xfId="54703" builtinId="8" hidden="1"/>
    <cellStyle name="ハイパーリンク" xfId="54708" builtinId="8" hidden="1"/>
    <cellStyle name="ハイパーリンク" xfId="54707" builtinId="8" hidden="1"/>
    <cellStyle name="ハイパーリンク" xfId="54712" builtinId="8" hidden="1"/>
    <cellStyle name="ハイパーリンク" xfId="54711" builtinId="8" hidden="1"/>
    <cellStyle name="ハイパーリンク" xfId="54716" builtinId="8" hidden="1"/>
    <cellStyle name="ハイパーリンク" xfId="54715" builtinId="8" hidden="1"/>
    <cellStyle name="ハイパーリンク" xfId="54678" builtinId="8" hidden="1"/>
    <cellStyle name="ハイパーリンク" xfId="54719" builtinId="8" hidden="1"/>
    <cellStyle name="ハイパーリンク" xfId="54722" builtinId="8" hidden="1"/>
    <cellStyle name="ハイパーリンク" xfId="54721" builtinId="8" hidden="1"/>
    <cellStyle name="ハイパーリンク" xfId="54726" builtinId="8" hidden="1"/>
    <cellStyle name="ハイパーリンク" xfId="54725" builtinId="8" hidden="1"/>
    <cellStyle name="ハイパーリンク" xfId="54730" builtinId="8" hidden="1"/>
    <cellStyle name="ハイパーリンク" xfId="54729" builtinId="8" hidden="1"/>
    <cellStyle name="ハイパーリンク" xfId="54734" builtinId="8" hidden="1"/>
    <cellStyle name="ハイパーリンク" xfId="54733" builtinId="8" hidden="1"/>
    <cellStyle name="ハイパーリンク" xfId="54738" builtinId="8" hidden="1"/>
    <cellStyle name="ハイパーリンク" xfId="54737" builtinId="8" hidden="1"/>
    <cellStyle name="ハイパーリンク" xfId="54742" builtinId="8" hidden="1"/>
    <cellStyle name="ハイパーリンク" xfId="54741" builtinId="8" hidden="1"/>
    <cellStyle name="ハイパーリンク" xfId="54746" builtinId="8" hidden="1"/>
    <cellStyle name="ハイパーリンク" xfId="54745" builtinId="8" hidden="1"/>
    <cellStyle name="ハイパーリンク" xfId="54750" builtinId="8" hidden="1"/>
    <cellStyle name="ハイパーリンク" xfId="54749" builtinId="8" hidden="1"/>
    <cellStyle name="ハイパーリンク" xfId="54754" builtinId="8" hidden="1"/>
    <cellStyle name="ハイパーリンク" xfId="54753" builtinId="8" hidden="1"/>
    <cellStyle name="ハイパーリンク" xfId="54758" builtinId="8" hidden="1"/>
    <cellStyle name="ハイパーリンク" xfId="54757" builtinId="8" hidden="1"/>
    <cellStyle name="ハイパーリンク" xfId="54762" builtinId="8" hidden="1"/>
    <cellStyle name="ハイパーリンク" xfId="54761" builtinId="8" hidden="1"/>
    <cellStyle name="ハイパーリンク" xfId="54766" builtinId="8" hidden="1"/>
    <cellStyle name="ハイパーリンク" xfId="54765" builtinId="8" hidden="1"/>
    <cellStyle name="ハイパーリンク" xfId="54770" builtinId="8" hidden="1"/>
    <cellStyle name="ハイパーリンク" xfId="54769" builtinId="8" hidden="1"/>
    <cellStyle name="ハイパーリンク" xfId="54774" builtinId="8" hidden="1"/>
    <cellStyle name="ハイパーリンク" xfId="54773" builtinId="8" hidden="1"/>
    <cellStyle name="ハイパーリンク" xfId="54778" builtinId="8" hidden="1"/>
    <cellStyle name="ハイパーリンク" xfId="54777" builtinId="8" hidden="1"/>
    <cellStyle name="ハイパーリンク" xfId="54782" builtinId="8" hidden="1"/>
    <cellStyle name="ハイパーリンク" xfId="54781" builtinId="8" hidden="1"/>
    <cellStyle name="ハイパーリンク" xfId="54786" builtinId="8" hidden="1"/>
    <cellStyle name="ハイパーリンク" xfId="54785" builtinId="8" hidden="1"/>
    <cellStyle name="ハイパーリンク" xfId="54790" builtinId="8" hidden="1"/>
    <cellStyle name="ハイパーリンク" xfId="54789" builtinId="8" hidden="1"/>
    <cellStyle name="ハイパーリンク" xfId="54794" builtinId="8" hidden="1"/>
    <cellStyle name="ハイパーリンク" xfId="54793" builtinId="8" hidden="1"/>
    <cellStyle name="ハイパーリンク" xfId="54800" builtinId="8" hidden="1"/>
    <cellStyle name="ハイパーリンク" xfId="54799" builtinId="8" hidden="1"/>
    <cellStyle name="ハイパーリンク" xfId="54804" builtinId="8" hidden="1"/>
    <cellStyle name="ハイパーリンク" xfId="54803" builtinId="8" hidden="1"/>
    <cellStyle name="ハイパーリンク" xfId="54808" builtinId="8" hidden="1"/>
    <cellStyle name="ハイパーリンク" xfId="54807" builtinId="8" hidden="1"/>
    <cellStyle name="ハイパーリンク" xfId="54812" builtinId="8" hidden="1"/>
    <cellStyle name="ハイパーリンク" xfId="54811" builtinId="8" hidden="1"/>
    <cellStyle name="ハイパーリンク" xfId="54816" builtinId="8" hidden="1"/>
    <cellStyle name="ハイパーリンク" xfId="54815" builtinId="8" hidden="1"/>
    <cellStyle name="ハイパーリンク" xfId="54820" builtinId="8" hidden="1"/>
    <cellStyle name="ハイパーリンク" xfId="54819" builtinId="8" hidden="1"/>
    <cellStyle name="ハイパーリンク" xfId="54824" builtinId="8" hidden="1"/>
    <cellStyle name="ハイパーリンク" xfId="54823" builtinId="8" hidden="1"/>
    <cellStyle name="ハイパーリンク" xfId="54828" builtinId="8" hidden="1"/>
    <cellStyle name="ハイパーリンク" xfId="54827" builtinId="8" hidden="1"/>
    <cellStyle name="ハイパーリンク" xfId="54832" builtinId="8" hidden="1"/>
    <cellStyle name="ハイパーリンク" xfId="54831" builtinId="8" hidden="1"/>
    <cellStyle name="ハイパーリンク" xfId="54836" builtinId="8" hidden="1"/>
    <cellStyle name="ハイパーリンク" xfId="54835" builtinId="8" hidden="1"/>
    <cellStyle name="ハイパーリンク" xfId="54798" builtinId="8" hidden="1"/>
    <cellStyle name="ハイパーリンク" xfId="54839" builtinId="8" hidden="1"/>
    <cellStyle name="ハイパーリンク" xfId="54842" builtinId="8" hidden="1"/>
    <cellStyle name="ハイパーリンク" xfId="54841" builtinId="8" hidden="1"/>
    <cellStyle name="ハイパーリンク" xfId="54846" builtinId="8" hidden="1"/>
    <cellStyle name="ハイパーリンク" xfId="54845" builtinId="8" hidden="1"/>
    <cellStyle name="ハイパーリンク" xfId="54850" builtinId="8" hidden="1"/>
    <cellStyle name="ハイパーリンク" xfId="54849" builtinId="8" hidden="1"/>
    <cellStyle name="ハイパーリンク" xfId="54854" builtinId="8" hidden="1"/>
    <cellStyle name="ハイパーリンク" xfId="54853" builtinId="8" hidden="1"/>
    <cellStyle name="ハイパーリンク" xfId="54858" builtinId="8" hidden="1"/>
    <cellStyle name="ハイパーリンク" xfId="54857" builtinId="8" hidden="1"/>
    <cellStyle name="ハイパーリンク" xfId="54862" builtinId="8" hidden="1"/>
    <cellStyle name="ハイパーリンク" xfId="54861" builtinId="8" hidden="1"/>
    <cellStyle name="ハイパーリンク" xfId="54866" builtinId="8" hidden="1"/>
    <cellStyle name="ハイパーリンク" xfId="54865" builtinId="8" hidden="1"/>
    <cellStyle name="ハイパーリンク" xfId="54870" builtinId="8" hidden="1"/>
    <cellStyle name="ハイパーリンク" xfId="54869" builtinId="8" hidden="1"/>
    <cellStyle name="ハイパーリンク" xfId="54874" builtinId="8" hidden="1"/>
    <cellStyle name="ハイパーリンク" xfId="54873" builtinId="8" hidden="1"/>
    <cellStyle name="ハイパーリンク" xfId="54878" builtinId="8" hidden="1"/>
    <cellStyle name="ハイパーリンク" xfId="54877" builtinId="8" hidden="1"/>
    <cellStyle name="ハイパーリンク" xfId="54882" builtinId="8" hidden="1"/>
    <cellStyle name="ハイパーリンク" xfId="54881" builtinId="8" hidden="1"/>
    <cellStyle name="ハイパーリンク" xfId="54886" builtinId="8" hidden="1"/>
    <cellStyle name="ハイパーリンク" xfId="54885" builtinId="8" hidden="1"/>
    <cellStyle name="ハイパーリンク" xfId="54890" builtinId="8" hidden="1"/>
    <cellStyle name="ハイパーリンク" xfId="54889" builtinId="8" hidden="1"/>
    <cellStyle name="ハイパーリンク" xfId="54894" builtinId="8" hidden="1"/>
    <cellStyle name="ハイパーリンク" xfId="54893" builtinId="8" hidden="1"/>
    <cellStyle name="ハイパーリンク" xfId="54900" builtinId="8" hidden="1"/>
    <cellStyle name="ハイパーリンク" xfId="54899" builtinId="8" hidden="1"/>
    <cellStyle name="ハイパーリンク" xfId="54904" builtinId="8" hidden="1"/>
    <cellStyle name="ハイパーリンク" xfId="54903" builtinId="8" hidden="1"/>
    <cellStyle name="ハイパーリンク" xfId="54908" builtinId="8" hidden="1"/>
    <cellStyle name="ハイパーリンク" xfId="54907" builtinId="8" hidden="1"/>
    <cellStyle name="ハイパーリンク" xfId="54912" builtinId="8" hidden="1"/>
    <cellStyle name="ハイパーリンク" xfId="54911" builtinId="8" hidden="1"/>
    <cellStyle name="ハイパーリンク" xfId="54916" builtinId="8" hidden="1"/>
    <cellStyle name="ハイパーリンク" xfId="54915" builtinId="8" hidden="1"/>
    <cellStyle name="ハイパーリンク" xfId="54922" builtinId="8" hidden="1"/>
    <cellStyle name="ハイパーリンク" xfId="54921" builtinId="8" hidden="1"/>
    <cellStyle name="ハイパーリンク" xfId="54926" builtinId="8" hidden="1"/>
    <cellStyle name="ハイパーリンク" xfId="54925" builtinId="8" hidden="1"/>
    <cellStyle name="ハイパーリンク" xfId="54930" builtinId="8" hidden="1"/>
    <cellStyle name="ハイパーリンク" xfId="54929" builtinId="8" hidden="1"/>
    <cellStyle name="ハイパーリンク" xfId="54934" builtinId="8" hidden="1"/>
    <cellStyle name="ハイパーリンク" xfId="54933" builtinId="8" hidden="1"/>
    <cellStyle name="ハイパーリンク" xfId="54938" builtinId="8" hidden="1"/>
    <cellStyle name="ハイパーリンク" xfId="54937" builtinId="8" hidden="1"/>
    <cellStyle name="ハイパーリンク" xfId="54942" builtinId="8" hidden="1"/>
    <cellStyle name="ハイパーリンク" xfId="54941" builtinId="8" hidden="1"/>
    <cellStyle name="ハイパーリンク" xfId="54946" builtinId="8" hidden="1"/>
    <cellStyle name="ハイパーリンク" xfId="54945" builtinId="8" hidden="1"/>
    <cellStyle name="ハイパーリンク" xfId="54950" builtinId="8" hidden="1"/>
    <cellStyle name="ハイパーリンク" xfId="54949" builtinId="8" hidden="1"/>
    <cellStyle name="ハイパーリンク" xfId="54954" builtinId="8" hidden="1"/>
    <cellStyle name="ハイパーリンク" xfId="54953" builtinId="8" hidden="1"/>
    <cellStyle name="ハイパーリンク" xfId="54958" builtinId="8" hidden="1"/>
    <cellStyle name="ハイパーリンク" xfId="54957" builtinId="8" hidden="1"/>
    <cellStyle name="ハイパーリンク" xfId="54920" builtinId="8" hidden="1"/>
    <cellStyle name="ハイパーリンク" xfId="54961" builtinId="8" hidden="1"/>
    <cellStyle name="ハイパーリンク" xfId="54964" builtinId="8" hidden="1"/>
    <cellStyle name="ハイパーリンク" xfId="54963" builtinId="8" hidden="1"/>
    <cellStyle name="ハイパーリンク" xfId="54968" builtinId="8" hidden="1"/>
    <cellStyle name="ハイパーリンク" xfId="54967" builtinId="8" hidden="1"/>
    <cellStyle name="ハイパーリンク" xfId="54972" builtinId="8" hidden="1"/>
    <cellStyle name="ハイパーリンク" xfId="54971" builtinId="8" hidden="1"/>
    <cellStyle name="ハイパーリンク" xfId="54976" builtinId="8" hidden="1"/>
    <cellStyle name="ハイパーリンク" xfId="54975" builtinId="8" hidden="1"/>
    <cellStyle name="ハイパーリンク" xfId="54980" builtinId="8" hidden="1"/>
    <cellStyle name="ハイパーリンク" xfId="54979" builtinId="8" hidden="1"/>
    <cellStyle name="ハイパーリンク" xfId="54984" builtinId="8" hidden="1"/>
    <cellStyle name="ハイパーリンク" xfId="54983" builtinId="8" hidden="1"/>
    <cellStyle name="ハイパーリンク" xfId="54988" builtinId="8" hidden="1"/>
    <cellStyle name="ハイパーリンク" xfId="54987" builtinId="8" hidden="1"/>
    <cellStyle name="ハイパーリンク" xfId="54992" builtinId="8" hidden="1"/>
    <cellStyle name="ハイパーリンク" xfId="54991" builtinId="8" hidden="1"/>
    <cellStyle name="ハイパーリンク" xfId="54996" builtinId="8" hidden="1"/>
    <cellStyle name="ハイパーリンク" xfId="54995" builtinId="8" hidden="1"/>
    <cellStyle name="ハイパーリンク" xfId="55000" builtinId="8" hidden="1"/>
    <cellStyle name="ハイパーリンク" xfId="54999" builtinId="8" hidden="1"/>
    <cellStyle name="ハイパーリンク" xfId="55004" builtinId="8" hidden="1"/>
    <cellStyle name="ハイパーリンク" xfId="55003" builtinId="8" hidden="1"/>
    <cellStyle name="ハイパーリンク" xfId="55008" builtinId="8" hidden="1"/>
    <cellStyle name="ハイパーリンク" xfId="55007" builtinId="8" hidden="1"/>
    <cellStyle name="ハイパーリンク" xfId="55012" builtinId="8" hidden="1"/>
    <cellStyle name="ハイパーリンク" xfId="55011" builtinId="8" hidden="1"/>
    <cellStyle name="ハイパーリンク" xfId="55016" builtinId="8" hidden="1"/>
    <cellStyle name="ハイパーリンク" xfId="55015" builtinId="8" hidden="1"/>
    <cellStyle name="ハイパーリンク" xfId="55019" builtinId="8" hidden="1"/>
    <cellStyle name="ハイパーリンク" xfId="54897" builtinId="8" hidden="1"/>
    <cellStyle name="ハイパーリンク" xfId="55023" builtinId="8" hidden="1"/>
    <cellStyle name="ハイパーリンク" xfId="55022" builtinId="8" hidden="1"/>
    <cellStyle name="ハイパーリンク" xfId="55027" builtinId="8" hidden="1"/>
    <cellStyle name="ハイパーリンク" xfId="55026" builtinId="8" hidden="1"/>
    <cellStyle name="ハイパーリンク" xfId="55031" builtinId="8" hidden="1"/>
    <cellStyle name="ハイパーリンク" xfId="55030" builtinId="8" hidden="1"/>
    <cellStyle name="ハイパーリンク" xfId="55035" builtinId="8" hidden="1"/>
    <cellStyle name="ハイパーリンク" xfId="55034" builtinId="8" hidden="1"/>
    <cellStyle name="ハイパーリンク" xfId="55041" builtinId="8" hidden="1"/>
    <cellStyle name="ハイパーリンク" xfId="55040" builtinId="8" hidden="1"/>
    <cellStyle name="ハイパーリンク" xfId="55045" builtinId="8" hidden="1"/>
    <cellStyle name="ハイパーリンク" xfId="55044" builtinId="8" hidden="1"/>
    <cellStyle name="ハイパーリンク" xfId="55049" builtinId="8" hidden="1"/>
    <cellStyle name="ハイパーリンク" xfId="55048" builtinId="8" hidden="1"/>
    <cellStyle name="ハイパーリンク" xfId="55053" builtinId="8" hidden="1"/>
    <cellStyle name="ハイパーリンク" xfId="55052" builtinId="8" hidden="1"/>
    <cellStyle name="ハイパーリンク" xfId="55057" builtinId="8" hidden="1"/>
    <cellStyle name="ハイパーリンク" xfId="55056" builtinId="8" hidden="1"/>
    <cellStyle name="ハイパーリンク" xfId="55061" builtinId="8" hidden="1"/>
    <cellStyle name="ハイパーリンク" xfId="55060" builtinId="8" hidden="1"/>
    <cellStyle name="ハイパーリンク" xfId="55065" builtinId="8" hidden="1"/>
    <cellStyle name="ハイパーリンク" xfId="55064" builtinId="8" hidden="1"/>
    <cellStyle name="ハイパーリンク" xfId="55069" builtinId="8" hidden="1"/>
    <cellStyle name="ハイパーリンク" xfId="55068" builtinId="8" hidden="1"/>
    <cellStyle name="ハイパーリンク" xfId="55073" builtinId="8" hidden="1"/>
    <cellStyle name="ハイパーリンク" xfId="55072" builtinId="8" hidden="1"/>
    <cellStyle name="ハイパーリンク" xfId="55077" builtinId="8" hidden="1"/>
    <cellStyle name="ハイパーリンク" xfId="55076" builtinId="8" hidden="1"/>
    <cellStyle name="ハイパーリンク" xfId="55039" builtinId="8" hidden="1"/>
    <cellStyle name="ハイパーリンク" xfId="55080" builtinId="8" hidden="1"/>
    <cellStyle name="ハイパーリンク" xfId="55083" builtinId="8" hidden="1"/>
    <cellStyle name="ハイパーリンク" xfId="55082" builtinId="8" hidden="1"/>
    <cellStyle name="ハイパーリンク" xfId="55087" builtinId="8" hidden="1"/>
    <cellStyle name="ハイパーリンク" xfId="55086" builtinId="8" hidden="1"/>
    <cellStyle name="ハイパーリンク" xfId="55091" builtinId="8" hidden="1"/>
    <cellStyle name="ハイパーリンク" xfId="55090" builtinId="8" hidden="1"/>
    <cellStyle name="ハイパーリンク" xfId="55095" builtinId="8" hidden="1"/>
    <cellStyle name="ハイパーリンク" xfId="55094" builtinId="8" hidden="1"/>
    <cellStyle name="ハイパーリンク" xfId="55099" builtinId="8" hidden="1"/>
    <cellStyle name="ハイパーリンク" xfId="55098" builtinId="8" hidden="1"/>
    <cellStyle name="ハイパーリンク" xfId="55103" builtinId="8" hidden="1"/>
    <cellStyle name="ハイパーリンク" xfId="55102" builtinId="8" hidden="1"/>
    <cellStyle name="ハイパーリンク" xfId="55107" builtinId="8" hidden="1"/>
    <cellStyle name="ハイパーリンク" xfId="55106" builtinId="8" hidden="1"/>
    <cellStyle name="ハイパーリンク" xfId="55111" builtinId="8" hidden="1"/>
    <cellStyle name="ハイパーリンク" xfId="55110" builtinId="8" hidden="1"/>
    <cellStyle name="ハイパーリンク" xfId="55115" builtinId="8" hidden="1"/>
    <cellStyle name="ハイパーリンク" xfId="55114" builtinId="8" hidden="1"/>
    <cellStyle name="ハイパーリンク" xfId="55119" builtinId="8" hidden="1"/>
    <cellStyle name="ハイパーリンク" xfId="55118" builtinId="8" hidden="1"/>
    <cellStyle name="ハイパーリンク" xfId="55123" builtinId="8" hidden="1"/>
    <cellStyle name="ハイパーリンク" xfId="55122" builtinId="8" hidden="1"/>
    <cellStyle name="ハイパーリンク" xfId="55127" builtinId="8" hidden="1"/>
    <cellStyle name="ハイパーリンク" xfId="55126" builtinId="8" hidden="1"/>
    <cellStyle name="ハイパーリンク" xfId="55131" builtinId="8" hidden="1"/>
    <cellStyle name="ハイパーリンク" xfId="55130" builtinId="8" hidden="1"/>
    <cellStyle name="ハイパーリンク" xfId="55135" builtinId="8" hidden="1"/>
    <cellStyle name="ハイパーリンク" xfId="55134" builtinId="8" hidden="1"/>
    <cellStyle name="ハイパーリンク" xfId="55138" builtinId="8" hidden="1"/>
    <cellStyle name="ハイパーリンク" xfId="54898" builtinId="8" hidden="1"/>
    <cellStyle name="ハイパーリンク" xfId="55142" builtinId="8" hidden="1"/>
    <cellStyle name="ハイパーリンク" xfId="55141" builtinId="8" hidden="1"/>
    <cellStyle name="ハイパーリンク" xfId="55146" builtinId="8" hidden="1"/>
    <cellStyle name="ハイパーリンク" xfId="55145" builtinId="8" hidden="1"/>
    <cellStyle name="ハイパーリンク" xfId="55150" builtinId="8" hidden="1"/>
    <cellStyle name="ハイパーリンク" xfId="55149" builtinId="8" hidden="1"/>
    <cellStyle name="ハイパーリンク" xfId="55154" builtinId="8" hidden="1"/>
    <cellStyle name="ハイパーリンク" xfId="55153" builtinId="8" hidden="1"/>
    <cellStyle name="ハイパーリンク" xfId="55160" builtinId="8" hidden="1"/>
    <cellStyle name="ハイパーリンク" xfId="55159" builtinId="8" hidden="1"/>
    <cellStyle name="ハイパーリンク" xfId="55164" builtinId="8" hidden="1"/>
    <cellStyle name="ハイパーリンク" xfId="55163" builtinId="8" hidden="1"/>
    <cellStyle name="ハイパーリンク" xfId="55168" builtinId="8" hidden="1"/>
    <cellStyle name="ハイパーリンク" xfId="55167" builtinId="8" hidden="1"/>
    <cellStyle name="ハイパーリンク" xfId="55172" builtinId="8" hidden="1"/>
    <cellStyle name="ハイパーリンク" xfId="55171" builtinId="8" hidden="1"/>
    <cellStyle name="ハイパーリンク" xfId="55176" builtinId="8" hidden="1"/>
    <cellStyle name="ハイパーリンク" xfId="55175" builtinId="8" hidden="1"/>
    <cellStyle name="ハイパーリンク" xfId="55180" builtinId="8" hidden="1"/>
    <cellStyle name="ハイパーリンク" xfId="55179" builtinId="8" hidden="1"/>
    <cellStyle name="ハイパーリンク" xfId="55184" builtinId="8" hidden="1"/>
    <cellStyle name="ハイパーリンク" xfId="55183" builtinId="8" hidden="1"/>
    <cellStyle name="ハイパーリンク" xfId="55188" builtinId="8" hidden="1"/>
    <cellStyle name="ハイパーリンク" xfId="55187" builtinId="8" hidden="1"/>
    <cellStyle name="ハイパーリンク" xfId="55192" builtinId="8" hidden="1"/>
    <cellStyle name="ハイパーリンク" xfId="55191" builtinId="8" hidden="1"/>
    <cellStyle name="ハイパーリンク" xfId="55196" builtinId="8" hidden="1"/>
    <cellStyle name="ハイパーリンク" xfId="55195" builtinId="8" hidden="1"/>
    <cellStyle name="ハイパーリンク" xfId="55158" builtinId="8" hidden="1"/>
    <cellStyle name="ハイパーリンク" xfId="55199" builtinId="8" hidden="1"/>
    <cellStyle name="ハイパーリンク" xfId="55202" builtinId="8" hidden="1"/>
    <cellStyle name="ハイパーリンク" xfId="55201" builtinId="8" hidden="1"/>
    <cellStyle name="ハイパーリンク" xfId="55206" builtinId="8" hidden="1"/>
    <cellStyle name="ハイパーリンク" xfId="55205" builtinId="8" hidden="1"/>
    <cellStyle name="ハイパーリンク" xfId="55210" builtinId="8" hidden="1"/>
    <cellStyle name="ハイパーリンク" xfId="55209" builtinId="8" hidden="1"/>
    <cellStyle name="ハイパーリンク" xfId="55214" builtinId="8" hidden="1"/>
    <cellStyle name="ハイパーリンク" xfId="55213" builtinId="8" hidden="1"/>
    <cellStyle name="ハイパーリンク" xfId="55218" builtinId="8" hidden="1"/>
    <cellStyle name="ハイパーリンク" xfId="55217" builtinId="8" hidden="1"/>
    <cellStyle name="ハイパーリンク" xfId="55222" builtinId="8" hidden="1"/>
    <cellStyle name="ハイパーリンク" xfId="55221" builtinId="8" hidden="1"/>
    <cellStyle name="ハイパーリンク" xfId="55226" builtinId="8" hidden="1"/>
    <cellStyle name="ハイパーリンク" xfId="55225" builtinId="8" hidden="1"/>
    <cellStyle name="ハイパーリンク" xfId="55230" builtinId="8" hidden="1"/>
    <cellStyle name="ハイパーリンク" xfId="55229" builtinId="8" hidden="1"/>
    <cellStyle name="ハイパーリンク" xfId="55234" builtinId="8" hidden="1"/>
    <cellStyle name="ハイパーリンク" xfId="55233" builtinId="8" hidden="1"/>
    <cellStyle name="ハイパーリンク" xfId="55238" builtinId="8" hidden="1"/>
    <cellStyle name="ハイパーリンク" xfId="55237" builtinId="8" hidden="1"/>
    <cellStyle name="ハイパーリンク" xfId="55242" builtinId="8" hidden="1"/>
    <cellStyle name="ハイパーリンク" xfId="55241" builtinId="8" hidden="1"/>
    <cellStyle name="ハイパーリンク" xfId="55246" builtinId="8" hidden="1"/>
    <cellStyle name="ハイパーリンク" xfId="55245" builtinId="8" hidden="1"/>
    <cellStyle name="ハイパーリンク" xfId="55250" builtinId="8" hidden="1"/>
    <cellStyle name="ハイパーリンク" xfId="55249" builtinId="8" hidden="1"/>
    <cellStyle name="ハイパーリンク" xfId="55254" builtinId="8" hidden="1"/>
    <cellStyle name="ハイパーリンク" xfId="55253" builtinId="8" hidden="1"/>
    <cellStyle name="ハイパーリンク" xfId="55258" builtinId="8" hidden="1"/>
    <cellStyle name="ハイパーリンク" xfId="55257" builtinId="8" hidden="1"/>
    <cellStyle name="ハイパーリンク" xfId="55262" builtinId="8" hidden="1"/>
    <cellStyle name="ハイパーリンク" xfId="55261" builtinId="8" hidden="1"/>
    <cellStyle name="ハイパーリンク" xfId="55266" builtinId="8" hidden="1"/>
    <cellStyle name="ハイパーリンク" xfId="55265" builtinId="8" hidden="1"/>
    <cellStyle name="ハイパーリンク" xfId="55270" builtinId="8" hidden="1"/>
    <cellStyle name="ハイパーリンク" xfId="55269" builtinId="8" hidden="1"/>
    <cellStyle name="ハイパーリンク" xfId="55274" builtinId="8" hidden="1"/>
    <cellStyle name="ハイパーリンク" xfId="55273" builtinId="8" hidden="1"/>
    <cellStyle name="ハイパーリンク" xfId="55280" builtinId="8" hidden="1"/>
    <cellStyle name="ハイパーリンク" xfId="55279" builtinId="8" hidden="1"/>
    <cellStyle name="ハイパーリンク" xfId="55284" builtinId="8" hidden="1"/>
    <cellStyle name="ハイパーリンク" xfId="55283" builtinId="8" hidden="1"/>
    <cellStyle name="ハイパーリンク" xfId="55288" builtinId="8" hidden="1"/>
    <cellStyle name="ハイパーリンク" xfId="55287" builtinId="8" hidden="1"/>
    <cellStyle name="ハイパーリンク" xfId="55292" builtinId="8" hidden="1"/>
    <cellStyle name="ハイパーリンク" xfId="55291" builtinId="8" hidden="1"/>
    <cellStyle name="ハイパーリンク" xfId="55296" builtinId="8" hidden="1"/>
    <cellStyle name="ハイパーリンク" xfId="55295" builtinId="8" hidden="1"/>
    <cellStyle name="ハイパーリンク" xfId="55300" builtinId="8" hidden="1"/>
    <cellStyle name="ハイパーリンク" xfId="55299" builtinId="8" hidden="1"/>
    <cellStyle name="ハイパーリンク" xfId="55304" builtinId="8" hidden="1"/>
    <cellStyle name="ハイパーリンク" xfId="55303" builtinId="8" hidden="1"/>
    <cellStyle name="ハイパーリンク" xfId="55308" builtinId="8" hidden="1"/>
    <cellStyle name="ハイパーリンク" xfId="55307" builtinId="8" hidden="1"/>
    <cellStyle name="ハイパーリンク" xfId="55312" builtinId="8" hidden="1"/>
    <cellStyle name="ハイパーリンク" xfId="55311" builtinId="8" hidden="1"/>
    <cellStyle name="ハイパーリンク" xfId="55316" builtinId="8" hidden="1"/>
    <cellStyle name="ハイパーリンク" xfId="55315" builtinId="8" hidden="1"/>
    <cellStyle name="ハイパーリンク" xfId="55278" builtinId="8" hidden="1"/>
    <cellStyle name="ハイパーリンク" xfId="55319" builtinId="8" hidden="1"/>
    <cellStyle name="ハイパーリンク" xfId="55322" builtinId="8" hidden="1"/>
    <cellStyle name="ハイパーリンク" xfId="55321" builtinId="8" hidden="1"/>
    <cellStyle name="ハイパーリンク" xfId="55326" builtinId="8" hidden="1"/>
    <cellStyle name="ハイパーリンク" xfId="55325" builtinId="8" hidden="1"/>
    <cellStyle name="ハイパーリンク" xfId="55330" builtinId="8" hidden="1"/>
    <cellStyle name="ハイパーリンク" xfId="55329" builtinId="8" hidden="1"/>
    <cellStyle name="ハイパーリンク" xfId="55334" builtinId="8" hidden="1"/>
    <cellStyle name="ハイパーリンク" xfId="55333" builtinId="8" hidden="1"/>
    <cellStyle name="ハイパーリンク" xfId="55338" builtinId="8" hidden="1"/>
    <cellStyle name="ハイパーリンク" xfId="55337" builtinId="8" hidden="1"/>
    <cellStyle name="ハイパーリンク" xfId="55342" builtinId="8" hidden="1"/>
    <cellStyle name="ハイパーリンク" xfId="55341" builtinId="8" hidden="1"/>
    <cellStyle name="ハイパーリンク" xfId="55346" builtinId="8" hidden="1"/>
    <cellStyle name="ハイパーリンク" xfId="55345" builtinId="8" hidden="1"/>
    <cellStyle name="ハイパーリンク" xfId="55350" builtinId="8" hidden="1"/>
    <cellStyle name="ハイパーリンク" xfId="55349" builtinId="8" hidden="1"/>
    <cellStyle name="ハイパーリンク" xfId="55354" builtinId="8" hidden="1"/>
    <cellStyle name="ハイパーリンク" xfId="55353" builtinId="8" hidden="1"/>
    <cellStyle name="ハイパーリンク" xfId="55358" builtinId="8" hidden="1"/>
    <cellStyle name="ハイパーリンク" xfId="55357" builtinId="8" hidden="1"/>
    <cellStyle name="ハイパーリンク" xfId="55362" builtinId="8" hidden="1"/>
    <cellStyle name="ハイパーリンク" xfId="55361" builtinId="8" hidden="1"/>
    <cellStyle name="ハイパーリンク" xfId="55366" builtinId="8" hidden="1"/>
    <cellStyle name="ハイパーリンク" xfId="55365" builtinId="8" hidden="1"/>
    <cellStyle name="ハイパーリンク" xfId="55370" builtinId="8" hidden="1"/>
    <cellStyle name="ハイパーリンク" xfId="55369" builtinId="8" hidden="1"/>
    <cellStyle name="ハイパーリンク" xfId="55374" builtinId="8" hidden="1"/>
    <cellStyle name="ハイパーリンク" xfId="55373" builtinId="8" hidden="1"/>
    <cellStyle name="ハイパーリンク" xfId="55378" builtinId="8" hidden="1"/>
    <cellStyle name="ハイパーリンク" xfId="55377" builtinId="8" hidden="1"/>
    <cellStyle name="ハイパーリンク" xfId="55382" builtinId="8" hidden="1"/>
    <cellStyle name="ハイパーリンク" xfId="55381" builtinId="8" hidden="1"/>
    <cellStyle name="ハイパーリンク" xfId="55386" builtinId="8" hidden="1"/>
    <cellStyle name="ハイパーリンク" xfId="55385" builtinId="8" hidden="1"/>
    <cellStyle name="ハイパーリンク" xfId="55390" builtinId="8" hidden="1"/>
    <cellStyle name="ハイパーリンク" xfId="55389" builtinId="8" hidden="1"/>
    <cellStyle name="ハイパーリンク" xfId="55394" builtinId="8" hidden="1"/>
    <cellStyle name="ハイパーリンク" xfId="55393" builtinId="8" hidden="1"/>
    <cellStyle name="ハイパーリンク" xfId="55400" builtinId="8" hidden="1"/>
    <cellStyle name="ハイパーリンク" xfId="55399" builtinId="8" hidden="1"/>
    <cellStyle name="ハイパーリンク" xfId="55404" builtinId="8" hidden="1"/>
    <cellStyle name="ハイパーリンク" xfId="55403" builtinId="8" hidden="1"/>
    <cellStyle name="ハイパーリンク" xfId="55408" builtinId="8" hidden="1"/>
    <cellStyle name="ハイパーリンク" xfId="55407" builtinId="8" hidden="1"/>
    <cellStyle name="ハイパーリンク" xfId="55412" builtinId="8" hidden="1"/>
    <cellStyle name="ハイパーリンク" xfId="55411" builtinId="8" hidden="1"/>
    <cellStyle name="ハイパーリンク" xfId="55416" builtinId="8" hidden="1"/>
    <cellStyle name="ハイパーリンク" xfId="55415" builtinId="8" hidden="1"/>
    <cellStyle name="ハイパーリンク" xfId="55420" builtinId="8" hidden="1"/>
    <cellStyle name="ハイパーリンク" xfId="55419" builtinId="8" hidden="1"/>
    <cellStyle name="ハイパーリンク" xfId="55424" builtinId="8" hidden="1"/>
    <cellStyle name="ハイパーリンク" xfId="55423" builtinId="8" hidden="1"/>
    <cellStyle name="ハイパーリンク" xfId="55428" builtinId="8" hidden="1"/>
    <cellStyle name="ハイパーリンク" xfId="55427" builtinId="8" hidden="1"/>
    <cellStyle name="ハイパーリンク" xfId="55432" builtinId="8" hidden="1"/>
    <cellStyle name="ハイパーリンク" xfId="55431" builtinId="8" hidden="1"/>
    <cellStyle name="ハイパーリンク" xfId="55436" builtinId="8" hidden="1"/>
    <cellStyle name="ハイパーリンク" xfId="55435" builtinId="8" hidden="1"/>
    <cellStyle name="ハイパーリンク" xfId="55398" builtinId="8" hidden="1"/>
    <cellStyle name="ハイパーリンク" xfId="55439" builtinId="8" hidden="1"/>
    <cellStyle name="ハイパーリンク" xfId="55442" builtinId="8" hidden="1"/>
    <cellStyle name="ハイパーリンク" xfId="55441" builtinId="8" hidden="1"/>
    <cellStyle name="ハイパーリンク" xfId="55446" builtinId="8" hidden="1"/>
    <cellStyle name="ハイパーリンク" xfId="55445" builtinId="8" hidden="1"/>
    <cellStyle name="ハイパーリンク" xfId="55450" builtinId="8" hidden="1"/>
    <cellStyle name="ハイパーリンク" xfId="55449" builtinId="8" hidden="1"/>
    <cellStyle name="ハイパーリンク" xfId="55454" builtinId="8" hidden="1"/>
    <cellStyle name="ハイパーリンク" xfId="55453" builtinId="8" hidden="1"/>
    <cellStyle name="ハイパーリンク" xfId="55458" builtinId="8" hidden="1"/>
    <cellStyle name="ハイパーリンク" xfId="55457" builtinId="8" hidden="1"/>
    <cellStyle name="ハイパーリンク" xfId="55462" builtinId="8" hidden="1"/>
    <cellStyle name="ハイパーリンク" xfId="55461" builtinId="8" hidden="1"/>
    <cellStyle name="ハイパーリンク" xfId="55466" builtinId="8" hidden="1"/>
    <cellStyle name="ハイパーリンク" xfId="55465" builtinId="8" hidden="1"/>
    <cellStyle name="ハイパーリンク" xfId="55470" builtinId="8" hidden="1"/>
    <cellStyle name="ハイパーリンク" xfId="55469" builtinId="8" hidden="1"/>
    <cellStyle name="ハイパーリンク" xfId="55474" builtinId="8" hidden="1"/>
    <cellStyle name="ハイパーリンク" xfId="55473" builtinId="8" hidden="1"/>
    <cellStyle name="ハイパーリンク" xfId="55478" builtinId="8" hidden="1"/>
    <cellStyle name="ハイパーリンク" xfId="55477" builtinId="8" hidden="1"/>
    <cellStyle name="ハイパーリンク" xfId="55482" builtinId="8" hidden="1"/>
    <cellStyle name="ハイパーリンク" xfId="55481" builtinId="8" hidden="1"/>
    <cellStyle name="ハイパーリンク" xfId="55486" builtinId="8" hidden="1"/>
    <cellStyle name="ハイパーリンク" xfId="55485" builtinId="8" hidden="1"/>
    <cellStyle name="ハイパーリンク" xfId="55490" builtinId="8" hidden="1"/>
    <cellStyle name="ハイパーリンク" xfId="55489" builtinId="8" hidden="1"/>
    <cellStyle name="ハイパーリンク" xfId="55494" builtinId="8" hidden="1"/>
    <cellStyle name="ハイパーリンク" xfId="55493" builtinId="8" hidden="1"/>
    <cellStyle name="ハイパーリンク" xfId="55500" builtinId="8" hidden="1"/>
    <cellStyle name="ハイパーリンク" xfId="55499" builtinId="8" hidden="1"/>
    <cellStyle name="ハイパーリンク" xfId="55504" builtinId="8" hidden="1"/>
    <cellStyle name="ハイパーリンク" xfId="55503" builtinId="8" hidden="1"/>
    <cellStyle name="ハイパーリンク" xfId="55508" builtinId="8" hidden="1"/>
    <cellStyle name="ハイパーリンク" xfId="55507" builtinId="8" hidden="1"/>
    <cellStyle name="ハイパーリンク" xfId="55512" builtinId="8" hidden="1"/>
    <cellStyle name="ハイパーリンク" xfId="55511" builtinId="8" hidden="1"/>
    <cellStyle name="ハイパーリンク" xfId="55516" builtinId="8" hidden="1"/>
    <cellStyle name="ハイパーリンク" xfId="55515" builtinId="8" hidden="1"/>
    <cellStyle name="ハイパーリンク" xfId="55522" builtinId="8" hidden="1"/>
    <cellStyle name="ハイパーリンク" xfId="55521" builtinId="8" hidden="1"/>
    <cellStyle name="ハイパーリンク" xfId="55526" builtinId="8" hidden="1"/>
    <cellStyle name="ハイパーリンク" xfId="55525" builtinId="8" hidden="1"/>
    <cellStyle name="ハイパーリンク" xfId="55530" builtinId="8" hidden="1"/>
    <cellStyle name="ハイパーリンク" xfId="55529" builtinId="8" hidden="1"/>
    <cellStyle name="ハイパーリンク" xfId="55534" builtinId="8" hidden="1"/>
    <cellStyle name="ハイパーリンク" xfId="55533" builtinId="8" hidden="1"/>
    <cellStyle name="ハイパーリンク" xfId="55538" builtinId="8" hidden="1"/>
    <cellStyle name="ハイパーリンク" xfId="55537" builtinId="8" hidden="1"/>
    <cellStyle name="ハイパーリンク" xfId="55542" builtinId="8" hidden="1"/>
    <cellStyle name="ハイパーリンク" xfId="55541" builtinId="8" hidden="1"/>
    <cellStyle name="ハイパーリンク" xfId="55546" builtinId="8" hidden="1"/>
    <cellStyle name="ハイパーリンク" xfId="55545" builtinId="8" hidden="1"/>
    <cellStyle name="ハイパーリンク" xfId="55550" builtinId="8" hidden="1"/>
    <cellStyle name="ハイパーリンク" xfId="55549" builtinId="8" hidden="1"/>
    <cellStyle name="ハイパーリンク" xfId="55554" builtinId="8" hidden="1"/>
    <cellStyle name="ハイパーリンク" xfId="55553" builtinId="8" hidden="1"/>
    <cellStyle name="ハイパーリンク" xfId="55558" builtinId="8" hidden="1"/>
    <cellStyle name="ハイパーリンク" xfId="55557" builtinId="8" hidden="1"/>
    <cellStyle name="ハイパーリンク" xfId="55520" builtinId="8" hidden="1"/>
    <cellStyle name="ハイパーリンク" xfId="55561" builtinId="8" hidden="1"/>
    <cellStyle name="ハイパーリンク" xfId="55564" builtinId="8" hidden="1"/>
    <cellStyle name="ハイパーリンク" xfId="55563" builtinId="8" hidden="1"/>
    <cellStyle name="ハイパーリンク" xfId="55568" builtinId="8" hidden="1"/>
    <cellStyle name="ハイパーリンク" xfId="55567" builtinId="8" hidden="1"/>
    <cellStyle name="ハイパーリンク" xfId="55572" builtinId="8" hidden="1"/>
    <cellStyle name="ハイパーリンク" xfId="55571" builtinId="8" hidden="1"/>
    <cellStyle name="ハイパーリンク" xfId="55576" builtinId="8" hidden="1"/>
    <cellStyle name="ハイパーリンク" xfId="55575" builtinId="8" hidden="1"/>
    <cellStyle name="ハイパーリンク" xfId="55580" builtinId="8" hidden="1"/>
    <cellStyle name="ハイパーリンク" xfId="55579" builtinId="8" hidden="1"/>
    <cellStyle name="ハイパーリンク" xfId="55584" builtinId="8" hidden="1"/>
    <cellStyle name="ハイパーリンク" xfId="55583" builtinId="8" hidden="1"/>
    <cellStyle name="ハイパーリンク" xfId="55588" builtinId="8" hidden="1"/>
    <cellStyle name="ハイパーリンク" xfId="55587" builtinId="8" hidden="1"/>
    <cellStyle name="ハイパーリンク" xfId="55592" builtinId="8" hidden="1"/>
    <cellStyle name="ハイパーリンク" xfId="55591" builtinId="8" hidden="1"/>
    <cellStyle name="ハイパーリンク" xfId="55596" builtinId="8" hidden="1"/>
    <cellStyle name="ハイパーリンク" xfId="55595" builtinId="8" hidden="1"/>
    <cellStyle name="ハイパーリンク" xfId="55600" builtinId="8" hidden="1"/>
    <cellStyle name="ハイパーリンク" xfId="55599" builtinId="8" hidden="1"/>
    <cellStyle name="ハイパーリンク" xfId="55604" builtinId="8" hidden="1"/>
    <cellStyle name="ハイパーリンク" xfId="55603" builtinId="8" hidden="1"/>
    <cellStyle name="ハイパーリンク" xfId="55608" builtinId="8" hidden="1"/>
    <cellStyle name="ハイパーリンク" xfId="55607" builtinId="8" hidden="1"/>
    <cellStyle name="ハイパーリンク" xfId="55612" builtinId="8" hidden="1"/>
    <cellStyle name="ハイパーリンク" xfId="55611" builtinId="8" hidden="1"/>
    <cellStyle name="ハイパーリンク" xfId="55616" builtinId="8" hidden="1"/>
    <cellStyle name="ハイパーリンク" xfId="55615" builtinId="8" hidden="1"/>
    <cellStyle name="ハイパーリンク" xfId="55619" builtinId="8" hidden="1"/>
    <cellStyle name="ハイパーリンク" xfId="55497" builtinId="8" hidden="1"/>
    <cellStyle name="ハイパーリンク" xfId="55623" builtinId="8" hidden="1"/>
    <cellStyle name="ハイパーリンク" xfId="55622" builtinId="8" hidden="1"/>
    <cellStyle name="ハイパーリンク" xfId="55627" builtinId="8" hidden="1"/>
    <cellStyle name="ハイパーリンク" xfId="55626" builtinId="8" hidden="1"/>
    <cellStyle name="ハイパーリンク" xfId="55631" builtinId="8" hidden="1"/>
    <cellStyle name="ハイパーリンク" xfId="55630" builtinId="8" hidden="1"/>
    <cellStyle name="ハイパーリンク" xfId="55635" builtinId="8" hidden="1"/>
    <cellStyle name="ハイパーリンク" xfId="55634" builtinId="8" hidden="1"/>
    <cellStyle name="ハイパーリンク" xfId="55641" builtinId="8" hidden="1"/>
    <cellStyle name="ハイパーリンク" xfId="55640" builtinId="8" hidden="1"/>
    <cellStyle name="ハイパーリンク" xfId="55645" builtinId="8" hidden="1"/>
    <cellStyle name="ハイパーリンク" xfId="55644" builtinId="8" hidden="1"/>
    <cellStyle name="ハイパーリンク" xfId="55649" builtinId="8" hidden="1"/>
    <cellStyle name="ハイパーリンク" xfId="55648" builtinId="8" hidden="1"/>
    <cellStyle name="ハイパーリンク" xfId="55653" builtinId="8" hidden="1"/>
    <cellStyle name="ハイパーリンク" xfId="55652" builtinId="8" hidden="1"/>
    <cellStyle name="ハイパーリンク" xfId="55657" builtinId="8" hidden="1"/>
    <cellStyle name="ハイパーリンク" xfId="55656" builtinId="8" hidden="1"/>
    <cellStyle name="ハイパーリンク" xfId="55661" builtinId="8" hidden="1"/>
    <cellStyle name="ハイパーリンク" xfId="55660" builtinId="8" hidden="1"/>
    <cellStyle name="ハイパーリンク" xfId="55665" builtinId="8" hidden="1"/>
    <cellStyle name="ハイパーリンク" xfId="55664" builtinId="8" hidden="1"/>
    <cellStyle name="ハイパーリンク" xfId="55669" builtinId="8" hidden="1"/>
    <cellStyle name="ハイパーリンク" xfId="55668" builtinId="8" hidden="1"/>
    <cellStyle name="ハイパーリンク" xfId="55673" builtinId="8" hidden="1"/>
    <cellStyle name="ハイパーリンク" xfId="55672" builtinId="8" hidden="1"/>
    <cellStyle name="ハイパーリンク" xfId="55677" builtinId="8" hidden="1"/>
    <cellStyle name="ハイパーリンク" xfId="55676" builtinId="8" hidden="1"/>
    <cellStyle name="ハイパーリンク" xfId="55639" builtinId="8" hidden="1"/>
    <cellStyle name="ハイパーリンク" xfId="55680" builtinId="8" hidden="1"/>
    <cellStyle name="ハイパーリンク" xfId="55683" builtinId="8" hidden="1"/>
    <cellStyle name="ハイパーリンク" xfId="55682" builtinId="8" hidden="1"/>
    <cellStyle name="ハイパーリンク" xfId="55687" builtinId="8" hidden="1"/>
    <cellStyle name="ハイパーリンク" xfId="55686" builtinId="8" hidden="1"/>
    <cellStyle name="ハイパーリンク" xfId="55691" builtinId="8" hidden="1"/>
    <cellStyle name="ハイパーリンク" xfId="55690" builtinId="8" hidden="1"/>
    <cellStyle name="ハイパーリンク" xfId="55695" builtinId="8" hidden="1"/>
    <cellStyle name="ハイパーリンク" xfId="55694" builtinId="8" hidden="1"/>
    <cellStyle name="ハイパーリンク" xfId="55699" builtinId="8" hidden="1"/>
    <cellStyle name="ハイパーリンク" xfId="55698" builtinId="8" hidden="1"/>
    <cellStyle name="ハイパーリンク" xfId="55703" builtinId="8" hidden="1"/>
    <cellStyle name="ハイパーリンク" xfId="55702" builtinId="8" hidden="1"/>
    <cellStyle name="ハイパーリンク" xfId="55707" builtinId="8" hidden="1"/>
    <cellStyle name="ハイパーリンク" xfId="55706" builtinId="8" hidden="1"/>
    <cellStyle name="ハイパーリンク" xfId="55711" builtinId="8" hidden="1"/>
    <cellStyle name="ハイパーリンク" xfId="55710" builtinId="8" hidden="1"/>
    <cellStyle name="ハイパーリンク" xfId="55715" builtinId="8" hidden="1"/>
    <cellStyle name="ハイパーリンク" xfId="55714" builtinId="8" hidden="1"/>
    <cellStyle name="ハイパーリンク" xfId="55719" builtinId="8" hidden="1"/>
    <cellStyle name="ハイパーリンク" xfId="55718" builtinId="8" hidden="1"/>
    <cellStyle name="ハイパーリンク" xfId="55723" builtinId="8" hidden="1"/>
    <cellStyle name="ハイパーリンク" xfId="55722" builtinId="8" hidden="1"/>
    <cellStyle name="ハイパーリンク" xfId="55727" builtinId="8" hidden="1"/>
    <cellStyle name="ハイパーリンク" xfId="55726" builtinId="8" hidden="1"/>
    <cellStyle name="ハイパーリンク" xfId="55731" builtinId="8" hidden="1"/>
    <cellStyle name="ハイパーリンク" xfId="55730" builtinId="8" hidden="1"/>
    <cellStyle name="ハイパーリンク" xfId="55735" builtinId="8" hidden="1"/>
    <cellStyle name="ハイパーリンク" xfId="55734" builtinId="8" hidden="1"/>
    <cellStyle name="ハイパーリンク" xfId="55738" builtinId="8" hidden="1"/>
    <cellStyle name="ハイパーリンク" xfId="55498" builtinId="8" hidden="1"/>
    <cellStyle name="ハイパーリンク" xfId="55742" builtinId="8" hidden="1"/>
    <cellStyle name="ハイパーリンク" xfId="55741" builtinId="8" hidden="1"/>
    <cellStyle name="ハイパーリンク" xfId="55746" builtinId="8" hidden="1"/>
    <cellStyle name="ハイパーリンク" xfId="55745" builtinId="8" hidden="1"/>
    <cellStyle name="ハイパーリンク" xfId="55750" builtinId="8" hidden="1"/>
    <cellStyle name="ハイパーリンク" xfId="55749" builtinId="8" hidden="1"/>
    <cellStyle name="ハイパーリンク" xfId="55754" builtinId="8" hidden="1"/>
    <cellStyle name="ハイパーリンク" xfId="55753" builtinId="8" hidden="1"/>
    <cellStyle name="ハイパーリンク" xfId="55760" builtinId="8" hidden="1"/>
    <cellStyle name="ハイパーリンク" xfId="55759" builtinId="8" hidden="1"/>
    <cellStyle name="ハイパーリンク" xfId="55764" builtinId="8" hidden="1"/>
    <cellStyle name="ハイパーリンク" xfId="55763" builtinId="8" hidden="1"/>
    <cellStyle name="ハイパーリンク" xfId="55768" builtinId="8" hidden="1"/>
    <cellStyle name="ハイパーリンク" xfId="55767" builtinId="8" hidden="1"/>
    <cellStyle name="ハイパーリンク" xfId="55772" builtinId="8" hidden="1"/>
    <cellStyle name="ハイパーリンク" xfId="55771" builtinId="8" hidden="1"/>
    <cellStyle name="ハイパーリンク" xfId="55776" builtinId="8" hidden="1"/>
    <cellStyle name="ハイパーリンク" xfId="55775" builtinId="8" hidden="1"/>
    <cellStyle name="ハイパーリンク" xfId="55780" builtinId="8" hidden="1"/>
    <cellStyle name="ハイパーリンク" xfId="55779" builtinId="8" hidden="1"/>
    <cellStyle name="ハイパーリンク" xfId="55784" builtinId="8" hidden="1"/>
    <cellStyle name="ハイパーリンク" xfId="55783" builtinId="8" hidden="1"/>
    <cellStyle name="ハイパーリンク" xfId="55788" builtinId="8" hidden="1"/>
    <cellStyle name="ハイパーリンク" xfId="55787" builtinId="8" hidden="1"/>
    <cellStyle name="ハイパーリンク" xfId="55792" builtinId="8" hidden="1"/>
    <cellStyle name="ハイパーリンク" xfId="55791" builtinId="8" hidden="1"/>
    <cellStyle name="ハイパーリンク" xfId="55796" builtinId="8" hidden="1"/>
    <cellStyle name="ハイパーリンク" xfId="55795" builtinId="8" hidden="1"/>
    <cellStyle name="ハイパーリンク" xfId="55758" builtinId="8" hidden="1"/>
    <cellStyle name="ハイパーリンク" xfId="55799" builtinId="8" hidden="1"/>
    <cellStyle name="ハイパーリンク" xfId="55802" builtinId="8" hidden="1"/>
    <cellStyle name="ハイパーリンク" xfId="55801" builtinId="8" hidden="1"/>
    <cellStyle name="ハイパーリンク" xfId="55806" builtinId="8" hidden="1"/>
    <cellStyle name="ハイパーリンク" xfId="55805" builtinId="8" hidden="1"/>
    <cellStyle name="ハイパーリンク" xfId="55810" builtinId="8" hidden="1"/>
    <cellStyle name="ハイパーリンク" xfId="55809" builtinId="8" hidden="1"/>
    <cellStyle name="ハイパーリンク" xfId="55814" builtinId="8" hidden="1"/>
    <cellStyle name="ハイパーリンク" xfId="55813" builtinId="8" hidden="1"/>
    <cellStyle name="ハイパーリンク" xfId="55818" builtinId="8" hidden="1"/>
    <cellStyle name="ハイパーリンク" xfId="55817" builtinId="8" hidden="1"/>
    <cellStyle name="ハイパーリンク" xfId="55822" builtinId="8" hidden="1"/>
    <cellStyle name="ハイパーリンク" xfId="55821" builtinId="8" hidden="1"/>
    <cellStyle name="ハイパーリンク" xfId="55826" builtinId="8" hidden="1"/>
    <cellStyle name="ハイパーリンク" xfId="55825" builtinId="8" hidden="1"/>
    <cellStyle name="ハイパーリンク" xfId="55830" builtinId="8" hidden="1"/>
    <cellStyle name="ハイパーリンク" xfId="55829" builtinId="8" hidden="1"/>
    <cellStyle name="ハイパーリンク" xfId="55834" builtinId="8" hidden="1"/>
    <cellStyle name="ハイパーリンク" xfId="55833" builtinId="8" hidden="1"/>
    <cellStyle name="ハイパーリンク" xfId="55838" builtinId="8" hidden="1"/>
    <cellStyle name="ハイパーリンク" xfId="55837" builtinId="8" hidden="1"/>
    <cellStyle name="ハイパーリンク" xfId="55842" builtinId="8" hidden="1"/>
    <cellStyle name="ハイパーリンク" xfId="55841" builtinId="8" hidden="1"/>
    <cellStyle name="ハイパーリンク" xfId="55846" builtinId="8" hidden="1"/>
    <cellStyle name="ハイパーリンク" xfId="55845" builtinId="8" hidden="1"/>
    <cellStyle name="ハイパーリンク" xfId="55850" builtinId="8" hidden="1"/>
    <cellStyle name="ハイパーリンク" xfId="55849" builtinId="8" hidden="1"/>
    <cellStyle name="ハイパーリンク" xfId="55854" builtinId="8" hidden="1"/>
    <cellStyle name="ハイパーリンク" xfId="55853" builtinId="8" hidden="1"/>
    <cellStyle name="ハイパーリンク" xfId="55859" builtinId="8" hidden="1"/>
    <cellStyle name="ハイパーリンク" xfId="55858" builtinId="8" hidden="1"/>
    <cellStyle name="ハイパーリンク" xfId="55863" builtinId="8" hidden="1"/>
    <cellStyle name="ハイパーリンク" xfId="55862" builtinId="8" hidden="1"/>
    <cellStyle name="ハイパーリンク" xfId="55867" builtinId="8" hidden="1"/>
    <cellStyle name="ハイパーリンク" xfId="55866" builtinId="8" hidden="1"/>
    <cellStyle name="ハイパーリンク" xfId="55871" builtinId="8" hidden="1"/>
    <cellStyle name="ハイパーリンク" xfId="55870" builtinId="8" hidden="1"/>
    <cellStyle name="ハイパーリンク" xfId="55875" builtinId="8" hidden="1"/>
    <cellStyle name="ハイパーリンク" xfId="55874" builtinId="8" hidden="1"/>
    <cellStyle name="ハイパーリンク" xfId="55881" builtinId="8" hidden="1"/>
    <cellStyle name="ハイパーリンク" xfId="55880" builtinId="8" hidden="1"/>
    <cellStyle name="ハイパーリンク" xfId="55885" builtinId="8" hidden="1"/>
    <cellStyle name="ハイパーリンク" xfId="55884" builtinId="8" hidden="1"/>
    <cellStyle name="ハイパーリンク" xfId="55889" builtinId="8" hidden="1"/>
    <cellStyle name="ハイパーリンク" xfId="55888" builtinId="8" hidden="1"/>
    <cellStyle name="ハイパーリンク" xfId="55893" builtinId="8" hidden="1"/>
    <cellStyle name="ハイパーリンク" xfId="55892" builtinId="8" hidden="1"/>
    <cellStyle name="ハイパーリンク" xfId="55897" builtinId="8" hidden="1"/>
    <cellStyle name="ハイパーリンク" xfId="55896" builtinId="8" hidden="1"/>
    <cellStyle name="ハイパーリンク" xfId="55901" builtinId="8" hidden="1"/>
    <cellStyle name="ハイパーリンク" xfId="55900" builtinId="8" hidden="1"/>
    <cellStyle name="ハイパーリンク" xfId="55905" builtinId="8" hidden="1"/>
    <cellStyle name="ハイパーリンク" xfId="55904" builtinId="8" hidden="1"/>
    <cellStyle name="ハイパーリンク" xfId="55909" builtinId="8" hidden="1"/>
    <cellStyle name="ハイパーリンク" xfId="55908" builtinId="8" hidden="1"/>
    <cellStyle name="ハイパーリンク" xfId="55913" builtinId="8" hidden="1"/>
    <cellStyle name="ハイパーリンク" xfId="55912" builtinId="8" hidden="1"/>
    <cellStyle name="ハイパーリンク" xfId="55917" builtinId="8" hidden="1"/>
    <cellStyle name="ハイパーリンク" xfId="55916" builtinId="8" hidden="1"/>
    <cellStyle name="ハイパーリンク" xfId="55879" builtinId="8" hidden="1"/>
    <cellStyle name="ハイパーリンク" xfId="55920" builtinId="8" hidden="1"/>
    <cellStyle name="ハイパーリンク" xfId="55923" builtinId="8" hidden="1"/>
    <cellStyle name="ハイパーリンク" xfId="55922" builtinId="8" hidden="1"/>
    <cellStyle name="ハイパーリンク" xfId="55927" builtinId="8" hidden="1"/>
    <cellStyle name="ハイパーリンク" xfId="55926" builtinId="8" hidden="1"/>
    <cellStyle name="ハイパーリンク" xfId="55931" builtinId="8" hidden="1"/>
    <cellStyle name="ハイパーリンク" xfId="55930" builtinId="8" hidden="1"/>
    <cellStyle name="ハイパーリンク" xfId="55935" builtinId="8" hidden="1"/>
    <cellStyle name="ハイパーリンク" xfId="55934" builtinId="8" hidden="1"/>
    <cellStyle name="ハイパーリンク" xfId="55939" builtinId="8" hidden="1"/>
    <cellStyle name="ハイパーリンク" xfId="55938" builtinId="8" hidden="1"/>
    <cellStyle name="ハイパーリンク" xfId="55943" builtinId="8" hidden="1"/>
    <cellStyle name="ハイパーリンク" xfId="55942" builtinId="8" hidden="1"/>
    <cellStyle name="ハイパーリンク" xfId="55947" builtinId="8" hidden="1"/>
    <cellStyle name="ハイパーリンク" xfId="55946" builtinId="8" hidden="1"/>
    <cellStyle name="ハイパーリンク" xfId="55951" builtinId="8" hidden="1"/>
    <cellStyle name="ハイパーリンク" xfId="55950" builtinId="8" hidden="1"/>
    <cellStyle name="ハイパーリンク" xfId="55955" builtinId="8" hidden="1"/>
    <cellStyle name="ハイパーリンク" xfId="55954" builtinId="8" hidden="1"/>
    <cellStyle name="ハイパーリンク" xfId="55959" builtinId="8" hidden="1"/>
    <cellStyle name="ハイパーリンク" xfId="55958" builtinId="8" hidden="1"/>
    <cellStyle name="ハイパーリンク" xfId="55963" builtinId="8" hidden="1"/>
    <cellStyle name="ハイパーリンク" xfId="55962" builtinId="8" hidden="1"/>
    <cellStyle name="ハイパーリンク" xfId="55967" builtinId="8" hidden="1"/>
    <cellStyle name="ハイパーリンク" xfId="55966" builtinId="8" hidden="1"/>
    <cellStyle name="ハイパーリンク" xfId="55971" builtinId="8" hidden="1"/>
    <cellStyle name="ハイパーリンク" xfId="55970" builtinId="8" hidden="1"/>
    <cellStyle name="ハイパーリンク" xfId="55975" builtinId="8" hidden="1"/>
    <cellStyle name="ハイパーリンク" xfId="55974" builtinId="8" hidden="1"/>
    <cellStyle name="ハイパーリンク" xfId="55979" builtinId="8" hidden="1"/>
    <cellStyle name="ハイパーリンク" xfId="55978" builtinId="8" hidden="1"/>
    <cellStyle name="ハイパーリンク" xfId="55983" builtinId="8" hidden="1"/>
    <cellStyle name="ハイパーリンク" xfId="55982" builtinId="8" hidden="1"/>
    <cellStyle name="ハイパーリンク" xfId="55987" builtinId="8" hidden="1"/>
    <cellStyle name="ハイパーリンク" xfId="55986" builtinId="8" hidden="1"/>
    <cellStyle name="ハイパーリンク" xfId="55991" builtinId="8" hidden="1"/>
    <cellStyle name="ハイパーリンク" xfId="55990" builtinId="8" hidden="1"/>
    <cellStyle name="ハイパーリンク" xfId="55995" builtinId="8" hidden="1"/>
    <cellStyle name="ハイパーリンク" xfId="55994" builtinId="8" hidden="1"/>
    <cellStyle name="ハイパーリンク" xfId="56001" builtinId="8" hidden="1"/>
    <cellStyle name="ハイパーリンク" xfId="56000" builtinId="8" hidden="1"/>
    <cellStyle name="ハイパーリンク" xfId="56005" builtinId="8" hidden="1"/>
    <cellStyle name="ハイパーリンク" xfId="56004" builtinId="8" hidden="1"/>
    <cellStyle name="ハイパーリンク" xfId="56009" builtinId="8" hidden="1"/>
    <cellStyle name="ハイパーリンク" xfId="56008" builtinId="8" hidden="1"/>
    <cellStyle name="ハイパーリンク" xfId="56013" builtinId="8" hidden="1"/>
    <cellStyle name="ハイパーリンク" xfId="56012" builtinId="8" hidden="1"/>
    <cellStyle name="ハイパーリンク" xfId="56017" builtinId="8" hidden="1"/>
    <cellStyle name="ハイパーリンク" xfId="56016" builtinId="8" hidden="1"/>
    <cellStyle name="ハイパーリンク" xfId="56021" builtinId="8" hidden="1"/>
    <cellStyle name="ハイパーリンク" xfId="56020" builtinId="8" hidden="1"/>
    <cellStyle name="ハイパーリンク" xfId="56025" builtinId="8" hidden="1"/>
    <cellStyle name="ハイパーリンク" xfId="56024" builtinId="8" hidden="1"/>
    <cellStyle name="ハイパーリンク" xfId="56029" builtinId="8" hidden="1"/>
    <cellStyle name="ハイパーリンク" xfId="56028" builtinId="8" hidden="1"/>
    <cellStyle name="ハイパーリンク" xfId="56033" builtinId="8" hidden="1"/>
    <cellStyle name="ハイパーリンク" xfId="56032" builtinId="8" hidden="1"/>
    <cellStyle name="ハイパーリンク" xfId="56037" builtinId="8" hidden="1"/>
    <cellStyle name="ハイパーリンク" xfId="56036" builtinId="8" hidden="1"/>
    <cellStyle name="ハイパーリンク" xfId="55999" builtinId="8" hidden="1"/>
    <cellStyle name="ハイパーリンク" xfId="56040" builtinId="8" hidden="1"/>
    <cellStyle name="ハイパーリンク" xfId="56043" builtinId="8" hidden="1"/>
    <cellStyle name="ハイパーリンク" xfId="56042" builtinId="8" hidden="1"/>
    <cellStyle name="ハイパーリンク" xfId="56047" builtinId="8" hidden="1"/>
    <cellStyle name="ハイパーリンク" xfId="56046" builtinId="8" hidden="1"/>
    <cellStyle name="ハイパーリンク" xfId="56051" builtinId="8" hidden="1"/>
    <cellStyle name="ハイパーリンク" xfId="56050" builtinId="8" hidden="1"/>
    <cellStyle name="ハイパーリンク" xfId="56055" builtinId="8" hidden="1"/>
    <cellStyle name="ハイパーリンク" xfId="56054" builtinId="8" hidden="1"/>
    <cellStyle name="ハイパーリンク" xfId="56059" builtinId="8" hidden="1"/>
    <cellStyle name="ハイパーリンク" xfId="56058" builtinId="8" hidden="1"/>
    <cellStyle name="ハイパーリンク" xfId="56063" builtinId="8" hidden="1"/>
    <cellStyle name="ハイパーリンク" xfId="56062" builtinId="8" hidden="1"/>
    <cellStyle name="ハイパーリンク" xfId="56067" builtinId="8" hidden="1"/>
    <cellStyle name="ハイパーリンク" xfId="56066" builtinId="8" hidden="1"/>
    <cellStyle name="ハイパーリンク" xfId="56071" builtinId="8" hidden="1"/>
    <cellStyle name="ハイパーリンク" xfId="56070" builtinId="8" hidden="1"/>
    <cellStyle name="ハイパーリンク" xfId="56075" builtinId="8" hidden="1"/>
    <cellStyle name="ハイパーリンク" xfId="56074" builtinId="8" hidden="1"/>
    <cellStyle name="ハイパーリンク" xfId="56079" builtinId="8" hidden="1"/>
    <cellStyle name="ハイパーリンク" xfId="56078" builtinId="8" hidden="1"/>
    <cellStyle name="ハイパーリンク" xfId="56083" builtinId="8" hidden="1"/>
    <cellStyle name="ハイパーリンク" xfId="56082" builtinId="8" hidden="1"/>
    <cellStyle name="ハイパーリンク" xfId="56087" builtinId="8" hidden="1"/>
    <cellStyle name="ハイパーリンク" xfId="56086" builtinId="8" hidden="1"/>
    <cellStyle name="ハイパーリンク" xfId="56091" builtinId="8" hidden="1"/>
    <cellStyle name="ハイパーリンク" xfId="56090" builtinId="8" hidden="1"/>
    <cellStyle name="ハイパーリンク" xfId="56095" builtinId="8" hidden="1"/>
    <cellStyle name="ハイパーリンク" xfId="56094" builtinId="8" hidden="1"/>
    <cellStyle name="ハイパーリンク" xfId="56101" builtinId="8" hidden="1"/>
    <cellStyle name="ハイパーリンク" xfId="56100" builtinId="8" hidden="1"/>
    <cellStyle name="ハイパーリンク" xfId="56105" builtinId="8" hidden="1"/>
    <cellStyle name="ハイパーリンク" xfId="56104" builtinId="8" hidden="1"/>
    <cellStyle name="ハイパーリンク" xfId="56109" builtinId="8" hidden="1"/>
    <cellStyle name="ハイパーリンク" xfId="56108" builtinId="8" hidden="1"/>
    <cellStyle name="ハイパーリンク" xfId="56113" builtinId="8" hidden="1"/>
    <cellStyle name="ハイパーリンク" xfId="56112" builtinId="8" hidden="1"/>
    <cellStyle name="ハイパーリンク" xfId="56117" builtinId="8" hidden="1"/>
    <cellStyle name="ハイパーリンク" xfId="56116" builtinId="8" hidden="1"/>
    <cellStyle name="ハイパーリンク" xfId="56123" builtinId="8" hidden="1"/>
    <cellStyle name="ハイパーリンク" xfId="56122" builtinId="8" hidden="1"/>
    <cellStyle name="ハイパーリンク" xfId="56127" builtinId="8" hidden="1"/>
    <cellStyle name="ハイパーリンク" xfId="56126" builtinId="8" hidden="1"/>
    <cellStyle name="ハイパーリンク" xfId="56131" builtinId="8" hidden="1"/>
    <cellStyle name="ハイパーリンク" xfId="56130" builtinId="8" hidden="1"/>
    <cellStyle name="ハイパーリンク" xfId="56135" builtinId="8" hidden="1"/>
    <cellStyle name="ハイパーリンク" xfId="56134" builtinId="8" hidden="1"/>
    <cellStyle name="ハイパーリンク" xfId="56139" builtinId="8" hidden="1"/>
    <cellStyle name="ハイパーリンク" xfId="56138" builtinId="8" hidden="1"/>
    <cellStyle name="ハイパーリンク" xfId="56143" builtinId="8" hidden="1"/>
    <cellStyle name="ハイパーリンク" xfId="56142" builtinId="8" hidden="1"/>
    <cellStyle name="ハイパーリンク" xfId="56147" builtinId="8" hidden="1"/>
    <cellStyle name="ハイパーリンク" xfId="56146" builtinId="8" hidden="1"/>
    <cellStyle name="ハイパーリンク" xfId="56151" builtinId="8" hidden="1"/>
    <cellStyle name="ハイパーリンク" xfId="56150" builtinId="8" hidden="1"/>
    <cellStyle name="ハイパーリンク" xfId="56155" builtinId="8" hidden="1"/>
    <cellStyle name="ハイパーリンク" xfId="56154" builtinId="8" hidden="1"/>
    <cellStyle name="ハイパーリンク" xfId="56159" builtinId="8" hidden="1"/>
    <cellStyle name="ハイパーリンク" xfId="56158" builtinId="8" hidden="1"/>
    <cellStyle name="ハイパーリンク" xfId="56121" builtinId="8" hidden="1"/>
    <cellStyle name="ハイパーリンク" xfId="56162" builtinId="8" hidden="1"/>
    <cellStyle name="ハイパーリンク" xfId="56165" builtinId="8" hidden="1"/>
    <cellStyle name="ハイパーリンク" xfId="56164" builtinId="8" hidden="1"/>
    <cellStyle name="ハイパーリンク" xfId="56169" builtinId="8" hidden="1"/>
    <cellStyle name="ハイパーリンク" xfId="56168" builtinId="8" hidden="1"/>
    <cellStyle name="ハイパーリンク" xfId="56173" builtinId="8" hidden="1"/>
    <cellStyle name="ハイパーリンク" xfId="56172" builtinId="8" hidden="1"/>
    <cellStyle name="ハイパーリンク" xfId="56177" builtinId="8" hidden="1"/>
    <cellStyle name="ハイパーリンク" xfId="56176" builtinId="8" hidden="1"/>
    <cellStyle name="ハイパーリンク" xfId="56181" builtinId="8" hidden="1"/>
    <cellStyle name="ハイパーリンク" xfId="56180" builtinId="8" hidden="1"/>
    <cellStyle name="ハイパーリンク" xfId="56185" builtinId="8" hidden="1"/>
    <cellStyle name="ハイパーリンク" xfId="56184" builtinId="8" hidden="1"/>
    <cellStyle name="ハイパーリンク" xfId="56189" builtinId="8" hidden="1"/>
    <cellStyle name="ハイパーリンク" xfId="56188" builtinId="8" hidden="1"/>
    <cellStyle name="ハイパーリンク" xfId="56193" builtinId="8" hidden="1"/>
    <cellStyle name="ハイパーリンク" xfId="56192" builtinId="8" hidden="1"/>
    <cellStyle name="ハイパーリンク" xfId="56197" builtinId="8" hidden="1"/>
    <cellStyle name="ハイパーリンク" xfId="56196" builtinId="8" hidden="1"/>
    <cellStyle name="ハイパーリンク" xfId="56201" builtinId="8" hidden="1"/>
    <cellStyle name="ハイパーリンク" xfId="56200" builtinId="8" hidden="1"/>
    <cellStyle name="ハイパーリンク" xfId="56205" builtinId="8" hidden="1"/>
    <cellStyle name="ハイパーリンク" xfId="56204" builtinId="8" hidden="1"/>
    <cellStyle name="ハイパーリンク" xfId="56209" builtinId="8" hidden="1"/>
    <cellStyle name="ハイパーリンク" xfId="56208" builtinId="8" hidden="1"/>
    <cellStyle name="ハイパーリンク" xfId="56213" builtinId="8" hidden="1"/>
    <cellStyle name="ハイパーリンク" xfId="56212" builtinId="8" hidden="1"/>
    <cellStyle name="ハイパーリンク" xfId="56217" builtinId="8" hidden="1"/>
    <cellStyle name="ハイパーリンク" xfId="56216" builtinId="8" hidden="1"/>
    <cellStyle name="ハイパーリンク" xfId="56220" builtinId="8" hidden="1"/>
    <cellStyle name="ハイパーリンク" xfId="56098" builtinId="8" hidden="1"/>
    <cellStyle name="ハイパーリンク" xfId="56224" builtinId="8" hidden="1"/>
    <cellStyle name="ハイパーリンク" xfId="56223" builtinId="8" hidden="1"/>
    <cellStyle name="ハイパーリンク" xfId="56228" builtinId="8" hidden="1"/>
    <cellStyle name="ハイパーリンク" xfId="56227" builtinId="8" hidden="1"/>
    <cellStyle name="ハイパーリンク" xfId="56232" builtinId="8" hidden="1"/>
    <cellStyle name="ハイパーリンク" xfId="56231" builtinId="8" hidden="1"/>
    <cellStyle name="ハイパーリンク" xfId="56236" builtinId="8" hidden="1"/>
    <cellStyle name="ハイパーリンク" xfId="56235" builtinId="8" hidden="1"/>
    <cellStyle name="ハイパーリンク" xfId="56242" builtinId="8" hidden="1"/>
    <cellStyle name="ハイパーリンク" xfId="56241" builtinId="8" hidden="1"/>
    <cellStyle name="ハイパーリンク" xfId="56246" builtinId="8" hidden="1"/>
    <cellStyle name="ハイパーリンク" xfId="56245" builtinId="8" hidden="1"/>
    <cellStyle name="ハイパーリンク" xfId="56250" builtinId="8" hidden="1"/>
    <cellStyle name="ハイパーリンク" xfId="56249" builtinId="8" hidden="1"/>
    <cellStyle name="ハイパーリンク" xfId="56254" builtinId="8" hidden="1"/>
    <cellStyle name="ハイパーリンク" xfId="56253" builtinId="8" hidden="1"/>
    <cellStyle name="ハイパーリンク" xfId="56258" builtinId="8" hidden="1"/>
    <cellStyle name="ハイパーリンク" xfId="56257" builtinId="8" hidden="1"/>
    <cellStyle name="ハイパーリンク" xfId="56262" builtinId="8" hidden="1"/>
    <cellStyle name="ハイパーリンク" xfId="56261" builtinId="8" hidden="1"/>
    <cellStyle name="ハイパーリンク" xfId="56266" builtinId="8" hidden="1"/>
    <cellStyle name="ハイパーリンク" xfId="56265" builtinId="8" hidden="1"/>
    <cellStyle name="ハイパーリンク" xfId="56270" builtinId="8" hidden="1"/>
    <cellStyle name="ハイパーリンク" xfId="56269" builtinId="8" hidden="1"/>
    <cellStyle name="ハイパーリンク" xfId="56274" builtinId="8" hidden="1"/>
    <cellStyle name="ハイパーリンク" xfId="56273" builtinId="8" hidden="1"/>
    <cellStyle name="ハイパーリンク" xfId="56278" builtinId="8" hidden="1"/>
    <cellStyle name="ハイパーリンク" xfId="56277" builtinId="8" hidden="1"/>
    <cellStyle name="ハイパーリンク" xfId="56240" builtinId="8" hidden="1"/>
    <cellStyle name="ハイパーリンク" xfId="56281" builtinId="8" hidden="1"/>
    <cellStyle name="ハイパーリンク" xfId="56284" builtinId="8" hidden="1"/>
    <cellStyle name="ハイパーリンク" xfId="56283" builtinId="8" hidden="1"/>
    <cellStyle name="ハイパーリンク" xfId="56288" builtinId="8" hidden="1"/>
    <cellStyle name="ハイパーリンク" xfId="56287" builtinId="8" hidden="1"/>
    <cellStyle name="ハイパーリンク" xfId="56292" builtinId="8" hidden="1"/>
    <cellStyle name="ハイパーリンク" xfId="56291" builtinId="8" hidden="1"/>
    <cellStyle name="ハイパーリンク" xfId="56296" builtinId="8" hidden="1"/>
    <cellStyle name="ハイパーリンク" xfId="56295" builtinId="8" hidden="1"/>
    <cellStyle name="ハイパーリンク" xfId="56300" builtinId="8" hidden="1"/>
    <cellStyle name="ハイパーリンク" xfId="56299" builtinId="8" hidden="1"/>
    <cellStyle name="ハイパーリンク" xfId="56304" builtinId="8" hidden="1"/>
    <cellStyle name="ハイパーリンク" xfId="56303" builtinId="8" hidden="1"/>
    <cellStyle name="ハイパーリンク" xfId="56308" builtinId="8" hidden="1"/>
    <cellStyle name="ハイパーリンク" xfId="56307" builtinId="8" hidden="1"/>
    <cellStyle name="ハイパーリンク" xfId="56312" builtinId="8" hidden="1"/>
    <cellStyle name="ハイパーリンク" xfId="56311" builtinId="8" hidden="1"/>
    <cellStyle name="ハイパーリンク" xfId="56316" builtinId="8" hidden="1"/>
    <cellStyle name="ハイパーリンク" xfId="56315" builtinId="8" hidden="1"/>
    <cellStyle name="ハイパーリンク" xfId="56320" builtinId="8" hidden="1"/>
    <cellStyle name="ハイパーリンク" xfId="56319" builtinId="8" hidden="1"/>
    <cellStyle name="ハイパーリンク" xfId="56324" builtinId="8" hidden="1"/>
    <cellStyle name="ハイパーリンク" xfId="56323" builtinId="8" hidden="1"/>
    <cellStyle name="ハイパーリンク" xfId="56328" builtinId="8" hidden="1"/>
    <cellStyle name="ハイパーリンク" xfId="56327" builtinId="8" hidden="1"/>
    <cellStyle name="ハイパーリンク" xfId="56332" builtinId="8" hidden="1"/>
    <cellStyle name="ハイパーリンク" xfId="56331" builtinId="8" hidden="1"/>
    <cellStyle name="ハイパーリンク" xfId="56336" builtinId="8" hidden="1"/>
    <cellStyle name="ハイパーリンク" xfId="56335" builtinId="8" hidden="1"/>
    <cellStyle name="ハイパーリンク" xfId="56339" builtinId="8" hidden="1"/>
    <cellStyle name="ハイパーリンク" xfId="56099" builtinId="8" hidden="1"/>
    <cellStyle name="ハイパーリンク" xfId="56343" builtinId="8" hidden="1"/>
    <cellStyle name="ハイパーリンク" xfId="56342" builtinId="8" hidden="1"/>
    <cellStyle name="ハイパーリンク" xfId="56347" builtinId="8" hidden="1"/>
    <cellStyle name="ハイパーリンク" xfId="56346" builtinId="8" hidden="1"/>
    <cellStyle name="ハイパーリンク" xfId="56351" builtinId="8" hidden="1"/>
    <cellStyle name="ハイパーリンク" xfId="56350" builtinId="8" hidden="1"/>
    <cellStyle name="ハイパーリンク" xfId="56355" builtinId="8" hidden="1"/>
    <cellStyle name="ハイパーリンク" xfId="56354" builtinId="8" hidden="1"/>
    <cellStyle name="ハイパーリンク" xfId="56361" builtinId="8" hidden="1"/>
    <cellStyle name="ハイパーリンク" xfId="56360" builtinId="8" hidden="1"/>
    <cellStyle name="ハイパーリンク" xfId="56365" builtinId="8" hidden="1"/>
    <cellStyle name="ハイパーリンク" xfId="56364" builtinId="8" hidden="1"/>
    <cellStyle name="ハイパーリンク" xfId="56369" builtinId="8" hidden="1"/>
    <cellStyle name="ハイパーリンク" xfId="56368" builtinId="8" hidden="1"/>
    <cellStyle name="ハイパーリンク" xfId="56373" builtinId="8" hidden="1"/>
    <cellStyle name="ハイパーリンク" xfId="56372" builtinId="8" hidden="1"/>
    <cellStyle name="ハイパーリンク" xfId="56377" builtinId="8" hidden="1"/>
    <cellStyle name="ハイパーリンク" xfId="56376" builtinId="8" hidden="1"/>
    <cellStyle name="ハイパーリンク" xfId="56381" builtinId="8" hidden="1"/>
    <cellStyle name="ハイパーリンク" xfId="56380" builtinId="8" hidden="1"/>
    <cellStyle name="ハイパーリンク" xfId="56385" builtinId="8" hidden="1"/>
    <cellStyle name="ハイパーリンク" xfId="56384" builtinId="8" hidden="1"/>
    <cellStyle name="ハイパーリンク" xfId="56389" builtinId="8" hidden="1"/>
    <cellStyle name="ハイパーリンク" xfId="56388" builtinId="8" hidden="1"/>
    <cellStyle name="ハイパーリンク" xfId="56393" builtinId="8" hidden="1"/>
    <cellStyle name="ハイパーリンク" xfId="56392" builtinId="8" hidden="1"/>
    <cellStyle name="ハイパーリンク" xfId="56397" builtinId="8" hidden="1"/>
    <cellStyle name="ハイパーリンク" xfId="56396" builtinId="8" hidden="1"/>
    <cellStyle name="ハイパーリンク" xfId="56359" builtinId="8" hidden="1"/>
    <cellStyle name="ハイパーリンク" xfId="56400" builtinId="8" hidden="1"/>
    <cellStyle name="ハイパーリンク" xfId="56403" builtinId="8" hidden="1"/>
    <cellStyle name="ハイパーリンク" xfId="56402" builtinId="8" hidden="1"/>
    <cellStyle name="ハイパーリンク" xfId="56407" builtinId="8" hidden="1"/>
    <cellStyle name="ハイパーリンク" xfId="56406" builtinId="8" hidden="1"/>
    <cellStyle name="ハイパーリンク" xfId="56411" builtinId="8" hidden="1"/>
    <cellStyle name="ハイパーリンク" xfId="56410" builtinId="8" hidden="1"/>
    <cellStyle name="ハイパーリンク" xfId="56415" builtinId="8" hidden="1"/>
    <cellStyle name="ハイパーリンク" xfId="56414" builtinId="8" hidden="1"/>
    <cellStyle name="ハイパーリンク" xfId="56419" builtinId="8" hidden="1"/>
    <cellStyle name="ハイパーリンク" xfId="56418" builtinId="8" hidden="1"/>
    <cellStyle name="ハイパーリンク" xfId="56423" builtinId="8" hidden="1"/>
    <cellStyle name="ハイパーリンク" xfId="56422" builtinId="8" hidden="1"/>
    <cellStyle name="ハイパーリンク" xfId="56427" builtinId="8" hidden="1"/>
    <cellStyle name="ハイパーリンク" xfId="56426" builtinId="8" hidden="1"/>
    <cellStyle name="ハイパーリンク" xfId="56431" builtinId="8" hidden="1"/>
    <cellStyle name="ハイパーリンク" xfId="56430" builtinId="8" hidden="1"/>
    <cellStyle name="ハイパーリンク" xfId="56435" builtinId="8" hidden="1"/>
    <cellStyle name="ハイパーリンク" xfId="56434" builtinId="8" hidden="1"/>
    <cellStyle name="ハイパーリンク" xfId="56439" builtinId="8" hidden="1"/>
    <cellStyle name="ハイパーリンク" xfId="56438" builtinId="8" hidden="1"/>
    <cellStyle name="ハイパーリンク" xfId="56443" builtinId="8" hidden="1"/>
    <cellStyle name="ハイパーリンク" xfId="56442" builtinId="8" hidden="1"/>
    <cellStyle name="ハイパーリンク" xfId="56447" builtinId="8" hidden="1"/>
    <cellStyle name="ハイパーリンク" xfId="56446" builtinId="8" hidden="1"/>
    <cellStyle name="ハイパーリンク" xfId="56451" builtinId="8" hidden="1"/>
    <cellStyle name="ハイパーリンク" xfId="56450" builtinId="8" hidden="1"/>
    <cellStyle name="ハイパーリンク" xfId="56455" builtinId="8" hidden="1"/>
    <cellStyle name="ハイパーリンク" xfId="56454" builtinId="8" hidden="1"/>
    <cellStyle name="ハイパーリンク" xfId="56458" builtinId="8" hidden="1"/>
    <cellStyle name="ハイパーリンク" xfId="55857" builtinId="8" hidden="1"/>
    <cellStyle name="ハイパーリンク" xfId="56462" builtinId="8" hidden="1"/>
    <cellStyle name="ハイパーリンク" xfId="56461" builtinId="8" hidden="1"/>
    <cellStyle name="ハイパーリンク" xfId="56466" builtinId="8" hidden="1"/>
    <cellStyle name="ハイパーリンク" xfId="56465" builtinId="8" hidden="1"/>
    <cellStyle name="ハイパーリンク" xfId="56470" builtinId="8" hidden="1"/>
    <cellStyle name="ハイパーリンク" xfId="56469" builtinId="8" hidden="1"/>
    <cellStyle name="ハイパーリンク" xfId="56474" builtinId="8" hidden="1"/>
    <cellStyle name="ハイパーリンク" xfId="56473" builtinId="8" hidden="1"/>
    <cellStyle name="ハイパーリンク" xfId="56480" builtinId="8" hidden="1"/>
    <cellStyle name="ハイパーリンク" xfId="56479" builtinId="8" hidden="1"/>
    <cellStyle name="ハイパーリンク" xfId="56484" builtinId="8" hidden="1"/>
    <cellStyle name="ハイパーリンク" xfId="56483" builtinId="8" hidden="1"/>
    <cellStyle name="ハイパーリンク" xfId="56488" builtinId="8" hidden="1"/>
    <cellStyle name="ハイパーリンク" xfId="56487" builtinId="8" hidden="1"/>
    <cellStyle name="ハイパーリンク" xfId="56492" builtinId="8" hidden="1"/>
    <cellStyle name="ハイパーリンク" xfId="56491" builtinId="8" hidden="1"/>
    <cellStyle name="ハイパーリンク" xfId="56496" builtinId="8" hidden="1"/>
    <cellStyle name="ハイパーリンク" xfId="56495" builtinId="8" hidden="1"/>
    <cellStyle name="ハイパーリンク" xfId="56500" builtinId="8" hidden="1"/>
    <cellStyle name="ハイパーリンク" xfId="56499" builtinId="8" hidden="1"/>
    <cellStyle name="ハイパーリンク" xfId="56504" builtinId="8" hidden="1"/>
    <cellStyle name="ハイパーリンク" xfId="56503" builtinId="8" hidden="1"/>
    <cellStyle name="ハイパーリンク" xfId="56508" builtinId="8" hidden="1"/>
    <cellStyle name="ハイパーリンク" xfId="56507" builtinId="8" hidden="1"/>
    <cellStyle name="ハイパーリンク" xfId="56512" builtinId="8" hidden="1"/>
    <cellStyle name="ハイパーリンク" xfId="56511" builtinId="8" hidden="1"/>
    <cellStyle name="ハイパーリンク" xfId="56516" builtinId="8" hidden="1"/>
    <cellStyle name="ハイパーリンク" xfId="56515" builtinId="8" hidden="1"/>
    <cellStyle name="ハイパーリンク" xfId="56478" builtinId="8" hidden="1"/>
    <cellStyle name="ハイパーリンク" xfId="56519" builtinId="8" hidden="1"/>
    <cellStyle name="ハイパーリンク" xfId="56522" builtinId="8" hidden="1"/>
    <cellStyle name="ハイパーリンク" xfId="56521" builtinId="8" hidden="1"/>
    <cellStyle name="ハイパーリンク" xfId="56526" builtinId="8" hidden="1"/>
    <cellStyle name="ハイパーリンク" xfId="56525" builtinId="8" hidden="1"/>
    <cellStyle name="ハイパーリンク" xfId="56530" builtinId="8" hidden="1"/>
    <cellStyle name="ハイパーリンク" xfId="56529" builtinId="8" hidden="1"/>
    <cellStyle name="ハイパーリンク" xfId="56534" builtinId="8" hidden="1"/>
    <cellStyle name="ハイパーリンク" xfId="56533" builtinId="8" hidden="1"/>
    <cellStyle name="ハイパーリンク" xfId="56538" builtinId="8" hidden="1"/>
    <cellStyle name="ハイパーリンク" xfId="56537" builtinId="8" hidden="1"/>
    <cellStyle name="ハイパーリンク" xfId="56542" builtinId="8" hidden="1"/>
    <cellStyle name="ハイパーリンク" xfId="56541" builtinId="8" hidden="1"/>
    <cellStyle name="ハイパーリンク" xfId="56546" builtinId="8" hidden="1"/>
    <cellStyle name="ハイパーリンク" xfId="56545" builtinId="8" hidden="1"/>
    <cellStyle name="ハイパーリンク" xfId="56550" builtinId="8" hidden="1"/>
    <cellStyle name="ハイパーリンク" xfId="56549" builtinId="8" hidden="1"/>
    <cellStyle name="ハイパーリンク" xfId="56554" builtinId="8" hidden="1"/>
    <cellStyle name="ハイパーリンク" xfId="56553" builtinId="8" hidden="1"/>
    <cellStyle name="ハイパーリンク" xfId="56558" builtinId="8" hidden="1"/>
    <cellStyle name="ハイパーリンク" xfId="56557" builtinId="8" hidden="1"/>
    <cellStyle name="ハイパーリンク" xfId="56562" builtinId="8" hidden="1"/>
    <cellStyle name="ハイパーリンク" xfId="56561" builtinId="8" hidden="1"/>
    <cellStyle name="ハイパーリンク" xfId="56566" builtinId="8" hidden="1"/>
    <cellStyle name="ハイパーリンク" xfId="56565" builtinId="8" hidden="1"/>
    <cellStyle name="ハイパーリンク" xfId="56570" builtinId="8" hidden="1"/>
    <cellStyle name="ハイパーリンク" xfId="56569" builtinId="8" hidden="1"/>
    <cellStyle name="ハイパーリンク" xfId="56574" builtinId="8" hidden="1"/>
    <cellStyle name="ハイパーリンク" xfId="56573" builtinId="8" hidden="1"/>
    <cellStyle name="ハイパーリンク" xfId="56578" builtinId="8" hidden="1"/>
    <cellStyle name="ハイパーリンク" xfId="56577" builtinId="8" hidden="1"/>
    <cellStyle name="ハイパーリンク" xfId="56582" builtinId="8" hidden="1"/>
    <cellStyle name="ハイパーリンク" xfId="56581" builtinId="8" hidden="1"/>
    <cellStyle name="ハイパーリンク" xfId="56586" builtinId="8" hidden="1"/>
    <cellStyle name="ハイパーリンク" xfId="56585" builtinId="8" hidden="1"/>
    <cellStyle name="ハイパーリンク" xfId="56590" builtinId="8" hidden="1"/>
    <cellStyle name="ハイパーリンク" xfId="56589" builtinId="8" hidden="1"/>
    <cellStyle name="ハイパーリンク" xfId="56594" builtinId="8" hidden="1"/>
    <cellStyle name="ハイパーリンク" xfId="56593" builtinId="8" hidden="1"/>
    <cellStyle name="ハイパーリンク" xfId="56600" builtinId="8" hidden="1"/>
    <cellStyle name="ハイパーリンク" xfId="56599" builtinId="8" hidden="1"/>
    <cellStyle name="ハイパーリンク" xfId="56604" builtinId="8" hidden="1"/>
    <cellStyle name="ハイパーリンク" xfId="56603" builtinId="8" hidden="1"/>
    <cellStyle name="ハイパーリンク" xfId="56608" builtinId="8" hidden="1"/>
    <cellStyle name="ハイパーリンク" xfId="56607" builtinId="8" hidden="1"/>
    <cellStyle name="ハイパーリンク" xfId="56612" builtinId="8" hidden="1"/>
    <cellStyle name="ハイパーリンク" xfId="56611" builtinId="8" hidden="1"/>
    <cellStyle name="ハイパーリンク" xfId="56616" builtinId="8" hidden="1"/>
    <cellStyle name="ハイパーリンク" xfId="56615" builtinId="8" hidden="1"/>
    <cellStyle name="ハイパーリンク" xfId="56620" builtinId="8" hidden="1"/>
    <cellStyle name="ハイパーリンク" xfId="56619" builtinId="8" hidden="1"/>
    <cellStyle name="ハイパーリンク" xfId="56624" builtinId="8" hidden="1"/>
    <cellStyle name="ハイパーリンク" xfId="56623" builtinId="8" hidden="1"/>
    <cellStyle name="ハイパーリンク" xfId="56628" builtinId="8" hidden="1"/>
    <cellStyle name="ハイパーリンク" xfId="56627" builtinId="8" hidden="1"/>
    <cellStyle name="ハイパーリンク" xfId="56632" builtinId="8" hidden="1"/>
    <cellStyle name="ハイパーリンク" xfId="56631" builtinId="8" hidden="1"/>
    <cellStyle name="ハイパーリンク" xfId="56636" builtinId="8" hidden="1"/>
    <cellStyle name="ハイパーリンク" xfId="56635" builtinId="8" hidden="1"/>
    <cellStyle name="ハイパーリンク" xfId="56598" builtinId="8" hidden="1"/>
    <cellStyle name="ハイパーリンク" xfId="56639" builtinId="8" hidden="1"/>
    <cellStyle name="ハイパーリンク" xfId="56642" builtinId="8" hidden="1"/>
    <cellStyle name="ハイパーリンク" xfId="56641" builtinId="8" hidden="1"/>
    <cellStyle name="ハイパーリンク" xfId="56646" builtinId="8" hidden="1"/>
    <cellStyle name="ハイパーリンク" xfId="56645" builtinId="8" hidden="1"/>
    <cellStyle name="ハイパーリンク" xfId="56650" builtinId="8" hidden="1"/>
    <cellStyle name="ハイパーリンク" xfId="56649" builtinId="8" hidden="1"/>
    <cellStyle name="ハイパーリンク" xfId="56654" builtinId="8" hidden="1"/>
    <cellStyle name="ハイパーリンク" xfId="56653" builtinId="8" hidden="1"/>
    <cellStyle name="ハイパーリンク" xfId="56658" builtinId="8" hidden="1"/>
    <cellStyle name="ハイパーリンク" xfId="56657" builtinId="8" hidden="1"/>
    <cellStyle name="ハイパーリンク" xfId="56662" builtinId="8" hidden="1"/>
    <cellStyle name="ハイパーリンク" xfId="56661" builtinId="8" hidden="1"/>
    <cellStyle name="ハイパーリンク" xfId="56666" builtinId="8" hidden="1"/>
    <cellStyle name="ハイパーリンク" xfId="56665" builtinId="8" hidden="1"/>
    <cellStyle name="ハイパーリンク" xfId="56670" builtinId="8" hidden="1"/>
    <cellStyle name="ハイパーリンク" xfId="56669" builtinId="8" hidden="1"/>
    <cellStyle name="ハイパーリンク" xfId="56674" builtinId="8" hidden="1"/>
    <cellStyle name="ハイパーリンク" xfId="56673" builtinId="8" hidden="1"/>
    <cellStyle name="ハイパーリンク" xfId="56678" builtinId="8" hidden="1"/>
    <cellStyle name="ハイパーリンク" xfId="56677" builtinId="8" hidden="1"/>
    <cellStyle name="ハイパーリンク" xfId="56682" builtinId="8" hidden="1"/>
    <cellStyle name="ハイパーリンク" xfId="56681" builtinId="8" hidden="1"/>
    <cellStyle name="ハイパーリンク" xfId="56686" builtinId="8" hidden="1"/>
    <cellStyle name="ハイパーリンク" xfId="56685" builtinId="8" hidden="1"/>
    <cellStyle name="ハイパーリンク" xfId="56690" builtinId="8" hidden="1"/>
    <cellStyle name="ハイパーリンク" xfId="56689" builtinId="8" hidden="1"/>
    <cellStyle name="ハイパーリンク" xfId="56694" builtinId="8" hidden="1"/>
    <cellStyle name="ハイパーリンク" xfId="56693" builtinId="8" hidden="1"/>
    <cellStyle name="ハイパーリンク" xfId="56700" builtinId="8" hidden="1"/>
    <cellStyle name="ハイパーリンク" xfId="56699" builtinId="8" hidden="1"/>
    <cellStyle name="ハイパーリンク" xfId="56704" builtinId="8" hidden="1"/>
    <cellStyle name="ハイパーリンク" xfId="56703" builtinId="8" hidden="1"/>
    <cellStyle name="ハイパーリンク" xfId="56708" builtinId="8" hidden="1"/>
    <cellStyle name="ハイパーリンク" xfId="56707" builtinId="8" hidden="1"/>
    <cellStyle name="ハイパーリンク" xfId="56712" builtinId="8" hidden="1"/>
    <cellStyle name="ハイパーリンク" xfId="56711" builtinId="8" hidden="1"/>
    <cellStyle name="ハイパーリンク" xfId="56716" builtinId="8" hidden="1"/>
    <cellStyle name="ハイパーリンク" xfId="56715" builtinId="8" hidden="1"/>
    <cellStyle name="ハイパーリンク" xfId="56722" builtinId="8" hidden="1"/>
    <cellStyle name="ハイパーリンク" xfId="56721" builtinId="8" hidden="1"/>
    <cellStyle name="ハイパーリンク" xfId="56726" builtinId="8" hidden="1"/>
    <cellStyle name="ハイパーリンク" xfId="56725" builtinId="8" hidden="1"/>
    <cellStyle name="ハイパーリンク" xfId="56730" builtinId="8" hidden="1"/>
    <cellStyle name="ハイパーリンク" xfId="56729" builtinId="8" hidden="1"/>
    <cellStyle name="ハイパーリンク" xfId="56734" builtinId="8" hidden="1"/>
    <cellStyle name="ハイパーリンク" xfId="56733" builtinId="8" hidden="1"/>
    <cellStyle name="ハイパーリンク" xfId="56738" builtinId="8" hidden="1"/>
    <cellStyle name="ハイパーリンク" xfId="56737" builtinId="8" hidden="1"/>
    <cellStyle name="ハイパーリンク" xfId="56742" builtinId="8" hidden="1"/>
    <cellStyle name="ハイパーリンク" xfId="56741" builtinId="8" hidden="1"/>
    <cellStyle name="ハイパーリンク" xfId="56746" builtinId="8" hidden="1"/>
    <cellStyle name="ハイパーリンク" xfId="56745" builtinId="8" hidden="1"/>
    <cellStyle name="ハイパーリンク" xfId="56750" builtinId="8" hidden="1"/>
    <cellStyle name="ハイパーリンク" xfId="56749" builtinId="8" hidden="1"/>
    <cellStyle name="ハイパーリンク" xfId="56754" builtinId="8" hidden="1"/>
    <cellStyle name="ハイパーリンク" xfId="56753" builtinId="8" hidden="1"/>
    <cellStyle name="ハイパーリンク" xfId="56758" builtinId="8" hidden="1"/>
    <cellStyle name="ハイパーリンク" xfId="56757" builtinId="8" hidden="1"/>
    <cellStyle name="ハイパーリンク" xfId="56720" builtinId="8" hidden="1"/>
    <cellStyle name="ハイパーリンク" xfId="56761" builtinId="8" hidden="1"/>
    <cellStyle name="ハイパーリンク" xfId="56764" builtinId="8" hidden="1"/>
    <cellStyle name="ハイパーリンク" xfId="56763" builtinId="8" hidden="1"/>
    <cellStyle name="ハイパーリンク" xfId="56768" builtinId="8" hidden="1"/>
    <cellStyle name="ハイパーリンク" xfId="56767" builtinId="8" hidden="1"/>
    <cellStyle name="ハイパーリンク" xfId="56772" builtinId="8" hidden="1"/>
    <cellStyle name="ハイパーリンク" xfId="56771" builtinId="8" hidden="1"/>
    <cellStyle name="ハイパーリンク" xfId="56776" builtinId="8" hidden="1"/>
    <cellStyle name="ハイパーリンク" xfId="56775" builtinId="8" hidden="1"/>
    <cellStyle name="ハイパーリンク" xfId="56780" builtinId="8" hidden="1"/>
    <cellStyle name="ハイパーリンク" xfId="56779" builtinId="8" hidden="1"/>
    <cellStyle name="ハイパーリンク" xfId="56784" builtinId="8" hidden="1"/>
    <cellStyle name="ハイパーリンク" xfId="56783" builtinId="8" hidden="1"/>
    <cellStyle name="ハイパーリンク" xfId="56788" builtinId="8" hidden="1"/>
    <cellStyle name="ハイパーリンク" xfId="56787" builtinId="8" hidden="1"/>
    <cellStyle name="ハイパーリンク" xfId="56792" builtinId="8" hidden="1"/>
    <cellStyle name="ハイパーリンク" xfId="56791" builtinId="8" hidden="1"/>
    <cellStyle name="ハイパーリンク" xfId="56796" builtinId="8" hidden="1"/>
    <cellStyle name="ハイパーリンク" xfId="56795" builtinId="8" hidden="1"/>
    <cellStyle name="ハイパーリンク" xfId="56800" builtinId="8" hidden="1"/>
    <cellStyle name="ハイパーリンク" xfId="56799" builtinId="8" hidden="1"/>
    <cellStyle name="ハイパーリンク" xfId="56804" builtinId="8" hidden="1"/>
    <cellStyle name="ハイパーリンク" xfId="56803" builtinId="8" hidden="1"/>
    <cellStyle name="ハイパーリンク" xfId="56808" builtinId="8" hidden="1"/>
    <cellStyle name="ハイパーリンク" xfId="56807" builtinId="8" hidden="1"/>
    <cellStyle name="ハイパーリンク" xfId="56812" builtinId="8" hidden="1"/>
    <cellStyle name="ハイパーリンク" xfId="56811" builtinId="8" hidden="1"/>
    <cellStyle name="ハイパーリンク" xfId="56816" builtinId="8" hidden="1"/>
    <cellStyle name="ハイパーリンク" xfId="56815" builtinId="8" hidden="1"/>
    <cellStyle name="ハイパーリンク" xfId="56819" builtinId="8" hidden="1"/>
    <cellStyle name="ハイパーリンク" xfId="56697" builtinId="8" hidden="1"/>
    <cellStyle name="ハイパーリンク" xfId="56823" builtinId="8" hidden="1"/>
    <cellStyle name="ハイパーリンク" xfId="56822" builtinId="8" hidden="1"/>
    <cellStyle name="ハイパーリンク" xfId="56827" builtinId="8" hidden="1"/>
    <cellStyle name="ハイパーリンク" xfId="56826" builtinId="8" hidden="1"/>
    <cellStyle name="ハイパーリンク" xfId="56831" builtinId="8" hidden="1"/>
    <cellStyle name="ハイパーリンク" xfId="56830" builtinId="8" hidden="1"/>
    <cellStyle name="ハイパーリンク" xfId="56835" builtinId="8" hidden="1"/>
    <cellStyle name="ハイパーリンク" xfId="56834" builtinId="8" hidden="1"/>
    <cellStyle name="ハイパーリンク" xfId="56841" builtinId="8" hidden="1"/>
    <cellStyle name="ハイパーリンク" xfId="56840" builtinId="8" hidden="1"/>
    <cellStyle name="ハイパーリンク" xfId="56845" builtinId="8" hidden="1"/>
    <cellStyle name="ハイパーリンク" xfId="56844" builtinId="8" hidden="1"/>
    <cellStyle name="ハイパーリンク" xfId="56849" builtinId="8" hidden="1"/>
    <cellStyle name="ハイパーリンク" xfId="56848" builtinId="8" hidden="1"/>
    <cellStyle name="ハイパーリンク" xfId="56853" builtinId="8" hidden="1"/>
    <cellStyle name="ハイパーリンク" xfId="56852" builtinId="8" hidden="1"/>
    <cellStyle name="ハイパーリンク" xfId="56857" builtinId="8" hidden="1"/>
    <cellStyle name="ハイパーリンク" xfId="56856" builtinId="8" hidden="1"/>
    <cellStyle name="ハイパーリンク" xfId="56861" builtinId="8" hidden="1"/>
    <cellStyle name="ハイパーリンク" xfId="56860" builtinId="8" hidden="1"/>
    <cellStyle name="ハイパーリンク" xfId="56865" builtinId="8" hidden="1"/>
    <cellStyle name="ハイパーリンク" xfId="56864" builtinId="8" hidden="1"/>
    <cellStyle name="ハイパーリンク" xfId="56869" builtinId="8" hidden="1"/>
    <cellStyle name="ハイパーリンク" xfId="56868" builtinId="8" hidden="1"/>
    <cellStyle name="ハイパーリンク" xfId="56873" builtinId="8" hidden="1"/>
    <cellStyle name="ハイパーリンク" xfId="56872" builtinId="8" hidden="1"/>
    <cellStyle name="ハイパーリンク" xfId="56877" builtinId="8" hidden="1"/>
    <cellStyle name="ハイパーリンク" xfId="56876" builtinId="8" hidden="1"/>
    <cellStyle name="ハイパーリンク" xfId="56839" builtinId="8" hidden="1"/>
    <cellStyle name="ハイパーリンク" xfId="56880" builtinId="8" hidden="1"/>
    <cellStyle name="ハイパーリンク" xfId="56883" builtinId="8" hidden="1"/>
    <cellStyle name="ハイパーリンク" xfId="56882" builtinId="8" hidden="1"/>
    <cellStyle name="ハイパーリンク" xfId="56887" builtinId="8" hidden="1"/>
    <cellStyle name="ハイパーリンク" xfId="56886" builtinId="8" hidden="1"/>
    <cellStyle name="ハイパーリンク" xfId="56891" builtinId="8" hidden="1"/>
    <cellStyle name="ハイパーリンク" xfId="56890" builtinId="8" hidden="1"/>
    <cellStyle name="ハイパーリンク" xfId="56895" builtinId="8" hidden="1"/>
    <cellStyle name="ハイパーリンク" xfId="56894" builtinId="8" hidden="1"/>
    <cellStyle name="ハイパーリンク" xfId="56899" builtinId="8" hidden="1"/>
    <cellStyle name="ハイパーリンク" xfId="56898" builtinId="8" hidden="1"/>
    <cellStyle name="ハイパーリンク" xfId="56903" builtinId="8" hidden="1"/>
    <cellStyle name="ハイパーリンク" xfId="56902" builtinId="8" hidden="1"/>
    <cellStyle name="ハイパーリンク" xfId="56907" builtinId="8" hidden="1"/>
    <cellStyle name="ハイパーリンク" xfId="56906" builtinId="8" hidden="1"/>
    <cellStyle name="ハイパーリンク" xfId="56911" builtinId="8" hidden="1"/>
    <cellStyle name="ハイパーリンク" xfId="56910" builtinId="8" hidden="1"/>
    <cellStyle name="ハイパーリンク" xfId="56915" builtinId="8" hidden="1"/>
    <cellStyle name="ハイパーリンク" xfId="56914" builtinId="8" hidden="1"/>
    <cellStyle name="ハイパーリンク" xfId="56919" builtinId="8" hidden="1"/>
    <cellStyle name="ハイパーリンク" xfId="56918" builtinId="8" hidden="1"/>
    <cellStyle name="ハイパーリンク" xfId="56923" builtinId="8" hidden="1"/>
    <cellStyle name="ハイパーリンク" xfId="56922" builtinId="8" hidden="1"/>
    <cellStyle name="ハイパーリンク" xfId="56927" builtinId="8" hidden="1"/>
    <cellStyle name="ハイパーリンク" xfId="56926" builtinId="8" hidden="1"/>
    <cellStyle name="ハイパーリンク" xfId="56931" builtinId="8" hidden="1"/>
    <cellStyle name="ハイパーリンク" xfId="56930" builtinId="8" hidden="1"/>
    <cellStyle name="ハイパーリンク" xfId="56935" builtinId="8" hidden="1"/>
    <cellStyle name="ハイパーリンク" xfId="56934" builtinId="8" hidden="1"/>
    <cellStyle name="ハイパーリンク" xfId="56938" builtinId="8" hidden="1"/>
    <cellStyle name="ハイパーリンク" xfId="56698" builtinId="8" hidden="1"/>
    <cellStyle name="ハイパーリンク" xfId="56942" builtinId="8" hidden="1"/>
    <cellStyle name="ハイパーリンク" xfId="56941" builtinId="8" hidden="1"/>
    <cellStyle name="ハイパーリンク" xfId="56946" builtinId="8" hidden="1"/>
    <cellStyle name="ハイパーリンク" xfId="56945" builtinId="8" hidden="1"/>
    <cellStyle name="ハイパーリンク" xfId="56950" builtinId="8" hidden="1"/>
    <cellStyle name="ハイパーリンク" xfId="56949" builtinId="8" hidden="1"/>
    <cellStyle name="ハイパーリンク" xfId="56954" builtinId="8" hidden="1"/>
    <cellStyle name="ハイパーリンク" xfId="56953" builtinId="8" hidden="1"/>
    <cellStyle name="ハイパーリンク" xfId="56960" builtinId="8" hidden="1"/>
    <cellStyle name="ハイパーリンク" xfId="56959" builtinId="8" hidden="1"/>
    <cellStyle name="ハイパーリンク" xfId="56964" builtinId="8" hidden="1"/>
    <cellStyle name="ハイパーリンク" xfId="56963" builtinId="8" hidden="1"/>
    <cellStyle name="ハイパーリンク" xfId="56968" builtinId="8" hidden="1"/>
    <cellStyle name="ハイパーリンク" xfId="56967" builtinId="8" hidden="1"/>
    <cellStyle name="ハイパーリンク" xfId="56972" builtinId="8" hidden="1"/>
    <cellStyle name="ハイパーリンク" xfId="56971" builtinId="8" hidden="1"/>
    <cellStyle name="ハイパーリンク" xfId="56976" builtinId="8" hidden="1"/>
    <cellStyle name="ハイパーリンク" xfId="56975" builtinId="8" hidden="1"/>
    <cellStyle name="ハイパーリンク" xfId="56980" builtinId="8" hidden="1"/>
    <cellStyle name="ハイパーリンク" xfId="56979" builtinId="8" hidden="1"/>
    <cellStyle name="ハイパーリンク" xfId="56984" builtinId="8" hidden="1"/>
    <cellStyle name="ハイパーリンク" xfId="56983" builtinId="8" hidden="1"/>
    <cellStyle name="ハイパーリンク" xfId="56988" builtinId="8" hidden="1"/>
    <cellStyle name="ハイパーリンク" xfId="56987" builtinId="8" hidden="1"/>
    <cellStyle name="ハイパーリンク" xfId="56992" builtinId="8" hidden="1"/>
    <cellStyle name="ハイパーリンク" xfId="56991" builtinId="8" hidden="1"/>
    <cellStyle name="ハイパーリンク" xfId="56996" builtinId="8" hidden="1"/>
    <cellStyle name="ハイパーリンク" xfId="56995" builtinId="8" hidden="1"/>
    <cellStyle name="ハイパーリンク" xfId="56958" builtinId="8" hidden="1"/>
    <cellStyle name="ハイパーリンク" xfId="56999" builtinId="8" hidden="1"/>
    <cellStyle name="ハイパーリンク" xfId="57002" builtinId="8" hidden="1"/>
    <cellStyle name="ハイパーリンク" xfId="57001" builtinId="8" hidden="1"/>
    <cellStyle name="ハイパーリンク" xfId="57006" builtinId="8" hidden="1"/>
    <cellStyle name="ハイパーリンク" xfId="57005" builtinId="8" hidden="1"/>
    <cellStyle name="ハイパーリンク" xfId="57010" builtinId="8" hidden="1"/>
    <cellStyle name="ハイパーリンク" xfId="57009" builtinId="8" hidden="1"/>
    <cellStyle name="ハイパーリンク" xfId="57014" builtinId="8" hidden="1"/>
    <cellStyle name="ハイパーリンク" xfId="57013" builtinId="8" hidden="1"/>
    <cellStyle name="ハイパーリンク" xfId="57018" builtinId="8" hidden="1"/>
    <cellStyle name="ハイパーリンク" xfId="57017" builtinId="8" hidden="1"/>
    <cellStyle name="ハイパーリンク" xfId="57022" builtinId="8" hidden="1"/>
    <cellStyle name="ハイパーリンク" xfId="57021" builtinId="8" hidden="1"/>
    <cellStyle name="ハイパーリンク" xfId="57026" builtinId="8" hidden="1"/>
    <cellStyle name="ハイパーリンク" xfId="57025" builtinId="8" hidden="1"/>
    <cellStyle name="ハイパーリンク" xfId="57030" builtinId="8" hidden="1"/>
    <cellStyle name="ハイパーリンク" xfId="57029" builtinId="8" hidden="1"/>
    <cellStyle name="ハイパーリンク" xfId="57034" builtinId="8" hidden="1"/>
    <cellStyle name="ハイパーリンク" xfId="57033" builtinId="8" hidden="1"/>
    <cellStyle name="ハイパーリンク" xfId="57038" builtinId="8" hidden="1"/>
    <cellStyle name="ハイパーリンク" xfId="57037" builtinId="8" hidden="1"/>
    <cellStyle name="ハイパーリンク" xfId="57042" builtinId="8" hidden="1"/>
    <cellStyle name="ハイパーリンク" xfId="57041" builtinId="8" hidden="1"/>
    <cellStyle name="ハイパーリンク" xfId="57046" builtinId="8" hidden="1"/>
    <cellStyle name="ハイパーリンク" xfId="57045" builtinId="8" hidden="1"/>
    <cellStyle name="ハイパーリンク" xfId="57050" builtinId="8" hidden="1"/>
    <cellStyle name="ハイパーリンク" xfId="57049" builtinId="8" hidden="1"/>
    <cellStyle name="ハイパーリンク" xfId="57054" builtinId="8" hidden="1"/>
    <cellStyle name="ハイパーリンク" xfId="57053" builtinId="8" hidden="1"/>
    <cellStyle name="ハイパーリンク" xfId="57058" builtinId="8"/>
    <cellStyle name="ハイパーリンク 2" xfId="3"/>
    <cellStyle name="ハイパーリンク 2 2" xfId="57153"/>
    <cellStyle name="ハイパーリンク 3" xfId="57125"/>
    <cellStyle name="メモ" xfId="20" builtinId="10" customBuiltin="1"/>
    <cellStyle name="メモ 2" xfId="57070"/>
    <cellStyle name="リンク セル" xfId="17" builtinId="24" customBuiltin="1"/>
    <cellStyle name="リンク セル 2" xfId="57154"/>
    <cellStyle name="悪い" xfId="12" builtinId="27" customBuiltin="1"/>
    <cellStyle name="悪い 2" xfId="57155"/>
    <cellStyle name="計算" xfId="16" builtinId="22" customBuiltin="1"/>
    <cellStyle name="計算 2" xfId="57156"/>
    <cellStyle name="警告文" xfId="19" builtinId="11" customBuiltin="1"/>
    <cellStyle name="警告文 2" xfId="57157"/>
    <cellStyle name="桁区切り" xfId="57115" builtinId="6"/>
    <cellStyle name="桁区切り 2" xfId="1250"/>
    <cellStyle name="桁区切り 2 2" xfId="57071"/>
    <cellStyle name="桁区切り 2 2 2" xfId="57072"/>
    <cellStyle name="桁区切り 2 2 3" xfId="57073"/>
    <cellStyle name="桁区切り 2 3" xfId="57074"/>
    <cellStyle name="桁区切り 2 3 2" xfId="57075"/>
    <cellStyle name="桁区切り 2 4" xfId="57076"/>
    <cellStyle name="桁区切り 3" xfId="57077"/>
    <cellStyle name="桁区切り 3 2" xfId="57078"/>
    <cellStyle name="桁区切り 3 3" xfId="57079"/>
    <cellStyle name="桁区切り 4" xfId="57080"/>
    <cellStyle name="桁区切り 4 2" xfId="57081"/>
    <cellStyle name="桁区切り 5" xfId="57082"/>
    <cellStyle name="桁区切り 6" xfId="57083"/>
    <cellStyle name="見出し 1" xfId="7" builtinId="16" customBuiltin="1"/>
    <cellStyle name="見出し 2" xfId="8" builtinId="17" customBuiltin="1"/>
    <cellStyle name="見出し 3" xfId="9" builtinId="18" customBuiltin="1"/>
    <cellStyle name="見出し 4" xfId="10" builtinId="19" customBuiltin="1"/>
    <cellStyle name="集計" xfId="22" builtinId="25" customBuiltin="1"/>
    <cellStyle name="集計 2" xfId="57158"/>
    <cellStyle name="出力" xfId="15" builtinId="21" customBuiltin="1"/>
    <cellStyle name="出力 2" xfId="57159"/>
    <cellStyle name="説明文" xfId="21" builtinId="53" customBuiltin="1"/>
    <cellStyle name="説明文 2" xfId="57160"/>
    <cellStyle name="通貨" xfId="1" builtinId="7"/>
    <cellStyle name="通貨 2" xfId="1251"/>
    <cellStyle name="通貨 2 2" xfId="57084"/>
    <cellStyle name="通貨 2 2 2" xfId="57085"/>
    <cellStyle name="通貨 2 3" xfId="57086"/>
    <cellStyle name="通貨 2 3 2" xfId="57087"/>
    <cellStyle name="通貨 2 4" xfId="57088"/>
    <cellStyle name="通貨 3" xfId="57089"/>
    <cellStyle name="通貨 3 2" xfId="57090"/>
    <cellStyle name="通貨 4" xfId="57091"/>
    <cellStyle name="通貨 4 2" xfId="57092"/>
    <cellStyle name="通貨 5" xfId="57093"/>
    <cellStyle name="通貨 6" xfId="57094"/>
    <cellStyle name="通貨 7" xfId="57166"/>
    <cellStyle name="入力" xfId="14" builtinId="20" customBuiltin="1"/>
    <cellStyle name="入力 2" xfId="57161"/>
    <cellStyle name="標準" xfId="0" builtinId="0"/>
    <cellStyle name="標準 10" xfId="57095"/>
    <cellStyle name="標準 11" xfId="57124"/>
    <cellStyle name="標準 12" xfId="57167"/>
    <cellStyle name="標準 2" xfId="4"/>
    <cellStyle name="標準 2 2" xfId="5"/>
    <cellStyle name="標準 2 2 2" xfId="1252"/>
    <cellStyle name="標準 2 2 3" xfId="1253"/>
    <cellStyle name="標準 2 2 3 2" xfId="57096"/>
    <cellStyle name="標準 2 2 3 3" xfId="57097"/>
    <cellStyle name="標準 2 3" xfId="1254"/>
    <cellStyle name="標準 2 3 2" xfId="57098"/>
    <cellStyle name="標準 2 3 2 2" xfId="57162"/>
    <cellStyle name="標準 2 4" xfId="1255"/>
    <cellStyle name="標準 2 4 2" xfId="57099"/>
    <cellStyle name="標準 2 4 2 2" xfId="57100"/>
    <cellStyle name="標準 2 4 2 3" xfId="57118"/>
    <cellStyle name="標準 2 5" xfId="57101"/>
    <cellStyle name="標準 2 6" xfId="57102"/>
    <cellStyle name="標準 2 7" xfId="57119"/>
    <cellStyle name="標準 2 8" xfId="57117"/>
    <cellStyle name="標準 2 8 9 2" xfId="57163"/>
    <cellStyle name="標準 2 9" xfId="57126"/>
    <cellStyle name="標準 3" xfId="1256"/>
    <cellStyle name="標準 3 2" xfId="57103"/>
    <cellStyle name="標準 3 2 2" xfId="57104"/>
    <cellStyle name="標準 3 3" xfId="57105"/>
    <cellStyle name="標準 3 3 2" xfId="57106"/>
    <cellStyle name="標準 3 4" xfId="57107"/>
    <cellStyle name="標準 4" xfId="57108"/>
    <cellStyle name="標準 4 2" xfId="57109"/>
    <cellStyle name="標準 5" xfId="57110"/>
    <cellStyle name="標準 5 2" xfId="57111"/>
    <cellStyle name="標準 6" xfId="57112"/>
    <cellStyle name="標準 7" xfId="57113"/>
    <cellStyle name="標準 8" xfId="57114"/>
    <cellStyle name="標準 9" xfId="57057"/>
    <cellStyle name="標準 9 2" xfId="57120"/>
    <cellStyle name="表示済みのハイパーリンク" xfId="49" builtinId="9" hidden="1"/>
    <cellStyle name="表示済みのハイパーリンク" xfId="50" builtinId="9" hidden="1"/>
    <cellStyle name="表示済みのハイパーリンク" xfId="53" builtinId="9" hidden="1"/>
    <cellStyle name="表示済みのハイパーリンク" xfId="54" builtinId="9" hidden="1"/>
    <cellStyle name="表示済みのハイパーリンク" xfId="57" builtinId="9" hidden="1"/>
    <cellStyle name="表示済みのハイパーリンク" xfId="58" builtinId="9" hidden="1"/>
    <cellStyle name="表示済みのハイパーリンク" xfId="61" builtinId="9" hidden="1"/>
    <cellStyle name="表示済みのハイパーリンク" xfId="62" builtinId="9" hidden="1"/>
    <cellStyle name="表示済みのハイパーリンク" xfId="65" builtinId="9" hidden="1"/>
    <cellStyle name="表示済みのハイパーリンク" xfId="66" builtinId="9" hidden="1"/>
    <cellStyle name="表示済みのハイパーリンク" xfId="72" builtinId="9" hidden="1"/>
    <cellStyle name="表示済みのハイパーリンク" xfId="73" builtinId="9" hidden="1"/>
    <cellStyle name="表示済みのハイパーリンク" xfId="76" builtinId="9" hidden="1"/>
    <cellStyle name="表示済みのハイパーリンク" xfId="77" builtinId="9" hidden="1"/>
    <cellStyle name="表示済みのハイパーリンク" xfId="80" builtinId="9" hidden="1"/>
    <cellStyle name="表示済みのハイパーリンク" xfId="81" builtinId="9" hidden="1"/>
    <cellStyle name="表示済みのハイパーリンク" xfId="84" builtinId="9" hidden="1"/>
    <cellStyle name="表示済みのハイパーリンク" xfId="85" builtinId="9" hidden="1"/>
    <cellStyle name="表示済みのハイパーリンク" xfId="88" builtinId="9" hidden="1"/>
    <cellStyle name="表示済みのハイパーリンク" xfId="89" builtinId="9" hidden="1"/>
    <cellStyle name="表示済みのハイパーリンク" xfId="92" builtinId="9" hidden="1"/>
    <cellStyle name="表示済みのハイパーリンク" xfId="93" builtinId="9" hidden="1"/>
    <cellStyle name="表示済みのハイパーリンク" xfId="96" builtinId="9" hidden="1"/>
    <cellStyle name="表示済みのハイパーリンク" xfId="97" builtinId="9" hidden="1"/>
    <cellStyle name="表示済みのハイパーリンク" xfId="100" builtinId="9" hidden="1"/>
    <cellStyle name="表示済みのハイパーリンク" xfId="101" builtinId="9" hidden="1"/>
    <cellStyle name="表示済みのハイパーリンク" xfId="104" builtinId="9" hidden="1"/>
    <cellStyle name="表示済みのハイパーリンク" xfId="105" builtinId="9" hidden="1"/>
    <cellStyle name="表示済みのハイパーリンク" xfId="108" builtinId="9" hidden="1"/>
    <cellStyle name="表示済みのハイパーリンク" xfId="109" builtinId="9" hidden="1"/>
    <cellStyle name="表示済みのハイパーリンク" xfId="68" builtinId="9" hidden="1"/>
    <cellStyle name="表示済みのハイパーリンク" xfId="111" builtinId="9" hidden="1"/>
    <cellStyle name="表示済みのハイパーリンク" xfId="114" builtinId="9" hidden="1"/>
    <cellStyle name="表示済みのハイパーリンク" xfId="115" builtinId="9" hidden="1"/>
    <cellStyle name="表示済みのハイパーリンク" xfId="118" builtinId="9" hidden="1"/>
    <cellStyle name="表示済みのハイパーリンク" xfId="119" builtinId="9" hidden="1"/>
    <cellStyle name="表示済みのハイパーリンク" xfId="122" builtinId="9" hidden="1"/>
    <cellStyle name="表示済みのハイパーリンク" xfId="123" builtinId="9" hidden="1"/>
    <cellStyle name="表示済みのハイパーリンク" xfId="126" builtinId="9" hidden="1"/>
    <cellStyle name="表示済みのハイパーリンク" xfId="127" builtinId="9" hidden="1"/>
    <cellStyle name="表示済みのハイパーリンク" xfId="130" builtinId="9" hidden="1"/>
    <cellStyle name="表示済みのハイパーリンク" xfId="131" builtinId="9" hidden="1"/>
    <cellStyle name="表示済みのハイパーリンク" xfId="134" builtinId="9" hidden="1"/>
    <cellStyle name="表示済みのハイパーリンク" xfId="135" builtinId="9" hidden="1"/>
    <cellStyle name="表示済みのハイパーリンク" xfId="138" builtinId="9" hidden="1"/>
    <cellStyle name="表示済みのハイパーリンク" xfId="139" builtinId="9" hidden="1"/>
    <cellStyle name="表示済みのハイパーリンク" xfId="142" builtinId="9" hidden="1"/>
    <cellStyle name="表示済みのハイパーリンク" xfId="143" builtinId="9" hidden="1"/>
    <cellStyle name="表示済みのハイパーリンク" xfId="146" builtinId="9" hidden="1"/>
    <cellStyle name="表示済みのハイパーリンク" xfId="147" builtinId="9" hidden="1"/>
    <cellStyle name="表示済みのハイパーリンク" xfId="150" builtinId="9" hidden="1"/>
    <cellStyle name="表示済みのハイパーリンク" xfId="151" builtinId="9" hidden="1"/>
    <cellStyle name="表示済みのハイパーリンク" xfId="154" builtinId="9" hidden="1"/>
    <cellStyle name="表示済みのハイパーリンク" xfId="155" builtinId="9" hidden="1"/>
    <cellStyle name="表示済みのハイパーリンク" xfId="158" builtinId="9" hidden="1"/>
    <cellStyle name="表示済みのハイパーリンク" xfId="159" builtinId="9" hidden="1"/>
    <cellStyle name="表示済みのハイパーリンク" xfId="162" builtinId="9" hidden="1"/>
    <cellStyle name="表示済みのハイパーリンク" xfId="163" builtinId="9" hidden="1"/>
    <cellStyle name="表示済みのハイパーリンク" xfId="166" builtinId="9" hidden="1"/>
    <cellStyle name="表示済みのハイパーリンク" xfId="167" builtinId="9" hidden="1"/>
    <cellStyle name="表示済みのハイパーリンク" xfId="170" builtinId="9" hidden="1"/>
    <cellStyle name="表示済みのハイパーリンク" xfId="171" builtinId="9" hidden="1"/>
    <cellStyle name="表示済みのハイパーリンク" xfId="174" builtinId="9" hidden="1"/>
    <cellStyle name="表示済みのハイパーリンク" xfId="175" builtinId="9" hidden="1"/>
    <cellStyle name="表示済みのハイパーリンク" xfId="178" builtinId="9" hidden="1"/>
    <cellStyle name="表示済みのハイパーリンク" xfId="179" builtinId="9" hidden="1"/>
    <cellStyle name="表示済みのハイパーリンク" xfId="182" builtinId="9" hidden="1"/>
    <cellStyle name="表示済みのハイパーリンク" xfId="183" builtinId="9" hidden="1"/>
    <cellStyle name="表示済みのハイパーリンク" xfId="186" builtinId="9" hidden="1"/>
    <cellStyle name="表示済みのハイパーリンク" xfId="187" builtinId="9" hidden="1"/>
    <cellStyle name="表示済みのハイパーリンク" xfId="192" builtinId="9" hidden="1"/>
    <cellStyle name="表示済みのハイパーリンク" xfId="193" builtinId="9" hidden="1"/>
    <cellStyle name="表示済みのハイパーリンク" xfId="196" builtinId="9" hidden="1"/>
    <cellStyle name="表示済みのハイパーリンク" xfId="197" builtinId="9" hidden="1"/>
    <cellStyle name="表示済みのハイパーリンク" xfId="200" builtinId="9" hidden="1"/>
    <cellStyle name="表示済みのハイパーリンク" xfId="201" builtinId="9" hidden="1"/>
    <cellStyle name="表示済みのハイパーリンク" xfId="204" builtinId="9" hidden="1"/>
    <cellStyle name="表示済みのハイパーリンク" xfId="205" builtinId="9" hidden="1"/>
    <cellStyle name="表示済みのハイパーリンク" xfId="208" builtinId="9" hidden="1"/>
    <cellStyle name="表示済みのハイパーリンク" xfId="209" builtinId="9" hidden="1"/>
    <cellStyle name="表示済みのハイパーリンク" xfId="212" builtinId="9" hidden="1"/>
    <cellStyle name="表示済みのハイパーリンク" xfId="213" builtinId="9" hidden="1"/>
    <cellStyle name="表示済みのハイパーリンク" xfId="216" builtinId="9" hidden="1"/>
    <cellStyle name="表示済みのハイパーリンク" xfId="217" builtinId="9" hidden="1"/>
    <cellStyle name="表示済みのハイパーリンク" xfId="220" builtinId="9" hidden="1"/>
    <cellStyle name="表示済みのハイパーリンク" xfId="221" builtinId="9" hidden="1"/>
    <cellStyle name="表示済みのハイパーリンク" xfId="224" builtinId="9" hidden="1"/>
    <cellStyle name="表示済みのハイパーリンク" xfId="225" builtinId="9" hidden="1"/>
    <cellStyle name="表示済みのハイパーリンク" xfId="228" builtinId="9" hidden="1"/>
    <cellStyle name="表示済みのハイパーリンク" xfId="229" builtinId="9" hidden="1"/>
    <cellStyle name="表示済みのハイパーリンク" xfId="188" builtinId="9" hidden="1"/>
    <cellStyle name="表示済みのハイパーリンク" xfId="231" builtinId="9" hidden="1"/>
    <cellStyle name="表示済みのハイパーリンク" xfId="234" builtinId="9" hidden="1"/>
    <cellStyle name="表示済みのハイパーリンク" xfId="235" builtinId="9" hidden="1"/>
    <cellStyle name="表示済みのハイパーリンク" xfId="238" builtinId="9" hidden="1"/>
    <cellStyle name="表示済みのハイパーリンク" xfId="239" builtinId="9" hidden="1"/>
    <cellStyle name="表示済みのハイパーリンク" xfId="242" builtinId="9" hidden="1"/>
    <cellStyle name="表示済みのハイパーリンク" xfId="243" builtinId="9" hidden="1"/>
    <cellStyle name="表示済みのハイパーリンク" xfId="246" builtinId="9" hidden="1"/>
    <cellStyle name="表示済みのハイパーリンク" xfId="247" builtinId="9" hidden="1"/>
    <cellStyle name="表示済みのハイパーリンク" xfId="250" builtinId="9" hidden="1"/>
    <cellStyle name="表示済みのハイパーリンク" xfId="251" builtinId="9" hidden="1"/>
    <cellStyle name="表示済みのハイパーリンク" xfId="254" builtinId="9" hidden="1"/>
    <cellStyle name="表示済みのハイパーリンク" xfId="255" builtinId="9" hidden="1"/>
    <cellStyle name="表示済みのハイパーリンク" xfId="258" builtinId="9" hidden="1"/>
    <cellStyle name="表示済みのハイパーリンク" xfId="259" builtinId="9" hidden="1"/>
    <cellStyle name="表示済みのハイパーリンク" xfId="262" builtinId="9" hidden="1"/>
    <cellStyle name="表示済みのハイパーリンク" xfId="263" builtinId="9" hidden="1"/>
    <cellStyle name="表示済みのハイパーリンク" xfId="266" builtinId="9" hidden="1"/>
    <cellStyle name="表示済みのハイパーリンク" xfId="267" builtinId="9" hidden="1"/>
    <cellStyle name="表示済みのハイパーリンク" xfId="270" builtinId="9" hidden="1"/>
    <cellStyle name="表示済みのハイパーリンク" xfId="271" builtinId="9" hidden="1"/>
    <cellStyle name="表示済みのハイパーリンク" xfId="274" builtinId="9" hidden="1"/>
    <cellStyle name="表示済みのハイパーリンク" xfId="275" builtinId="9" hidden="1"/>
    <cellStyle name="表示済みのハイパーリンク" xfId="278" builtinId="9" hidden="1"/>
    <cellStyle name="表示済みのハイパーリンク" xfId="279" builtinId="9" hidden="1"/>
    <cellStyle name="表示済みのハイパーリンク" xfId="282" builtinId="9" hidden="1"/>
    <cellStyle name="表示済みのハイパーリンク" xfId="283" builtinId="9" hidden="1"/>
    <cellStyle name="表示済みのハイパーリンク" xfId="286" builtinId="9" hidden="1"/>
    <cellStyle name="表示済みのハイパーリンク" xfId="287" builtinId="9" hidden="1"/>
    <cellStyle name="表示済みのハイパーリンク" xfId="292" builtinId="9" hidden="1"/>
    <cellStyle name="表示済みのハイパーリンク" xfId="293" builtinId="9" hidden="1"/>
    <cellStyle name="表示済みのハイパーリンク" xfId="296" builtinId="9" hidden="1"/>
    <cellStyle name="表示済みのハイパーリンク" xfId="297" builtinId="9" hidden="1"/>
    <cellStyle name="表示済みのハイパーリンク" xfId="300" builtinId="9" hidden="1"/>
    <cellStyle name="表示済みのハイパーリンク" xfId="301" builtinId="9" hidden="1"/>
    <cellStyle name="表示済みのハイパーリンク" xfId="304" builtinId="9" hidden="1"/>
    <cellStyle name="表示済みのハイパーリンク" xfId="305" builtinId="9" hidden="1"/>
    <cellStyle name="表示済みのハイパーリンク" xfId="308" builtinId="9" hidden="1"/>
    <cellStyle name="表示済みのハイパーリンク" xfId="309" builtinId="9" hidden="1"/>
    <cellStyle name="表示済みのハイパーリンク" xfId="314" builtinId="9" hidden="1"/>
    <cellStyle name="表示済みのハイパーリンク" xfId="315" builtinId="9" hidden="1"/>
    <cellStyle name="表示済みのハイパーリンク" xfId="318" builtinId="9" hidden="1"/>
    <cellStyle name="表示済みのハイパーリンク" xfId="319" builtinId="9" hidden="1"/>
    <cellStyle name="表示済みのハイパーリンク" xfId="322" builtinId="9" hidden="1"/>
    <cellStyle name="表示済みのハイパーリンク" xfId="323" builtinId="9" hidden="1"/>
    <cellStyle name="表示済みのハイパーリンク" xfId="326" builtinId="9" hidden="1"/>
    <cellStyle name="表示済みのハイパーリンク" xfId="327" builtinId="9" hidden="1"/>
    <cellStyle name="表示済みのハイパーリンク" xfId="330" builtinId="9" hidden="1"/>
    <cellStyle name="表示済みのハイパーリンク" xfId="331" builtinId="9" hidden="1"/>
    <cellStyle name="表示済みのハイパーリンク" xfId="334" builtinId="9" hidden="1"/>
    <cellStyle name="表示済みのハイパーリンク" xfId="335" builtinId="9" hidden="1"/>
    <cellStyle name="表示済みのハイパーリンク" xfId="338" builtinId="9" hidden="1"/>
    <cellStyle name="表示済みのハイパーリンク" xfId="339" builtinId="9" hidden="1"/>
    <cellStyle name="表示済みのハイパーリンク" xfId="342" builtinId="9" hidden="1"/>
    <cellStyle name="表示済みのハイパーリンク" xfId="343" builtinId="9" hidden="1"/>
    <cellStyle name="表示済みのハイパーリンク" xfId="346" builtinId="9" hidden="1"/>
    <cellStyle name="表示済みのハイパーリンク" xfId="347" builtinId="9" hidden="1"/>
    <cellStyle name="表示済みのハイパーリンク" xfId="350" builtinId="9" hidden="1"/>
    <cellStyle name="表示済みのハイパーリンク" xfId="351" builtinId="9" hidden="1"/>
    <cellStyle name="表示済みのハイパーリンク" xfId="310" builtinId="9" hidden="1"/>
    <cellStyle name="表示済みのハイパーリンク" xfId="353" builtinId="9" hidden="1"/>
    <cellStyle name="表示済みのハイパーリンク" xfId="356" builtinId="9" hidden="1"/>
    <cellStyle name="表示済みのハイパーリンク" xfId="357" builtinId="9" hidden="1"/>
    <cellStyle name="表示済みのハイパーリンク" xfId="360" builtinId="9" hidden="1"/>
    <cellStyle name="表示済みのハイパーリンク" xfId="361" builtinId="9" hidden="1"/>
    <cellStyle name="表示済みのハイパーリンク" xfId="364" builtinId="9" hidden="1"/>
    <cellStyle name="表示済みのハイパーリンク" xfId="365" builtinId="9" hidden="1"/>
    <cellStyle name="表示済みのハイパーリンク" xfId="368" builtinId="9" hidden="1"/>
    <cellStyle name="表示済みのハイパーリンク" xfId="369" builtinId="9" hidden="1"/>
    <cellStyle name="表示済みのハイパーリンク" xfId="372" builtinId="9" hidden="1"/>
    <cellStyle name="表示済みのハイパーリンク" xfId="373" builtinId="9" hidden="1"/>
    <cellStyle name="表示済みのハイパーリンク" xfId="376" builtinId="9" hidden="1"/>
    <cellStyle name="表示済みのハイパーリンク" xfId="377" builtinId="9" hidden="1"/>
    <cellStyle name="表示済みのハイパーリンク" xfId="380" builtinId="9" hidden="1"/>
    <cellStyle name="表示済みのハイパーリンク" xfId="381" builtinId="9" hidden="1"/>
    <cellStyle name="表示済みのハイパーリンク" xfId="384" builtinId="9" hidden="1"/>
    <cellStyle name="表示済みのハイパーリンク" xfId="385" builtinId="9" hidden="1"/>
    <cellStyle name="表示済みのハイパーリンク" xfId="388" builtinId="9" hidden="1"/>
    <cellStyle name="表示済みのハイパーリンク" xfId="389" builtinId="9" hidden="1"/>
    <cellStyle name="表示済みのハイパーリンク" xfId="392" builtinId="9" hidden="1"/>
    <cellStyle name="表示済みのハイパーリンク" xfId="393" builtinId="9" hidden="1"/>
    <cellStyle name="表示済みのハイパーリンク" xfId="396" builtinId="9" hidden="1"/>
    <cellStyle name="表示済みのハイパーリンク" xfId="397" builtinId="9" hidden="1"/>
    <cellStyle name="表示済みのハイパーリンク" xfId="400" builtinId="9" hidden="1"/>
    <cellStyle name="表示済みのハイパーリンク" xfId="401" builtinId="9" hidden="1"/>
    <cellStyle name="表示済みのハイパーリンク" xfId="404" builtinId="9" hidden="1"/>
    <cellStyle name="表示済みのハイパーリンク" xfId="405" builtinId="9" hidden="1"/>
    <cellStyle name="表示済みのハイパーリンク" xfId="408" builtinId="9" hidden="1"/>
    <cellStyle name="表示済みのハイパーリンク" xfId="409" builtinId="9" hidden="1"/>
    <cellStyle name="表示済みのハイパーリンク" xfId="411" builtinId="9" hidden="1"/>
    <cellStyle name="表示済みのハイパーリンク" xfId="412" builtinId="9" hidden="1"/>
    <cellStyle name="表示済みのハイパーリンク" xfId="415" builtinId="9" hidden="1"/>
    <cellStyle name="表示済みのハイパーリンク" xfId="416" builtinId="9" hidden="1"/>
    <cellStyle name="表示済みのハイパーリンク" xfId="419" builtinId="9" hidden="1"/>
    <cellStyle name="表示済みのハイパーリンク" xfId="420" builtinId="9" hidden="1"/>
    <cellStyle name="表示済みのハイパーリンク" xfId="423" builtinId="9" hidden="1"/>
    <cellStyle name="表示済みのハイパーリンク" xfId="424" builtinId="9" hidden="1"/>
    <cellStyle name="表示済みのハイパーリンク" xfId="427" builtinId="9" hidden="1"/>
    <cellStyle name="表示済みのハイパーリンク" xfId="428" builtinId="9" hidden="1"/>
    <cellStyle name="表示済みのハイパーリンク" xfId="433" builtinId="9" hidden="1"/>
    <cellStyle name="表示済みのハイパーリンク" xfId="434" builtinId="9" hidden="1"/>
    <cellStyle name="表示済みのハイパーリンク" xfId="437" builtinId="9" hidden="1"/>
    <cellStyle name="表示済みのハイパーリンク" xfId="438" builtinId="9" hidden="1"/>
    <cellStyle name="表示済みのハイパーリンク" xfId="441" builtinId="9" hidden="1"/>
    <cellStyle name="表示済みのハイパーリンク" xfId="442" builtinId="9" hidden="1"/>
    <cellStyle name="表示済みのハイパーリンク" xfId="445" builtinId="9" hidden="1"/>
    <cellStyle name="表示済みのハイパーリンク" xfId="446" builtinId="9" hidden="1"/>
    <cellStyle name="表示済みのハイパーリンク" xfId="449" builtinId="9" hidden="1"/>
    <cellStyle name="表示済みのハイパーリンク" xfId="450" builtinId="9" hidden="1"/>
    <cellStyle name="表示済みのハイパーリンク" xfId="453" builtinId="9" hidden="1"/>
    <cellStyle name="表示済みのハイパーリンク" xfId="454" builtinId="9" hidden="1"/>
    <cellStyle name="表示済みのハイパーリンク" xfId="457" builtinId="9" hidden="1"/>
    <cellStyle name="表示済みのハイパーリンク" xfId="458" builtinId="9" hidden="1"/>
    <cellStyle name="表示済みのハイパーリンク" xfId="461" builtinId="9" hidden="1"/>
    <cellStyle name="表示済みのハイパーリンク" xfId="462" builtinId="9" hidden="1"/>
    <cellStyle name="表示済みのハイパーリンク" xfId="465" builtinId="9" hidden="1"/>
    <cellStyle name="表示済みのハイパーリンク" xfId="466" builtinId="9" hidden="1"/>
    <cellStyle name="表示済みのハイパーリンク" xfId="469" builtinId="9" hidden="1"/>
    <cellStyle name="表示済みのハイパーリンク" xfId="470" builtinId="9" hidden="1"/>
    <cellStyle name="表示済みのハイパーリンク" xfId="429" builtinId="9" hidden="1"/>
    <cellStyle name="表示済みのハイパーリンク" xfId="472" builtinId="9" hidden="1"/>
    <cellStyle name="表示済みのハイパーリンク" xfId="475" builtinId="9" hidden="1"/>
    <cellStyle name="表示済みのハイパーリンク" xfId="476" builtinId="9" hidden="1"/>
    <cellStyle name="表示済みのハイパーリンク" xfId="479" builtinId="9" hidden="1"/>
    <cellStyle name="表示済みのハイパーリンク" xfId="480" builtinId="9" hidden="1"/>
    <cellStyle name="表示済みのハイパーリンク" xfId="483" builtinId="9" hidden="1"/>
    <cellStyle name="表示済みのハイパーリンク" xfId="484" builtinId="9" hidden="1"/>
    <cellStyle name="表示済みのハイパーリンク" xfId="487" builtinId="9" hidden="1"/>
    <cellStyle name="表示済みのハイパーリンク" xfId="488" builtinId="9" hidden="1"/>
    <cellStyle name="表示済みのハイパーリンク" xfId="491" builtinId="9" hidden="1"/>
    <cellStyle name="表示済みのハイパーリンク" xfId="492" builtinId="9" hidden="1"/>
    <cellStyle name="表示済みのハイパーリンク" xfId="495" builtinId="9" hidden="1"/>
    <cellStyle name="表示済みのハイパーリンク" xfId="496" builtinId="9" hidden="1"/>
    <cellStyle name="表示済みのハイパーリンク" xfId="499" builtinId="9" hidden="1"/>
    <cellStyle name="表示済みのハイパーリンク" xfId="500" builtinId="9" hidden="1"/>
    <cellStyle name="表示済みのハイパーリンク" xfId="503" builtinId="9" hidden="1"/>
    <cellStyle name="表示済みのハイパーリンク" xfId="504" builtinId="9" hidden="1"/>
    <cellStyle name="表示済みのハイパーリンク" xfId="507" builtinId="9" hidden="1"/>
    <cellStyle name="表示済みのハイパーリンク" xfId="508" builtinId="9" hidden="1"/>
    <cellStyle name="表示済みのハイパーリンク" xfId="511" builtinId="9" hidden="1"/>
    <cellStyle name="表示済みのハイパーリンク" xfId="512" builtinId="9" hidden="1"/>
    <cellStyle name="表示済みのハイパーリンク" xfId="515" builtinId="9" hidden="1"/>
    <cellStyle name="表示済みのハイパーリンク" xfId="516" builtinId="9" hidden="1"/>
    <cellStyle name="表示済みのハイパーリンク" xfId="519" builtinId="9" hidden="1"/>
    <cellStyle name="表示済みのハイパーリンク" xfId="520" builtinId="9" hidden="1"/>
    <cellStyle name="表示済みのハイパーリンク" xfId="523" builtinId="9" hidden="1"/>
    <cellStyle name="表示済みのハイパーリンク" xfId="524" builtinId="9" hidden="1"/>
    <cellStyle name="表示済みのハイパーリンク" xfId="527" builtinId="9" hidden="1"/>
    <cellStyle name="表示済みのハイパーリンク" xfId="528" builtinId="9" hidden="1"/>
    <cellStyle name="表示済みのハイパーリンク" xfId="530" builtinId="9" hidden="1"/>
    <cellStyle name="表示済みのハイパーリンク" xfId="531" builtinId="9" hidden="1"/>
    <cellStyle name="表示済みのハイパーリンク" xfId="534" builtinId="9" hidden="1"/>
    <cellStyle name="表示済みのハイパーリンク" xfId="535" builtinId="9" hidden="1"/>
    <cellStyle name="表示済みのハイパーリンク" xfId="538" builtinId="9" hidden="1"/>
    <cellStyle name="表示済みのハイパーリンク" xfId="539" builtinId="9" hidden="1"/>
    <cellStyle name="表示済みのハイパーリンク" xfId="542" builtinId="9" hidden="1"/>
    <cellStyle name="表示済みのハイパーリンク" xfId="543" builtinId="9" hidden="1"/>
    <cellStyle name="表示済みのハイパーリンク" xfId="546" builtinId="9" hidden="1"/>
    <cellStyle name="表示済みのハイパーリンク" xfId="547" builtinId="9" hidden="1"/>
    <cellStyle name="表示済みのハイパーリンク" xfId="552" builtinId="9" hidden="1"/>
    <cellStyle name="表示済みのハイパーリンク" xfId="553" builtinId="9" hidden="1"/>
    <cellStyle name="表示済みのハイパーリンク" xfId="556" builtinId="9" hidden="1"/>
    <cellStyle name="表示済みのハイパーリンク" xfId="557" builtinId="9" hidden="1"/>
    <cellStyle name="表示済みのハイパーリンク" xfId="560" builtinId="9" hidden="1"/>
    <cellStyle name="表示済みのハイパーリンク" xfId="561" builtinId="9" hidden="1"/>
    <cellStyle name="表示済みのハイパーリンク" xfId="564" builtinId="9" hidden="1"/>
    <cellStyle name="表示済みのハイパーリンク" xfId="565" builtinId="9" hidden="1"/>
    <cellStyle name="表示済みのハイパーリンク" xfId="568" builtinId="9" hidden="1"/>
    <cellStyle name="表示済みのハイパーリンク" xfId="569" builtinId="9" hidden="1"/>
    <cellStyle name="表示済みのハイパーリンク" xfId="572" builtinId="9" hidden="1"/>
    <cellStyle name="表示済みのハイパーリンク" xfId="573" builtinId="9" hidden="1"/>
    <cellStyle name="表示済みのハイパーリンク" xfId="576" builtinId="9" hidden="1"/>
    <cellStyle name="表示済みのハイパーリンク" xfId="577" builtinId="9" hidden="1"/>
    <cellStyle name="表示済みのハイパーリンク" xfId="580" builtinId="9" hidden="1"/>
    <cellStyle name="表示済みのハイパーリンク" xfId="581" builtinId="9" hidden="1"/>
    <cellStyle name="表示済みのハイパーリンク" xfId="584" builtinId="9" hidden="1"/>
    <cellStyle name="表示済みのハイパーリンク" xfId="585" builtinId="9" hidden="1"/>
    <cellStyle name="表示済みのハイパーリンク" xfId="588" builtinId="9" hidden="1"/>
    <cellStyle name="表示済みのハイパーリンク" xfId="589" builtinId="9" hidden="1"/>
    <cellStyle name="表示済みのハイパーリンク" xfId="548" builtinId="9" hidden="1"/>
    <cellStyle name="表示済みのハイパーリンク" xfId="591" builtinId="9" hidden="1"/>
    <cellStyle name="表示済みのハイパーリンク" xfId="594" builtinId="9" hidden="1"/>
    <cellStyle name="表示済みのハイパーリンク" xfId="595" builtinId="9" hidden="1"/>
    <cellStyle name="表示済みのハイパーリンク" xfId="598" builtinId="9" hidden="1"/>
    <cellStyle name="表示済みのハイパーリンク" xfId="599" builtinId="9" hidden="1"/>
    <cellStyle name="表示済みのハイパーリンク" xfId="602" builtinId="9" hidden="1"/>
    <cellStyle name="表示済みのハイパーリンク" xfId="603" builtinId="9" hidden="1"/>
    <cellStyle name="表示済みのハイパーリンク" xfId="606" builtinId="9" hidden="1"/>
    <cellStyle name="表示済みのハイパーリンク" xfId="607" builtinId="9" hidden="1"/>
    <cellStyle name="表示済みのハイパーリンク" xfId="610" builtinId="9" hidden="1"/>
    <cellStyle name="表示済みのハイパーリンク" xfId="611" builtinId="9" hidden="1"/>
    <cellStyle name="表示済みのハイパーリンク" xfId="614" builtinId="9" hidden="1"/>
    <cellStyle name="表示済みのハイパーリンク" xfId="615" builtinId="9" hidden="1"/>
    <cellStyle name="表示済みのハイパーリンク" xfId="618" builtinId="9" hidden="1"/>
    <cellStyle name="表示済みのハイパーリンク" xfId="619" builtinId="9" hidden="1"/>
    <cellStyle name="表示済みのハイパーリンク" xfId="622" builtinId="9" hidden="1"/>
    <cellStyle name="表示済みのハイパーリンク" xfId="623" builtinId="9" hidden="1"/>
    <cellStyle name="表示済みのハイパーリンク" xfId="626" builtinId="9" hidden="1"/>
    <cellStyle name="表示済みのハイパーリンク" xfId="627" builtinId="9" hidden="1"/>
    <cellStyle name="表示済みのハイパーリンク" xfId="630" builtinId="9" hidden="1"/>
    <cellStyle name="表示済みのハイパーリンク" xfId="631" builtinId="9" hidden="1"/>
    <cellStyle name="表示済みのハイパーリンク" xfId="634" builtinId="9" hidden="1"/>
    <cellStyle name="表示済みのハイパーリンク" xfId="635" builtinId="9" hidden="1"/>
    <cellStyle name="表示済みのハイパーリンク" xfId="638" builtinId="9" hidden="1"/>
    <cellStyle name="表示済みのハイパーリンク" xfId="639" builtinId="9" hidden="1"/>
    <cellStyle name="表示済みのハイパーリンク" xfId="642" builtinId="9" hidden="1"/>
    <cellStyle name="表示済みのハイパーリンク" xfId="643" builtinId="9" hidden="1"/>
    <cellStyle name="表示済みのハイパーリンク" xfId="646" builtinId="9" hidden="1"/>
    <cellStyle name="表示済みのハイパーリンク" xfId="647" builtinId="9" hidden="1"/>
    <cellStyle name="表示済みのハイパーリンク" xfId="650" builtinId="9" hidden="1"/>
    <cellStyle name="表示済みのハイパーリンク" xfId="651" builtinId="9" hidden="1"/>
    <cellStyle name="表示済みのハイパーリンク" xfId="654" builtinId="9" hidden="1"/>
    <cellStyle name="表示済みのハイパーリンク" xfId="655" builtinId="9" hidden="1"/>
    <cellStyle name="表示済みのハイパーリンク" xfId="658" builtinId="9" hidden="1"/>
    <cellStyle name="表示済みのハイパーリンク" xfId="659" builtinId="9" hidden="1"/>
    <cellStyle name="表示済みのハイパーリンク" xfId="662" builtinId="9" hidden="1"/>
    <cellStyle name="表示済みのハイパーリンク" xfId="663" builtinId="9" hidden="1"/>
    <cellStyle name="表示済みのハイパーリンク" xfId="666" builtinId="9" hidden="1"/>
    <cellStyle name="表示済みのハイパーリンク" xfId="667" builtinId="9" hidden="1"/>
    <cellStyle name="表示済みのハイパーリンク" xfId="672" builtinId="9" hidden="1"/>
    <cellStyle name="表示済みのハイパーリンク" xfId="673" builtinId="9" hidden="1"/>
    <cellStyle name="表示済みのハイパーリンク" xfId="676" builtinId="9" hidden="1"/>
    <cellStyle name="表示済みのハイパーリンク" xfId="677" builtinId="9" hidden="1"/>
    <cellStyle name="表示済みのハイパーリンク" xfId="680" builtinId="9" hidden="1"/>
    <cellStyle name="表示済みのハイパーリンク" xfId="681" builtinId="9" hidden="1"/>
    <cellStyle name="表示済みのハイパーリンク" xfId="684" builtinId="9" hidden="1"/>
    <cellStyle name="表示済みのハイパーリンク" xfId="685" builtinId="9" hidden="1"/>
    <cellStyle name="表示済みのハイパーリンク" xfId="688" builtinId="9" hidden="1"/>
    <cellStyle name="表示済みのハイパーリンク" xfId="689" builtinId="9" hidden="1"/>
    <cellStyle name="表示済みのハイパーリンク" xfId="692" builtinId="9" hidden="1"/>
    <cellStyle name="表示済みのハイパーリンク" xfId="693" builtinId="9" hidden="1"/>
    <cellStyle name="表示済みのハイパーリンク" xfId="696" builtinId="9" hidden="1"/>
    <cellStyle name="表示済みのハイパーリンク" xfId="697" builtinId="9" hidden="1"/>
    <cellStyle name="表示済みのハイパーリンク" xfId="700" builtinId="9" hidden="1"/>
    <cellStyle name="表示済みのハイパーリンク" xfId="701" builtinId="9" hidden="1"/>
    <cellStyle name="表示済みのハイパーリンク" xfId="704" builtinId="9" hidden="1"/>
    <cellStyle name="表示済みのハイパーリンク" xfId="705" builtinId="9" hidden="1"/>
    <cellStyle name="表示済みのハイパーリンク" xfId="708" builtinId="9" hidden="1"/>
    <cellStyle name="表示済みのハイパーリンク" xfId="709" builtinId="9" hidden="1"/>
    <cellStyle name="表示済みのハイパーリンク" xfId="668" builtinId="9" hidden="1"/>
    <cellStyle name="表示済みのハイパーリンク" xfId="711" builtinId="9" hidden="1"/>
    <cellStyle name="表示済みのハイパーリンク" xfId="714" builtinId="9" hidden="1"/>
    <cellStyle name="表示済みのハイパーリンク" xfId="715" builtinId="9" hidden="1"/>
    <cellStyle name="表示済みのハイパーリンク" xfId="718" builtinId="9" hidden="1"/>
    <cellStyle name="表示済みのハイパーリンク" xfId="719" builtinId="9" hidden="1"/>
    <cellStyle name="表示済みのハイパーリンク" xfId="722" builtinId="9" hidden="1"/>
    <cellStyle name="表示済みのハイパーリンク" xfId="723" builtinId="9" hidden="1"/>
    <cellStyle name="表示済みのハイパーリンク" xfId="726" builtinId="9" hidden="1"/>
    <cellStyle name="表示済みのハイパーリンク" xfId="727" builtinId="9" hidden="1"/>
    <cellStyle name="表示済みのハイパーリンク" xfId="730" builtinId="9" hidden="1"/>
    <cellStyle name="表示済みのハイパーリンク" xfId="731" builtinId="9" hidden="1"/>
    <cellStyle name="表示済みのハイパーリンク" xfId="734" builtinId="9" hidden="1"/>
    <cellStyle name="表示済みのハイパーリンク" xfId="735" builtinId="9" hidden="1"/>
    <cellStyle name="表示済みのハイパーリンク" xfId="738" builtinId="9" hidden="1"/>
    <cellStyle name="表示済みのハイパーリンク" xfId="739" builtinId="9" hidden="1"/>
    <cellStyle name="表示済みのハイパーリンク" xfId="742" builtinId="9" hidden="1"/>
    <cellStyle name="表示済みのハイパーリンク" xfId="743" builtinId="9" hidden="1"/>
    <cellStyle name="表示済みのハイパーリンク" xfId="746" builtinId="9" hidden="1"/>
    <cellStyle name="表示済みのハイパーリンク" xfId="747" builtinId="9" hidden="1"/>
    <cellStyle name="表示済みのハイパーリンク" xfId="750" builtinId="9" hidden="1"/>
    <cellStyle name="表示済みのハイパーリンク" xfId="751" builtinId="9" hidden="1"/>
    <cellStyle name="表示済みのハイパーリンク" xfId="754" builtinId="9" hidden="1"/>
    <cellStyle name="表示済みのハイパーリンク" xfId="755" builtinId="9" hidden="1"/>
    <cellStyle name="表示済みのハイパーリンク" xfId="758" builtinId="9" hidden="1"/>
    <cellStyle name="表示済みのハイパーリンク" xfId="759" builtinId="9" hidden="1"/>
    <cellStyle name="表示済みのハイパーリンク" xfId="762" builtinId="9" hidden="1"/>
    <cellStyle name="表示済みのハイパーリンク" xfId="763" builtinId="9" hidden="1"/>
    <cellStyle name="表示済みのハイパーリンク" xfId="766" builtinId="9" hidden="1"/>
    <cellStyle name="表示済みのハイパーリンク" xfId="767" builtinId="9" hidden="1"/>
    <cellStyle name="表示済みのハイパーリンク" xfId="770" builtinId="9" hidden="1"/>
    <cellStyle name="表示済みのハイパーリンク" xfId="771" builtinId="9" hidden="1"/>
    <cellStyle name="表示済みのハイパーリンク" xfId="774" builtinId="9" hidden="1"/>
    <cellStyle name="表示済みのハイパーリンク" xfId="775" builtinId="9" hidden="1"/>
    <cellStyle name="表示済みのハイパーリンク" xfId="778" builtinId="9" hidden="1"/>
    <cellStyle name="表示済みのハイパーリンク" xfId="779" builtinId="9" hidden="1"/>
    <cellStyle name="表示済みのハイパーリンク" xfId="782" builtinId="9" hidden="1"/>
    <cellStyle name="表示済みのハイパーリンク" xfId="783" builtinId="9" hidden="1"/>
    <cellStyle name="表示済みのハイパーリンク" xfId="786" builtinId="9" hidden="1"/>
    <cellStyle name="表示済みのハイパーリンク" xfId="787" builtinId="9" hidden="1"/>
    <cellStyle name="表示済みのハイパーリンク" xfId="792" builtinId="9" hidden="1"/>
    <cellStyle name="表示済みのハイパーリンク" xfId="793" builtinId="9" hidden="1"/>
    <cellStyle name="表示済みのハイパーリンク" xfId="796" builtinId="9" hidden="1"/>
    <cellStyle name="表示済みのハイパーリンク" xfId="797" builtinId="9" hidden="1"/>
    <cellStyle name="表示済みのハイパーリンク" xfId="800" builtinId="9" hidden="1"/>
    <cellStyle name="表示済みのハイパーリンク" xfId="801" builtinId="9" hidden="1"/>
    <cellStyle name="表示済みのハイパーリンク" xfId="804" builtinId="9" hidden="1"/>
    <cellStyle name="表示済みのハイパーリンク" xfId="805" builtinId="9" hidden="1"/>
    <cellStyle name="表示済みのハイパーリンク" xfId="808" builtinId="9" hidden="1"/>
    <cellStyle name="表示済みのハイパーリンク" xfId="809" builtinId="9" hidden="1"/>
    <cellStyle name="表示済みのハイパーリンク" xfId="812" builtinId="9" hidden="1"/>
    <cellStyle name="表示済みのハイパーリンク" xfId="813" builtinId="9" hidden="1"/>
    <cellStyle name="表示済みのハイパーリンク" xfId="816" builtinId="9" hidden="1"/>
    <cellStyle name="表示済みのハイパーリンク" xfId="817" builtinId="9" hidden="1"/>
    <cellStyle name="表示済みのハイパーリンク" xfId="820" builtinId="9" hidden="1"/>
    <cellStyle name="表示済みのハイパーリンク" xfId="821" builtinId="9" hidden="1"/>
    <cellStyle name="表示済みのハイパーリンク" xfId="824" builtinId="9" hidden="1"/>
    <cellStyle name="表示済みのハイパーリンク" xfId="825" builtinId="9" hidden="1"/>
    <cellStyle name="表示済みのハイパーリンク" xfId="828" builtinId="9" hidden="1"/>
    <cellStyle name="表示済みのハイパーリンク" xfId="829" builtinId="9" hidden="1"/>
    <cellStyle name="表示済みのハイパーリンク" xfId="788" builtinId="9" hidden="1"/>
    <cellStyle name="表示済みのハイパーリンク" xfId="831" builtinId="9" hidden="1"/>
    <cellStyle name="表示済みのハイパーリンク" xfId="834" builtinId="9" hidden="1"/>
    <cellStyle name="表示済みのハイパーリンク" xfId="835" builtinId="9" hidden="1"/>
    <cellStyle name="表示済みのハイパーリンク" xfId="838" builtinId="9" hidden="1"/>
    <cellStyle name="表示済みのハイパーリンク" xfId="839" builtinId="9" hidden="1"/>
    <cellStyle name="表示済みのハイパーリンク" xfId="842" builtinId="9" hidden="1"/>
    <cellStyle name="表示済みのハイパーリンク" xfId="843" builtinId="9" hidden="1"/>
    <cellStyle name="表示済みのハイパーリンク" xfId="846" builtinId="9" hidden="1"/>
    <cellStyle name="表示済みのハイパーリンク" xfId="847" builtinId="9" hidden="1"/>
    <cellStyle name="表示済みのハイパーリンク" xfId="850" builtinId="9" hidden="1"/>
    <cellStyle name="表示済みのハイパーリンク" xfId="851" builtinId="9" hidden="1"/>
    <cellStyle name="表示済みのハイパーリンク" xfId="854" builtinId="9" hidden="1"/>
    <cellStyle name="表示済みのハイパーリンク" xfId="855" builtinId="9" hidden="1"/>
    <cellStyle name="表示済みのハイパーリンク" xfId="858" builtinId="9" hidden="1"/>
    <cellStyle name="表示済みのハイパーリンク" xfId="859" builtinId="9" hidden="1"/>
    <cellStyle name="表示済みのハイパーリンク" xfId="862" builtinId="9" hidden="1"/>
    <cellStyle name="表示済みのハイパーリンク" xfId="863" builtinId="9" hidden="1"/>
    <cellStyle name="表示済みのハイパーリンク" xfId="866" builtinId="9" hidden="1"/>
    <cellStyle name="表示済みのハイパーリンク" xfId="867" builtinId="9" hidden="1"/>
    <cellStyle name="表示済みのハイパーリンク" xfId="870" builtinId="9" hidden="1"/>
    <cellStyle name="表示済みのハイパーリンク" xfId="871" builtinId="9" hidden="1"/>
    <cellStyle name="表示済みのハイパーリンク" xfId="874" builtinId="9" hidden="1"/>
    <cellStyle name="表示済みのハイパーリンク" xfId="875" builtinId="9" hidden="1"/>
    <cellStyle name="表示済みのハイパーリンク" xfId="878" builtinId="9" hidden="1"/>
    <cellStyle name="表示済みのハイパーリンク" xfId="879" builtinId="9" hidden="1"/>
    <cellStyle name="表示済みのハイパーリンク" xfId="882" builtinId="9" hidden="1"/>
    <cellStyle name="表示済みのハイパーリンク" xfId="883" builtinId="9" hidden="1"/>
    <cellStyle name="表示済みのハイパーリンク" xfId="886" builtinId="9" hidden="1"/>
    <cellStyle name="表示済みのハイパーリンク" xfId="887" builtinId="9" hidden="1"/>
    <cellStyle name="表示済みのハイパーリンク" xfId="892" builtinId="9" hidden="1"/>
    <cellStyle name="表示済みのハイパーリンク" xfId="893" builtinId="9" hidden="1"/>
    <cellStyle name="表示済みのハイパーリンク" xfId="896" builtinId="9" hidden="1"/>
    <cellStyle name="表示済みのハイパーリンク" xfId="897" builtinId="9" hidden="1"/>
    <cellStyle name="表示済みのハイパーリンク" xfId="900" builtinId="9" hidden="1"/>
    <cellStyle name="表示済みのハイパーリンク" xfId="901" builtinId="9" hidden="1"/>
    <cellStyle name="表示済みのハイパーリンク" xfId="904" builtinId="9" hidden="1"/>
    <cellStyle name="表示済みのハイパーリンク" xfId="905" builtinId="9" hidden="1"/>
    <cellStyle name="表示済みのハイパーリンク" xfId="908" builtinId="9" hidden="1"/>
    <cellStyle name="表示済みのハイパーリンク" xfId="909" builtinId="9" hidden="1"/>
    <cellStyle name="表示済みのハイパーリンク" xfId="914" builtinId="9" hidden="1"/>
    <cellStyle name="表示済みのハイパーリンク" xfId="915" builtinId="9" hidden="1"/>
    <cellStyle name="表示済みのハイパーリンク" xfId="918" builtinId="9" hidden="1"/>
    <cellStyle name="表示済みのハイパーリンク" xfId="919" builtinId="9" hidden="1"/>
    <cellStyle name="表示済みのハイパーリンク" xfId="922" builtinId="9" hidden="1"/>
    <cellStyle name="表示済みのハイパーリンク" xfId="923" builtinId="9" hidden="1"/>
    <cellStyle name="表示済みのハイパーリンク" xfId="926" builtinId="9" hidden="1"/>
    <cellStyle name="表示済みのハイパーリンク" xfId="927" builtinId="9" hidden="1"/>
    <cellStyle name="表示済みのハイパーリンク" xfId="930" builtinId="9" hidden="1"/>
    <cellStyle name="表示済みのハイパーリンク" xfId="931" builtinId="9" hidden="1"/>
    <cellStyle name="表示済みのハイパーリンク" xfId="934" builtinId="9" hidden="1"/>
    <cellStyle name="表示済みのハイパーリンク" xfId="935" builtinId="9" hidden="1"/>
    <cellStyle name="表示済みのハイパーリンク" xfId="938" builtinId="9" hidden="1"/>
    <cellStyle name="表示済みのハイパーリンク" xfId="939" builtinId="9" hidden="1"/>
    <cellStyle name="表示済みのハイパーリンク" xfId="942" builtinId="9" hidden="1"/>
    <cellStyle name="表示済みのハイパーリンク" xfId="943" builtinId="9" hidden="1"/>
    <cellStyle name="表示済みのハイパーリンク" xfId="946" builtinId="9" hidden="1"/>
    <cellStyle name="表示済みのハイパーリンク" xfId="947" builtinId="9" hidden="1"/>
    <cellStyle name="表示済みのハイパーリンク" xfId="950" builtinId="9" hidden="1"/>
    <cellStyle name="表示済みのハイパーリンク" xfId="951" builtinId="9" hidden="1"/>
    <cellStyle name="表示済みのハイパーリンク" xfId="910" builtinId="9" hidden="1"/>
    <cellStyle name="表示済みのハイパーリンク" xfId="953" builtinId="9" hidden="1"/>
    <cellStyle name="表示済みのハイパーリンク" xfId="956" builtinId="9" hidden="1"/>
    <cellStyle name="表示済みのハイパーリンク" xfId="957" builtinId="9" hidden="1"/>
    <cellStyle name="表示済みのハイパーリンク" xfId="960" builtinId="9" hidden="1"/>
    <cellStyle name="表示済みのハイパーリンク" xfId="961" builtinId="9" hidden="1"/>
    <cellStyle name="表示済みのハイパーリンク" xfId="964" builtinId="9" hidden="1"/>
    <cellStyle name="表示済みのハイパーリンク" xfId="965" builtinId="9" hidden="1"/>
    <cellStyle name="表示済みのハイパーリンク" xfId="968" builtinId="9" hidden="1"/>
    <cellStyle name="表示済みのハイパーリンク" xfId="969" builtinId="9" hidden="1"/>
    <cellStyle name="表示済みのハイパーリンク" xfId="972" builtinId="9" hidden="1"/>
    <cellStyle name="表示済みのハイパーリンク" xfId="973" builtinId="9" hidden="1"/>
    <cellStyle name="表示済みのハイパーリンク" xfId="976" builtinId="9" hidden="1"/>
    <cellStyle name="表示済みのハイパーリンク" xfId="977" builtinId="9" hidden="1"/>
    <cellStyle name="表示済みのハイパーリンク" xfId="980" builtinId="9" hidden="1"/>
    <cellStyle name="表示済みのハイパーリンク" xfId="981" builtinId="9" hidden="1"/>
    <cellStyle name="表示済みのハイパーリンク" xfId="984" builtinId="9" hidden="1"/>
    <cellStyle name="表示済みのハイパーリンク" xfId="985" builtinId="9" hidden="1"/>
    <cellStyle name="表示済みのハイパーリンク" xfId="988" builtinId="9" hidden="1"/>
    <cellStyle name="表示済みのハイパーリンク" xfId="989" builtinId="9" hidden="1"/>
    <cellStyle name="表示済みのハイパーリンク" xfId="992" builtinId="9" hidden="1"/>
    <cellStyle name="表示済みのハイパーリンク" xfId="993" builtinId="9" hidden="1"/>
    <cellStyle name="表示済みのハイパーリンク" xfId="996" builtinId="9" hidden="1"/>
    <cellStyle name="表示済みのハイパーリンク" xfId="997" builtinId="9" hidden="1"/>
    <cellStyle name="表示済みのハイパーリンク" xfId="1000" builtinId="9" hidden="1"/>
    <cellStyle name="表示済みのハイパーリンク" xfId="1001" builtinId="9" hidden="1"/>
    <cellStyle name="表示済みのハイパーリンク" xfId="1004" builtinId="9" hidden="1"/>
    <cellStyle name="表示済みのハイパーリンク" xfId="1005" builtinId="9" hidden="1"/>
    <cellStyle name="表示済みのハイパーリンク" xfId="1008" builtinId="9" hidden="1"/>
    <cellStyle name="表示済みのハイパーリンク" xfId="1009" builtinId="9" hidden="1"/>
    <cellStyle name="表示済みのハイパーリンク" xfId="1011" builtinId="9" hidden="1"/>
    <cellStyle name="表示済みのハイパーリンク" xfId="1012" builtinId="9" hidden="1"/>
    <cellStyle name="表示済みのハイパーリンク" xfId="1015" builtinId="9" hidden="1"/>
    <cellStyle name="表示済みのハイパーリンク" xfId="1016" builtinId="9" hidden="1"/>
    <cellStyle name="表示済みのハイパーリンク" xfId="1019" builtinId="9" hidden="1"/>
    <cellStyle name="表示済みのハイパーリンク" xfId="1020" builtinId="9" hidden="1"/>
    <cellStyle name="表示済みのハイパーリンク" xfId="1023" builtinId="9" hidden="1"/>
    <cellStyle name="表示済みのハイパーリンク" xfId="1024" builtinId="9" hidden="1"/>
    <cellStyle name="表示済みのハイパーリンク" xfId="1027" builtinId="9" hidden="1"/>
    <cellStyle name="表示済みのハイパーリンク" xfId="1028" builtinId="9" hidden="1"/>
    <cellStyle name="表示済みのハイパーリンク" xfId="1033" builtinId="9" hidden="1"/>
    <cellStyle name="表示済みのハイパーリンク" xfId="1034" builtinId="9" hidden="1"/>
    <cellStyle name="表示済みのハイパーリンク" xfId="1037" builtinId="9" hidden="1"/>
    <cellStyle name="表示済みのハイパーリンク" xfId="1038" builtinId="9" hidden="1"/>
    <cellStyle name="表示済みのハイパーリンク" xfId="1041" builtinId="9" hidden="1"/>
    <cellStyle name="表示済みのハイパーリンク" xfId="1042" builtinId="9" hidden="1"/>
    <cellStyle name="表示済みのハイパーリンク" xfId="1045" builtinId="9" hidden="1"/>
    <cellStyle name="表示済みのハイパーリンク" xfId="1046" builtinId="9" hidden="1"/>
    <cellStyle name="表示済みのハイパーリンク" xfId="1049" builtinId="9" hidden="1"/>
    <cellStyle name="表示済みのハイパーリンク" xfId="1050" builtinId="9" hidden="1"/>
    <cellStyle name="表示済みのハイパーリンク" xfId="1053" builtinId="9" hidden="1"/>
    <cellStyle name="表示済みのハイパーリンク" xfId="1054" builtinId="9" hidden="1"/>
    <cellStyle name="表示済みのハイパーリンク" xfId="1057" builtinId="9" hidden="1"/>
    <cellStyle name="表示済みのハイパーリンク" xfId="1058" builtinId="9" hidden="1"/>
    <cellStyle name="表示済みのハイパーリンク" xfId="1061" builtinId="9" hidden="1"/>
    <cellStyle name="表示済みのハイパーリンク" xfId="1062" builtinId="9" hidden="1"/>
    <cellStyle name="表示済みのハイパーリンク" xfId="1065" builtinId="9" hidden="1"/>
    <cellStyle name="表示済みのハイパーリンク" xfId="1066" builtinId="9" hidden="1"/>
    <cellStyle name="表示済みのハイパーリンク" xfId="1069" builtinId="9" hidden="1"/>
    <cellStyle name="表示済みのハイパーリンク" xfId="1070" builtinId="9" hidden="1"/>
    <cellStyle name="表示済みのハイパーリンク" xfId="1029" builtinId="9" hidden="1"/>
    <cellStyle name="表示済みのハイパーリンク" xfId="1072" builtinId="9" hidden="1"/>
    <cellStyle name="表示済みのハイパーリンク" xfId="1075" builtinId="9" hidden="1"/>
    <cellStyle name="表示済みのハイパーリンク" xfId="1076" builtinId="9" hidden="1"/>
    <cellStyle name="表示済みのハイパーリンク" xfId="1079" builtinId="9" hidden="1"/>
    <cellStyle name="表示済みのハイパーリンク" xfId="1080" builtinId="9" hidden="1"/>
    <cellStyle name="表示済みのハイパーリンク" xfId="1083" builtinId="9" hidden="1"/>
    <cellStyle name="表示済みのハイパーリンク" xfId="1084" builtinId="9" hidden="1"/>
    <cellStyle name="表示済みのハイパーリンク" xfId="1087" builtinId="9" hidden="1"/>
    <cellStyle name="表示済みのハイパーリンク" xfId="1088" builtinId="9" hidden="1"/>
    <cellStyle name="表示済みのハイパーリンク" xfId="1091" builtinId="9" hidden="1"/>
    <cellStyle name="表示済みのハイパーリンク" xfId="1092" builtinId="9" hidden="1"/>
    <cellStyle name="表示済みのハイパーリンク" xfId="1095" builtinId="9" hidden="1"/>
    <cellStyle name="表示済みのハイパーリンク" xfId="1096" builtinId="9" hidden="1"/>
    <cellStyle name="表示済みのハイパーリンク" xfId="1099" builtinId="9" hidden="1"/>
    <cellStyle name="表示済みのハイパーリンク" xfId="1100" builtinId="9" hidden="1"/>
    <cellStyle name="表示済みのハイパーリンク" xfId="1103" builtinId="9" hidden="1"/>
    <cellStyle name="表示済みのハイパーリンク" xfId="1104" builtinId="9" hidden="1"/>
    <cellStyle name="表示済みのハイパーリンク" xfId="1107" builtinId="9" hidden="1"/>
    <cellStyle name="表示済みのハイパーリンク" xfId="1108" builtinId="9" hidden="1"/>
    <cellStyle name="表示済みのハイパーリンク" xfId="1111" builtinId="9" hidden="1"/>
    <cellStyle name="表示済みのハイパーリンク" xfId="1112" builtinId="9" hidden="1"/>
    <cellStyle name="表示済みのハイパーリンク" xfId="1115" builtinId="9" hidden="1"/>
    <cellStyle name="表示済みのハイパーリンク" xfId="1116" builtinId="9" hidden="1"/>
    <cellStyle name="表示済みのハイパーリンク" xfId="1119" builtinId="9" hidden="1"/>
    <cellStyle name="表示済みのハイパーリンク" xfId="1120" builtinId="9" hidden="1"/>
    <cellStyle name="表示済みのハイパーリンク" xfId="1123" builtinId="9" hidden="1"/>
    <cellStyle name="表示済みのハイパーリンク" xfId="1124" builtinId="9" hidden="1"/>
    <cellStyle name="表示済みのハイパーリンク" xfId="1127" builtinId="9" hidden="1"/>
    <cellStyle name="表示済みのハイパーリンク" xfId="1128" builtinId="9" hidden="1"/>
    <cellStyle name="表示済みのハイパーリンク" xfId="1130" builtinId="9" hidden="1"/>
    <cellStyle name="表示済みのハイパーリンク" xfId="1131" builtinId="9" hidden="1"/>
    <cellStyle name="表示済みのハイパーリンク" xfId="1134" builtinId="9" hidden="1"/>
    <cellStyle name="表示済みのハイパーリンク" xfId="1135" builtinId="9" hidden="1"/>
    <cellStyle name="表示済みのハイパーリンク" xfId="1138" builtinId="9" hidden="1"/>
    <cellStyle name="表示済みのハイパーリンク" xfId="1139" builtinId="9" hidden="1"/>
    <cellStyle name="表示済みのハイパーリンク" xfId="1142" builtinId="9" hidden="1"/>
    <cellStyle name="表示済みのハイパーリンク" xfId="1143" builtinId="9" hidden="1"/>
    <cellStyle name="表示済みのハイパーリンク" xfId="1146" builtinId="9" hidden="1"/>
    <cellStyle name="表示済みのハイパーリンク" xfId="1147" builtinId="9" hidden="1"/>
    <cellStyle name="表示済みのハイパーリンク" xfId="1152" builtinId="9" hidden="1"/>
    <cellStyle name="表示済みのハイパーリンク" xfId="1153" builtinId="9" hidden="1"/>
    <cellStyle name="表示済みのハイパーリンク" xfId="1156" builtinId="9" hidden="1"/>
    <cellStyle name="表示済みのハイパーリンク" xfId="1157" builtinId="9" hidden="1"/>
    <cellStyle name="表示済みのハイパーリンク" xfId="1160" builtinId="9" hidden="1"/>
    <cellStyle name="表示済みのハイパーリンク" xfId="1161" builtinId="9" hidden="1"/>
    <cellStyle name="表示済みのハイパーリンク" xfId="1164" builtinId="9" hidden="1"/>
    <cellStyle name="表示済みのハイパーリンク" xfId="1165" builtinId="9" hidden="1"/>
    <cellStyle name="表示済みのハイパーリンク" xfId="1168" builtinId="9" hidden="1"/>
    <cellStyle name="表示済みのハイパーリンク" xfId="1169" builtinId="9" hidden="1"/>
    <cellStyle name="表示済みのハイパーリンク" xfId="1172" builtinId="9" hidden="1"/>
    <cellStyle name="表示済みのハイパーリンク" xfId="1173" builtinId="9" hidden="1"/>
    <cellStyle name="表示済みのハイパーリンク" xfId="1176" builtinId="9" hidden="1"/>
    <cellStyle name="表示済みのハイパーリンク" xfId="1177" builtinId="9" hidden="1"/>
    <cellStyle name="表示済みのハイパーリンク" xfId="1180" builtinId="9" hidden="1"/>
    <cellStyle name="表示済みのハイパーリンク" xfId="1181" builtinId="9" hidden="1"/>
    <cellStyle name="表示済みのハイパーリンク" xfId="1184" builtinId="9" hidden="1"/>
    <cellStyle name="表示済みのハイパーリンク" xfId="1185" builtinId="9" hidden="1"/>
    <cellStyle name="表示済みのハイパーリンク" xfId="1188" builtinId="9" hidden="1"/>
    <cellStyle name="表示済みのハイパーリンク" xfId="1189" builtinId="9" hidden="1"/>
    <cellStyle name="表示済みのハイパーリンク" xfId="1148" builtinId="9" hidden="1"/>
    <cellStyle name="表示済みのハイパーリンク" xfId="1191" builtinId="9" hidden="1"/>
    <cellStyle name="表示済みのハイパーリンク" xfId="1194" builtinId="9" hidden="1"/>
    <cellStyle name="表示済みのハイパーリンク" xfId="1195" builtinId="9" hidden="1"/>
    <cellStyle name="表示済みのハイパーリンク" xfId="1198" builtinId="9" hidden="1"/>
    <cellStyle name="表示済みのハイパーリンク" xfId="1199" builtinId="9" hidden="1"/>
    <cellStyle name="表示済みのハイパーリンク" xfId="1202" builtinId="9" hidden="1"/>
    <cellStyle name="表示済みのハイパーリンク" xfId="1203" builtinId="9" hidden="1"/>
    <cellStyle name="表示済みのハイパーリンク" xfId="1206" builtinId="9" hidden="1"/>
    <cellStyle name="表示済みのハイパーリンク" xfId="1207" builtinId="9" hidden="1"/>
    <cellStyle name="表示済みのハイパーリンク" xfId="1210" builtinId="9" hidden="1"/>
    <cellStyle name="表示済みのハイパーリンク" xfId="1211" builtinId="9" hidden="1"/>
    <cellStyle name="表示済みのハイパーリンク" xfId="1214" builtinId="9" hidden="1"/>
    <cellStyle name="表示済みのハイパーリンク" xfId="1215" builtinId="9" hidden="1"/>
    <cellStyle name="表示済みのハイパーリンク" xfId="1218" builtinId="9" hidden="1"/>
    <cellStyle name="表示済みのハイパーリンク" xfId="1219" builtinId="9" hidden="1"/>
    <cellStyle name="表示済みのハイパーリンク" xfId="1222" builtinId="9" hidden="1"/>
    <cellStyle name="表示済みのハイパーリンク" xfId="1223" builtinId="9" hidden="1"/>
    <cellStyle name="表示済みのハイパーリンク" xfId="1226" builtinId="9" hidden="1"/>
    <cellStyle name="表示済みのハイパーリンク" xfId="1227" builtinId="9" hidden="1"/>
    <cellStyle name="表示済みのハイパーリンク" xfId="1230" builtinId="9" hidden="1"/>
    <cellStyle name="表示済みのハイパーリンク" xfId="1231" builtinId="9" hidden="1"/>
    <cellStyle name="表示済みのハイパーリンク" xfId="1234" builtinId="9" hidden="1"/>
    <cellStyle name="表示済みのハイパーリンク" xfId="1235" builtinId="9" hidden="1"/>
    <cellStyle name="表示済みのハイパーリンク" xfId="1238" builtinId="9" hidden="1"/>
    <cellStyle name="表示済みのハイパーリンク" xfId="1239" builtinId="9" hidden="1"/>
    <cellStyle name="表示済みのハイパーリンク" xfId="1242" builtinId="9" hidden="1"/>
    <cellStyle name="表示済みのハイパーリンク" xfId="1243" builtinId="9" hidden="1"/>
    <cellStyle name="表示済みのハイパーリンク" xfId="1246" builtinId="9" hidden="1"/>
    <cellStyle name="表示済みのハイパーリンク" xfId="1247" builtinId="9" hidden="1"/>
    <cellStyle name="表示済みのハイパーリンク" xfId="1293" builtinId="9" hidden="1"/>
    <cellStyle name="表示済みのハイパーリンク" xfId="1294" builtinId="9" hidden="1"/>
    <cellStyle name="表示済みのハイパーリンク" xfId="1297" builtinId="9" hidden="1"/>
    <cellStyle name="表示済みのハイパーリンク" xfId="1298" builtinId="9" hidden="1"/>
    <cellStyle name="表示済みのハイパーリンク" xfId="1301" builtinId="9" hidden="1"/>
    <cellStyle name="表示済みのハイパーリンク" xfId="1302" builtinId="9" hidden="1"/>
    <cellStyle name="表示済みのハイパーリンク" xfId="1305" builtinId="9" hidden="1"/>
    <cellStyle name="表示済みのハイパーリンク" xfId="1306" builtinId="9" hidden="1"/>
    <cellStyle name="表示済みのハイパーリンク" xfId="1309" builtinId="9" hidden="1"/>
    <cellStyle name="表示済みのハイパーリンク" xfId="1310" builtinId="9" hidden="1"/>
    <cellStyle name="表示済みのハイパーリンク" xfId="1315" builtinId="9" hidden="1"/>
    <cellStyle name="表示済みのハイパーリンク" xfId="1316" builtinId="9" hidden="1"/>
    <cellStyle name="表示済みのハイパーリンク" xfId="1319" builtinId="9" hidden="1"/>
    <cellStyle name="表示済みのハイパーリンク" xfId="1320" builtinId="9" hidden="1"/>
    <cellStyle name="表示済みのハイパーリンク" xfId="1323" builtinId="9" hidden="1"/>
    <cellStyle name="表示済みのハイパーリンク" xfId="1324" builtinId="9" hidden="1"/>
    <cellStyle name="表示済みのハイパーリンク" xfId="1327" builtinId="9" hidden="1"/>
    <cellStyle name="表示済みのハイパーリンク" xfId="1328" builtinId="9" hidden="1"/>
    <cellStyle name="表示済みのハイパーリンク" xfId="1331" builtinId="9" hidden="1"/>
    <cellStyle name="表示済みのハイパーリンク" xfId="1332" builtinId="9" hidden="1"/>
    <cellStyle name="表示済みのハイパーリンク" xfId="1335" builtinId="9" hidden="1"/>
    <cellStyle name="表示済みのハイパーリンク" xfId="1336" builtinId="9" hidden="1"/>
    <cellStyle name="表示済みのハイパーリンク" xfId="1339" builtinId="9" hidden="1"/>
    <cellStyle name="表示済みのハイパーリンク" xfId="1340" builtinId="9" hidden="1"/>
    <cellStyle name="表示済みのハイパーリンク" xfId="1343" builtinId="9" hidden="1"/>
    <cellStyle name="表示済みのハイパーリンク" xfId="1344" builtinId="9" hidden="1"/>
    <cellStyle name="表示済みのハイパーリンク" xfId="1347" builtinId="9" hidden="1"/>
    <cellStyle name="表示済みのハイパーリンク" xfId="1348" builtinId="9" hidden="1"/>
    <cellStyle name="表示済みのハイパーリンク" xfId="1351" builtinId="9" hidden="1"/>
    <cellStyle name="表示済みのハイパーリンク" xfId="1352" builtinId="9" hidden="1"/>
    <cellStyle name="表示済みのハイパーリンク" xfId="1311" builtinId="9" hidden="1"/>
    <cellStyle name="表示済みのハイパーリンク" xfId="1354" builtinId="9" hidden="1"/>
    <cellStyle name="表示済みのハイパーリンク" xfId="1357" builtinId="9" hidden="1"/>
    <cellStyle name="表示済みのハイパーリンク" xfId="1358" builtinId="9" hidden="1"/>
    <cellStyle name="表示済みのハイパーリンク" xfId="1361" builtinId="9" hidden="1"/>
    <cellStyle name="表示済みのハイパーリンク" xfId="1362" builtinId="9" hidden="1"/>
    <cellStyle name="表示済みのハイパーリンク" xfId="1365" builtinId="9" hidden="1"/>
    <cellStyle name="表示済みのハイパーリンク" xfId="1366" builtinId="9" hidden="1"/>
    <cellStyle name="表示済みのハイパーリンク" xfId="1369" builtinId="9" hidden="1"/>
    <cellStyle name="表示済みのハイパーリンク" xfId="1370" builtinId="9" hidden="1"/>
    <cellStyle name="表示済みのハイパーリンク" xfId="1373" builtinId="9" hidden="1"/>
    <cellStyle name="表示済みのハイパーリンク" xfId="1374" builtinId="9" hidden="1"/>
    <cellStyle name="表示済みのハイパーリンク" xfId="1377" builtinId="9" hidden="1"/>
    <cellStyle name="表示済みのハイパーリンク" xfId="1378" builtinId="9" hidden="1"/>
    <cellStyle name="表示済みのハイパーリンク" xfId="1381" builtinId="9" hidden="1"/>
    <cellStyle name="表示済みのハイパーリンク" xfId="1382" builtinId="9" hidden="1"/>
    <cellStyle name="表示済みのハイパーリンク" xfId="1385" builtinId="9" hidden="1"/>
    <cellStyle name="表示済みのハイパーリンク" xfId="1386" builtinId="9" hidden="1"/>
    <cellStyle name="表示済みのハイパーリンク" xfId="1389" builtinId="9" hidden="1"/>
    <cellStyle name="表示済みのハイパーリンク" xfId="1390" builtinId="9" hidden="1"/>
    <cellStyle name="表示済みのハイパーリンク" xfId="1393" builtinId="9" hidden="1"/>
    <cellStyle name="表示済みのハイパーリンク" xfId="1394" builtinId="9" hidden="1"/>
    <cellStyle name="表示済みのハイパーリンク" xfId="1397" builtinId="9" hidden="1"/>
    <cellStyle name="表示済みのハイパーリンク" xfId="1398" builtinId="9" hidden="1"/>
    <cellStyle name="表示済みのハイパーリンク" xfId="1401" builtinId="9" hidden="1"/>
    <cellStyle name="表示済みのハイパーリンク" xfId="1402" builtinId="9" hidden="1"/>
    <cellStyle name="表示済みのハイパーリンク" xfId="1405" builtinId="9" hidden="1"/>
    <cellStyle name="表示済みのハイパーリンク" xfId="1406" builtinId="9" hidden="1"/>
    <cellStyle name="表示済みのハイパーリンク" xfId="1409" builtinId="9" hidden="1"/>
    <cellStyle name="表示済みのハイパーリンク" xfId="1410" builtinId="9" hidden="1"/>
    <cellStyle name="表示済みのハイパーリンク" xfId="1413" builtinId="9" hidden="1"/>
    <cellStyle name="表示済みのハイパーリンク" xfId="1414" builtinId="9" hidden="1"/>
    <cellStyle name="表示済みのハイパーリンク" xfId="1417" builtinId="9" hidden="1"/>
    <cellStyle name="表示済みのハイパーリンク" xfId="1418" builtinId="9" hidden="1"/>
    <cellStyle name="表示済みのハイパーリンク" xfId="1421" builtinId="9" hidden="1"/>
    <cellStyle name="表示済みのハイパーリンク" xfId="1422" builtinId="9" hidden="1"/>
    <cellStyle name="表示済みのハイパーリンク" xfId="1425" builtinId="9" hidden="1"/>
    <cellStyle name="表示済みのハイパーリンク" xfId="1426" builtinId="9" hidden="1"/>
    <cellStyle name="表示済みのハイパーリンク" xfId="1429" builtinId="9" hidden="1"/>
    <cellStyle name="表示済みのハイパーリンク" xfId="1430" builtinId="9" hidden="1"/>
    <cellStyle name="表示済みのハイパーリンク" xfId="1435" builtinId="9" hidden="1"/>
    <cellStyle name="表示済みのハイパーリンク" xfId="1436" builtinId="9" hidden="1"/>
    <cellStyle name="表示済みのハイパーリンク" xfId="1439" builtinId="9" hidden="1"/>
    <cellStyle name="表示済みのハイパーリンク" xfId="1440" builtinId="9" hidden="1"/>
    <cellStyle name="表示済みのハイパーリンク" xfId="1443" builtinId="9" hidden="1"/>
    <cellStyle name="表示済みのハイパーリンク" xfId="1444" builtinId="9" hidden="1"/>
    <cellStyle name="表示済みのハイパーリンク" xfId="1447" builtinId="9" hidden="1"/>
    <cellStyle name="表示済みのハイパーリンク" xfId="1448" builtinId="9" hidden="1"/>
    <cellStyle name="表示済みのハイパーリンク" xfId="1451" builtinId="9" hidden="1"/>
    <cellStyle name="表示済みのハイパーリンク" xfId="1452" builtinId="9" hidden="1"/>
    <cellStyle name="表示済みのハイパーリンク" xfId="1455" builtinId="9" hidden="1"/>
    <cellStyle name="表示済みのハイパーリンク" xfId="1456" builtinId="9" hidden="1"/>
    <cellStyle name="表示済みのハイパーリンク" xfId="1459" builtinId="9" hidden="1"/>
    <cellStyle name="表示済みのハイパーリンク" xfId="1460" builtinId="9" hidden="1"/>
    <cellStyle name="表示済みのハイパーリンク" xfId="1463" builtinId="9" hidden="1"/>
    <cellStyle name="表示済みのハイパーリンク" xfId="1464" builtinId="9" hidden="1"/>
    <cellStyle name="表示済みのハイパーリンク" xfId="1467" builtinId="9" hidden="1"/>
    <cellStyle name="表示済みのハイパーリンク" xfId="1468" builtinId="9" hidden="1"/>
    <cellStyle name="表示済みのハイパーリンク" xfId="1471" builtinId="9" hidden="1"/>
    <cellStyle name="表示済みのハイパーリンク" xfId="1472" builtinId="9" hidden="1"/>
    <cellStyle name="表示済みのハイパーリンク" xfId="1431" builtinId="9" hidden="1"/>
    <cellStyle name="表示済みのハイパーリンク" xfId="1474" builtinId="9" hidden="1"/>
    <cellStyle name="表示済みのハイパーリンク" xfId="1477" builtinId="9" hidden="1"/>
    <cellStyle name="表示済みのハイパーリンク" xfId="1478" builtinId="9" hidden="1"/>
    <cellStyle name="表示済みのハイパーリンク" xfId="1481" builtinId="9" hidden="1"/>
    <cellStyle name="表示済みのハイパーリンク" xfId="1482" builtinId="9" hidden="1"/>
    <cellStyle name="表示済みのハイパーリンク" xfId="1485" builtinId="9" hidden="1"/>
    <cellStyle name="表示済みのハイパーリンク" xfId="1486" builtinId="9" hidden="1"/>
    <cellStyle name="表示済みのハイパーリンク" xfId="1489" builtinId="9" hidden="1"/>
    <cellStyle name="表示済みのハイパーリンク" xfId="1490" builtinId="9" hidden="1"/>
    <cellStyle name="表示済みのハイパーリンク" xfId="1493" builtinId="9" hidden="1"/>
    <cellStyle name="表示済みのハイパーリンク" xfId="1494" builtinId="9" hidden="1"/>
    <cellStyle name="表示済みのハイパーリンク" xfId="1497" builtinId="9" hidden="1"/>
    <cellStyle name="表示済みのハイパーリンク" xfId="1498" builtinId="9" hidden="1"/>
    <cellStyle name="表示済みのハイパーリンク" xfId="1501" builtinId="9" hidden="1"/>
    <cellStyle name="表示済みのハイパーリンク" xfId="1502" builtinId="9" hidden="1"/>
    <cellStyle name="表示済みのハイパーリンク" xfId="1505" builtinId="9" hidden="1"/>
    <cellStyle name="表示済みのハイパーリンク" xfId="1506" builtinId="9" hidden="1"/>
    <cellStyle name="表示済みのハイパーリンク" xfId="1509" builtinId="9" hidden="1"/>
    <cellStyle name="表示済みのハイパーリンク" xfId="1510" builtinId="9" hidden="1"/>
    <cellStyle name="表示済みのハイパーリンク" xfId="1513" builtinId="9" hidden="1"/>
    <cellStyle name="表示済みのハイパーリンク" xfId="1514" builtinId="9" hidden="1"/>
    <cellStyle name="表示済みのハイパーリンク" xfId="1517" builtinId="9" hidden="1"/>
    <cellStyle name="表示済みのハイパーリンク" xfId="1518" builtinId="9" hidden="1"/>
    <cellStyle name="表示済みのハイパーリンク" xfId="1521" builtinId="9" hidden="1"/>
    <cellStyle name="表示済みのハイパーリンク" xfId="1522" builtinId="9" hidden="1"/>
    <cellStyle name="表示済みのハイパーリンク" xfId="1525" builtinId="9" hidden="1"/>
    <cellStyle name="表示済みのハイパーリンク" xfId="1526" builtinId="9" hidden="1"/>
    <cellStyle name="表示済みのハイパーリンク" xfId="1529" builtinId="9" hidden="1"/>
    <cellStyle name="表示済みのハイパーリンク" xfId="1530" builtinId="9" hidden="1"/>
    <cellStyle name="表示済みのハイパーリンク" xfId="1535" builtinId="9" hidden="1"/>
    <cellStyle name="表示済みのハイパーリンク" xfId="1536" builtinId="9" hidden="1"/>
    <cellStyle name="表示済みのハイパーリンク" xfId="1539" builtinId="9" hidden="1"/>
    <cellStyle name="表示済みのハイパーリンク" xfId="1540" builtinId="9" hidden="1"/>
    <cellStyle name="表示済みのハイパーリンク" xfId="1543" builtinId="9" hidden="1"/>
    <cellStyle name="表示済みのハイパーリンク" xfId="1544" builtinId="9" hidden="1"/>
    <cellStyle name="表示済みのハイパーリンク" xfId="1547" builtinId="9" hidden="1"/>
    <cellStyle name="表示済みのハイパーリンク" xfId="1548" builtinId="9" hidden="1"/>
    <cellStyle name="表示済みのハイパーリンク" xfId="1551" builtinId="9" hidden="1"/>
    <cellStyle name="表示済みのハイパーリンク" xfId="1552" builtinId="9" hidden="1"/>
    <cellStyle name="表示済みのハイパーリンク" xfId="1557" builtinId="9" hidden="1"/>
    <cellStyle name="表示済みのハイパーリンク" xfId="1558" builtinId="9" hidden="1"/>
    <cellStyle name="表示済みのハイパーリンク" xfId="1561" builtinId="9" hidden="1"/>
    <cellStyle name="表示済みのハイパーリンク" xfId="1562" builtinId="9" hidden="1"/>
    <cellStyle name="表示済みのハイパーリンク" xfId="1565" builtinId="9" hidden="1"/>
    <cellStyle name="表示済みのハイパーリンク" xfId="1566" builtinId="9" hidden="1"/>
    <cellStyle name="表示済みのハイパーリンク" xfId="1569" builtinId="9" hidden="1"/>
    <cellStyle name="表示済みのハイパーリンク" xfId="1570" builtinId="9" hidden="1"/>
    <cellStyle name="表示済みのハイパーリンク" xfId="1573" builtinId="9" hidden="1"/>
    <cellStyle name="表示済みのハイパーリンク" xfId="1574" builtinId="9" hidden="1"/>
    <cellStyle name="表示済みのハイパーリンク" xfId="1577" builtinId="9" hidden="1"/>
    <cellStyle name="表示済みのハイパーリンク" xfId="1578" builtinId="9" hidden="1"/>
    <cellStyle name="表示済みのハイパーリンク" xfId="1581" builtinId="9" hidden="1"/>
    <cellStyle name="表示済みのハイパーリンク" xfId="1582" builtinId="9" hidden="1"/>
    <cellStyle name="表示済みのハイパーリンク" xfId="1585" builtinId="9" hidden="1"/>
    <cellStyle name="表示済みのハイパーリンク" xfId="1586" builtinId="9" hidden="1"/>
    <cellStyle name="表示済みのハイパーリンク" xfId="1589" builtinId="9" hidden="1"/>
    <cellStyle name="表示済みのハイパーリンク" xfId="1590" builtinId="9" hidden="1"/>
    <cellStyle name="表示済みのハイパーリンク" xfId="1593" builtinId="9" hidden="1"/>
    <cellStyle name="表示済みのハイパーリンク" xfId="1594" builtinId="9" hidden="1"/>
    <cellStyle name="表示済みのハイパーリンク" xfId="1553" builtinId="9" hidden="1"/>
    <cellStyle name="表示済みのハイパーリンク" xfId="1596" builtinId="9" hidden="1"/>
    <cellStyle name="表示済みのハイパーリンク" xfId="1599" builtinId="9" hidden="1"/>
    <cellStyle name="表示済みのハイパーリンク" xfId="1600" builtinId="9" hidden="1"/>
    <cellStyle name="表示済みのハイパーリンク" xfId="1603" builtinId="9" hidden="1"/>
    <cellStyle name="表示済みのハイパーリンク" xfId="1604" builtinId="9" hidden="1"/>
    <cellStyle name="表示済みのハイパーリンク" xfId="1607" builtinId="9" hidden="1"/>
    <cellStyle name="表示済みのハイパーリンク" xfId="1608" builtinId="9" hidden="1"/>
    <cellStyle name="表示済みのハイパーリンク" xfId="1611" builtinId="9" hidden="1"/>
    <cellStyle name="表示済みのハイパーリンク" xfId="1612" builtinId="9" hidden="1"/>
    <cellStyle name="表示済みのハイパーリンク" xfId="1615" builtinId="9" hidden="1"/>
    <cellStyle name="表示済みのハイパーリンク" xfId="1616" builtinId="9" hidden="1"/>
    <cellStyle name="表示済みのハイパーリンク" xfId="1619" builtinId="9" hidden="1"/>
    <cellStyle name="表示済みのハイパーリンク" xfId="1620" builtinId="9" hidden="1"/>
    <cellStyle name="表示済みのハイパーリンク" xfId="1623" builtinId="9" hidden="1"/>
    <cellStyle name="表示済みのハイパーリンク" xfId="1624" builtinId="9" hidden="1"/>
    <cellStyle name="表示済みのハイパーリンク" xfId="1627" builtinId="9" hidden="1"/>
    <cellStyle name="表示済みのハイパーリンク" xfId="1628" builtinId="9" hidden="1"/>
    <cellStyle name="表示済みのハイパーリンク" xfId="1631" builtinId="9" hidden="1"/>
    <cellStyle name="表示済みのハイパーリンク" xfId="1632" builtinId="9" hidden="1"/>
    <cellStyle name="表示済みのハイパーリンク" xfId="1635" builtinId="9" hidden="1"/>
    <cellStyle name="表示済みのハイパーリンク" xfId="1636" builtinId="9" hidden="1"/>
    <cellStyle name="表示済みのハイパーリンク" xfId="1639" builtinId="9" hidden="1"/>
    <cellStyle name="表示済みのハイパーリンク" xfId="1640" builtinId="9" hidden="1"/>
    <cellStyle name="表示済みのハイパーリンク" xfId="1643" builtinId="9" hidden="1"/>
    <cellStyle name="表示済みのハイパーリンク" xfId="1644" builtinId="9" hidden="1"/>
    <cellStyle name="表示済みのハイパーリンク" xfId="1647" builtinId="9" hidden="1"/>
    <cellStyle name="表示済みのハイパーリンク" xfId="1648" builtinId="9" hidden="1"/>
    <cellStyle name="表示済みのハイパーリンク" xfId="1651" builtinId="9" hidden="1"/>
    <cellStyle name="表示済みのハイパーリンク" xfId="1652" builtinId="9" hidden="1"/>
    <cellStyle name="表示済みのハイパーリンク" xfId="1654" builtinId="9" hidden="1"/>
    <cellStyle name="表示済みのハイパーリンク" xfId="1655" builtinId="9" hidden="1"/>
    <cellStyle name="表示済みのハイパーリンク" xfId="1658" builtinId="9" hidden="1"/>
    <cellStyle name="表示済みのハイパーリンク" xfId="1659" builtinId="9" hidden="1"/>
    <cellStyle name="表示済みのハイパーリンク" xfId="1662" builtinId="9" hidden="1"/>
    <cellStyle name="表示済みのハイパーリンク" xfId="1663" builtinId="9" hidden="1"/>
    <cellStyle name="表示済みのハイパーリンク" xfId="1666" builtinId="9" hidden="1"/>
    <cellStyle name="表示済みのハイパーリンク" xfId="1667" builtinId="9" hidden="1"/>
    <cellStyle name="表示済みのハイパーリンク" xfId="1670" builtinId="9" hidden="1"/>
    <cellStyle name="表示済みのハイパーリンク" xfId="1671" builtinId="9" hidden="1"/>
    <cellStyle name="表示済みのハイパーリンク" xfId="1676" builtinId="9" hidden="1"/>
    <cellStyle name="表示済みのハイパーリンク" xfId="1677" builtinId="9" hidden="1"/>
    <cellStyle name="表示済みのハイパーリンク" xfId="1680" builtinId="9" hidden="1"/>
    <cellStyle name="表示済みのハイパーリンク" xfId="1681" builtinId="9" hidden="1"/>
    <cellStyle name="表示済みのハイパーリンク" xfId="1684" builtinId="9" hidden="1"/>
    <cellStyle name="表示済みのハイパーリンク" xfId="1685" builtinId="9" hidden="1"/>
    <cellStyle name="表示済みのハイパーリンク" xfId="1688" builtinId="9" hidden="1"/>
    <cellStyle name="表示済みのハイパーリンク" xfId="1689" builtinId="9" hidden="1"/>
    <cellStyle name="表示済みのハイパーリンク" xfId="1692" builtinId="9" hidden="1"/>
    <cellStyle name="表示済みのハイパーリンク" xfId="1693" builtinId="9" hidden="1"/>
    <cellStyle name="表示済みのハイパーリンク" xfId="1696" builtinId="9" hidden="1"/>
    <cellStyle name="表示済みのハイパーリンク" xfId="1697" builtinId="9" hidden="1"/>
    <cellStyle name="表示済みのハイパーリンク" xfId="1700" builtinId="9" hidden="1"/>
    <cellStyle name="表示済みのハイパーリンク" xfId="1701" builtinId="9" hidden="1"/>
    <cellStyle name="表示済みのハイパーリンク" xfId="1704" builtinId="9" hidden="1"/>
    <cellStyle name="表示済みのハイパーリンク" xfId="1705" builtinId="9" hidden="1"/>
    <cellStyle name="表示済みのハイパーリンク" xfId="1708" builtinId="9" hidden="1"/>
    <cellStyle name="表示済みのハイパーリンク" xfId="1709" builtinId="9" hidden="1"/>
    <cellStyle name="表示済みのハイパーリンク" xfId="1712" builtinId="9" hidden="1"/>
    <cellStyle name="表示済みのハイパーリンク" xfId="1713" builtinId="9" hidden="1"/>
    <cellStyle name="表示済みのハイパーリンク" xfId="1672" builtinId="9" hidden="1"/>
    <cellStyle name="表示済みのハイパーリンク" xfId="1715" builtinId="9" hidden="1"/>
    <cellStyle name="表示済みのハイパーリンク" xfId="1718" builtinId="9" hidden="1"/>
    <cellStyle name="表示済みのハイパーリンク" xfId="1719" builtinId="9" hidden="1"/>
    <cellStyle name="表示済みのハイパーリンク" xfId="1722" builtinId="9" hidden="1"/>
    <cellStyle name="表示済みのハイパーリンク" xfId="1723" builtinId="9" hidden="1"/>
    <cellStyle name="表示済みのハイパーリンク" xfId="1726" builtinId="9" hidden="1"/>
    <cellStyle name="表示済みのハイパーリンク" xfId="1727" builtinId="9" hidden="1"/>
    <cellStyle name="表示済みのハイパーリンク" xfId="1730" builtinId="9" hidden="1"/>
    <cellStyle name="表示済みのハイパーリンク" xfId="1731" builtinId="9" hidden="1"/>
    <cellStyle name="表示済みのハイパーリンク" xfId="1734" builtinId="9" hidden="1"/>
    <cellStyle name="表示済みのハイパーリンク" xfId="1735" builtinId="9" hidden="1"/>
    <cellStyle name="表示済みのハイパーリンク" xfId="1738" builtinId="9" hidden="1"/>
    <cellStyle name="表示済みのハイパーリンク" xfId="1739" builtinId="9" hidden="1"/>
    <cellStyle name="表示済みのハイパーリンク" xfId="1742" builtinId="9" hidden="1"/>
    <cellStyle name="表示済みのハイパーリンク" xfId="1743" builtinId="9" hidden="1"/>
    <cellStyle name="表示済みのハイパーリンク" xfId="1746" builtinId="9" hidden="1"/>
    <cellStyle name="表示済みのハイパーリンク" xfId="1747" builtinId="9" hidden="1"/>
    <cellStyle name="表示済みのハイパーリンク" xfId="1750" builtinId="9" hidden="1"/>
    <cellStyle name="表示済みのハイパーリンク" xfId="1751" builtinId="9" hidden="1"/>
    <cellStyle name="表示済みのハイパーリンク" xfId="1754" builtinId="9" hidden="1"/>
    <cellStyle name="表示済みのハイパーリンク" xfId="1755" builtinId="9" hidden="1"/>
    <cellStyle name="表示済みのハイパーリンク" xfId="1758" builtinId="9" hidden="1"/>
    <cellStyle name="表示済みのハイパーリンク" xfId="1759" builtinId="9" hidden="1"/>
    <cellStyle name="表示済みのハイパーリンク" xfId="1762" builtinId="9" hidden="1"/>
    <cellStyle name="表示済みのハイパーリンク" xfId="1763" builtinId="9" hidden="1"/>
    <cellStyle name="表示済みのハイパーリンク" xfId="1766" builtinId="9" hidden="1"/>
    <cellStyle name="表示済みのハイパーリンク" xfId="1767" builtinId="9" hidden="1"/>
    <cellStyle name="表示済みのハイパーリンク" xfId="1770" builtinId="9" hidden="1"/>
    <cellStyle name="表示済みのハイパーリンク" xfId="1771" builtinId="9" hidden="1"/>
    <cellStyle name="表示済みのハイパーリンク" xfId="1773" builtinId="9" hidden="1"/>
    <cellStyle name="表示済みのハイパーリンク" xfId="1774" builtinId="9" hidden="1"/>
    <cellStyle name="表示済みのハイパーリンク" xfId="1777" builtinId="9" hidden="1"/>
    <cellStyle name="表示済みのハイパーリンク" xfId="1778" builtinId="9" hidden="1"/>
    <cellStyle name="表示済みのハイパーリンク" xfId="1781" builtinId="9" hidden="1"/>
    <cellStyle name="表示済みのハイパーリンク" xfId="1782" builtinId="9" hidden="1"/>
    <cellStyle name="表示済みのハイパーリンク" xfId="1785" builtinId="9" hidden="1"/>
    <cellStyle name="表示済みのハイパーリンク" xfId="1786" builtinId="9" hidden="1"/>
    <cellStyle name="表示済みのハイパーリンク" xfId="1789" builtinId="9" hidden="1"/>
    <cellStyle name="表示済みのハイパーリンク" xfId="1790" builtinId="9" hidden="1"/>
    <cellStyle name="表示済みのハイパーリンク" xfId="1795" builtinId="9" hidden="1"/>
    <cellStyle name="表示済みのハイパーリンク" xfId="1796" builtinId="9" hidden="1"/>
    <cellStyle name="表示済みのハイパーリンク" xfId="1799" builtinId="9" hidden="1"/>
    <cellStyle name="表示済みのハイパーリンク" xfId="1800" builtinId="9" hidden="1"/>
    <cellStyle name="表示済みのハイパーリンク" xfId="1803" builtinId="9" hidden="1"/>
    <cellStyle name="表示済みのハイパーリンク" xfId="1804" builtinId="9" hidden="1"/>
    <cellStyle name="表示済みのハイパーリンク" xfId="1807" builtinId="9" hidden="1"/>
    <cellStyle name="表示済みのハイパーリンク" xfId="1808" builtinId="9" hidden="1"/>
    <cellStyle name="表示済みのハイパーリンク" xfId="1811" builtinId="9" hidden="1"/>
    <cellStyle name="表示済みのハイパーリンク" xfId="1812" builtinId="9" hidden="1"/>
    <cellStyle name="表示済みのハイパーリンク" xfId="1815" builtinId="9" hidden="1"/>
    <cellStyle name="表示済みのハイパーリンク" xfId="1816" builtinId="9" hidden="1"/>
    <cellStyle name="表示済みのハイパーリンク" xfId="1819" builtinId="9" hidden="1"/>
    <cellStyle name="表示済みのハイパーリンク" xfId="1820" builtinId="9" hidden="1"/>
    <cellStyle name="表示済みのハイパーリンク" xfId="1823" builtinId="9" hidden="1"/>
    <cellStyle name="表示済みのハイパーリンク" xfId="1824" builtinId="9" hidden="1"/>
    <cellStyle name="表示済みのハイパーリンク" xfId="1827" builtinId="9" hidden="1"/>
    <cellStyle name="表示済みのハイパーリンク" xfId="1828" builtinId="9" hidden="1"/>
    <cellStyle name="表示済みのハイパーリンク" xfId="1831" builtinId="9" hidden="1"/>
    <cellStyle name="表示済みのハイパーリンク" xfId="1832" builtinId="9" hidden="1"/>
    <cellStyle name="表示済みのハイパーリンク" xfId="1791" builtinId="9" hidden="1"/>
    <cellStyle name="表示済みのハイパーリンク" xfId="1834" builtinId="9" hidden="1"/>
    <cellStyle name="表示済みのハイパーリンク" xfId="1837" builtinId="9" hidden="1"/>
    <cellStyle name="表示済みのハイパーリンク" xfId="1838" builtinId="9" hidden="1"/>
    <cellStyle name="表示済みのハイパーリンク" xfId="1841" builtinId="9" hidden="1"/>
    <cellStyle name="表示済みのハイパーリンク" xfId="1842" builtinId="9" hidden="1"/>
    <cellStyle name="表示済みのハイパーリンク" xfId="1845" builtinId="9" hidden="1"/>
    <cellStyle name="表示済みのハイパーリンク" xfId="1846" builtinId="9" hidden="1"/>
    <cellStyle name="表示済みのハイパーリンク" xfId="1849" builtinId="9" hidden="1"/>
    <cellStyle name="表示済みのハイパーリンク" xfId="1850" builtinId="9" hidden="1"/>
    <cellStyle name="表示済みのハイパーリンク" xfId="1853" builtinId="9" hidden="1"/>
    <cellStyle name="表示済みのハイパーリンク" xfId="1854" builtinId="9" hidden="1"/>
    <cellStyle name="表示済みのハイパーリンク" xfId="1857" builtinId="9" hidden="1"/>
    <cellStyle name="表示済みのハイパーリンク" xfId="1858" builtinId="9" hidden="1"/>
    <cellStyle name="表示済みのハイパーリンク" xfId="1861" builtinId="9" hidden="1"/>
    <cellStyle name="表示済みのハイパーリンク" xfId="1862" builtinId="9" hidden="1"/>
    <cellStyle name="表示済みのハイパーリンク" xfId="1865" builtinId="9" hidden="1"/>
    <cellStyle name="表示済みのハイパーリンク" xfId="1866" builtinId="9" hidden="1"/>
    <cellStyle name="表示済みのハイパーリンク" xfId="1869" builtinId="9" hidden="1"/>
    <cellStyle name="表示済みのハイパーリンク" xfId="1870" builtinId="9" hidden="1"/>
    <cellStyle name="表示済みのハイパーリンク" xfId="1873" builtinId="9" hidden="1"/>
    <cellStyle name="表示済みのハイパーリンク" xfId="1874" builtinId="9" hidden="1"/>
    <cellStyle name="表示済みのハイパーリンク" xfId="1877" builtinId="9" hidden="1"/>
    <cellStyle name="表示済みのハイパーリンク" xfId="1878" builtinId="9" hidden="1"/>
    <cellStyle name="表示済みのハイパーリンク" xfId="1881" builtinId="9" hidden="1"/>
    <cellStyle name="表示済みのハイパーリンク" xfId="1882" builtinId="9" hidden="1"/>
    <cellStyle name="表示済みのハイパーリンク" xfId="1885" builtinId="9" hidden="1"/>
    <cellStyle name="表示済みのハイパーリンク" xfId="1886" builtinId="9" hidden="1"/>
    <cellStyle name="表示済みのハイパーリンク" xfId="1889" builtinId="9" hidden="1"/>
    <cellStyle name="表示済みのハイパーリンク" xfId="1890" builtinId="9" hidden="1"/>
    <cellStyle name="表示済みのハイパーリンク" xfId="1893" builtinId="9" hidden="1"/>
    <cellStyle name="表示済みのハイパーリンク" xfId="1894" builtinId="9" hidden="1"/>
    <cellStyle name="表示済みのハイパーリンク" xfId="1897" builtinId="9" hidden="1"/>
    <cellStyle name="表示済みのハイパーリンク" xfId="1898" builtinId="9" hidden="1"/>
    <cellStyle name="表示済みのハイパーリンク" xfId="1901" builtinId="9" hidden="1"/>
    <cellStyle name="表示済みのハイパーリンク" xfId="1902" builtinId="9" hidden="1"/>
    <cellStyle name="表示済みのハイパーリンク" xfId="1905" builtinId="9" hidden="1"/>
    <cellStyle name="表示済みのハイパーリンク" xfId="1906" builtinId="9" hidden="1"/>
    <cellStyle name="表示済みのハイパーリンク" xfId="1909" builtinId="9" hidden="1"/>
    <cellStyle name="表示済みのハイパーリンク" xfId="1910" builtinId="9" hidden="1"/>
    <cellStyle name="表示済みのハイパーリンク" xfId="1915" builtinId="9" hidden="1"/>
    <cellStyle name="表示済みのハイパーリンク" xfId="1916" builtinId="9" hidden="1"/>
    <cellStyle name="表示済みのハイパーリンク" xfId="1919" builtinId="9" hidden="1"/>
    <cellStyle name="表示済みのハイパーリンク" xfId="1920" builtinId="9" hidden="1"/>
    <cellStyle name="表示済みのハイパーリンク" xfId="1923" builtinId="9" hidden="1"/>
    <cellStyle name="表示済みのハイパーリンク" xfId="1924" builtinId="9" hidden="1"/>
    <cellStyle name="表示済みのハイパーリンク" xfId="1927" builtinId="9" hidden="1"/>
    <cellStyle name="表示済みのハイパーリンク" xfId="1928" builtinId="9" hidden="1"/>
    <cellStyle name="表示済みのハイパーリンク" xfId="1931" builtinId="9" hidden="1"/>
    <cellStyle name="表示済みのハイパーリンク" xfId="1932" builtinId="9" hidden="1"/>
    <cellStyle name="表示済みのハイパーリンク" xfId="1935" builtinId="9" hidden="1"/>
    <cellStyle name="表示済みのハイパーリンク" xfId="1936" builtinId="9" hidden="1"/>
    <cellStyle name="表示済みのハイパーリンク" xfId="1939" builtinId="9" hidden="1"/>
    <cellStyle name="表示済みのハイパーリンク" xfId="1940" builtinId="9" hidden="1"/>
    <cellStyle name="表示済みのハイパーリンク" xfId="1943" builtinId="9" hidden="1"/>
    <cellStyle name="表示済みのハイパーリンク" xfId="1944" builtinId="9" hidden="1"/>
    <cellStyle name="表示済みのハイパーリンク" xfId="1947" builtinId="9" hidden="1"/>
    <cellStyle name="表示済みのハイパーリンク" xfId="1948" builtinId="9" hidden="1"/>
    <cellStyle name="表示済みのハイパーリンク" xfId="1951" builtinId="9" hidden="1"/>
    <cellStyle name="表示済みのハイパーリンク" xfId="1952" builtinId="9" hidden="1"/>
    <cellStyle name="表示済みのハイパーリンク" xfId="1911" builtinId="9" hidden="1"/>
    <cellStyle name="表示済みのハイパーリンク" xfId="1954" builtinId="9" hidden="1"/>
    <cellStyle name="表示済みのハイパーリンク" xfId="1957" builtinId="9" hidden="1"/>
    <cellStyle name="表示済みのハイパーリンク" xfId="1958" builtinId="9" hidden="1"/>
    <cellStyle name="表示済みのハイパーリンク" xfId="1961" builtinId="9" hidden="1"/>
    <cellStyle name="表示済みのハイパーリンク" xfId="1962" builtinId="9" hidden="1"/>
    <cellStyle name="表示済みのハイパーリンク" xfId="1965" builtinId="9" hidden="1"/>
    <cellStyle name="表示済みのハイパーリンク" xfId="1966" builtinId="9" hidden="1"/>
    <cellStyle name="表示済みのハイパーリンク" xfId="1969" builtinId="9" hidden="1"/>
    <cellStyle name="表示済みのハイパーリンク" xfId="1970" builtinId="9" hidden="1"/>
    <cellStyle name="表示済みのハイパーリンク" xfId="1973" builtinId="9" hidden="1"/>
    <cellStyle name="表示済みのハイパーリンク" xfId="1974" builtinId="9" hidden="1"/>
    <cellStyle name="表示済みのハイパーリンク" xfId="1977" builtinId="9" hidden="1"/>
    <cellStyle name="表示済みのハイパーリンク" xfId="1978" builtinId="9" hidden="1"/>
    <cellStyle name="表示済みのハイパーリンク" xfId="1981" builtinId="9" hidden="1"/>
    <cellStyle name="表示済みのハイパーリンク" xfId="1982" builtinId="9" hidden="1"/>
    <cellStyle name="表示済みのハイパーリンク" xfId="1985" builtinId="9" hidden="1"/>
    <cellStyle name="表示済みのハイパーリンク" xfId="1986" builtinId="9" hidden="1"/>
    <cellStyle name="表示済みのハイパーリンク" xfId="1989" builtinId="9" hidden="1"/>
    <cellStyle name="表示済みのハイパーリンク" xfId="1990" builtinId="9" hidden="1"/>
    <cellStyle name="表示済みのハイパーリンク" xfId="1993" builtinId="9" hidden="1"/>
    <cellStyle name="表示済みのハイパーリンク" xfId="1994" builtinId="9" hidden="1"/>
    <cellStyle name="表示済みのハイパーリンク" xfId="1997" builtinId="9" hidden="1"/>
    <cellStyle name="表示済みのハイパーリンク" xfId="1998" builtinId="9" hidden="1"/>
    <cellStyle name="表示済みのハイパーリンク" xfId="2001" builtinId="9" hidden="1"/>
    <cellStyle name="表示済みのハイパーリンク" xfId="2002" builtinId="9" hidden="1"/>
    <cellStyle name="表示済みのハイパーリンク" xfId="2005" builtinId="9" hidden="1"/>
    <cellStyle name="表示済みのハイパーリンク" xfId="2006" builtinId="9" hidden="1"/>
    <cellStyle name="表示済みのハイパーリンク" xfId="2009" builtinId="9" hidden="1"/>
    <cellStyle name="表示済みのハイパーリンク" xfId="2010" builtinId="9" hidden="1"/>
    <cellStyle name="表示済みのハイパーリンク" xfId="2013" builtinId="9" hidden="1"/>
    <cellStyle name="表示済みのハイパーリンク" xfId="2014" builtinId="9" hidden="1"/>
    <cellStyle name="表示済みのハイパーリンク" xfId="2017" builtinId="9" hidden="1"/>
    <cellStyle name="表示済みのハイパーリンク" xfId="2018" builtinId="9" hidden="1"/>
    <cellStyle name="表示済みのハイパーリンク" xfId="2021" builtinId="9" hidden="1"/>
    <cellStyle name="表示済みのハイパーリンク" xfId="2022" builtinId="9" hidden="1"/>
    <cellStyle name="表示済みのハイパーリンク" xfId="2025" builtinId="9" hidden="1"/>
    <cellStyle name="表示済みのハイパーリンク" xfId="2026" builtinId="9" hidden="1"/>
    <cellStyle name="表示済みのハイパーリンク" xfId="2029" builtinId="9" hidden="1"/>
    <cellStyle name="表示済みのハイパーリンク" xfId="2030" builtinId="9" hidden="1"/>
    <cellStyle name="表示済みのハイパーリンク" xfId="2035" builtinId="9" hidden="1"/>
    <cellStyle name="表示済みのハイパーリンク" xfId="2036" builtinId="9" hidden="1"/>
    <cellStyle name="表示済みのハイパーリンク" xfId="2039" builtinId="9" hidden="1"/>
    <cellStyle name="表示済みのハイパーリンク" xfId="2040" builtinId="9" hidden="1"/>
    <cellStyle name="表示済みのハイパーリンク" xfId="2043" builtinId="9" hidden="1"/>
    <cellStyle name="表示済みのハイパーリンク" xfId="2044" builtinId="9" hidden="1"/>
    <cellStyle name="表示済みのハイパーリンク" xfId="2047" builtinId="9" hidden="1"/>
    <cellStyle name="表示済みのハイパーリンク" xfId="2048" builtinId="9" hidden="1"/>
    <cellStyle name="表示済みのハイパーリンク" xfId="2051" builtinId="9" hidden="1"/>
    <cellStyle name="表示済みのハイパーリンク" xfId="2052" builtinId="9" hidden="1"/>
    <cellStyle name="表示済みのハイパーリンク" xfId="2055" builtinId="9" hidden="1"/>
    <cellStyle name="表示済みのハイパーリンク" xfId="2056" builtinId="9" hidden="1"/>
    <cellStyle name="表示済みのハイパーリンク" xfId="2059" builtinId="9" hidden="1"/>
    <cellStyle name="表示済みのハイパーリンク" xfId="2060" builtinId="9" hidden="1"/>
    <cellStyle name="表示済みのハイパーリンク" xfId="2063" builtinId="9" hidden="1"/>
    <cellStyle name="表示済みのハイパーリンク" xfId="2064" builtinId="9" hidden="1"/>
    <cellStyle name="表示済みのハイパーリンク" xfId="2067" builtinId="9" hidden="1"/>
    <cellStyle name="表示済みのハイパーリンク" xfId="2068" builtinId="9" hidden="1"/>
    <cellStyle name="表示済みのハイパーリンク" xfId="2071" builtinId="9" hidden="1"/>
    <cellStyle name="表示済みのハイパーリンク" xfId="2072" builtinId="9" hidden="1"/>
    <cellStyle name="表示済みのハイパーリンク" xfId="2031" builtinId="9" hidden="1"/>
    <cellStyle name="表示済みのハイパーリンク" xfId="2074" builtinId="9" hidden="1"/>
    <cellStyle name="表示済みのハイパーリンク" xfId="2077" builtinId="9" hidden="1"/>
    <cellStyle name="表示済みのハイパーリンク" xfId="2078" builtinId="9" hidden="1"/>
    <cellStyle name="表示済みのハイパーリンク" xfId="2081" builtinId="9" hidden="1"/>
    <cellStyle name="表示済みのハイパーリンク" xfId="2082" builtinId="9" hidden="1"/>
    <cellStyle name="表示済みのハイパーリンク" xfId="2085" builtinId="9" hidden="1"/>
    <cellStyle name="表示済みのハイパーリンク" xfId="2086" builtinId="9" hidden="1"/>
    <cellStyle name="表示済みのハイパーリンク" xfId="2089" builtinId="9" hidden="1"/>
    <cellStyle name="表示済みのハイパーリンク" xfId="2090" builtinId="9" hidden="1"/>
    <cellStyle name="表示済みのハイパーリンク" xfId="2093" builtinId="9" hidden="1"/>
    <cellStyle name="表示済みのハイパーリンク" xfId="2094" builtinId="9" hidden="1"/>
    <cellStyle name="表示済みのハイパーリンク" xfId="2097" builtinId="9" hidden="1"/>
    <cellStyle name="表示済みのハイパーリンク" xfId="2098" builtinId="9" hidden="1"/>
    <cellStyle name="表示済みのハイパーリンク" xfId="2101" builtinId="9" hidden="1"/>
    <cellStyle name="表示済みのハイパーリンク" xfId="2102" builtinId="9" hidden="1"/>
    <cellStyle name="表示済みのハイパーリンク" xfId="2105" builtinId="9" hidden="1"/>
    <cellStyle name="表示済みのハイパーリンク" xfId="2106" builtinId="9" hidden="1"/>
    <cellStyle name="表示済みのハイパーリンク" xfId="2109" builtinId="9" hidden="1"/>
    <cellStyle name="表示済みのハイパーリンク" xfId="2110" builtinId="9" hidden="1"/>
    <cellStyle name="表示済みのハイパーリンク" xfId="2113" builtinId="9" hidden="1"/>
    <cellStyle name="表示済みのハイパーリンク" xfId="2114" builtinId="9" hidden="1"/>
    <cellStyle name="表示済みのハイパーリンク" xfId="2117" builtinId="9" hidden="1"/>
    <cellStyle name="表示済みのハイパーリンク" xfId="2118" builtinId="9" hidden="1"/>
    <cellStyle name="表示済みのハイパーリンク" xfId="2121" builtinId="9" hidden="1"/>
    <cellStyle name="表示済みのハイパーリンク" xfId="2122" builtinId="9" hidden="1"/>
    <cellStyle name="表示済みのハイパーリンク" xfId="2125" builtinId="9" hidden="1"/>
    <cellStyle name="表示済みのハイパーリンク" xfId="2126" builtinId="9" hidden="1"/>
    <cellStyle name="表示済みのハイパーリンク" xfId="2129" builtinId="9" hidden="1"/>
    <cellStyle name="表示済みのハイパーリンク" xfId="2130" builtinId="9" hidden="1"/>
    <cellStyle name="表示済みのハイパーリンク" xfId="2135" builtinId="9" hidden="1"/>
    <cellStyle name="表示済みのハイパーリンク" xfId="2136" builtinId="9" hidden="1"/>
    <cellStyle name="表示済みのハイパーリンク" xfId="2139" builtinId="9" hidden="1"/>
    <cellStyle name="表示済みのハイパーリンク" xfId="2140" builtinId="9" hidden="1"/>
    <cellStyle name="表示済みのハイパーリンク" xfId="2143" builtinId="9" hidden="1"/>
    <cellStyle name="表示済みのハイパーリンク" xfId="2144" builtinId="9" hidden="1"/>
    <cellStyle name="表示済みのハイパーリンク" xfId="2147" builtinId="9" hidden="1"/>
    <cellStyle name="表示済みのハイパーリンク" xfId="2148" builtinId="9" hidden="1"/>
    <cellStyle name="表示済みのハイパーリンク" xfId="2151" builtinId="9" hidden="1"/>
    <cellStyle name="表示済みのハイパーリンク" xfId="2152" builtinId="9" hidden="1"/>
    <cellStyle name="表示済みのハイパーリンク" xfId="2157" builtinId="9" hidden="1"/>
    <cellStyle name="表示済みのハイパーリンク" xfId="2158" builtinId="9" hidden="1"/>
    <cellStyle name="表示済みのハイパーリンク" xfId="2161" builtinId="9" hidden="1"/>
    <cellStyle name="表示済みのハイパーリンク" xfId="2162" builtinId="9" hidden="1"/>
    <cellStyle name="表示済みのハイパーリンク" xfId="2165" builtinId="9" hidden="1"/>
    <cellStyle name="表示済みのハイパーリンク" xfId="2166" builtinId="9" hidden="1"/>
    <cellStyle name="表示済みのハイパーリンク" xfId="2169" builtinId="9" hidden="1"/>
    <cellStyle name="表示済みのハイパーリンク" xfId="2170" builtinId="9" hidden="1"/>
    <cellStyle name="表示済みのハイパーリンク" xfId="2173" builtinId="9" hidden="1"/>
    <cellStyle name="表示済みのハイパーリンク" xfId="2174" builtinId="9" hidden="1"/>
    <cellStyle name="表示済みのハイパーリンク" xfId="2177" builtinId="9" hidden="1"/>
    <cellStyle name="表示済みのハイパーリンク" xfId="2178" builtinId="9" hidden="1"/>
    <cellStyle name="表示済みのハイパーリンク" xfId="2181" builtinId="9" hidden="1"/>
    <cellStyle name="表示済みのハイパーリンク" xfId="2182" builtinId="9" hidden="1"/>
    <cellStyle name="表示済みのハイパーリンク" xfId="2185" builtinId="9" hidden="1"/>
    <cellStyle name="表示済みのハイパーリンク" xfId="2186" builtinId="9" hidden="1"/>
    <cellStyle name="表示済みのハイパーリンク" xfId="2189" builtinId="9" hidden="1"/>
    <cellStyle name="表示済みのハイパーリンク" xfId="2190" builtinId="9" hidden="1"/>
    <cellStyle name="表示済みのハイパーリンク" xfId="2193" builtinId="9" hidden="1"/>
    <cellStyle name="表示済みのハイパーリンク" xfId="2194" builtinId="9" hidden="1"/>
    <cellStyle name="表示済みのハイパーリンク" xfId="2153" builtinId="9" hidden="1"/>
    <cellStyle name="表示済みのハイパーリンク" xfId="2196" builtinId="9" hidden="1"/>
    <cellStyle name="表示済みのハイパーリンク" xfId="2199" builtinId="9" hidden="1"/>
    <cellStyle name="表示済みのハイパーリンク" xfId="2200" builtinId="9" hidden="1"/>
    <cellStyle name="表示済みのハイパーリンク" xfId="2203" builtinId="9" hidden="1"/>
    <cellStyle name="表示済みのハイパーリンク" xfId="2204" builtinId="9" hidden="1"/>
    <cellStyle name="表示済みのハイパーリンク" xfId="2207" builtinId="9" hidden="1"/>
    <cellStyle name="表示済みのハイパーリンク" xfId="2208" builtinId="9" hidden="1"/>
    <cellStyle name="表示済みのハイパーリンク" xfId="2211" builtinId="9" hidden="1"/>
    <cellStyle name="表示済みのハイパーリンク" xfId="2212" builtinId="9" hidden="1"/>
    <cellStyle name="表示済みのハイパーリンク" xfId="2215" builtinId="9" hidden="1"/>
    <cellStyle name="表示済みのハイパーリンク" xfId="2216" builtinId="9" hidden="1"/>
    <cellStyle name="表示済みのハイパーリンク" xfId="2219" builtinId="9" hidden="1"/>
    <cellStyle name="表示済みのハイパーリンク" xfId="2220" builtinId="9" hidden="1"/>
    <cellStyle name="表示済みのハイパーリンク" xfId="2223" builtinId="9" hidden="1"/>
    <cellStyle name="表示済みのハイパーリンク" xfId="2224" builtinId="9" hidden="1"/>
    <cellStyle name="表示済みのハイパーリンク" xfId="2227" builtinId="9" hidden="1"/>
    <cellStyle name="表示済みのハイパーリンク" xfId="2228" builtinId="9" hidden="1"/>
    <cellStyle name="表示済みのハイパーリンク" xfId="2231" builtinId="9" hidden="1"/>
    <cellStyle name="表示済みのハイパーリンク" xfId="2232" builtinId="9" hidden="1"/>
    <cellStyle name="表示済みのハイパーリンク" xfId="2235" builtinId="9" hidden="1"/>
    <cellStyle name="表示済みのハイパーリンク" xfId="2236" builtinId="9" hidden="1"/>
    <cellStyle name="表示済みのハイパーリンク" xfId="2239" builtinId="9" hidden="1"/>
    <cellStyle name="表示済みのハイパーリンク" xfId="2240" builtinId="9" hidden="1"/>
    <cellStyle name="表示済みのハイパーリンク" xfId="2243" builtinId="9" hidden="1"/>
    <cellStyle name="表示済みのハイパーリンク" xfId="2244" builtinId="9" hidden="1"/>
    <cellStyle name="表示済みのハイパーリンク" xfId="2247" builtinId="9" hidden="1"/>
    <cellStyle name="表示済みのハイパーリンク" xfId="2248" builtinId="9" hidden="1"/>
    <cellStyle name="表示済みのハイパーリンク" xfId="2251" builtinId="9" hidden="1"/>
    <cellStyle name="表示済みのハイパーリンク" xfId="2252" builtinId="9" hidden="1"/>
    <cellStyle name="表示済みのハイパーリンク" xfId="2254" builtinId="9" hidden="1"/>
    <cellStyle name="表示済みのハイパーリンク" xfId="2255" builtinId="9" hidden="1"/>
    <cellStyle name="表示済みのハイパーリンク" xfId="2258" builtinId="9" hidden="1"/>
    <cellStyle name="表示済みのハイパーリンク" xfId="2259" builtinId="9" hidden="1"/>
    <cellStyle name="表示済みのハイパーリンク" xfId="2262" builtinId="9" hidden="1"/>
    <cellStyle name="表示済みのハイパーリンク" xfId="2263" builtinId="9" hidden="1"/>
    <cellStyle name="表示済みのハイパーリンク" xfId="2266" builtinId="9" hidden="1"/>
    <cellStyle name="表示済みのハイパーリンク" xfId="2267" builtinId="9" hidden="1"/>
    <cellStyle name="表示済みのハイパーリンク" xfId="2270" builtinId="9" hidden="1"/>
    <cellStyle name="表示済みのハイパーリンク" xfId="2271" builtinId="9" hidden="1"/>
    <cellStyle name="表示済みのハイパーリンク" xfId="2276" builtinId="9" hidden="1"/>
    <cellStyle name="表示済みのハイパーリンク" xfId="2277" builtinId="9" hidden="1"/>
    <cellStyle name="表示済みのハイパーリンク" xfId="2280" builtinId="9" hidden="1"/>
    <cellStyle name="表示済みのハイパーリンク" xfId="2281" builtinId="9" hidden="1"/>
    <cellStyle name="表示済みのハイパーリンク" xfId="2284" builtinId="9" hidden="1"/>
    <cellStyle name="表示済みのハイパーリンク" xfId="2285" builtinId="9" hidden="1"/>
    <cellStyle name="表示済みのハイパーリンク" xfId="2288" builtinId="9" hidden="1"/>
    <cellStyle name="表示済みのハイパーリンク" xfId="2289" builtinId="9" hidden="1"/>
    <cellStyle name="表示済みのハイパーリンク" xfId="2292" builtinId="9" hidden="1"/>
    <cellStyle name="表示済みのハイパーリンク" xfId="2293" builtinId="9" hidden="1"/>
    <cellStyle name="表示済みのハイパーリンク" xfId="2296" builtinId="9" hidden="1"/>
    <cellStyle name="表示済みのハイパーリンク" xfId="2297" builtinId="9" hidden="1"/>
    <cellStyle name="表示済みのハイパーリンク" xfId="2300" builtinId="9" hidden="1"/>
    <cellStyle name="表示済みのハイパーリンク" xfId="2301" builtinId="9" hidden="1"/>
    <cellStyle name="表示済みのハイパーリンク" xfId="2304" builtinId="9" hidden="1"/>
    <cellStyle name="表示済みのハイパーリンク" xfId="2305" builtinId="9" hidden="1"/>
    <cellStyle name="表示済みのハイパーリンク" xfId="2308" builtinId="9" hidden="1"/>
    <cellStyle name="表示済みのハイパーリンク" xfId="2309" builtinId="9" hidden="1"/>
    <cellStyle name="表示済みのハイパーリンク" xfId="2312" builtinId="9" hidden="1"/>
    <cellStyle name="表示済みのハイパーリンク" xfId="2313" builtinId="9" hidden="1"/>
    <cellStyle name="表示済みのハイパーリンク" xfId="2272" builtinId="9" hidden="1"/>
    <cellStyle name="表示済みのハイパーリンク" xfId="2315" builtinId="9" hidden="1"/>
    <cellStyle name="表示済みのハイパーリンク" xfId="2318" builtinId="9" hidden="1"/>
    <cellStyle name="表示済みのハイパーリンク" xfId="2319" builtinId="9" hidden="1"/>
    <cellStyle name="表示済みのハイパーリンク" xfId="2322" builtinId="9" hidden="1"/>
    <cellStyle name="表示済みのハイパーリンク" xfId="2323" builtinId="9" hidden="1"/>
    <cellStyle name="表示済みのハイパーリンク" xfId="2326" builtinId="9" hidden="1"/>
    <cellStyle name="表示済みのハイパーリンク" xfId="2327" builtinId="9" hidden="1"/>
    <cellStyle name="表示済みのハイパーリンク" xfId="2330" builtinId="9" hidden="1"/>
    <cellStyle name="表示済みのハイパーリンク" xfId="2331" builtinId="9" hidden="1"/>
    <cellStyle name="表示済みのハイパーリンク" xfId="2334" builtinId="9" hidden="1"/>
    <cellStyle name="表示済みのハイパーリンク" xfId="2335" builtinId="9" hidden="1"/>
    <cellStyle name="表示済みのハイパーリンク" xfId="2338" builtinId="9" hidden="1"/>
    <cellStyle name="表示済みのハイパーリンク" xfId="2339" builtinId="9" hidden="1"/>
    <cellStyle name="表示済みのハイパーリンク" xfId="2342" builtinId="9" hidden="1"/>
    <cellStyle name="表示済みのハイパーリンク" xfId="2343" builtinId="9" hidden="1"/>
    <cellStyle name="表示済みのハイパーリンク" xfId="2346" builtinId="9" hidden="1"/>
    <cellStyle name="表示済みのハイパーリンク" xfId="2347" builtinId="9" hidden="1"/>
    <cellStyle name="表示済みのハイパーリンク" xfId="2350" builtinId="9" hidden="1"/>
    <cellStyle name="表示済みのハイパーリンク" xfId="2351" builtinId="9" hidden="1"/>
    <cellStyle name="表示済みのハイパーリンク" xfId="2354" builtinId="9" hidden="1"/>
    <cellStyle name="表示済みのハイパーリンク" xfId="2355" builtinId="9" hidden="1"/>
    <cellStyle name="表示済みのハイパーリンク" xfId="2358" builtinId="9" hidden="1"/>
    <cellStyle name="表示済みのハイパーリンク" xfId="2359" builtinId="9" hidden="1"/>
    <cellStyle name="表示済みのハイパーリンク" xfId="2362" builtinId="9" hidden="1"/>
    <cellStyle name="表示済みのハイパーリンク" xfId="2363" builtinId="9" hidden="1"/>
    <cellStyle name="表示済みのハイパーリンク" xfId="2366" builtinId="9" hidden="1"/>
    <cellStyle name="表示済みのハイパーリンク" xfId="2367" builtinId="9" hidden="1"/>
    <cellStyle name="表示済みのハイパーリンク" xfId="2370" builtinId="9" hidden="1"/>
    <cellStyle name="表示済みのハイパーリンク" xfId="2371" builtinId="9" hidden="1"/>
    <cellStyle name="表示済みのハイパーリンク" xfId="2373" builtinId="9" hidden="1"/>
    <cellStyle name="表示済みのハイパーリンク" xfId="2374" builtinId="9" hidden="1"/>
    <cellStyle name="表示済みのハイパーリンク" xfId="2377" builtinId="9" hidden="1"/>
    <cellStyle name="表示済みのハイパーリンク" xfId="2378" builtinId="9" hidden="1"/>
    <cellStyle name="表示済みのハイパーリンク" xfId="2381" builtinId="9" hidden="1"/>
    <cellStyle name="表示済みのハイパーリンク" xfId="2382" builtinId="9" hidden="1"/>
    <cellStyle name="表示済みのハイパーリンク" xfId="2385" builtinId="9" hidden="1"/>
    <cellStyle name="表示済みのハイパーリンク" xfId="2386" builtinId="9" hidden="1"/>
    <cellStyle name="表示済みのハイパーリンク" xfId="2389" builtinId="9" hidden="1"/>
    <cellStyle name="表示済みのハイパーリンク" xfId="2390" builtinId="9" hidden="1"/>
    <cellStyle name="表示済みのハイパーリンク" xfId="2395" builtinId="9" hidden="1"/>
    <cellStyle name="表示済みのハイパーリンク" xfId="2396" builtinId="9" hidden="1"/>
    <cellStyle name="表示済みのハイパーリンク" xfId="2399" builtinId="9" hidden="1"/>
    <cellStyle name="表示済みのハイパーリンク" xfId="2400" builtinId="9" hidden="1"/>
    <cellStyle name="表示済みのハイパーリンク" xfId="2403" builtinId="9" hidden="1"/>
    <cellStyle name="表示済みのハイパーリンク" xfId="2404" builtinId="9" hidden="1"/>
    <cellStyle name="表示済みのハイパーリンク" xfId="2407" builtinId="9" hidden="1"/>
    <cellStyle name="表示済みのハイパーリンク" xfId="2408" builtinId="9" hidden="1"/>
    <cellStyle name="表示済みのハイパーリンク" xfId="2411" builtinId="9" hidden="1"/>
    <cellStyle name="表示済みのハイパーリンク" xfId="2412" builtinId="9" hidden="1"/>
    <cellStyle name="表示済みのハイパーリンク" xfId="2415" builtinId="9" hidden="1"/>
    <cellStyle name="表示済みのハイパーリンク" xfId="2416" builtinId="9" hidden="1"/>
    <cellStyle name="表示済みのハイパーリンク" xfId="2419" builtinId="9" hidden="1"/>
    <cellStyle name="表示済みのハイパーリンク" xfId="2420" builtinId="9" hidden="1"/>
    <cellStyle name="表示済みのハイパーリンク" xfId="2423" builtinId="9" hidden="1"/>
    <cellStyle name="表示済みのハイパーリンク" xfId="2424" builtinId="9" hidden="1"/>
    <cellStyle name="表示済みのハイパーリンク" xfId="2427" builtinId="9" hidden="1"/>
    <cellStyle name="表示済みのハイパーリンク" xfId="2428" builtinId="9" hidden="1"/>
    <cellStyle name="表示済みのハイパーリンク" xfId="2431" builtinId="9" hidden="1"/>
    <cellStyle name="表示済みのハイパーリンク" xfId="2432" builtinId="9" hidden="1"/>
    <cellStyle name="表示済みのハイパーリンク" xfId="2391" builtinId="9" hidden="1"/>
    <cellStyle name="表示済みのハイパーリンク" xfId="2434" builtinId="9" hidden="1"/>
    <cellStyle name="表示済みのハイパーリンク" xfId="2437" builtinId="9" hidden="1"/>
    <cellStyle name="表示済みのハイパーリンク" xfId="2438" builtinId="9" hidden="1"/>
    <cellStyle name="表示済みのハイパーリンク" xfId="2441" builtinId="9" hidden="1"/>
    <cellStyle name="表示済みのハイパーリンク" xfId="2442" builtinId="9" hidden="1"/>
    <cellStyle name="表示済みのハイパーリンク" xfId="2445" builtinId="9" hidden="1"/>
    <cellStyle name="表示済みのハイパーリンク" xfId="2446" builtinId="9" hidden="1"/>
    <cellStyle name="表示済みのハイパーリンク" xfId="2449" builtinId="9" hidden="1"/>
    <cellStyle name="表示済みのハイパーリンク" xfId="2450" builtinId="9" hidden="1"/>
    <cellStyle name="表示済みのハイパーリンク" xfId="2453" builtinId="9" hidden="1"/>
    <cellStyle name="表示済みのハイパーリンク" xfId="2454" builtinId="9" hidden="1"/>
    <cellStyle name="表示済みのハイパーリンク" xfId="2457" builtinId="9" hidden="1"/>
    <cellStyle name="表示済みのハイパーリンク" xfId="2458" builtinId="9" hidden="1"/>
    <cellStyle name="表示済みのハイパーリンク" xfId="2461" builtinId="9" hidden="1"/>
    <cellStyle name="表示済みのハイパーリンク" xfId="2462" builtinId="9" hidden="1"/>
    <cellStyle name="表示済みのハイパーリンク" xfId="2465" builtinId="9" hidden="1"/>
    <cellStyle name="表示済みのハイパーリンク" xfId="2466" builtinId="9" hidden="1"/>
    <cellStyle name="表示済みのハイパーリンク" xfId="2469" builtinId="9" hidden="1"/>
    <cellStyle name="表示済みのハイパーリンク" xfId="2470" builtinId="9" hidden="1"/>
    <cellStyle name="表示済みのハイパーリンク" xfId="2473" builtinId="9" hidden="1"/>
    <cellStyle name="表示済みのハイパーリンク" xfId="2474" builtinId="9" hidden="1"/>
    <cellStyle name="表示済みのハイパーリンク" xfId="2477" builtinId="9" hidden="1"/>
    <cellStyle name="表示済みのハイパーリンク" xfId="2478" builtinId="9" hidden="1"/>
    <cellStyle name="表示済みのハイパーリンク" xfId="2481" builtinId="9" hidden="1"/>
    <cellStyle name="表示済みのハイパーリンク" xfId="2482" builtinId="9" hidden="1"/>
    <cellStyle name="表示済みのハイパーリンク" xfId="2485" builtinId="9" hidden="1"/>
    <cellStyle name="表示済みのハイパーリンク" xfId="2486" builtinId="9" hidden="1"/>
    <cellStyle name="表示済みのハイパーリンク" xfId="2489" builtinId="9" hidden="1"/>
    <cellStyle name="表示済みのハイパーリンク" xfId="2490" builtinId="9" hidden="1"/>
    <cellStyle name="表示済みのハイパーリンク" xfId="1271" builtinId="9" hidden="1"/>
    <cellStyle name="表示済みのハイパーリンク" xfId="1286" builtinId="9" hidden="1"/>
    <cellStyle name="表示済みのハイパーリンク" xfId="1276" builtinId="9" hidden="1"/>
    <cellStyle name="表示済みのハイパーリンク" xfId="1273" builtinId="9" hidden="1"/>
    <cellStyle name="表示済みのハイパーリンク" xfId="2498" builtinId="9" hidden="1"/>
    <cellStyle name="表示済みのハイパーリンク" xfId="2499" builtinId="9" hidden="1"/>
    <cellStyle name="表示済みのハイパーリンク" xfId="2502" builtinId="9" hidden="1"/>
    <cellStyle name="表示済みのハイパーリンク" xfId="2503" builtinId="9" hidden="1"/>
    <cellStyle name="表示済みのハイパーリンク" xfId="2506" builtinId="9" hidden="1"/>
    <cellStyle name="表示済みのハイパーリンク" xfId="2507" builtinId="9" hidden="1"/>
    <cellStyle name="表示済みのハイパーリンク" xfId="2512" builtinId="9" hidden="1"/>
    <cellStyle name="表示済みのハイパーリンク" xfId="2513" builtinId="9" hidden="1"/>
    <cellStyle name="表示済みのハイパーリンク" xfId="2516" builtinId="9" hidden="1"/>
    <cellStyle name="表示済みのハイパーリンク" xfId="2517" builtinId="9" hidden="1"/>
    <cellStyle name="表示済みのハイパーリンク" xfId="2520" builtinId="9" hidden="1"/>
    <cellStyle name="表示済みのハイパーリンク" xfId="2521" builtinId="9" hidden="1"/>
    <cellStyle name="表示済みのハイパーリンク" xfId="2524" builtinId="9" hidden="1"/>
    <cellStyle name="表示済みのハイパーリンク" xfId="2525" builtinId="9" hidden="1"/>
    <cellStyle name="表示済みのハイパーリンク" xfId="2528" builtinId="9" hidden="1"/>
    <cellStyle name="表示済みのハイパーリンク" xfId="2529" builtinId="9" hidden="1"/>
    <cellStyle name="表示済みのハイパーリンク" xfId="2532" builtinId="9" hidden="1"/>
    <cellStyle name="表示済みのハイパーリンク" xfId="2533" builtinId="9" hidden="1"/>
    <cellStyle name="表示済みのハイパーリンク" xfId="2536" builtinId="9" hidden="1"/>
    <cellStyle name="表示済みのハイパーリンク" xfId="2537" builtinId="9" hidden="1"/>
    <cellStyle name="表示済みのハイパーリンク" xfId="2540" builtinId="9" hidden="1"/>
    <cellStyle name="表示済みのハイパーリンク" xfId="2541" builtinId="9" hidden="1"/>
    <cellStyle name="表示済みのハイパーリンク" xfId="2544" builtinId="9" hidden="1"/>
    <cellStyle name="表示済みのハイパーリンク" xfId="2545" builtinId="9" hidden="1"/>
    <cellStyle name="表示済みのハイパーリンク" xfId="2548" builtinId="9" hidden="1"/>
    <cellStyle name="表示済みのハイパーリンク" xfId="2549" builtinId="9" hidden="1"/>
    <cellStyle name="表示済みのハイパーリンク" xfId="2508" builtinId="9" hidden="1"/>
    <cellStyle name="表示済みのハイパーリンク" xfId="2551" builtinId="9" hidden="1"/>
    <cellStyle name="表示済みのハイパーリンク" xfId="2554" builtinId="9" hidden="1"/>
    <cellStyle name="表示済みのハイパーリンク" xfId="2555" builtinId="9" hidden="1"/>
    <cellStyle name="表示済みのハイパーリンク" xfId="2558" builtinId="9" hidden="1"/>
    <cellStyle name="表示済みのハイパーリンク" xfId="2559" builtinId="9" hidden="1"/>
    <cellStyle name="表示済みのハイパーリンク" xfId="2562" builtinId="9" hidden="1"/>
    <cellStyle name="表示済みのハイパーリンク" xfId="2563" builtinId="9" hidden="1"/>
    <cellStyle name="表示済みのハイパーリンク" xfId="2566" builtinId="9" hidden="1"/>
    <cellStyle name="表示済みのハイパーリンク" xfId="2567" builtinId="9" hidden="1"/>
    <cellStyle name="表示済みのハイパーリンク" xfId="2570" builtinId="9" hidden="1"/>
    <cellStyle name="表示済みのハイパーリンク" xfId="2571" builtinId="9" hidden="1"/>
    <cellStyle name="表示済みのハイパーリンク" xfId="2574" builtinId="9" hidden="1"/>
    <cellStyle name="表示済みのハイパーリンク" xfId="2575" builtinId="9" hidden="1"/>
    <cellStyle name="表示済みのハイパーリンク" xfId="2578" builtinId="9" hidden="1"/>
    <cellStyle name="表示済みのハイパーリンク" xfId="2579" builtinId="9" hidden="1"/>
    <cellStyle name="表示済みのハイパーリンク" xfId="2582" builtinId="9" hidden="1"/>
    <cellStyle name="表示済みのハイパーリンク" xfId="2583" builtinId="9" hidden="1"/>
    <cellStyle name="表示済みのハイパーリンク" xfId="2586" builtinId="9" hidden="1"/>
    <cellStyle name="表示済みのハイパーリンク" xfId="2587" builtinId="9" hidden="1"/>
    <cellStyle name="表示済みのハイパーリンク" xfId="2590" builtinId="9" hidden="1"/>
    <cellStyle name="表示済みのハイパーリンク" xfId="2591" builtinId="9" hidden="1"/>
    <cellStyle name="表示済みのハイパーリンク" xfId="2594" builtinId="9" hidden="1"/>
    <cellStyle name="表示済みのハイパーリンク" xfId="2595" builtinId="9" hidden="1"/>
    <cellStyle name="表示済みのハイパーリンク" xfId="2598" builtinId="9" hidden="1"/>
    <cellStyle name="表示済みのハイパーリンク" xfId="2599" builtinId="9" hidden="1"/>
    <cellStyle name="表示済みのハイパーリンク" xfId="2602" builtinId="9" hidden="1"/>
    <cellStyle name="表示済みのハイパーリンク" xfId="2603" builtinId="9" hidden="1"/>
    <cellStyle name="表示済みのハイパーリンク" xfId="2606" builtinId="9" hidden="1"/>
    <cellStyle name="表示済みのハイパーリンク" xfId="2607" builtinId="9" hidden="1"/>
    <cellStyle name="表示済みのハイパーリンク" xfId="2610" builtinId="9" hidden="1"/>
    <cellStyle name="表示済みのハイパーリンク" xfId="2611" builtinId="9" hidden="1"/>
    <cellStyle name="表示済みのハイパーリンク" xfId="2614" builtinId="9" hidden="1"/>
    <cellStyle name="表示済みのハイパーリンク" xfId="2615" builtinId="9" hidden="1"/>
    <cellStyle name="表示済みのハイパーリンク" xfId="2618" builtinId="9" hidden="1"/>
    <cellStyle name="表示済みのハイパーリンク" xfId="2619" builtinId="9" hidden="1"/>
    <cellStyle name="表示済みのハイパーリンク" xfId="2622" builtinId="9" hidden="1"/>
    <cellStyle name="表示済みのハイパーリンク" xfId="2623" builtinId="9" hidden="1"/>
    <cellStyle name="表示済みのハイパーリンク" xfId="2626" builtinId="9" hidden="1"/>
    <cellStyle name="表示済みのハイパーリンク" xfId="2627" builtinId="9" hidden="1"/>
    <cellStyle name="表示済みのハイパーリンク" xfId="2632" builtinId="9" hidden="1"/>
    <cellStyle name="表示済みのハイパーリンク" xfId="2633" builtinId="9" hidden="1"/>
    <cellStyle name="表示済みのハイパーリンク" xfId="2636" builtinId="9" hidden="1"/>
    <cellStyle name="表示済みのハイパーリンク" xfId="2637" builtinId="9" hidden="1"/>
    <cellStyle name="表示済みのハイパーリンク" xfId="2640" builtinId="9" hidden="1"/>
    <cellStyle name="表示済みのハイパーリンク" xfId="2641" builtinId="9" hidden="1"/>
    <cellStyle name="表示済みのハイパーリンク" xfId="2644" builtinId="9" hidden="1"/>
    <cellStyle name="表示済みのハイパーリンク" xfId="2645" builtinId="9" hidden="1"/>
    <cellStyle name="表示済みのハイパーリンク" xfId="2648" builtinId="9" hidden="1"/>
    <cellStyle name="表示済みのハイパーリンク" xfId="2649" builtinId="9" hidden="1"/>
    <cellStyle name="表示済みのハイパーリンク" xfId="2652" builtinId="9" hidden="1"/>
    <cellStyle name="表示済みのハイパーリンク" xfId="2653" builtinId="9" hidden="1"/>
    <cellStyle name="表示済みのハイパーリンク" xfId="2656" builtinId="9" hidden="1"/>
    <cellStyle name="表示済みのハイパーリンク" xfId="2657" builtinId="9" hidden="1"/>
    <cellStyle name="表示済みのハイパーリンク" xfId="2660" builtinId="9" hidden="1"/>
    <cellStyle name="表示済みのハイパーリンク" xfId="2661" builtinId="9" hidden="1"/>
    <cellStyle name="表示済みのハイパーリンク" xfId="2664" builtinId="9" hidden="1"/>
    <cellStyle name="表示済みのハイパーリンク" xfId="2665" builtinId="9" hidden="1"/>
    <cellStyle name="表示済みのハイパーリンク" xfId="2668" builtinId="9" hidden="1"/>
    <cellStyle name="表示済みのハイパーリンク" xfId="2669" builtinId="9" hidden="1"/>
    <cellStyle name="表示済みのハイパーリンク" xfId="2628" builtinId="9" hidden="1"/>
    <cellStyle name="表示済みのハイパーリンク" xfId="2671" builtinId="9" hidden="1"/>
    <cellStyle name="表示済みのハイパーリンク" xfId="2674" builtinId="9" hidden="1"/>
    <cellStyle name="表示済みのハイパーリンク" xfId="2675" builtinId="9" hidden="1"/>
    <cellStyle name="表示済みのハイパーリンク" xfId="2678" builtinId="9" hidden="1"/>
    <cellStyle name="表示済みのハイパーリンク" xfId="2679" builtinId="9" hidden="1"/>
    <cellStyle name="表示済みのハイパーリンク" xfId="2682" builtinId="9" hidden="1"/>
    <cellStyle name="表示済みのハイパーリンク" xfId="2683" builtinId="9" hidden="1"/>
    <cellStyle name="表示済みのハイパーリンク" xfId="2686" builtinId="9" hidden="1"/>
    <cellStyle name="表示済みのハイパーリンク" xfId="2687" builtinId="9" hidden="1"/>
    <cellStyle name="表示済みのハイパーリンク" xfId="2690" builtinId="9" hidden="1"/>
    <cellStyle name="表示済みのハイパーリンク" xfId="2691" builtinId="9" hidden="1"/>
    <cellStyle name="表示済みのハイパーリンク" xfId="2694" builtinId="9" hidden="1"/>
    <cellStyle name="表示済みのハイパーリンク" xfId="2695" builtinId="9" hidden="1"/>
    <cellStyle name="表示済みのハイパーリンク" xfId="2698" builtinId="9" hidden="1"/>
    <cellStyle name="表示済みのハイパーリンク" xfId="2699" builtinId="9" hidden="1"/>
    <cellStyle name="表示済みのハイパーリンク" xfId="2702" builtinId="9" hidden="1"/>
    <cellStyle name="表示済みのハイパーリンク" xfId="2703" builtinId="9" hidden="1"/>
    <cellStyle name="表示済みのハイパーリンク" xfId="2706" builtinId="9" hidden="1"/>
    <cellStyle name="表示済みのハイパーリンク" xfId="2707" builtinId="9" hidden="1"/>
    <cellStyle name="表示済みのハイパーリンク" xfId="2710" builtinId="9" hidden="1"/>
    <cellStyle name="表示済みのハイパーリンク" xfId="2711" builtinId="9" hidden="1"/>
    <cellStyle name="表示済みのハイパーリンク" xfId="2714" builtinId="9" hidden="1"/>
    <cellStyle name="表示済みのハイパーリンク" xfId="2715" builtinId="9" hidden="1"/>
    <cellStyle name="表示済みのハイパーリンク" xfId="2718" builtinId="9" hidden="1"/>
    <cellStyle name="表示済みのハイパーリンク" xfId="2719" builtinId="9" hidden="1"/>
    <cellStyle name="表示済みのハイパーリンク" xfId="2722" builtinId="9" hidden="1"/>
    <cellStyle name="表示済みのハイパーリンク" xfId="2723" builtinId="9" hidden="1"/>
    <cellStyle name="表示済みのハイパーリンク" xfId="2726" builtinId="9" hidden="1"/>
    <cellStyle name="表示済みのハイパーリンク" xfId="2727" builtinId="9" hidden="1"/>
    <cellStyle name="表示済みのハイパーリンク" xfId="2732" builtinId="9" hidden="1"/>
    <cellStyle name="表示済みのハイパーリンク" xfId="2733" builtinId="9" hidden="1"/>
    <cellStyle name="表示済みのハイパーリンク" xfId="2736" builtinId="9" hidden="1"/>
    <cellStyle name="表示済みのハイパーリンク" xfId="2737" builtinId="9" hidden="1"/>
    <cellStyle name="表示済みのハイパーリンク" xfId="2740" builtinId="9" hidden="1"/>
    <cellStyle name="表示済みのハイパーリンク" xfId="2741" builtinId="9" hidden="1"/>
    <cellStyle name="表示済みのハイパーリンク" xfId="2744" builtinId="9" hidden="1"/>
    <cellStyle name="表示済みのハイパーリンク" xfId="2745" builtinId="9" hidden="1"/>
    <cellStyle name="表示済みのハイパーリンク" xfId="2748" builtinId="9" hidden="1"/>
    <cellStyle name="表示済みのハイパーリンク" xfId="2749" builtinId="9" hidden="1"/>
    <cellStyle name="表示済みのハイパーリンク" xfId="2754" builtinId="9" hidden="1"/>
    <cellStyle name="表示済みのハイパーリンク" xfId="2755" builtinId="9" hidden="1"/>
    <cellStyle name="表示済みのハイパーリンク" xfId="2758" builtinId="9" hidden="1"/>
    <cellStyle name="表示済みのハイパーリンク" xfId="2759" builtinId="9" hidden="1"/>
    <cellStyle name="表示済みのハイパーリンク" xfId="2762" builtinId="9" hidden="1"/>
    <cellStyle name="表示済みのハイパーリンク" xfId="2763" builtinId="9" hidden="1"/>
    <cellStyle name="表示済みのハイパーリンク" xfId="2766" builtinId="9" hidden="1"/>
    <cellStyle name="表示済みのハイパーリンク" xfId="2767" builtinId="9" hidden="1"/>
    <cellStyle name="表示済みのハイパーリンク" xfId="2770" builtinId="9" hidden="1"/>
    <cellStyle name="表示済みのハイパーリンク" xfId="2771" builtinId="9" hidden="1"/>
    <cellStyle name="表示済みのハイパーリンク" xfId="2774" builtinId="9" hidden="1"/>
    <cellStyle name="表示済みのハイパーリンク" xfId="2775" builtinId="9" hidden="1"/>
    <cellStyle name="表示済みのハイパーリンク" xfId="2778" builtinId="9" hidden="1"/>
    <cellStyle name="表示済みのハイパーリンク" xfId="2779" builtinId="9" hidden="1"/>
    <cellStyle name="表示済みのハイパーリンク" xfId="2782" builtinId="9" hidden="1"/>
    <cellStyle name="表示済みのハイパーリンク" xfId="2783" builtinId="9" hidden="1"/>
    <cellStyle name="表示済みのハイパーリンク" xfId="2786" builtinId="9" hidden="1"/>
    <cellStyle name="表示済みのハイパーリンク" xfId="2787" builtinId="9" hidden="1"/>
    <cellStyle name="表示済みのハイパーリンク" xfId="2790" builtinId="9" hidden="1"/>
    <cellStyle name="表示済みのハイパーリンク" xfId="2791" builtinId="9" hidden="1"/>
    <cellStyle name="表示済みのハイパーリンク" xfId="2750" builtinId="9" hidden="1"/>
    <cellStyle name="表示済みのハイパーリンク" xfId="2793" builtinId="9" hidden="1"/>
    <cellStyle name="表示済みのハイパーリンク" xfId="2796" builtinId="9" hidden="1"/>
    <cellStyle name="表示済みのハイパーリンク" xfId="2797" builtinId="9" hidden="1"/>
    <cellStyle name="表示済みのハイパーリンク" xfId="2800" builtinId="9" hidden="1"/>
    <cellStyle name="表示済みのハイパーリンク" xfId="2801" builtinId="9" hidden="1"/>
    <cellStyle name="表示済みのハイパーリンク" xfId="2804" builtinId="9" hidden="1"/>
    <cellStyle name="表示済みのハイパーリンク" xfId="2805" builtinId="9" hidden="1"/>
    <cellStyle name="表示済みのハイパーリンク" xfId="2808" builtinId="9" hidden="1"/>
    <cellStyle name="表示済みのハイパーリンク" xfId="2809" builtinId="9" hidden="1"/>
    <cellStyle name="表示済みのハイパーリンク" xfId="2812" builtinId="9" hidden="1"/>
    <cellStyle name="表示済みのハイパーリンク" xfId="2813" builtinId="9" hidden="1"/>
    <cellStyle name="表示済みのハイパーリンク" xfId="2816" builtinId="9" hidden="1"/>
    <cellStyle name="表示済みのハイパーリンク" xfId="2817" builtinId="9" hidden="1"/>
    <cellStyle name="表示済みのハイパーリンク" xfId="2820" builtinId="9" hidden="1"/>
    <cellStyle name="表示済みのハイパーリンク" xfId="2821" builtinId="9" hidden="1"/>
    <cellStyle name="表示済みのハイパーリンク" xfId="2824" builtinId="9" hidden="1"/>
    <cellStyle name="表示済みのハイパーリンク" xfId="2825" builtinId="9" hidden="1"/>
    <cellStyle name="表示済みのハイパーリンク" xfId="2828" builtinId="9" hidden="1"/>
    <cellStyle name="表示済みのハイパーリンク" xfId="2829" builtinId="9" hidden="1"/>
    <cellStyle name="表示済みのハイパーリンク" xfId="2832" builtinId="9" hidden="1"/>
    <cellStyle name="表示済みのハイパーリンク" xfId="2833" builtinId="9" hidden="1"/>
    <cellStyle name="表示済みのハイパーリンク" xfId="2836" builtinId="9" hidden="1"/>
    <cellStyle name="表示済みのハイパーリンク" xfId="2837" builtinId="9" hidden="1"/>
    <cellStyle name="表示済みのハイパーリンク" xfId="2840" builtinId="9" hidden="1"/>
    <cellStyle name="表示済みのハイパーリンク" xfId="2841" builtinId="9" hidden="1"/>
    <cellStyle name="表示済みのハイパーリンク" xfId="2844" builtinId="9" hidden="1"/>
    <cellStyle name="表示済みのハイパーリンク" xfId="2845" builtinId="9" hidden="1"/>
    <cellStyle name="表示済みのハイパーリンク" xfId="2848" builtinId="9" hidden="1"/>
    <cellStyle name="表示済みのハイパーリンク" xfId="2849" builtinId="9" hidden="1"/>
    <cellStyle name="表示済みのハイパーリンク" xfId="2851" builtinId="9" hidden="1"/>
    <cellStyle name="表示済みのハイパーリンク" xfId="2852" builtinId="9" hidden="1"/>
    <cellStyle name="表示済みのハイパーリンク" xfId="2855" builtinId="9" hidden="1"/>
    <cellStyle name="表示済みのハイパーリンク" xfId="2856" builtinId="9" hidden="1"/>
    <cellStyle name="表示済みのハイパーリンク" xfId="2859" builtinId="9" hidden="1"/>
    <cellStyle name="表示済みのハイパーリンク" xfId="2860" builtinId="9" hidden="1"/>
    <cellStyle name="表示済みのハイパーリンク" xfId="2863" builtinId="9" hidden="1"/>
    <cellStyle name="表示済みのハイパーリンク" xfId="2864" builtinId="9" hidden="1"/>
    <cellStyle name="表示済みのハイパーリンク" xfId="2867" builtinId="9" hidden="1"/>
    <cellStyle name="表示済みのハイパーリンク" xfId="2868" builtinId="9" hidden="1"/>
    <cellStyle name="表示済みのハイパーリンク" xfId="2873" builtinId="9" hidden="1"/>
    <cellStyle name="表示済みのハイパーリンク" xfId="2874" builtinId="9" hidden="1"/>
    <cellStyle name="表示済みのハイパーリンク" xfId="2877" builtinId="9" hidden="1"/>
    <cellStyle name="表示済みのハイパーリンク" xfId="2878" builtinId="9" hidden="1"/>
    <cellStyle name="表示済みのハイパーリンク" xfId="2881" builtinId="9" hidden="1"/>
    <cellStyle name="表示済みのハイパーリンク" xfId="2882" builtinId="9" hidden="1"/>
    <cellStyle name="表示済みのハイパーリンク" xfId="2885" builtinId="9" hidden="1"/>
    <cellStyle name="表示済みのハイパーリンク" xfId="2886" builtinId="9" hidden="1"/>
    <cellStyle name="表示済みのハイパーリンク" xfId="2889" builtinId="9" hidden="1"/>
    <cellStyle name="表示済みのハイパーリンク" xfId="2890" builtinId="9" hidden="1"/>
    <cellStyle name="表示済みのハイパーリンク" xfId="2893" builtinId="9" hidden="1"/>
    <cellStyle name="表示済みのハイパーリンク" xfId="2894" builtinId="9" hidden="1"/>
    <cellStyle name="表示済みのハイパーリンク" xfId="2897" builtinId="9" hidden="1"/>
    <cellStyle name="表示済みのハイパーリンク" xfId="2898" builtinId="9" hidden="1"/>
    <cellStyle name="表示済みのハイパーリンク" xfId="2901" builtinId="9" hidden="1"/>
    <cellStyle name="表示済みのハイパーリンク" xfId="2902" builtinId="9" hidden="1"/>
    <cellStyle name="表示済みのハイパーリンク" xfId="2905" builtinId="9" hidden="1"/>
    <cellStyle name="表示済みのハイパーリンク" xfId="2906" builtinId="9" hidden="1"/>
    <cellStyle name="表示済みのハイパーリンク" xfId="2909" builtinId="9" hidden="1"/>
    <cellStyle name="表示済みのハイパーリンク" xfId="2910" builtinId="9" hidden="1"/>
    <cellStyle name="表示済みのハイパーリンク" xfId="2869" builtinId="9" hidden="1"/>
    <cellStyle name="表示済みのハイパーリンク" xfId="2912" builtinId="9" hidden="1"/>
    <cellStyle name="表示済みのハイパーリンク" xfId="2915" builtinId="9" hidden="1"/>
    <cellStyle name="表示済みのハイパーリンク" xfId="2916" builtinId="9" hidden="1"/>
    <cellStyle name="表示済みのハイパーリンク" xfId="2919" builtinId="9" hidden="1"/>
    <cellStyle name="表示済みのハイパーリンク" xfId="2920" builtinId="9" hidden="1"/>
    <cellStyle name="表示済みのハイパーリンク" xfId="2923" builtinId="9" hidden="1"/>
    <cellStyle name="表示済みのハイパーリンク" xfId="2924" builtinId="9" hidden="1"/>
    <cellStyle name="表示済みのハイパーリンク" xfId="2927" builtinId="9" hidden="1"/>
    <cellStyle name="表示済みのハイパーリンク" xfId="2928" builtinId="9" hidden="1"/>
    <cellStyle name="表示済みのハイパーリンク" xfId="2931" builtinId="9" hidden="1"/>
    <cellStyle name="表示済みのハイパーリンク" xfId="2932" builtinId="9" hidden="1"/>
    <cellStyle name="表示済みのハイパーリンク" xfId="2935" builtinId="9" hidden="1"/>
    <cellStyle name="表示済みのハイパーリンク" xfId="2936" builtinId="9" hidden="1"/>
    <cellStyle name="表示済みのハイパーリンク" xfId="2939" builtinId="9" hidden="1"/>
    <cellStyle name="表示済みのハイパーリンク" xfId="2940" builtinId="9" hidden="1"/>
    <cellStyle name="表示済みのハイパーリンク" xfId="2943" builtinId="9" hidden="1"/>
    <cellStyle name="表示済みのハイパーリンク" xfId="2944" builtinId="9" hidden="1"/>
    <cellStyle name="表示済みのハイパーリンク" xfId="2947" builtinId="9" hidden="1"/>
    <cellStyle name="表示済みのハイパーリンク" xfId="2948" builtinId="9" hidden="1"/>
    <cellStyle name="表示済みのハイパーリンク" xfId="2951" builtinId="9" hidden="1"/>
    <cellStyle name="表示済みのハイパーリンク" xfId="2952" builtinId="9" hidden="1"/>
    <cellStyle name="表示済みのハイパーリンク" xfId="2955" builtinId="9" hidden="1"/>
    <cellStyle name="表示済みのハイパーリンク" xfId="2956" builtinId="9" hidden="1"/>
    <cellStyle name="表示済みのハイパーリンク" xfId="2959" builtinId="9" hidden="1"/>
    <cellStyle name="表示済みのハイパーリンク" xfId="2960" builtinId="9" hidden="1"/>
    <cellStyle name="表示済みのハイパーリンク" xfId="2963" builtinId="9" hidden="1"/>
    <cellStyle name="表示済みのハイパーリンク" xfId="2964" builtinId="9" hidden="1"/>
    <cellStyle name="表示済みのハイパーリンク" xfId="2967" builtinId="9" hidden="1"/>
    <cellStyle name="表示済みのハイパーリンク" xfId="2968" builtinId="9" hidden="1"/>
    <cellStyle name="表示済みのハイパーリンク" xfId="2970" builtinId="9" hidden="1"/>
    <cellStyle name="表示済みのハイパーリンク" xfId="2971" builtinId="9" hidden="1"/>
    <cellStyle name="表示済みのハイパーリンク" xfId="2974" builtinId="9" hidden="1"/>
    <cellStyle name="表示済みのハイパーリンク" xfId="2975" builtinId="9" hidden="1"/>
    <cellStyle name="表示済みのハイパーリンク" xfId="2978" builtinId="9" hidden="1"/>
    <cellStyle name="表示済みのハイパーリンク" xfId="2979" builtinId="9" hidden="1"/>
    <cellStyle name="表示済みのハイパーリンク" xfId="2982" builtinId="9" hidden="1"/>
    <cellStyle name="表示済みのハイパーリンク" xfId="2983" builtinId="9" hidden="1"/>
    <cellStyle name="表示済みのハイパーリンク" xfId="2986" builtinId="9" hidden="1"/>
    <cellStyle name="表示済みのハイパーリンク" xfId="2987" builtinId="9" hidden="1"/>
    <cellStyle name="表示済みのハイパーリンク" xfId="2992" builtinId="9" hidden="1"/>
    <cellStyle name="表示済みのハイパーリンク" xfId="2993" builtinId="9" hidden="1"/>
    <cellStyle name="表示済みのハイパーリンク" xfId="2996" builtinId="9" hidden="1"/>
    <cellStyle name="表示済みのハイパーリンク" xfId="2997" builtinId="9" hidden="1"/>
    <cellStyle name="表示済みのハイパーリンク" xfId="3000" builtinId="9" hidden="1"/>
    <cellStyle name="表示済みのハイパーリンク" xfId="3001" builtinId="9" hidden="1"/>
    <cellStyle name="表示済みのハイパーリンク" xfId="3004" builtinId="9" hidden="1"/>
    <cellStyle name="表示済みのハイパーリンク" xfId="3005" builtinId="9" hidden="1"/>
    <cellStyle name="表示済みのハイパーリンク" xfId="3008" builtinId="9" hidden="1"/>
    <cellStyle name="表示済みのハイパーリンク" xfId="3009" builtinId="9" hidden="1"/>
    <cellStyle name="表示済みのハイパーリンク" xfId="3012" builtinId="9" hidden="1"/>
    <cellStyle name="表示済みのハイパーリンク" xfId="3013" builtinId="9" hidden="1"/>
    <cellStyle name="表示済みのハイパーリンク" xfId="3016" builtinId="9" hidden="1"/>
    <cellStyle name="表示済みのハイパーリンク" xfId="3017" builtinId="9" hidden="1"/>
    <cellStyle name="表示済みのハイパーリンク" xfId="3020" builtinId="9" hidden="1"/>
    <cellStyle name="表示済みのハイパーリンク" xfId="3021" builtinId="9" hidden="1"/>
    <cellStyle name="表示済みのハイパーリンク" xfId="3024" builtinId="9" hidden="1"/>
    <cellStyle name="表示済みのハイパーリンク" xfId="3025" builtinId="9" hidden="1"/>
    <cellStyle name="表示済みのハイパーリンク" xfId="3028" builtinId="9" hidden="1"/>
    <cellStyle name="表示済みのハイパーリンク" xfId="3029" builtinId="9" hidden="1"/>
    <cellStyle name="表示済みのハイパーリンク" xfId="2988" builtinId="9" hidden="1"/>
    <cellStyle name="表示済みのハイパーリンク" xfId="3031" builtinId="9" hidden="1"/>
    <cellStyle name="表示済みのハイパーリンク" xfId="3034" builtinId="9" hidden="1"/>
    <cellStyle name="表示済みのハイパーリンク" xfId="3035" builtinId="9" hidden="1"/>
    <cellStyle name="表示済みのハイパーリンク" xfId="3038" builtinId="9" hidden="1"/>
    <cellStyle name="表示済みのハイパーリンク" xfId="3039" builtinId="9" hidden="1"/>
    <cellStyle name="表示済みのハイパーリンク" xfId="3042" builtinId="9" hidden="1"/>
    <cellStyle name="表示済みのハイパーリンク" xfId="3043" builtinId="9" hidden="1"/>
    <cellStyle name="表示済みのハイパーリンク" xfId="3046" builtinId="9" hidden="1"/>
    <cellStyle name="表示済みのハイパーリンク" xfId="3047" builtinId="9" hidden="1"/>
    <cellStyle name="表示済みのハイパーリンク" xfId="3050" builtinId="9" hidden="1"/>
    <cellStyle name="表示済みのハイパーリンク" xfId="3051" builtinId="9" hidden="1"/>
    <cellStyle name="表示済みのハイパーリンク" xfId="3054" builtinId="9" hidden="1"/>
    <cellStyle name="表示済みのハイパーリンク" xfId="3055" builtinId="9" hidden="1"/>
    <cellStyle name="表示済みのハイパーリンク" xfId="3058" builtinId="9" hidden="1"/>
    <cellStyle name="表示済みのハイパーリンク" xfId="3059" builtinId="9" hidden="1"/>
    <cellStyle name="表示済みのハイパーリンク" xfId="3062" builtinId="9" hidden="1"/>
    <cellStyle name="表示済みのハイパーリンク" xfId="3063" builtinId="9" hidden="1"/>
    <cellStyle name="表示済みのハイパーリンク" xfId="3066" builtinId="9" hidden="1"/>
    <cellStyle name="表示済みのハイパーリンク" xfId="3067" builtinId="9" hidden="1"/>
    <cellStyle name="表示済みのハイパーリンク" xfId="3070" builtinId="9" hidden="1"/>
    <cellStyle name="表示済みのハイパーリンク" xfId="3071" builtinId="9" hidden="1"/>
    <cellStyle name="表示済みのハイパーリンク" xfId="3074" builtinId="9" hidden="1"/>
    <cellStyle name="表示済みのハイパーリンク" xfId="3075" builtinId="9" hidden="1"/>
    <cellStyle name="表示済みのハイパーリンク" xfId="3078" builtinId="9" hidden="1"/>
    <cellStyle name="表示済みのハイパーリンク" xfId="3079" builtinId="9" hidden="1"/>
    <cellStyle name="表示済みのハイパーリンク" xfId="3082" builtinId="9" hidden="1"/>
    <cellStyle name="表示済みのハイパーリンク" xfId="3083" builtinId="9" hidden="1"/>
    <cellStyle name="表示済みのハイパーリンク" xfId="3086" builtinId="9" hidden="1"/>
    <cellStyle name="表示済みのハイパーリンク" xfId="3087" builtinId="9" hidden="1"/>
    <cellStyle name="表示済みのハイパーリンク" xfId="3090" builtinId="9" hidden="1"/>
    <cellStyle name="表示済みのハイパーリンク" xfId="3091" builtinId="9" hidden="1"/>
    <cellStyle name="表示済みのハイパーリンク" xfId="3094" builtinId="9" hidden="1"/>
    <cellStyle name="表示済みのハイパーリンク" xfId="3095" builtinId="9" hidden="1"/>
    <cellStyle name="表示済みのハイパーリンク" xfId="3098" builtinId="9" hidden="1"/>
    <cellStyle name="表示済みのハイパーリンク" xfId="3099" builtinId="9" hidden="1"/>
    <cellStyle name="表示済みのハイパーリンク" xfId="3102" builtinId="9" hidden="1"/>
    <cellStyle name="表示済みのハイパーリンク" xfId="3103" builtinId="9" hidden="1"/>
    <cellStyle name="表示済みのハイパーリンク" xfId="3106" builtinId="9" hidden="1"/>
    <cellStyle name="表示済みのハイパーリンク" xfId="3107" builtinId="9" hidden="1"/>
    <cellStyle name="表示済みのハイパーリンク" xfId="3112" builtinId="9" hidden="1"/>
    <cellStyle name="表示済みのハイパーリンク" xfId="3113" builtinId="9" hidden="1"/>
    <cellStyle name="表示済みのハイパーリンク" xfId="3116" builtinId="9" hidden="1"/>
    <cellStyle name="表示済みのハイパーリンク" xfId="3117" builtinId="9" hidden="1"/>
    <cellStyle name="表示済みのハイパーリンク" xfId="3120" builtinId="9" hidden="1"/>
    <cellStyle name="表示済みのハイパーリンク" xfId="3121" builtinId="9" hidden="1"/>
    <cellStyle name="表示済みのハイパーリンク" xfId="3124" builtinId="9" hidden="1"/>
    <cellStyle name="表示済みのハイパーリンク" xfId="3125" builtinId="9" hidden="1"/>
    <cellStyle name="表示済みのハイパーリンク" xfId="3128" builtinId="9" hidden="1"/>
    <cellStyle name="表示済みのハイパーリンク" xfId="3129" builtinId="9" hidden="1"/>
    <cellStyle name="表示済みのハイパーリンク" xfId="3132" builtinId="9" hidden="1"/>
    <cellStyle name="表示済みのハイパーリンク" xfId="3133" builtinId="9" hidden="1"/>
    <cellStyle name="表示済みのハイパーリンク" xfId="3136" builtinId="9" hidden="1"/>
    <cellStyle name="表示済みのハイパーリンク" xfId="3137" builtinId="9" hidden="1"/>
    <cellStyle name="表示済みのハイパーリンク" xfId="3140" builtinId="9" hidden="1"/>
    <cellStyle name="表示済みのハイパーリンク" xfId="3141" builtinId="9" hidden="1"/>
    <cellStyle name="表示済みのハイパーリンク" xfId="3144" builtinId="9" hidden="1"/>
    <cellStyle name="表示済みのハイパーリンク" xfId="3145" builtinId="9" hidden="1"/>
    <cellStyle name="表示済みのハイパーリンク" xfId="3148" builtinId="9" hidden="1"/>
    <cellStyle name="表示済みのハイパーリンク" xfId="3149" builtinId="9" hidden="1"/>
    <cellStyle name="表示済みのハイパーリンク" xfId="3108" builtinId="9" hidden="1"/>
    <cellStyle name="表示済みのハイパーリンク" xfId="3151" builtinId="9" hidden="1"/>
    <cellStyle name="表示済みのハイパーリンク" xfId="3154" builtinId="9" hidden="1"/>
    <cellStyle name="表示済みのハイパーリンク" xfId="3155" builtinId="9" hidden="1"/>
    <cellStyle name="表示済みのハイパーリンク" xfId="3158" builtinId="9" hidden="1"/>
    <cellStyle name="表示済みのハイパーリンク" xfId="3159" builtinId="9" hidden="1"/>
    <cellStyle name="表示済みのハイパーリンク" xfId="3162" builtinId="9" hidden="1"/>
    <cellStyle name="表示済みのハイパーリンク" xfId="3163" builtinId="9" hidden="1"/>
    <cellStyle name="表示済みのハイパーリンク" xfId="3166" builtinId="9" hidden="1"/>
    <cellStyle name="表示済みのハイパーリンク" xfId="3167" builtinId="9" hidden="1"/>
    <cellStyle name="表示済みのハイパーリンク" xfId="3170" builtinId="9" hidden="1"/>
    <cellStyle name="表示済みのハイパーリンク" xfId="3171" builtinId="9" hidden="1"/>
    <cellStyle name="表示済みのハイパーリンク" xfId="3174" builtinId="9" hidden="1"/>
    <cellStyle name="表示済みのハイパーリンク" xfId="3175" builtinId="9" hidden="1"/>
    <cellStyle name="表示済みのハイパーリンク" xfId="3178" builtinId="9" hidden="1"/>
    <cellStyle name="表示済みのハイパーリンク" xfId="3179" builtinId="9" hidden="1"/>
    <cellStyle name="表示済みのハイパーリンク" xfId="3182" builtinId="9" hidden="1"/>
    <cellStyle name="表示済みのハイパーリンク" xfId="3183" builtinId="9" hidden="1"/>
    <cellStyle name="表示済みのハイパーリンク" xfId="3186" builtinId="9" hidden="1"/>
    <cellStyle name="表示済みのハイパーリンク" xfId="3187" builtinId="9" hidden="1"/>
    <cellStyle name="表示済みのハイパーリンク" xfId="3190" builtinId="9" hidden="1"/>
    <cellStyle name="表示済みのハイパーリンク" xfId="3191" builtinId="9" hidden="1"/>
    <cellStyle name="表示済みのハイパーリンク" xfId="3194" builtinId="9" hidden="1"/>
    <cellStyle name="表示済みのハイパーリンク" xfId="3195" builtinId="9" hidden="1"/>
    <cellStyle name="表示済みのハイパーリンク" xfId="3198" builtinId="9" hidden="1"/>
    <cellStyle name="表示済みのハイパーリンク" xfId="3199" builtinId="9" hidden="1"/>
    <cellStyle name="表示済みのハイパーリンク" xfId="3202" builtinId="9" hidden="1"/>
    <cellStyle name="表示済みのハイパーリンク" xfId="3203" builtinId="9" hidden="1"/>
    <cellStyle name="表示済みのハイパーリンク" xfId="3206" builtinId="9" hidden="1"/>
    <cellStyle name="表示済みのハイパーリンク" xfId="3207" builtinId="9" hidden="1"/>
    <cellStyle name="表示済みのハイパーリンク" xfId="3210" builtinId="9" hidden="1"/>
    <cellStyle name="表示済みのハイパーリンク" xfId="3211" builtinId="9" hidden="1"/>
    <cellStyle name="表示済みのハイパーリンク" xfId="3214" builtinId="9" hidden="1"/>
    <cellStyle name="表示済みのハイパーリンク" xfId="3215" builtinId="9" hidden="1"/>
    <cellStyle name="表示済みのハイパーリンク" xfId="3218" builtinId="9" hidden="1"/>
    <cellStyle name="表示済みのハイパーリンク" xfId="3219" builtinId="9" hidden="1"/>
    <cellStyle name="表示済みのハイパーリンク" xfId="3222" builtinId="9" hidden="1"/>
    <cellStyle name="表示済みのハイパーリンク" xfId="3223" builtinId="9" hidden="1"/>
    <cellStyle name="表示済みのハイパーリンク" xfId="3226" builtinId="9" hidden="1"/>
    <cellStyle name="表示済みのハイパーリンク" xfId="3227" builtinId="9" hidden="1"/>
    <cellStyle name="表示済みのハイパーリンク" xfId="3232" builtinId="9" hidden="1"/>
    <cellStyle name="表示済みのハイパーリンク" xfId="3233" builtinId="9" hidden="1"/>
    <cellStyle name="表示済みのハイパーリンク" xfId="3236" builtinId="9" hidden="1"/>
    <cellStyle name="表示済みのハイパーリンク" xfId="3237" builtinId="9" hidden="1"/>
    <cellStyle name="表示済みのハイパーリンク" xfId="3240" builtinId="9" hidden="1"/>
    <cellStyle name="表示済みのハイパーリンク" xfId="3241" builtinId="9" hidden="1"/>
    <cellStyle name="表示済みのハイパーリンク" xfId="3244" builtinId="9" hidden="1"/>
    <cellStyle name="表示済みのハイパーリンク" xfId="3245" builtinId="9" hidden="1"/>
    <cellStyle name="表示済みのハイパーリンク" xfId="3248" builtinId="9" hidden="1"/>
    <cellStyle name="表示済みのハイパーリンク" xfId="3249" builtinId="9" hidden="1"/>
    <cellStyle name="表示済みのハイパーリンク" xfId="3252" builtinId="9" hidden="1"/>
    <cellStyle name="表示済みのハイパーリンク" xfId="3253" builtinId="9" hidden="1"/>
    <cellStyle name="表示済みのハイパーリンク" xfId="3256" builtinId="9" hidden="1"/>
    <cellStyle name="表示済みのハイパーリンク" xfId="3257" builtinId="9" hidden="1"/>
    <cellStyle name="表示済みのハイパーリンク" xfId="3260" builtinId="9" hidden="1"/>
    <cellStyle name="表示済みのハイパーリンク" xfId="3261" builtinId="9" hidden="1"/>
    <cellStyle name="表示済みのハイパーリンク" xfId="3264" builtinId="9" hidden="1"/>
    <cellStyle name="表示済みのハイパーリンク" xfId="3265" builtinId="9" hidden="1"/>
    <cellStyle name="表示済みのハイパーリンク" xfId="3268" builtinId="9" hidden="1"/>
    <cellStyle name="表示済みのハイパーリンク" xfId="3269" builtinId="9" hidden="1"/>
    <cellStyle name="表示済みのハイパーリンク" xfId="3228" builtinId="9" hidden="1"/>
    <cellStyle name="表示済みのハイパーリンク" xfId="3271" builtinId="9" hidden="1"/>
    <cellStyle name="表示済みのハイパーリンク" xfId="3274" builtinId="9" hidden="1"/>
    <cellStyle name="表示済みのハイパーリンク" xfId="3275" builtinId="9" hidden="1"/>
    <cellStyle name="表示済みのハイパーリンク" xfId="3278" builtinId="9" hidden="1"/>
    <cellStyle name="表示済みのハイパーリンク" xfId="3279" builtinId="9" hidden="1"/>
    <cellStyle name="表示済みのハイパーリンク" xfId="3282" builtinId="9" hidden="1"/>
    <cellStyle name="表示済みのハイパーリンク" xfId="3283" builtinId="9" hidden="1"/>
    <cellStyle name="表示済みのハイパーリンク" xfId="3286" builtinId="9" hidden="1"/>
    <cellStyle name="表示済みのハイパーリンク" xfId="3287" builtinId="9" hidden="1"/>
    <cellStyle name="表示済みのハイパーリンク" xfId="3290" builtinId="9" hidden="1"/>
    <cellStyle name="表示済みのハイパーリンク" xfId="3291" builtinId="9" hidden="1"/>
    <cellStyle name="表示済みのハイパーリンク" xfId="3294" builtinId="9" hidden="1"/>
    <cellStyle name="表示済みのハイパーリンク" xfId="3295" builtinId="9" hidden="1"/>
    <cellStyle name="表示済みのハイパーリンク" xfId="3298" builtinId="9" hidden="1"/>
    <cellStyle name="表示済みのハイパーリンク" xfId="3299" builtinId="9" hidden="1"/>
    <cellStyle name="表示済みのハイパーリンク" xfId="3302" builtinId="9" hidden="1"/>
    <cellStyle name="表示済みのハイパーリンク" xfId="3303" builtinId="9" hidden="1"/>
    <cellStyle name="表示済みのハイパーリンク" xfId="3306" builtinId="9" hidden="1"/>
    <cellStyle name="表示済みのハイパーリンク" xfId="3307" builtinId="9" hidden="1"/>
    <cellStyle name="表示済みのハイパーリンク" xfId="3310" builtinId="9" hidden="1"/>
    <cellStyle name="表示済みのハイパーリンク" xfId="3311" builtinId="9" hidden="1"/>
    <cellStyle name="表示済みのハイパーリンク" xfId="3314" builtinId="9" hidden="1"/>
    <cellStyle name="表示済みのハイパーリンク" xfId="3315" builtinId="9" hidden="1"/>
    <cellStyle name="表示済みのハイパーリンク" xfId="3318" builtinId="9" hidden="1"/>
    <cellStyle name="表示済みのハイパーリンク" xfId="3319" builtinId="9" hidden="1"/>
    <cellStyle name="表示済みのハイパーリンク" xfId="3322" builtinId="9" hidden="1"/>
    <cellStyle name="表示済みのハイパーリンク" xfId="3323" builtinId="9" hidden="1"/>
    <cellStyle name="表示済みのハイパーリンク" xfId="3326" builtinId="9" hidden="1"/>
    <cellStyle name="表示済みのハイパーリンク" xfId="3327" builtinId="9" hidden="1"/>
    <cellStyle name="表示済みのハイパーリンク" xfId="3332" builtinId="9" hidden="1"/>
    <cellStyle name="表示済みのハイパーリンク" xfId="3333" builtinId="9" hidden="1"/>
    <cellStyle name="表示済みのハイパーリンク" xfId="3336" builtinId="9" hidden="1"/>
    <cellStyle name="表示済みのハイパーリンク" xfId="3337" builtinId="9" hidden="1"/>
    <cellStyle name="表示済みのハイパーリンク" xfId="3340" builtinId="9" hidden="1"/>
    <cellStyle name="表示済みのハイパーリンク" xfId="3341" builtinId="9" hidden="1"/>
    <cellStyle name="表示済みのハイパーリンク" xfId="3344" builtinId="9" hidden="1"/>
    <cellStyle name="表示済みのハイパーリンク" xfId="3345" builtinId="9" hidden="1"/>
    <cellStyle name="表示済みのハイパーリンク" xfId="3348" builtinId="9" hidden="1"/>
    <cellStyle name="表示済みのハイパーリンク" xfId="3349" builtinId="9" hidden="1"/>
    <cellStyle name="表示済みのハイパーリンク" xfId="3354" builtinId="9" hidden="1"/>
    <cellStyle name="表示済みのハイパーリンク" xfId="3355" builtinId="9" hidden="1"/>
    <cellStyle name="表示済みのハイパーリンク" xfId="3358" builtinId="9" hidden="1"/>
    <cellStyle name="表示済みのハイパーリンク" xfId="3359" builtinId="9" hidden="1"/>
    <cellStyle name="表示済みのハイパーリンク" xfId="3362" builtinId="9" hidden="1"/>
    <cellStyle name="表示済みのハイパーリンク" xfId="3363" builtinId="9" hidden="1"/>
    <cellStyle name="表示済みのハイパーリンク" xfId="3366" builtinId="9" hidden="1"/>
    <cellStyle name="表示済みのハイパーリンク" xfId="3367" builtinId="9" hidden="1"/>
    <cellStyle name="表示済みのハイパーリンク" xfId="3370" builtinId="9" hidden="1"/>
    <cellStyle name="表示済みのハイパーリンク" xfId="3371" builtinId="9" hidden="1"/>
    <cellStyle name="表示済みのハイパーリンク" xfId="3374" builtinId="9" hidden="1"/>
    <cellStyle name="表示済みのハイパーリンク" xfId="3375" builtinId="9" hidden="1"/>
    <cellStyle name="表示済みのハイパーリンク" xfId="3378" builtinId="9" hidden="1"/>
    <cellStyle name="表示済みのハイパーリンク" xfId="3379" builtinId="9" hidden="1"/>
    <cellStyle name="表示済みのハイパーリンク" xfId="3382" builtinId="9" hidden="1"/>
    <cellStyle name="表示済みのハイパーリンク" xfId="3383" builtinId="9" hidden="1"/>
    <cellStyle name="表示済みのハイパーリンク" xfId="3386" builtinId="9" hidden="1"/>
    <cellStyle name="表示済みのハイパーリンク" xfId="3387" builtinId="9" hidden="1"/>
    <cellStyle name="表示済みのハイパーリンク" xfId="3390" builtinId="9" hidden="1"/>
    <cellStyle name="表示済みのハイパーリンク" xfId="3391" builtinId="9" hidden="1"/>
    <cellStyle name="表示済みのハイパーリンク" xfId="3350" builtinId="9" hidden="1"/>
    <cellStyle name="表示済みのハイパーリンク" xfId="3393" builtinId="9" hidden="1"/>
    <cellStyle name="表示済みのハイパーリンク" xfId="3396" builtinId="9" hidden="1"/>
    <cellStyle name="表示済みのハイパーリンク" xfId="3397" builtinId="9" hidden="1"/>
    <cellStyle name="表示済みのハイパーリンク" xfId="3400" builtinId="9" hidden="1"/>
    <cellStyle name="表示済みのハイパーリンク" xfId="3401" builtinId="9" hidden="1"/>
    <cellStyle name="表示済みのハイパーリンク" xfId="3404" builtinId="9" hidden="1"/>
    <cellStyle name="表示済みのハイパーリンク" xfId="3405" builtinId="9" hidden="1"/>
    <cellStyle name="表示済みのハイパーリンク" xfId="3408" builtinId="9" hidden="1"/>
    <cellStyle name="表示済みのハイパーリンク" xfId="3409" builtinId="9" hidden="1"/>
    <cellStyle name="表示済みのハイパーリンク" xfId="3412" builtinId="9" hidden="1"/>
    <cellStyle name="表示済みのハイパーリンク" xfId="3413" builtinId="9" hidden="1"/>
    <cellStyle name="表示済みのハイパーリンク" xfId="3416" builtinId="9" hidden="1"/>
    <cellStyle name="表示済みのハイパーリンク" xfId="3417" builtinId="9" hidden="1"/>
    <cellStyle name="表示済みのハイパーリンク" xfId="3420" builtinId="9" hidden="1"/>
    <cellStyle name="表示済みのハイパーリンク" xfId="3421" builtinId="9" hidden="1"/>
    <cellStyle name="表示済みのハイパーリンク" xfId="3424" builtinId="9" hidden="1"/>
    <cellStyle name="表示済みのハイパーリンク" xfId="3425" builtinId="9" hidden="1"/>
    <cellStyle name="表示済みのハイパーリンク" xfId="3428" builtinId="9" hidden="1"/>
    <cellStyle name="表示済みのハイパーリンク" xfId="3429" builtinId="9" hidden="1"/>
    <cellStyle name="表示済みのハイパーリンク" xfId="3432" builtinId="9" hidden="1"/>
    <cellStyle name="表示済みのハイパーリンク" xfId="3433" builtinId="9" hidden="1"/>
    <cellStyle name="表示済みのハイパーリンク" xfId="3436" builtinId="9" hidden="1"/>
    <cellStyle name="表示済みのハイパーリンク" xfId="3437" builtinId="9" hidden="1"/>
    <cellStyle name="表示済みのハイパーリンク" xfId="3440" builtinId="9" hidden="1"/>
    <cellStyle name="表示済みのハイパーリンク" xfId="3441" builtinId="9" hidden="1"/>
    <cellStyle name="表示済みのハイパーリンク" xfId="3444" builtinId="9" hidden="1"/>
    <cellStyle name="表示済みのハイパーリンク" xfId="3445" builtinId="9" hidden="1"/>
    <cellStyle name="表示済みのハイパーリンク" xfId="3448" builtinId="9" hidden="1"/>
    <cellStyle name="表示済みのハイパーリンク" xfId="3449" builtinId="9" hidden="1"/>
    <cellStyle name="表示済みのハイパーリンク" xfId="3451" builtinId="9" hidden="1"/>
    <cellStyle name="表示済みのハイパーリンク" xfId="3452" builtinId="9" hidden="1"/>
    <cellStyle name="表示済みのハイパーリンク" xfId="3455" builtinId="9" hidden="1"/>
    <cellStyle name="表示済みのハイパーリンク" xfId="3456" builtinId="9" hidden="1"/>
    <cellStyle name="表示済みのハイパーリンク" xfId="3459" builtinId="9" hidden="1"/>
    <cellStyle name="表示済みのハイパーリンク" xfId="3460" builtinId="9" hidden="1"/>
    <cellStyle name="表示済みのハイパーリンク" xfId="3463" builtinId="9" hidden="1"/>
    <cellStyle name="表示済みのハイパーリンク" xfId="3464" builtinId="9" hidden="1"/>
    <cellStyle name="表示済みのハイパーリンク" xfId="3467" builtinId="9" hidden="1"/>
    <cellStyle name="表示済みのハイパーリンク" xfId="3468" builtinId="9" hidden="1"/>
    <cellStyle name="表示済みのハイパーリンク" xfId="3473" builtinId="9" hidden="1"/>
    <cellStyle name="表示済みのハイパーリンク" xfId="3474" builtinId="9" hidden="1"/>
    <cellStyle name="表示済みのハイパーリンク" xfId="3477" builtinId="9" hidden="1"/>
    <cellStyle name="表示済みのハイパーリンク" xfId="3478" builtinId="9" hidden="1"/>
    <cellStyle name="表示済みのハイパーリンク" xfId="3481" builtinId="9" hidden="1"/>
    <cellStyle name="表示済みのハイパーリンク" xfId="3482" builtinId="9" hidden="1"/>
    <cellStyle name="表示済みのハイパーリンク" xfId="3485" builtinId="9" hidden="1"/>
    <cellStyle name="表示済みのハイパーリンク" xfId="3486" builtinId="9" hidden="1"/>
    <cellStyle name="表示済みのハイパーリンク" xfId="3489" builtinId="9" hidden="1"/>
    <cellStyle name="表示済みのハイパーリンク" xfId="3490" builtinId="9" hidden="1"/>
    <cellStyle name="表示済みのハイパーリンク" xfId="3493" builtinId="9" hidden="1"/>
    <cellStyle name="表示済みのハイパーリンク" xfId="3494" builtinId="9" hidden="1"/>
    <cellStyle name="表示済みのハイパーリンク" xfId="3497" builtinId="9" hidden="1"/>
    <cellStyle name="表示済みのハイパーリンク" xfId="3498" builtinId="9" hidden="1"/>
    <cellStyle name="表示済みのハイパーリンク" xfId="3501" builtinId="9" hidden="1"/>
    <cellStyle name="表示済みのハイパーリンク" xfId="3502" builtinId="9" hidden="1"/>
    <cellStyle name="表示済みのハイパーリンク" xfId="3505" builtinId="9" hidden="1"/>
    <cellStyle name="表示済みのハイパーリンク" xfId="3506" builtinId="9" hidden="1"/>
    <cellStyle name="表示済みのハイパーリンク" xfId="3509" builtinId="9" hidden="1"/>
    <cellStyle name="表示済みのハイパーリンク" xfId="3510" builtinId="9" hidden="1"/>
    <cellStyle name="表示済みのハイパーリンク" xfId="3469" builtinId="9" hidden="1"/>
    <cellStyle name="表示済みのハイパーリンク" xfId="3512" builtinId="9" hidden="1"/>
    <cellStyle name="表示済みのハイパーリンク" xfId="3515" builtinId="9" hidden="1"/>
    <cellStyle name="表示済みのハイパーリンク" xfId="3516" builtinId="9" hidden="1"/>
    <cellStyle name="表示済みのハイパーリンク" xfId="3519" builtinId="9" hidden="1"/>
    <cellStyle name="表示済みのハイパーリンク" xfId="3520" builtinId="9" hidden="1"/>
    <cellStyle name="表示済みのハイパーリンク" xfId="3523" builtinId="9" hidden="1"/>
    <cellStyle name="表示済みのハイパーリンク" xfId="3524" builtinId="9" hidden="1"/>
    <cellStyle name="表示済みのハイパーリンク" xfId="3527" builtinId="9" hidden="1"/>
    <cellStyle name="表示済みのハイパーリンク" xfId="3528" builtinId="9" hidden="1"/>
    <cellStyle name="表示済みのハイパーリンク" xfId="3531" builtinId="9" hidden="1"/>
    <cellStyle name="表示済みのハイパーリンク" xfId="3532" builtinId="9" hidden="1"/>
    <cellStyle name="表示済みのハイパーリンク" xfId="3535" builtinId="9" hidden="1"/>
    <cellStyle name="表示済みのハイパーリンク" xfId="3536" builtinId="9" hidden="1"/>
    <cellStyle name="表示済みのハイパーリンク" xfId="3539" builtinId="9" hidden="1"/>
    <cellStyle name="表示済みのハイパーリンク" xfId="3540" builtinId="9" hidden="1"/>
    <cellStyle name="表示済みのハイパーリンク" xfId="3543" builtinId="9" hidden="1"/>
    <cellStyle name="表示済みのハイパーリンク" xfId="3544" builtinId="9" hidden="1"/>
    <cellStyle name="表示済みのハイパーリンク" xfId="3547" builtinId="9" hidden="1"/>
    <cellStyle name="表示済みのハイパーリンク" xfId="3548" builtinId="9" hidden="1"/>
    <cellStyle name="表示済みのハイパーリンク" xfId="3551" builtinId="9" hidden="1"/>
    <cellStyle name="表示済みのハイパーリンク" xfId="3552" builtinId="9" hidden="1"/>
    <cellStyle name="表示済みのハイパーリンク" xfId="3555" builtinId="9" hidden="1"/>
    <cellStyle name="表示済みのハイパーリンク" xfId="3556" builtinId="9" hidden="1"/>
    <cellStyle name="表示済みのハイパーリンク" xfId="3559" builtinId="9" hidden="1"/>
    <cellStyle name="表示済みのハイパーリンク" xfId="3560" builtinId="9" hidden="1"/>
    <cellStyle name="表示済みのハイパーリンク" xfId="3563" builtinId="9" hidden="1"/>
    <cellStyle name="表示済みのハイパーリンク" xfId="3564" builtinId="9" hidden="1"/>
    <cellStyle name="表示済みのハイパーリンク" xfId="3567" builtinId="9" hidden="1"/>
    <cellStyle name="表示済みのハイパーリンク" xfId="3568" builtinId="9" hidden="1"/>
    <cellStyle name="表示済みのハイパーリンク" xfId="3570" builtinId="9" hidden="1"/>
    <cellStyle name="表示済みのハイパーリンク" xfId="3571" builtinId="9" hidden="1"/>
    <cellStyle name="表示済みのハイパーリンク" xfId="3574" builtinId="9" hidden="1"/>
    <cellStyle name="表示済みのハイパーリンク" xfId="3575" builtinId="9" hidden="1"/>
    <cellStyle name="表示済みのハイパーリンク" xfId="3578" builtinId="9" hidden="1"/>
    <cellStyle name="表示済みのハイパーリンク" xfId="3579" builtinId="9" hidden="1"/>
    <cellStyle name="表示済みのハイパーリンク" xfId="3582" builtinId="9" hidden="1"/>
    <cellStyle name="表示済みのハイパーリンク" xfId="3583" builtinId="9" hidden="1"/>
    <cellStyle name="表示済みのハイパーリンク" xfId="3586" builtinId="9" hidden="1"/>
    <cellStyle name="表示済みのハイパーリンク" xfId="3587" builtinId="9" hidden="1"/>
    <cellStyle name="表示済みのハイパーリンク" xfId="3592" builtinId="9" hidden="1"/>
    <cellStyle name="表示済みのハイパーリンク" xfId="3593" builtinId="9" hidden="1"/>
    <cellStyle name="表示済みのハイパーリンク" xfId="3596" builtinId="9" hidden="1"/>
    <cellStyle name="表示済みのハイパーリンク" xfId="3597" builtinId="9" hidden="1"/>
    <cellStyle name="表示済みのハイパーリンク" xfId="3600" builtinId="9" hidden="1"/>
    <cellStyle name="表示済みのハイパーリンク" xfId="3601" builtinId="9" hidden="1"/>
    <cellStyle name="表示済みのハイパーリンク" xfId="3604" builtinId="9" hidden="1"/>
    <cellStyle name="表示済みのハイパーリンク" xfId="3605" builtinId="9" hidden="1"/>
    <cellStyle name="表示済みのハイパーリンク" xfId="3608" builtinId="9" hidden="1"/>
    <cellStyle name="表示済みのハイパーリンク" xfId="3609" builtinId="9" hidden="1"/>
    <cellStyle name="表示済みのハイパーリンク" xfId="3612" builtinId="9" hidden="1"/>
    <cellStyle name="表示済みのハイパーリンク" xfId="3613" builtinId="9" hidden="1"/>
    <cellStyle name="表示済みのハイパーリンク" xfId="3616" builtinId="9" hidden="1"/>
    <cellStyle name="表示済みのハイパーリンク" xfId="3617" builtinId="9" hidden="1"/>
    <cellStyle name="表示済みのハイパーリンク" xfId="3620" builtinId="9" hidden="1"/>
    <cellStyle name="表示済みのハイパーリンク" xfId="3621" builtinId="9" hidden="1"/>
    <cellStyle name="表示済みのハイパーリンク" xfId="3624" builtinId="9" hidden="1"/>
    <cellStyle name="表示済みのハイパーリンク" xfId="3625" builtinId="9" hidden="1"/>
    <cellStyle name="表示済みのハイパーリンク" xfId="3628" builtinId="9" hidden="1"/>
    <cellStyle name="表示済みのハイパーリンク" xfId="3629" builtinId="9" hidden="1"/>
    <cellStyle name="表示済みのハイパーリンク" xfId="3588" builtinId="9" hidden="1"/>
    <cellStyle name="表示済みのハイパーリンク" xfId="3631" builtinId="9" hidden="1"/>
    <cellStyle name="表示済みのハイパーリンク" xfId="3634" builtinId="9" hidden="1"/>
    <cellStyle name="表示済みのハイパーリンク" xfId="3635" builtinId="9" hidden="1"/>
    <cellStyle name="表示済みのハイパーリンク" xfId="3638" builtinId="9" hidden="1"/>
    <cellStyle name="表示済みのハイパーリンク" xfId="3639" builtinId="9" hidden="1"/>
    <cellStyle name="表示済みのハイパーリンク" xfId="3642" builtinId="9" hidden="1"/>
    <cellStyle name="表示済みのハイパーリンク" xfId="3643" builtinId="9" hidden="1"/>
    <cellStyle name="表示済みのハイパーリンク" xfId="3646" builtinId="9" hidden="1"/>
    <cellStyle name="表示済みのハイパーリンク" xfId="3647" builtinId="9" hidden="1"/>
    <cellStyle name="表示済みのハイパーリンク" xfId="3650" builtinId="9" hidden="1"/>
    <cellStyle name="表示済みのハイパーリンク" xfId="3651" builtinId="9" hidden="1"/>
    <cellStyle name="表示済みのハイパーリンク" xfId="3654" builtinId="9" hidden="1"/>
    <cellStyle name="表示済みのハイパーリンク" xfId="3655" builtinId="9" hidden="1"/>
    <cellStyle name="表示済みのハイパーリンク" xfId="3658" builtinId="9" hidden="1"/>
    <cellStyle name="表示済みのハイパーリンク" xfId="3659" builtinId="9" hidden="1"/>
    <cellStyle name="表示済みのハイパーリンク" xfId="3662" builtinId="9" hidden="1"/>
    <cellStyle name="表示済みのハイパーリンク" xfId="3663" builtinId="9" hidden="1"/>
    <cellStyle name="表示済みのハイパーリンク" xfId="3666" builtinId="9" hidden="1"/>
    <cellStyle name="表示済みのハイパーリンク" xfId="3667" builtinId="9" hidden="1"/>
    <cellStyle name="表示済みのハイパーリンク" xfId="3670" builtinId="9" hidden="1"/>
    <cellStyle name="表示済みのハイパーリンク" xfId="3671" builtinId="9" hidden="1"/>
    <cellStyle name="表示済みのハイパーリンク" xfId="3674" builtinId="9" hidden="1"/>
    <cellStyle name="表示済みのハイパーリンク" xfId="3675" builtinId="9" hidden="1"/>
    <cellStyle name="表示済みのハイパーリンク" xfId="3678" builtinId="9" hidden="1"/>
    <cellStyle name="表示済みのハイパーリンク" xfId="3679" builtinId="9" hidden="1"/>
    <cellStyle name="表示済みのハイパーリンク" xfId="3682" builtinId="9" hidden="1"/>
    <cellStyle name="表示済みのハイパーリンク" xfId="3683" builtinId="9" hidden="1"/>
    <cellStyle name="表示済みのハイパーリンク" xfId="3686" builtinId="9" hidden="1"/>
    <cellStyle name="表示済みのハイパーリンク" xfId="3687" builtinId="9" hidden="1"/>
    <cellStyle name="表示済みのハイパーリンク" xfId="1263" builtinId="9" hidden="1"/>
    <cellStyle name="表示済みのハイパーリンク" xfId="1281" builtinId="9" hidden="1"/>
    <cellStyle name="表示済みのハイパーリンク" xfId="1264" builtinId="9" hidden="1"/>
    <cellStyle name="表示済みのハイパーリンク" xfId="1266" builtinId="9" hidden="1"/>
    <cellStyle name="表示済みのハイパーリンク" xfId="3692" builtinId="9" hidden="1"/>
    <cellStyle name="表示済みのハイパーリンク" xfId="3693" builtinId="9" hidden="1"/>
    <cellStyle name="表示済みのハイパーリンク" xfId="3696" builtinId="9" hidden="1"/>
    <cellStyle name="表示済みのハイパーリンク" xfId="3697" builtinId="9" hidden="1"/>
    <cellStyle name="表示済みのハイパーリンク" xfId="3700" builtinId="9" hidden="1"/>
    <cellStyle name="表示済みのハイパーリンク" xfId="3701" builtinId="9" hidden="1"/>
    <cellStyle name="表示済みのハイパーリンク" xfId="3706" builtinId="9" hidden="1"/>
    <cellStyle name="表示済みのハイパーリンク" xfId="3707" builtinId="9" hidden="1"/>
    <cellStyle name="表示済みのハイパーリンク" xfId="3710" builtinId="9" hidden="1"/>
    <cellStyle name="表示済みのハイパーリンク" xfId="3711" builtinId="9" hidden="1"/>
    <cellStyle name="表示済みのハイパーリンク" xfId="3714" builtinId="9" hidden="1"/>
    <cellStyle name="表示済みのハイパーリンク" xfId="3715" builtinId="9" hidden="1"/>
    <cellStyle name="表示済みのハイパーリンク" xfId="3718" builtinId="9" hidden="1"/>
    <cellStyle name="表示済みのハイパーリンク" xfId="3719" builtinId="9" hidden="1"/>
    <cellStyle name="表示済みのハイパーリンク" xfId="3722" builtinId="9" hidden="1"/>
    <cellStyle name="表示済みのハイパーリンク" xfId="3723" builtinId="9" hidden="1"/>
    <cellStyle name="表示済みのハイパーリンク" xfId="3726" builtinId="9" hidden="1"/>
    <cellStyle name="表示済みのハイパーリンク" xfId="3727" builtinId="9" hidden="1"/>
    <cellStyle name="表示済みのハイパーリンク" xfId="3730" builtinId="9" hidden="1"/>
    <cellStyle name="表示済みのハイパーリンク" xfId="3731" builtinId="9" hidden="1"/>
    <cellStyle name="表示済みのハイパーリンク" xfId="3734" builtinId="9" hidden="1"/>
    <cellStyle name="表示済みのハイパーリンク" xfId="3735" builtinId="9" hidden="1"/>
    <cellStyle name="表示済みのハイパーリンク" xfId="3738" builtinId="9" hidden="1"/>
    <cellStyle name="表示済みのハイパーリンク" xfId="3739" builtinId="9" hidden="1"/>
    <cellStyle name="表示済みのハイパーリンク" xfId="3742" builtinId="9" hidden="1"/>
    <cellStyle name="表示済みのハイパーリンク" xfId="3743" builtinId="9" hidden="1"/>
    <cellStyle name="表示済みのハイパーリンク" xfId="3702" builtinId="9" hidden="1"/>
    <cellStyle name="表示済みのハイパーリンク" xfId="3745" builtinId="9" hidden="1"/>
    <cellStyle name="表示済みのハイパーリンク" xfId="3748" builtinId="9" hidden="1"/>
    <cellStyle name="表示済みのハイパーリンク" xfId="3749" builtinId="9" hidden="1"/>
    <cellStyle name="表示済みのハイパーリンク" xfId="3752" builtinId="9" hidden="1"/>
    <cellStyle name="表示済みのハイパーリンク" xfId="3753" builtinId="9" hidden="1"/>
    <cellStyle name="表示済みのハイパーリンク" xfId="3756" builtinId="9" hidden="1"/>
    <cellStyle name="表示済みのハイパーリンク" xfId="3757" builtinId="9" hidden="1"/>
    <cellStyle name="表示済みのハイパーリンク" xfId="3760" builtinId="9" hidden="1"/>
    <cellStyle name="表示済みのハイパーリンク" xfId="3761" builtinId="9" hidden="1"/>
    <cellStyle name="表示済みのハイパーリンク" xfId="3764" builtinId="9" hidden="1"/>
    <cellStyle name="表示済みのハイパーリンク" xfId="3765" builtinId="9" hidden="1"/>
    <cellStyle name="表示済みのハイパーリンク" xfId="3768" builtinId="9" hidden="1"/>
    <cellStyle name="表示済みのハイパーリンク" xfId="3769" builtinId="9" hidden="1"/>
    <cellStyle name="表示済みのハイパーリンク" xfId="3772" builtinId="9" hidden="1"/>
    <cellStyle name="表示済みのハイパーリンク" xfId="3773" builtinId="9" hidden="1"/>
    <cellStyle name="表示済みのハイパーリンク" xfId="3776" builtinId="9" hidden="1"/>
    <cellStyle name="表示済みのハイパーリンク" xfId="3777" builtinId="9" hidden="1"/>
    <cellStyle name="表示済みのハイパーリンク" xfId="3780" builtinId="9" hidden="1"/>
    <cellStyle name="表示済みのハイパーリンク" xfId="3781" builtinId="9" hidden="1"/>
    <cellStyle name="表示済みのハイパーリンク" xfId="3784" builtinId="9" hidden="1"/>
    <cellStyle name="表示済みのハイパーリンク" xfId="3785" builtinId="9" hidden="1"/>
    <cellStyle name="表示済みのハイパーリンク" xfId="3788" builtinId="9" hidden="1"/>
    <cellStyle name="表示済みのハイパーリンク" xfId="3789" builtinId="9" hidden="1"/>
    <cellStyle name="表示済みのハイパーリンク" xfId="3792" builtinId="9" hidden="1"/>
    <cellStyle name="表示済みのハイパーリンク" xfId="3793" builtinId="9" hidden="1"/>
    <cellStyle name="表示済みのハイパーリンク" xfId="3796" builtinId="9" hidden="1"/>
    <cellStyle name="表示済みのハイパーリンク" xfId="3797" builtinId="9" hidden="1"/>
    <cellStyle name="表示済みのハイパーリンク" xfId="3800" builtinId="9" hidden="1"/>
    <cellStyle name="表示済みのハイパーリンク" xfId="3801" builtinId="9" hidden="1"/>
    <cellStyle name="表示済みのハイパーリンク" xfId="3804" builtinId="9" hidden="1"/>
    <cellStyle name="表示済みのハイパーリンク" xfId="3805" builtinId="9" hidden="1"/>
    <cellStyle name="表示済みのハイパーリンク" xfId="3808" builtinId="9" hidden="1"/>
    <cellStyle name="表示済みのハイパーリンク" xfId="3809" builtinId="9" hidden="1"/>
    <cellStyle name="表示済みのハイパーリンク" xfId="3812" builtinId="9" hidden="1"/>
    <cellStyle name="表示済みのハイパーリンク" xfId="3813" builtinId="9" hidden="1"/>
    <cellStyle name="表示済みのハイパーリンク" xfId="3816" builtinId="9" hidden="1"/>
    <cellStyle name="表示済みのハイパーリンク" xfId="3817" builtinId="9" hidden="1"/>
    <cellStyle name="表示済みのハイパーリンク" xfId="3820" builtinId="9" hidden="1"/>
    <cellStyle name="表示済みのハイパーリンク" xfId="3821" builtinId="9" hidden="1"/>
    <cellStyle name="表示済みのハイパーリンク" xfId="3826" builtinId="9" hidden="1"/>
    <cellStyle name="表示済みのハイパーリンク" xfId="3827" builtinId="9" hidden="1"/>
    <cellStyle name="表示済みのハイパーリンク" xfId="3830" builtinId="9" hidden="1"/>
    <cellStyle name="表示済みのハイパーリンク" xfId="3831" builtinId="9" hidden="1"/>
    <cellStyle name="表示済みのハイパーリンク" xfId="3834" builtinId="9" hidden="1"/>
    <cellStyle name="表示済みのハイパーリンク" xfId="3835" builtinId="9" hidden="1"/>
    <cellStyle name="表示済みのハイパーリンク" xfId="3838" builtinId="9" hidden="1"/>
    <cellStyle name="表示済みのハイパーリンク" xfId="3839" builtinId="9" hidden="1"/>
    <cellStyle name="表示済みのハイパーリンク" xfId="3842" builtinId="9" hidden="1"/>
    <cellStyle name="表示済みのハイパーリンク" xfId="3843" builtinId="9" hidden="1"/>
    <cellStyle name="表示済みのハイパーリンク" xfId="3846" builtinId="9" hidden="1"/>
    <cellStyle name="表示済みのハイパーリンク" xfId="3847" builtinId="9" hidden="1"/>
    <cellStyle name="表示済みのハイパーリンク" xfId="3850" builtinId="9" hidden="1"/>
    <cellStyle name="表示済みのハイパーリンク" xfId="3851" builtinId="9" hidden="1"/>
    <cellStyle name="表示済みのハイパーリンク" xfId="3854" builtinId="9" hidden="1"/>
    <cellStyle name="表示済みのハイパーリンク" xfId="3855" builtinId="9" hidden="1"/>
    <cellStyle name="表示済みのハイパーリンク" xfId="3858" builtinId="9" hidden="1"/>
    <cellStyle name="表示済みのハイパーリンク" xfId="3859" builtinId="9" hidden="1"/>
    <cellStyle name="表示済みのハイパーリンク" xfId="3862" builtinId="9" hidden="1"/>
    <cellStyle name="表示済みのハイパーリンク" xfId="3863" builtinId="9" hidden="1"/>
    <cellStyle name="表示済みのハイパーリンク" xfId="3822" builtinId="9" hidden="1"/>
    <cellStyle name="表示済みのハイパーリンク" xfId="3865" builtinId="9" hidden="1"/>
    <cellStyle name="表示済みのハイパーリンク" xfId="3868" builtinId="9" hidden="1"/>
    <cellStyle name="表示済みのハイパーリンク" xfId="3869" builtinId="9" hidden="1"/>
    <cellStyle name="表示済みのハイパーリンク" xfId="3872" builtinId="9" hidden="1"/>
    <cellStyle name="表示済みのハイパーリンク" xfId="3873" builtinId="9" hidden="1"/>
    <cellStyle name="表示済みのハイパーリンク" xfId="3876" builtinId="9" hidden="1"/>
    <cellStyle name="表示済みのハイパーリンク" xfId="3877" builtinId="9" hidden="1"/>
    <cellStyle name="表示済みのハイパーリンク" xfId="3880" builtinId="9" hidden="1"/>
    <cellStyle name="表示済みのハイパーリンク" xfId="3881" builtinId="9" hidden="1"/>
    <cellStyle name="表示済みのハイパーリンク" xfId="3884" builtinId="9" hidden="1"/>
    <cellStyle name="表示済みのハイパーリンク" xfId="3885" builtinId="9" hidden="1"/>
    <cellStyle name="表示済みのハイパーリンク" xfId="3888" builtinId="9" hidden="1"/>
    <cellStyle name="表示済みのハイパーリンク" xfId="3889" builtinId="9" hidden="1"/>
    <cellStyle name="表示済みのハイパーリンク" xfId="3892" builtinId="9" hidden="1"/>
    <cellStyle name="表示済みのハイパーリンク" xfId="3893" builtinId="9" hidden="1"/>
    <cellStyle name="表示済みのハイパーリンク" xfId="3896" builtinId="9" hidden="1"/>
    <cellStyle name="表示済みのハイパーリンク" xfId="3897" builtinId="9" hidden="1"/>
    <cellStyle name="表示済みのハイパーリンク" xfId="3900" builtinId="9" hidden="1"/>
    <cellStyle name="表示済みのハイパーリンク" xfId="3901" builtinId="9" hidden="1"/>
    <cellStyle name="表示済みのハイパーリンク" xfId="3904" builtinId="9" hidden="1"/>
    <cellStyle name="表示済みのハイパーリンク" xfId="3905" builtinId="9" hidden="1"/>
    <cellStyle name="表示済みのハイパーリンク" xfId="3908" builtinId="9" hidden="1"/>
    <cellStyle name="表示済みのハイパーリンク" xfId="3909" builtinId="9" hidden="1"/>
    <cellStyle name="表示済みのハイパーリンク" xfId="3912" builtinId="9" hidden="1"/>
    <cellStyle name="表示済みのハイパーリンク" xfId="3913" builtinId="9" hidden="1"/>
    <cellStyle name="表示済みのハイパーリンク" xfId="3916" builtinId="9" hidden="1"/>
    <cellStyle name="表示済みのハイパーリンク" xfId="3917" builtinId="9" hidden="1"/>
    <cellStyle name="表示済みのハイパーリンク" xfId="3920" builtinId="9" hidden="1"/>
    <cellStyle name="表示済みのハイパーリンク" xfId="3921" builtinId="9" hidden="1"/>
    <cellStyle name="表示済みのハイパーリンク" xfId="3926" builtinId="9" hidden="1"/>
    <cellStyle name="表示済みのハイパーリンク" xfId="3927" builtinId="9" hidden="1"/>
    <cellStyle name="表示済みのハイパーリンク" xfId="3930" builtinId="9" hidden="1"/>
    <cellStyle name="表示済みのハイパーリンク" xfId="3931" builtinId="9" hidden="1"/>
    <cellStyle name="表示済みのハイパーリンク" xfId="3934" builtinId="9" hidden="1"/>
    <cellStyle name="表示済みのハイパーリンク" xfId="3935" builtinId="9" hidden="1"/>
    <cellStyle name="表示済みのハイパーリンク" xfId="3938" builtinId="9" hidden="1"/>
    <cellStyle name="表示済みのハイパーリンク" xfId="3939" builtinId="9" hidden="1"/>
    <cellStyle name="表示済みのハイパーリンク" xfId="3942" builtinId="9" hidden="1"/>
    <cellStyle name="表示済みのハイパーリンク" xfId="3943" builtinId="9" hidden="1"/>
    <cellStyle name="表示済みのハイパーリンク" xfId="3948" builtinId="9" hidden="1"/>
    <cellStyle name="表示済みのハイパーリンク" xfId="3949" builtinId="9" hidden="1"/>
    <cellStyle name="表示済みのハイパーリンク" xfId="3952" builtinId="9" hidden="1"/>
    <cellStyle name="表示済みのハイパーリンク" xfId="3953" builtinId="9" hidden="1"/>
    <cellStyle name="表示済みのハイパーリンク" xfId="3956" builtinId="9" hidden="1"/>
    <cellStyle name="表示済みのハイパーリンク" xfId="3957" builtinId="9" hidden="1"/>
    <cellStyle name="表示済みのハイパーリンク" xfId="3960" builtinId="9" hidden="1"/>
    <cellStyle name="表示済みのハイパーリンク" xfId="3961" builtinId="9" hidden="1"/>
    <cellStyle name="表示済みのハイパーリンク" xfId="3964" builtinId="9" hidden="1"/>
    <cellStyle name="表示済みのハイパーリンク" xfId="3965" builtinId="9" hidden="1"/>
    <cellStyle name="表示済みのハイパーリンク" xfId="3968" builtinId="9" hidden="1"/>
    <cellStyle name="表示済みのハイパーリンク" xfId="3969" builtinId="9" hidden="1"/>
    <cellStyle name="表示済みのハイパーリンク" xfId="3972" builtinId="9" hidden="1"/>
    <cellStyle name="表示済みのハイパーリンク" xfId="3973" builtinId="9" hidden="1"/>
    <cellStyle name="表示済みのハイパーリンク" xfId="3976" builtinId="9" hidden="1"/>
    <cellStyle name="表示済みのハイパーリンク" xfId="3977" builtinId="9" hidden="1"/>
    <cellStyle name="表示済みのハイパーリンク" xfId="3980" builtinId="9" hidden="1"/>
    <cellStyle name="表示済みのハイパーリンク" xfId="3981" builtinId="9" hidden="1"/>
    <cellStyle name="表示済みのハイパーリンク" xfId="3984" builtinId="9" hidden="1"/>
    <cellStyle name="表示済みのハイパーリンク" xfId="3985" builtinId="9" hidden="1"/>
    <cellStyle name="表示済みのハイパーリンク" xfId="3944" builtinId="9" hidden="1"/>
    <cellStyle name="表示済みのハイパーリンク" xfId="3987" builtinId="9" hidden="1"/>
    <cellStyle name="表示済みのハイパーリンク" xfId="3990" builtinId="9" hidden="1"/>
    <cellStyle name="表示済みのハイパーリンク" xfId="3991" builtinId="9" hidden="1"/>
    <cellStyle name="表示済みのハイパーリンク" xfId="3994" builtinId="9" hidden="1"/>
    <cellStyle name="表示済みのハイパーリンク" xfId="3995" builtinId="9" hidden="1"/>
    <cellStyle name="表示済みのハイパーリンク" xfId="3998" builtinId="9" hidden="1"/>
    <cellStyle name="表示済みのハイパーリンク" xfId="3999" builtinId="9" hidden="1"/>
    <cellStyle name="表示済みのハイパーリンク" xfId="4002" builtinId="9" hidden="1"/>
    <cellStyle name="表示済みのハイパーリンク" xfId="4003" builtinId="9" hidden="1"/>
    <cellStyle name="表示済みのハイパーリンク" xfId="4006" builtinId="9" hidden="1"/>
    <cellStyle name="表示済みのハイパーリンク" xfId="4007" builtinId="9" hidden="1"/>
    <cellStyle name="表示済みのハイパーリンク" xfId="4010" builtinId="9" hidden="1"/>
    <cellStyle name="表示済みのハイパーリンク" xfId="4011" builtinId="9" hidden="1"/>
    <cellStyle name="表示済みのハイパーリンク" xfId="4014" builtinId="9" hidden="1"/>
    <cellStyle name="表示済みのハイパーリンク" xfId="4015" builtinId="9" hidden="1"/>
    <cellStyle name="表示済みのハイパーリンク" xfId="4018" builtinId="9" hidden="1"/>
    <cellStyle name="表示済みのハイパーリンク" xfId="4019" builtinId="9" hidden="1"/>
    <cellStyle name="表示済みのハイパーリンク" xfId="4022" builtinId="9" hidden="1"/>
    <cellStyle name="表示済みのハイパーリンク" xfId="4023" builtinId="9" hidden="1"/>
    <cellStyle name="表示済みのハイパーリンク" xfId="4026" builtinId="9" hidden="1"/>
    <cellStyle name="表示済みのハイパーリンク" xfId="4027" builtinId="9" hidden="1"/>
    <cellStyle name="表示済みのハイパーリンク" xfId="4030" builtinId="9" hidden="1"/>
    <cellStyle name="表示済みのハイパーリンク" xfId="4031" builtinId="9" hidden="1"/>
    <cellStyle name="表示済みのハイパーリンク" xfId="4034" builtinId="9" hidden="1"/>
    <cellStyle name="表示済みのハイパーリンク" xfId="4035" builtinId="9" hidden="1"/>
    <cellStyle name="表示済みのハイパーリンク" xfId="4038" builtinId="9" hidden="1"/>
    <cellStyle name="表示済みのハイパーリンク" xfId="4039" builtinId="9" hidden="1"/>
    <cellStyle name="表示済みのハイパーリンク" xfId="4042" builtinId="9" hidden="1"/>
    <cellStyle name="表示済みのハイパーリンク" xfId="4043" builtinId="9" hidden="1"/>
    <cellStyle name="表示済みのハイパーリンク" xfId="4045" builtinId="9" hidden="1"/>
    <cellStyle name="表示済みのハイパーリンク" xfId="4046" builtinId="9" hidden="1"/>
    <cellStyle name="表示済みのハイパーリンク" xfId="4049" builtinId="9" hidden="1"/>
    <cellStyle name="表示済みのハイパーリンク" xfId="4050" builtinId="9" hidden="1"/>
    <cellStyle name="表示済みのハイパーリンク" xfId="4053" builtinId="9" hidden="1"/>
    <cellStyle name="表示済みのハイパーリンク" xfId="4054" builtinId="9" hidden="1"/>
    <cellStyle name="表示済みのハイパーリンク" xfId="4057" builtinId="9" hidden="1"/>
    <cellStyle name="表示済みのハイパーリンク" xfId="4058" builtinId="9" hidden="1"/>
    <cellStyle name="表示済みのハイパーリンク" xfId="4061" builtinId="9" hidden="1"/>
    <cellStyle name="表示済みのハイパーリンク" xfId="4062" builtinId="9" hidden="1"/>
    <cellStyle name="表示済みのハイパーリンク" xfId="4067" builtinId="9" hidden="1"/>
    <cellStyle name="表示済みのハイパーリンク" xfId="4068" builtinId="9" hidden="1"/>
    <cellStyle name="表示済みのハイパーリンク" xfId="4071" builtinId="9" hidden="1"/>
    <cellStyle name="表示済みのハイパーリンク" xfId="4072" builtinId="9" hidden="1"/>
    <cellStyle name="表示済みのハイパーリンク" xfId="4075" builtinId="9" hidden="1"/>
    <cellStyle name="表示済みのハイパーリンク" xfId="4076" builtinId="9" hidden="1"/>
    <cellStyle name="表示済みのハイパーリンク" xfId="4079" builtinId="9" hidden="1"/>
    <cellStyle name="表示済みのハイパーリンク" xfId="4080" builtinId="9" hidden="1"/>
    <cellStyle name="表示済みのハイパーリンク" xfId="4083" builtinId="9" hidden="1"/>
    <cellStyle name="表示済みのハイパーリンク" xfId="4084" builtinId="9" hidden="1"/>
    <cellStyle name="表示済みのハイパーリンク" xfId="4087" builtinId="9" hidden="1"/>
    <cellStyle name="表示済みのハイパーリンク" xfId="4088" builtinId="9" hidden="1"/>
    <cellStyle name="表示済みのハイパーリンク" xfId="4091" builtinId="9" hidden="1"/>
    <cellStyle name="表示済みのハイパーリンク" xfId="4092" builtinId="9" hidden="1"/>
    <cellStyle name="表示済みのハイパーリンク" xfId="4095" builtinId="9" hidden="1"/>
    <cellStyle name="表示済みのハイパーリンク" xfId="4096" builtinId="9" hidden="1"/>
    <cellStyle name="表示済みのハイパーリンク" xfId="4099" builtinId="9" hidden="1"/>
    <cellStyle name="表示済みのハイパーリンク" xfId="4100" builtinId="9" hidden="1"/>
    <cellStyle name="表示済みのハイパーリンク" xfId="4103" builtinId="9" hidden="1"/>
    <cellStyle name="表示済みのハイパーリンク" xfId="4104" builtinId="9" hidden="1"/>
    <cellStyle name="表示済みのハイパーリンク" xfId="4063" builtinId="9" hidden="1"/>
    <cellStyle name="表示済みのハイパーリンク" xfId="4106" builtinId="9" hidden="1"/>
    <cellStyle name="表示済みのハイパーリンク" xfId="4109" builtinId="9" hidden="1"/>
    <cellStyle name="表示済みのハイパーリンク" xfId="4110" builtinId="9" hidden="1"/>
    <cellStyle name="表示済みのハイパーリンク" xfId="4113" builtinId="9" hidden="1"/>
    <cellStyle name="表示済みのハイパーリンク" xfId="4114" builtinId="9" hidden="1"/>
    <cellStyle name="表示済みのハイパーリンク" xfId="4117" builtinId="9" hidden="1"/>
    <cellStyle name="表示済みのハイパーリンク" xfId="4118" builtinId="9" hidden="1"/>
    <cellStyle name="表示済みのハイパーリンク" xfId="4121" builtinId="9" hidden="1"/>
    <cellStyle name="表示済みのハイパーリンク" xfId="4122" builtinId="9" hidden="1"/>
    <cellStyle name="表示済みのハイパーリンク" xfId="4125" builtinId="9" hidden="1"/>
    <cellStyle name="表示済みのハイパーリンク" xfId="4126" builtinId="9" hidden="1"/>
    <cellStyle name="表示済みのハイパーリンク" xfId="4129" builtinId="9" hidden="1"/>
    <cellStyle name="表示済みのハイパーリンク" xfId="4130" builtinId="9" hidden="1"/>
    <cellStyle name="表示済みのハイパーリンク" xfId="4133" builtinId="9" hidden="1"/>
    <cellStyle name="表示済みのハイパーリンク" xfId="4134" builtinId="9" hidden="1"/>
    <cellStyle name="表示済みのハイパーリンク" xfId="4137" builtinId="9" hidden="1"/>
    <cellStyle name="表示済みのハイパーリンク" xfId="4138" builtinId="9" hidden="1"/>
    <cellStyle name="表示済みのハイパーリンク" xfId="4141" builtinId="9" hidden="1"/>
    <cellStyle name="表示済みのハイパーリンク" xfId="4142" builtinId="9" hidden="1"/>
    <cellStyle name="表示済みのハイパーリンク" xfId="4145" builtinId="9" hidden="1"/>
    <cellStyle name="表示済みのハイパーリンク" xfId="4146" builtinId="9" hidden="1"/>
    <cellStyle name="表示済みのハイパーリンク" xfId="4149" builtinId="9" hidden="1"/>
    <cellStyle name="表示済みのハイパーリンク" xfId="4150" builtinId="9" hidden="1"/>
    <cellStyle name="表示済みのハイパーリンク" xfId="4153" builtinId="9" hidden="1"/>
    <cellStyle name="表示済みのハイパーリンク" xfId="4154" builtinId="9" hidden="1"/>
    <cellStyle name="表示済みのハイパーリンク" xfId="4157" builtinId="9" hidden="1"/>
    <cellStyle name="表示済みのハイパーリンク" xfId="4158" builtinId="9" hidden="1"/>
    <cellStyle name="表示済みのハイパーリンク" xfId="4161" builtinId="9" hidden="1"/>
    <cellStyle name="表示済みのハイパーリンク" xfId="4162" builtinId="9" hidden="1"/>
    <cellStyle name="表示済みのハイパーリンク" xfId="4164" builtinId="9" hidden="1"/>
    <cellStyle name="表示済みのハイパーリンク" xfId="4165" builtinId="9" hidden="1"/>
    <cellStyle name="表示済みのハイパーリンク" xfId="4168" builtinId="9" hidden="1"/>
    <cellStyle name="表示済みのハイパーリンク" xfId="4169" builtinId="9" hidden="1"/>
    <cellStyle name="表示済みのハイパーリンク" xfId="4172" builtinId="9" hidden="1"/>
    <cellStyle name="表示済みのハイパーリンク" xfId="4173" builtinId="9" hidden="1"/>
    <cellStyle name="表示済みのハイパーリンク" xfId="4176" builtinId="9" hidden="1"/>
    <cellStyle name="表示済みのハイパーリンク" xfId="4177" builtinId="9" hidden="1"/>
    <cellStyle name="表示済みのハイパーリンク" xfId="4180" builtinId="9" hidden="1"/>
    <cellStyle name="表示済みのハイパーリンク" xfId="4181" builtinId="9" hidden="1"/>
    <cellStyle name="表示済みのハイパーリンク" xfId="4186" builtinId="9" hidden="1"/>
    <cellStyle name="表示済みのハイパーリンク" xfId="4187" builtinId="9" hidden="1"/>
    <cellStyle name="表示済みのハイパーリンク" xfId="4190" builtinId="9" hidden="1"/>
    <cellStyle name="表示済みのハイパーリンク" xfId="4191" builtinId="9" hidden="1"/>
    <cellStyle name="表示済みのハイパーリンク" xfId="4194" builtinId="9" hidden="1"/>
    <cellStyle name="表示済みのハイパーリンク" xfId="4195" builtinId="9" hidden="1"/>
    <cellStyle name="表示済みのハイパーリンク" xfId="4198" builtinId="9" hidden="1"/>
    <cellStyle name="表示済みのハイパーリンク" xfId="4199" builtinId="9" hidden="1"/>
    <cellStyle name="表示済みのハイパーリンク" xfId="4202" builtinId="9" hidden="1"/>
    <cellStyle name="表示済みのハイパーリンク" xfId="4203" builtinId="9" hidden="1"/>
    <cellStyle name="表示済みのハイパーリンク" xfId="4206" builtinId="9" hidden="1"/>
    <cellStyle name="表示済みのハイパーリンク" xfId="4207" builtinId="9" hidden="1"/>
    <cellStyle name="表示済みのハイパーリンク" xfId="4210" builtinId="9" hidden="1"/>
    <cellStyle name="表示済みのハイパーリンク" xfId="4211" builtinId="9" hidden="1"/>
    <cellStyle name="表示済みのハイパーリンク" xfId="4214" builtinId="9" hidden="1"/>
    <cellStyle name="表示済みのハイパーリンク" xfId="4215" builtinId="9" hidden="1"/>
    <cellStyle name="表示済みのハイパーリンク" xfId="4218" builtinId="9" hidden="1"/>
    <cellStyle name="表示済みのハイパーリンク" xfId="4219" builtinId="9" hidden="1"/>
    <cellStyle name="表示済みのハイパーリンク" xfId="4222" builtinId="9" hidden="1"/>
    <cellStyle name="表示済みのハイパーリンク" xfId="4223" builtinId="9" hidden="1"/>
    <cellStyle name="表示済みのハイパーリンク" xfId="4182" builtinId="9" hidden="1"/>
    <cellStyle name="表示済みのハイパーリンク" xfId="4225" builtinId="9" hidden="1"/>
    <cellStyle name="表示済みのハイパーリンク" xfId="4228" builtinId="9" hidden="1"/>
    <cellStyle name="表示済みのハイパーリンク" xfId="4229" builtinId="9" hidden="1"/>
    <cellStyle name="表示済みのハイパーリンク" xfId="4232" builtinId="9" hidden="1"/>
    <cellStyle name="表示済みのハイパーリンク" xfId="4233" builtinId="9" hidden="1"/>
    <cellStyle name="表示済みのハイパーリンク" xfId="4236" builtinId="9" hidden="1"/>
    <cellStyle name="表示済みのハイパーリンク" xfId="4237" builtinId="9" hidden="1"/>
    <cellStyle name="表示済みのハイパーリンク" xfId="4240" builtinId="9" hidden="1"/>
    <cellStyle name="表示済みのハイパーリンク" xfId="4241" builtinId="9" hidden="1"/>
    <cellStyle name="表示済みのハイパーリンク" xfId="4244" builtinId="9" hidden="1"/>
    <cellStyle name="表示済みのハイパーリンク" xfId="4245" builtinId="9" hidden="1"/>
    <cellStyle name="表示済みのハイパーリンク" xfId="4248" builtinId="9" hidden="1"/>
    <cellStyle name="表示済みのハイパーリンク" xfId="4249" builtinId="9" hidden="1"/>
    <cellStyle name="表示済みのハイパーリンク" xfId="4252" builtinId="9" hidden="1"/>
    <cellStyle name="表示済みのハイパーリンク" xfId="4253" builtinId="9" hidden="1"/>
    <cellStyle name="表示済みのハイパーリンク" xfId="4256" builtinId="9" hidden="1"/>
    <cellStyle name="表示済みのハイパーリンク" xfId="4257" builtinId="9" hidden="1"/>
    <cellStyle name="表示済みのハイパーリンク" xfId="4260" builtinId="9" hidden="1"/>
    <cellStyle name="表示済みのハイパーリンク" xfId="4261" builtinId="9" hidden="1"/>
    <cellStyle name="表示済みのハイパーリンク" xfId="4264" builtinId="9" hidden="1"/>
    <cellStyle name="表示済みのハイパーリンク" xfId="4265" builtinId="9" hidden="1"/>
    <cellStyle name="表示済みのハイパーリンク" xfId="4268" builtinId="9" hidden="1"/>
    <cellStyle name="表示済みのハイパーリンク" xfId="4269" builtinId="9" hidden="1"/>
    <cellStyle name="表示済みのハイパーリンク" xfId="4272" builtinId="9" hidden="1"/>
    <cellStyle name="表示済みのハイパーリンク" xfId="4273" builtinId="9" hidden="1"/>
    <cellStyle name="表示済みのハイパーリンク" xfId="4276" builtinId="9" hidden="1"/>
    <cellStyle name="表示済みのハイパーリンク" xfId="4277" builtinId="9" hidden="1"/>
    <cellStyle name="表示済みのハイパーリンク" xfId="4280" builtinId="9" hidden="1"/>
    <cellStyle name="表示済みのハイパーリンク" xfId="4281" builtinId="9" hidden="1"/>
    <cellStyle name="表示済みのハイパーリンク" xfId="4284" builtinId="9" hidden="1"/>
    <cellStyle name="表示済みのハイパーリンク" xfId="4285" builtinId="9" hidden="1"/>
    <cellStyle name="表示済みのハイパーリンク" xfId="4288" builtinId="9" hidden="1"/>
    <cellStyle name="表示済みのハイパーリンク" xfId="4289" builtinId="9" hidden="1"/>
    <cellStyle name="表示済みのハイパーリンク" xfId="4292" builtinId="9" hidden="1"/>
    <cellStyle name="表示済みのハイパーリンク" xfId="4293" builtinId="9" hidden="1"/>
    <cellStyle name="表示済みのハイパーリンク" xfId="4296" builtinId="9" hidden="1"/>
    <cellStyle name="表示済みのハイパーリンク" xfId="4297" builtinId="9" hidden="1"/>
    <cellStyle name="表示済みのハイパーリンク" xfId="4300" builtinId="9" hidden="1"/>
    <cellStyle name="表示済みのハイパーリンク" xfId="4301" builtinId="9" hidden="1"/>
    <cellStyle name="表示済みのハイパーリンク" xfId="4306" builtinId="9" hidden="1"/>
    <cellStyle name="表示済みのハイパーリンク" xfId="4307" builtinId="9" hidden="1"/>
    <cellStyle name="表示済みのハイパーリンク" xfId="4310" builtinId="9" hidden="1"/>
    <cellStyle name="表示済みのハイパーリンク" xfId="4311" builtinId="9" hidden="1"/>
    <cellStyle name="表示済みのハイパーリンク" xfId="4314" builtinId="9" hidden="1"/>
    <cellStyle name="表示済みのハイパーリンク" xfId="4315" builtinId="9" hidden="1"/>
    <cellStyle name="表示済みのハイパーリンク" xfId="4318" builtinId="9" hidden="1"/>
    <cellStyle name="表示済みのハイパーリンク" xfId="4319" builtinId="9" hidden="1"/>
    <cellStyle name="表示済みのハイパーリンク" xfId="4322" builtinId="9" hidden="1"/>
    <cellStyle name="表示済みのハイパーリンク" xfId="4323" builtinId="9" hidden="1"/>
    <cellStyle name="表示済みのハイパーリンク" xfId="4326" builtinId="9" hidden="1"/>
    <cellStyle name="表示済みのハイパーリンク" xfId="4327" builtinId="9" hidden="1"/>
    <cellStyle name="表示済みのハイパーリンク" xfId="4330" builtinId="9" hidden="1"/>
    <cellStyle name="表示済みのハイパーリンク" xfId="4331" builtinId="9" hidden="1"/>
    <cellStyle name="表示済みのハイパーリンク" xfId="4334" builtinId="9" hidden="1"/>
    <cellStyle name="表示済みのハイパーリンク" xfId="4335" builtinId="9" hidden="1"/>
    <cellStyle name="表示済みのハイパーリンク" xfId="4338" builtinId="9" hidden="1"/>
    <cellStyle name="表示済みのハイパーリンク" xfId="4339" builtinId="9" hidden="1"/>
    <cellStyle name="表示済みのハイパーリンク" xfId="4342" builtinId="9" hidden="1"/>
    <cellStyle name="表示済みのハイパーリンク" xfId="4343" builtinId="9" hidden="1"/>
    <cellStyle name="表示済みのハイパーリンク" xfId="4302" builtinId="9" hidden="1"/>
    <cellStyle name="表示済みのハイパーリンク" xfId="4345" builtinId="9" hidden="1"/>
    <cellStyle name="表示済みのハイパーリンク" xfId="4348" builtinId="9" hidden="1"/>
    <cellStyle name="表示済みのハイパーリンク" xfId="4349" builtinId="9" hidden="1"/>
    <cellStyle name="表示済みのハイパーリンク" xfId="4352" builtinId="9" hidden="1"/>
    <cellStyle name="表示済みのハイパーリンク" xfId="4353" builtinId="9" hidden="1"/>
    <cellStyle name="表示済みのハイパーリンク" xfId="4356" builtinId="9" hidden="1"/>
    <cellStyle name="表示済みのハイパーリンク" xfId="4357" builtinId="9" hidden="1"/>
    <cellStyle name="表示済みのハイパーリンク" xfId="4360" builtinId="9" hidden="1"/>
    <cellStyle name="表示済みのハイパーリンク" xfId="4361" builtinId="9" hidden="1"/>
    <cellStyle name="表示済みのハイパーリンク" xfId="4364" builtinId="9" hidden="1"/>
    <cellStyle name="表示済みのハイパーリンク" xfId="4365" builtinId="9" hidden="1"/>
    <cellStyle name="表示済みのハイパーリンク" xfId="4368" builtinId="9" hidden="1"/>
    <cellStyle name="表示済みのハイパーリンク" xfId="4369" builtinId="9" hidden="1"/>
    <cellStyle name="表示済みのハイパーリンク" xfId="4372" builtinId="9" hidden="1"/>
    <cellStyle name="表示済みのハイパーリンク" xfId="4373" builtinId="9" hidden="1"/>
    <cellStyle name="表示済みのハイパーリンク" xfId="4376" builtinId="9" hidden="1"/>
    <cellStyle name="表示済みのハイパーリンク" xfId="4377" builtinId="9" hidden="1"/>
    <cellStyle name="表示済みのハイパーリンク" xfId="4380" builtinId="9" hidden="1"/>
    <cellStyle name="表示済みのハイパーリンク" xfId="4381" builtinId="9" hidden="1"/>
    <cellStyle name="表示済みのハイパーリンク" xfId="4384" builtinId="9" hidden="1"/>
    <cellStyle name="表示済みのハイパーリンク" xfId="4385" builtinId="9" hidden="1"/>
    <cellStyle name="表示済みのハイパーリンク" xfId="4388" builtinId="9" hidden="1"/>
    <cellStyle name="表示済みのハイパーリンク" xfId="4389" builtinId="9" hidden="1"/>
    <cellStyle name="表示済みのハイパーリンク" xfId="4392" builtinId="9" hidden="1"/>
    <cellStyle name="表示済みのハイパーリンク" xfId="4393" builtinId="9" hidden="1"/>
    <cellStyle name="表示済みのハイパーリンク" xfId="4396" builtinId="9" hidden="1"/>
    <cellStyle name="表示済みのハイパーリンク" xfId="4397" builtinId="9" hidden="1"/>
    <cellStyle name="表示済みのハイパーリンク" xfId="4400" builtinId="9" hidden="1"/>
    <cellStyle name="表示済みのハイパーリンク" xfId="4401" builtinId="9" hidden="1"/>
    <cellStyle name="表示済みのハイパーリンク" xfId="4404" builtinId="9" hidden="1"/>
    <cellStyle name="表示済みのハイパーリンク" xfId="4405" builtinId="9" hidden="1"/>
    <cellStyle name="表示済みのハイパーリンク" xfId="4408" builtinId="9" hidden="1"/>
    <cellStyle name="表示済みのハイパーリンク" xfId="4409" builtinId="9" hidden="1"/>
    <cellStyle name="表示済みのハイパーリンク" xfId="4412" builtinId="9" hidden="1"/>
    <cellStyle name="表示済みのハイパーリンク" xfId="4413" builtinId="9" hidden="1"/>
    <cellStyle name="表示済みのハイパーリンク" xfId="4416" builtinId="9" hidden="1"/>
    <cellStyle name="表示済みのハイパーリンク" xfId="4417" builtinId="9" hidden="1"/>
    <cellStyle name="表示済みのハイパーリンク" xfId="4420" builtinId="9" hidden="1"/>
    <cellStyle name="表示済みのハイパーリンク" xfId="4421" builtinId="9" hidden="1"/>
    <cellStyle name="表示済みのハイパーリンク" xfId="4426" builtinId="9" hidden="1"/>
    <cellStyle name="表示済みのハイパーリンク" xfId="4427" builtinId="9" hidden="1"/>
    <cellStyle name="表示済みのハイパーリンク" xfId="4430" builtinId="9" hidden="1"/>
    <cellStyle name="表示済みのハイパーリンク" xfId="4431" builtinId="9" hidden="1"/>
    <cellStyle name="表示済みのハイパーリンク" xfId="4434" builtinId="9" hidden="1"/>
    <cellStyle name="表示済みのハイパーリンク" xfId="4435" builtinId="9" hidden="1"/>
    <cellStyle name="表示済みのハイパーリンク" xfId="4438" builtinId="9" hidden="1"/>
    <cellStyle name="表示済みのハイパーリンク" xfId="4439" builtinId="9" hidden="1"/>
    <cellStyle name="表示済みのハイパーリンク" xfId="4442" builtinId="9" hidden="1"/>
    <cellStyle name="表示済みのハイパーリンク" xfId="4443" builtinId="9" hidden="1"/>
    <cellStyle name="表示済みのハイパーリンク" xfId="4446" builtinId="9" hidden="1"/>
    <cellStyle name="表示済みのハイパーリンク" xfId="4447" builtinId="9" hidden="1"/>
    <cellStyle name="表示済みのハイパーリンク" xfId="4450" builtinId="9" hidden="1"/>
    <cellStyle name="表示済みのハイパーリンク" xfId="4451" builtinId="9" hidden="1"/>
    <cellStyle name="表示済みのハイパーリンク" xfId="4454" builtinId="9" hidden="1"/>
    <cellStyle name="表示済みのハイパーリンク" xfId="4455" builtinId="9" hidden="1"/>
    <cellStyle name="表示済みのハイパーリンク" xfId="4458" builtinId="9" hidden="1"/>
    <cellStyle name="表示済みのハイパーリンク" xfId="4459" builtinId="9" hidden="1"/>
    <cellStyle name="表示済みのハイパーリンク" xfId="4462" builtinId="9" hidden="1"/>
    <cellStyle name="表示済みのハイパーリンク" xfId="4463" builtinId="9" hidden="1"/>
    <cellStyle name="表示済みのハイパーリンク" xfId="4422" builtinId="9" hidden="1"/>
    <cellStyle name="表示済みのハイパーリンク" xfId="4465" builtinId="9" hidden="1"/>
    <cellStyle name="表示済みのハイパーリンク" xfId="4468" builtinId="9" hidden="1"/>
    <cellStyle name="表示済みのハイパーリンク" xfId="4469" builtinId="9" hidden="1"/>
    <cellStyle name="表示済みのハイパーリンク" xfId="4472" builtinId="9" hidden="1"/>
    <cellStyle name="表示済みのハイパーリンク" xfId="4473" builtinId="9" hidden="1"/>
    <cellStyle name="表示済みのハイパーリンク" xfId="4476" builtinId="9" hidden="1"/>
    <cellStyle name="表示済みのハイパーリンク" xfId="4477" builtinId="9" hidden="1"/>
    <cellStyle name="表示済みのハイパーリンク" xfId="4480" builtinId="9" hidden="1"/>
    <cellStyle name="表示済みのハイパーリンク" xfId="4481" builtinId="9" hidden="1"/>
    <cellStyle name="表示済みのハイパーリンク" xfId="4484" builtinId="9" hidden="1"/>
    <cellStyle name="表示済みのハイパーリンク" xfId="4485" builtinId="9" hidden="1"/>
    <cellStyle name="表示済みのハイパーリンク" xfId="4488" builtinId="9" hidden="1"/>
    <cellStyle name="表示済みのハイパーリンク" xfId="4489" builtinId="9" hidden="1"/>
    <cellStyle name="表示済みのハイパーリンク" xfId="4492" builtinId="9" hidden="1"/>
    <cellStyle name="表示済みのハイパーリンク" xfId="4493" builtinId="9" hidden="1"/>
    <cellStyle name="表示済みのハイパーリンク" xfId="4496" builtinId="9" hidden="1"/>
    <cellStyle name="表示済みのハイパーリンク" xfId="4497" builtinId="9" hidden="1"/>
    <cellStyle name="表示済みのハイパーリンク" xfId="4500" builtinId="9" hidden="1"/>
    <cellStyle name="表示済みのハイパーリンク" xfId="4501" builtinId="9" hidden="1"/>
    <cellStyle name="表示済みのハイパーリンク" xfId="4504" builtinId="9" hidden="1"/>
    <cellStyle name="表示済みのハイパーリンク" xfId="4505" builtinId="9" hidden="1"/>
    <cellStyle name="表示済みのハイパーリンク" xfId="4508" builtinId="9" hidden="1"/>
    <cellStyle name="表示済みのハイパーリンク" xfId="4509" builtinId="9" hidden="1"/>
    <cellStyle name="表示済みのハイパーリンク" xfId="4512" builtinId="9" hidden="1"/>
    <cellStyle name="表示済みのハイパーリンク" xfId="4513" builtinId="9" hidden="1"/>
    <cellStyle name="表示済みのハイパーリンク" xfId="4516" builtinId="9" hidden="1"/>
    <cellStyle name="表示済みのハイパーリンク" xfId="4517" builtinId="9" hidden="1"/>
    <cellStyle name="表示済みのハイパーリンク" xfId="4520" builtinId="9" hidden="1"/>
    <cellStyle name="表示済みのハイパーリンク" xfId="4521" builtinId="9" hidden="1"/>
    <cellStyle name="表示済みのハイパーリンク" xfId="4526" builtinId="9" hidden="1"/>
    <cellStyle name="表示済みのハイパーリンク" xfId="4527" builtinId="9" hidden="1"/>
    <cellStyle name="表示済みのハイパーリンク" xfId="4530" builtinId="9" hidden="1"/>
    <cellStyle name="表示済みのハイパーリンク" xfId="4531" builtinId="9" hidden="1"/>
    <cellStyle name="表示済みのハイパーリンク" xfId="4534" builtinId="9" hidden="1"/>
    <cellStyle name="表示済みのハイパーリンク" xfId="4535" builtinId="9" hidden="1"/>
    <cellStyle name="表示済みのハイパーリンク" xfId="4538" builtinId="9" hidden="1"/>
    <cellStyle name="表示済みのハイパーリンク" xfId="4539" builtinId="9" hidden="1"/>
    <cellStyle name="表示済みのハイパーリンク" xfId="4542" builtinId="9" hidden="1"/>
    <cellStyle name="表示済みのハイパーリンク" xfId="4543" builtinId="9" hidden="1"/>
    <cellStyle name="表示済みのハイパーリンク" xfId="4548" builtinId="9" hidden="1"/>
    <cellStyle name="表示済みのハイパーリンク" xfId="4549" builtinId="9" hidden="1"/>
    <cellStyle name="表示済みのハイパーリンク" xfId="4552" builtinId="9" hidden="1"/>
    <cellStyle name="表示済みのハイパーリンク" xfId="4553" builtinId="9" hidden="1"/>
    <cellStyle name="表示済みのハイパーリンク" xfId="4556" builtinId="9" hidden="1"/>
    <cellStyle name="表示済みのハイパーリンク" xfId="4557" builtinId="9" hidden="1"/>
    <cellStyle name="表示済みのハイパーリンク" xfId="4560" builtinId="9" hidden="1"/>
    <cellStyle name="表示済みのハイパーリンク" xfId="4561" builtinId="9" hidden="1"/>
    <cellStyle name="表示済みのハイパーリンク" xfId="4564" builtinId="9" hidden="1"/>
    <cellStyle name="表示済みのハイパーリンク" xfId="4565" builtinId="9" hidden="1"/>
    <cellStyle name="表示済みのハイパーリンク" xfId="4568" builtinId="9" hidden="1"/>
    <cellStyle name="表示済みのハイパーリンク" xfId="4569" builtinId="9" hidden="1"/>
    <cellStyle name="表示済みのハイパーリンク" xfId="4572" builtinId="9" hidden="1"/>
    <cellStyle name="表示済みのハイパーリンク" xfId="4573" builtinId="9" hidden="1"/>
    <cellStyle name="表示済みのハイパーリンク" xfId="4576" builtinId="9" hidden="1"/>
    <cellStyle name="表示済みのハイパーリンク" xfId="4577" builtinId="9" hidden="1"/>
    <cellStyle name="表示済みのハイパーリンク" xfId="4580" builtinId="9" hidden="1"/>
    <cellStyle name="表示済みのハイパーリンク" xfId="4581" builtinId="9" hidden="1"/>
    <cellStyle name="表示済みのハイパーリンク" xfId="4584" builtinId="9" hidden="1"/>
    <cellStyle name="表示済みのハイパーリンク" xfId="4585" builtinId="9" hidden="1"/>
    <cellStyle name="表示済みのハイパーリンク" xfId="4544" builtinId="9" hidden="1"/>
    <cellStyle name="表示済みのハイパーリンク" xfId="4587" builtinId="9" hidden="1"/>
    <cellStyle name="表示済みのハイパーリンク" xfId="4590" builtinId="9" hidden="1"/>
    <cellStyle name="表示済みのハイパーリンク" xfId="4591" builtinId="9" hidden="1"/>
    <cellStyle name="表示済みのハイパーリンク" xfId="4594" builtinId="9" hidden="1"/>
    <cellStyle name="表示済みのハイパーリンク" xfId="4595" builtinId="9" hidden="1"/>
    <cellStyle name="表示済みのハイパーリンク" xfId="4598" builtinId="9" hidden="1"/>
    <cellStyle name="表示済みのハイパーリンク" xfId="4599" builtinId="9" hidden="1"/>
    <cellStyle name="表示済みのハイパーリンク" xfId="4602" builtinId="9" hidden="1"/>
    <cellStyle name="表示済みのハイパーリンク" xfId="4603" builtinId="9" hidden="1"/>
    <cellStyle name="表示済みのハイパーリンク" xfId="4606" builtinId="9" hidden="1"/>
    <cellStyle name="表示済みのハイパーリンク" xfId="4607" builtinId="9" hidden="1"/>
    <cellStyle name="表示済みのハイパーリンク" xfId="4610" builtinId="9" hidden="1"/>
    <cellStyle name="表示済みのハイパーリンク" xfId="4611" builtinId="9" hidden="1"/>
    <cellStyle name="表示済みのハイパーリンク" xfId="4614" builtinId="9" hidden="1"/>
    <cellStyle name="表示済みのハイパーリンク" xfId="4615" builtinId="9" hidden="1"/>
    <cellStyle name="表示済みのハイパーリンク" xfId="4618" builtinId="9" hidden="1"/>
    <cellStyle name="表示済みのハイパーリンク" xfId="4619" builtinId="9" hidden="1"/>
    <cellStyle name="表示済みのハイパーリンク" xfId="4622" builtinId="9" hidden="1"/>
    <cellStyle name="表示済みのハイパーリンク" xfId="4623" builtinId="9" hidden="1"/>
    <cellStyle name="表示済みのハイパーリンク" xfId="4626" builtinId="9" hidden="1"/>
    <cellStyle name="表示済みのハイパーリンク" xfId="4627" builtinId="9" hidden="1"/>
    <cellStyle name="表示済みのハイパーリンク" xfId="4630" builtinId="9" hidden="1"/>
    <cellStyle name="表示済みのハイパーリンク" xfId="4631" builtinId="9" hidden="1"/>
    <cellStyle name="表示済みのハイパーリンク" xfId="4634" builtinId="9" hidden="1"/>
    <cellStyle name="表示済みのハイパーリンク" xfId="4635" builtinId="9" hidden="1"/>
    <cellStyle name="表示済みのハイパーリンク" xfId="4638" builtinId="9" hidden="1"/>
    <cellStyle name="表示済みのハイパーリンク" xfId="4639" builtinId="9" hidden="1"/>
    <cellStyle name="表示済みのハイパーリンク" xfId="4642" builtinId="9" hidden="1"/>
    <cellStyle name="表示済みのハイパーリンク" xfId="4643" builtinId="9" hidden="1"/>
    <cellStyle name="表示済みのハイパーリンク" xfId="4645" builtinId="9" hidden="1"/>
    <cellStyle name="表示済みのハイパーリンク" xfId="4646" builtinId="9" hidden="1"/>
    <cellStyle name="表示済みのハイパーリンク" xfId="4649" builtinId="9" hidden="1"/>
    <cellStyle name="表示済みのハイパーリンク" xfId="4650" builtinId="9" hidden="1"/>
    <cellStyle name="表示済みのハイパーリンク" xfId="4653" builtinId="9" hidden="1"/>
    <cellStyle name="表示済みのハイパーリンク" xfId="4654" builtinId="9" hidden="1"/>
    <cellStyle name="表示済みのハイパーリンク" xfId="4657" builtinId="9" hidden="1"/>
    <cellStyle name="表示済みのハイパーリンク" xfId="4658" builtinId="9" hidden="1"/>
    <cellStyle name="表示済みのハイパーリンク" xfId="4661" builtinId="9" hidden="1"/>
    <cellStyle name="表示済みのハイパーリンク" xfId="4662" builtinId="9" hidden="1"/>
    <cellStyle name="表示済みのハイパーリンク" xfId="4667" builtinId="9" hidden="1"/>
    <cellStyle name="表示済みのハイパーリンク" xfId="4668" builtinId="9" hidden="1"/>
    <cellStyle name="表示済みのハイパーリンク" xfId="4671" builtinId="9" hidden="1"/>
    <cellStyle name="表示済みのハイパーリンク" xfId="4672" builtinId="9" hidden="1"/>
    <cellStyle name="表示済みのハイパーリンク" xfId="4675" builtinId="9" hidden="1"/>
    <cellStyle name="表示済みのハイパーリンク" xfId="4676" builtinId="9" hidden="1"/>
    <cellStyle name="表示済みのハイパーリンク" xfId="4679" builtinId="9" hidden="1"/>
    <cellStyle name="表示済みのハイパーリンク" xfId="4680" builtinId="9" hidden="1"/>
    <cellStyle name="表示済みのハイパーリンク" xfId="4683" builtinId="9" hidden="1"/>
    <cellStyle name="表示済みのハイパーリンク" xfId="4684" builtinId="9" hidden="1"/>
    <cellStyle name="表示済みのハイパーリンク" xfId="4687" builtinId="9" hidden="1"/>
    <cellStyle name="表示済みのハイパーリンク" xfId="4688" builtinId="9" hidden="1"/>
    <cellStyle name="表示済みのハイパーリンク" xfId="4691" builtinId="9" hidden="1"/>
    <cellStyle name="表示済みのハイパーリンク" xfId="4692" builtinId="9" hidden="1"/>
    <cellStyle name="表示済みのハイパーリンク" xfId="4695" builtinId="9" hidden="1"/>
    <cellStyle name="表示済みのハイパーリンク" xfId="4696" builtinId="9" hidden="1"/>
    <cellStyle name="表示済みのハイパーリンク" xfId="4699" builtinId="9" hidden="1"/>
    <cellStyle name="表示済みのハイパーリンク" xfId="4700" builtinId="9" hidden="1"/>
    <cellStyle name="表示済みのハイパーリンク" xfId="4703" builtinId="9" hidden="1"/>
    <cellStyle name="表示済みのハイパーリンク" xfId="4704" builtinId="9" hidden="1"/>
    <cellStyle name="表示済みのハイパーリンク" xfId="4663" builtinId="9" hidden="1"/>
    <cellStyle name="表示済みのハイパーリンク" xfId="4706" builtinId="9" hidden="1"/>
    <cellStyle name="表示済みのハイパーリンク" xfId="4709" builtinId="9" hidden="1"/>
    <cellStyle name="表示済みのハイパーリンク" xfId="4710" builtinId="9" hidden="1"/>
    <cellStyle name="表示済みのハイパーリンク" xfId="4713" builtinId="9" hidden="1"/>
    <cellStyle name="表示済みのハイパーリンク" xfId="4714" builtinId="9" hidden="1"/>
    <cellStyle name="表示済みのハイパーリンク" xfId="4717" builtinId="9" hidden="1"/>
    <cellStyle name="表示済みのハイパーリンク" xfId="4718" builtinId="9" hidden="1"/>
    <cellStyle name="表示済みのハイパーリンク" xfId="4721" builtinId="9" hidden="1"/>
    <cellStyle name="表示済みのハイパーリンク" xfId="4722" builtinId="9" hidden="1"/>
    <cellStyle name="表示済みのハイパーリンク" xfId="4725" builtinId="9" hidden="1"/>
    <cellStyle name="表示済みのハイパーリンク" xfId="4726" builtinId="9" hidden="1"/>
    <cellStyle name="表示済みのハイパーリンク" xfId="4729" builtinId="9" hidden="1"/>
    <cellStyle name="表示済みのハイパーリンク" xfId="4730" builtinId="9" hidden="1"/>
    <cellStyle name="表示済みのハイパーリンク" xfId="4733" builtinId="9" hidden="1"/>
    <cellStyle name="表示済みのハイパーリンク" xfId="4734" builtinId="9" hidden="1"/>
    <cellStyle name="表示済みのハイパーリンク" xfId="4737" builtinId="9" hidden="1"/>
    <cellStyle name="表示済みのハイパーリンク" xfId="4738" builtinId="9" hidden="1"/>
    <cellStyle name="表示済みのハイパーリンク" xfId="4741" builtinId="9" hidden="1"/>
    <cellStyle name="表示済みのハイパーリンク" xfId="4742" builtinId="9" hidden="1"/>
    <cellStyle name="表示済みのハイパーリンク" xfId="4745" builtinId="9" hidden="1"/>
    <cellStyle name="表示済みのハイパーリンク" xfId="4746" builtinId="9" hidden="1"/>
    <cellStyle name="表示済みのハイパーリンク" xfId="4749" builtinId="9" hidden="1"/>
    <cellStyle name="表示済みのハイパーリンク" xfId="4750" builtinId="9" hidden="1"/>
    <cellStyle name="表示済みのハイパーリンク" xfId="4753" builtinId="9" hidden="1"/>
    <cellStyle name="表示済みのハイパーリンク" xfId="4754" builtinId="9" hidden="1"/>
    <cellStyle name="表示済みのハイパーリンク" xfId="4757" builtinId="9" hidden="1"/>
    <cellStyle name="表示済みのハイパーリンク" xfId="4758" builtinId="9" hidden="1"/>
    <cellStyle name="表示済みのハイパーリンク" xfId="4761" builtinId="9" hidden="1"/>
    <cellStyle name="表示済みのハイパーリンク" xfId="4762" builtinId="9" hidden="1"/>
    <cellStyle name="表示済みのハイパーリンク" xfId="4764" builtinId="9" hidden="1"/>
    <cellStyle name="表示済みのハイパーリンク" xfId="4765" builtinId="9" hidden="1"/>
    <cellStyle name="表示済みのハイパーリンク" xfId="4768" builtinId="9" hidden="1"/>
    <cellStyle name="表示済みのハイパーリンク" xfId="4769" builtinId="9" hidden="1"/>
    <cellStyle name="表示済みのハイパーリンク" xfId="4772" builtinId="9" hidden="1"/>
    <cellStyle name="表示済みのハイパーリンク" xfId="4773" builtinId="9" hidden="1"/>
    <cellStyle name="表示済みのハイパーリンク" xfId="4776" builtinId="9" hidden="1"/>
    <cellStyle name="表示済みのハイパーリンク" xfId="4777" builtinId="9" hidden="1"/>
    <cellStyle name="表示済みのハイパーリンク" xfId="4780" builtinId="9" hidden="1"/>
    <cellStyle name="表示済みのハイパーリンク" xfId="4781" builtinId="9" hidden="1"/>
    <cellStyle name="表示済みのハイパーリンク" xfId="4786" builtinId="9" hidden="1"/>
    <cellStyle name="表示済みのハイパーリンク" xfId="4787" builtinId="9" hidden="1"/>
    <cellStyle name="表示済みのハイパーリンク" xfId="4790" builtinId="9" hidden="1"/>
    <cellStyle name="表示済みのハイパーリンク" xfId="4791" builtinId="9" hidden="1"/>
    <cellStyle name="表示済みのハイパーリンク" xfId="4794" builtinId="9" hidden="1"/>
    <cellStyle name="表示済みのハイパーリンク" xfId="4795" builtinId="9" hidden="1"/>
    <cellStyle name="表示済みのハイパーリンク" xfId="4798" builtinId="9" hidden="1"/>
    <cellStyle name="表示済みのハイパーリンク" xfId="4799" builtinId="9" hidden="1"/>
    <cellStyle name="表示済みのハイパーリンク" xfId="4802" builtinId="9" hidden="1"/>
    <cellStyle name="表示済みのハイパーリンク" xfId="4803" builtinId="9" hidden="1"/>
    <cellStyle name="表示済みのハイパーリンク" xfId="4806" builtinId="9" hidden="1"/>
    <cellStyle name="表示済みのハイパーリンク" xfId="4807" builtinId="9" hidden="1"/>
    <cellStyle name="表示済みのハイパーリンク" xfId="4810" builtinId="9" hidden="1"/>
    <cellStyle name="表示済みのハイパーリンク" xfId="4811" builtinId="9" hidden="1"/>
    <cellStyle name="表示済みのハイパーリンク" xfId="4814" builtinId="9" hidden="1"/>
    <cellStyle name="表示済みのハイパーリンク" xfId="4815" builtinId="9" hidden="1"/>
    <cellStyle name="表示済みのハイパーリンク" xfId="4818" builtinId="9" hidden="1"/>
    <cellStyle name="表示済みのハイパーリンク" xfId="4819" builtinId="9" hidden="1"/>
    <cellStyle name="表示済みのハイパーリンク" xfId="4822" builtinId="9" hidden="1"/>
    <cellStyle name="表示済みのハイパーリンク" xfId="4823" builtinId="9" hidden="1"/>
    <cellStyle name="表示済みのハイパーリンク" xfId="4782" builtinId="9" hidden="1"/>
    <cellStyle name="表示済みのハイパーリンク" xfId="4825" builtinId="9" hidden="1"/>
    <cellStyle name="表示済みのハイパーリンク" xfId="4828" builtinId="9" hidden="1"/>
    <cellStyle name="表示済みのハイパーリンク" xfId="4829" builtinId="9" hidden="1"/>
    <cellStyle name="表示済みのハイパーリンク" xfId="4832" builtinId="9" hidden="1"/>
    <cellStyle name="表示済みのハイパーリンク" xfId="4833" builtinId="9" hidden="1"/>
    <cellStyle name="表示済みのハイパーリンク" xfId="4836" builtinId="9" hidden="1"/>
    <cellStyle name="表示済みのハイパーリンク" xfId="4837" builtinId="9" hidden="1"/>
    <cellStyle name="表示済みのハイパーリンク" xfId="4840" builtinId="9" hidden="1"/>
    <cellStyle name="表示済みのハイパーリンク" xfId="4841" builtinId="9" hidden="1"/>
    <cellStyle name="表示済みのハイパーリンク" xfId="4844" builtinId="9" hidden="1"/>
    <cellStyle name="表示済みのハイパーリンク" xfId="4845" builtinId="9" hidden="1"/>
    <cellStyle name="表示済みのハイパーリンク" xfId="4848" builtinId="9" hidden="1"/>
    <cellStyle name="表示済みのハイパーリンク" xfId="4849" builtinId="9" hidden="1"/>
    <cellStyle name="表示済みのハイパーリンク" xfId="4852" builtinId="9" hidden="1"/>
    <cellStyle name="表示済みのハイパーリンク" xfId="4853" builtinId="9" hidden="1"/>
    <cellStyle name="表示済みのハイパーリンク" xfId="4856" builtinId="9" hidden="1"/>
    <cellStyle name="表示済みのハイパーリンク" xfId="4857" builtinId="9" hidden="1"/>
    <cellStyle name="表示済みのハイパーリンク" xfId="4860" builtinId="9" hidden="1"/>
    <cellStyle name="表示済みのハイパーリンク" xfId="4861" builtinId="9" hidden="1"/>
    <cellStyle name="表示済みのハイパーリンク" xfId="4864" builtinId="9" hidden="1"/>
    <cellStyle name="表示済みのハイパーリンク" xfId="4865" builtinId="9" hidden="1"/>
    <cellStyle name="表示済みのハイパーリンク" xfId="4868" builtinId="9" hidden="1"/>
    <cellStyle name="表示済みのハイパーリンク" xfId="4869" builtinId="9" hidden="1"/>
    <cellStyle name="表示済みのハイパーリンク" xfId="4872" builtinId="9" hidden="1"/>
    <cellStyle name="表示済みのハイパーリンク" xfId="4873" builtinId="9" hidden="1"/>
    <cellStyle name="表示済みのハイパーリンク" xfId="4876" builtinId="9" hidden="1"/>
    <cellStyle name="表示済みのハイパーリンク" xfId="4877" builtinId="9" hidden="1"/>
    <cellStyle name="表示済みのハイパーリンク" xfId="4880" builtinId="9" hidden="1"/>
    <cellStyle name="表示済みのハイパーリンク" xfId="4881" builtinId="9" hidden="1"/>
    <cellStyle name="表示済みのハイパーリンク" xfId="1267" builtinId="9" hidden="1"/>
    <cellStyle name="表示済みのハイパーリンク" xfId="1272" builtinId="9" hidden="1"/>
    <cellStyle name="表示済みのハイパーリンク" xfId="1268" builtinId="9" hidden="1"/>
    <cellStyle name="表示済みのハイパーリンク" xfId="1260" builtinId="9" hidden="1"/>
    <cellStyle name="表示済みのハイパーリンク" xfId="4885" builtinId="9" hidden="1"/>
    <cellStyle name="表示済みのハイパーリンク" xfId="4886" builtinId="9" hidden="1"/>
    <cellStyle name="表示済みのハイパーリンク" xfId="4889" builtinId="9" hidden="1"/>
    <cellStyle name="表示済みのハイパーリンク" xfId="4890" builtinId="9" hidden="1"/>
    <cellStyle name="表示済みのハイパーリンク" xfId="4893" builtinId="9" hidden="1"/>
    <cellStyle name="表示済みのハイパーリンク" xfId="4894" builtinId="9" hidden="1"/>
    <cellStyle name="表示済みのハイパーリンク" xfId="4899" builtinId="9" hidden="1"/>
    <cellStyle name="表示済みのハイパーリンク" xfId="4900" builtinId="9" hidden="1"/>
    <cellStyle name="表示済みのハイパーリンク" xfId="4903" builtinId="9" hidden="1"/>
    <cellStyle name="表示済みのハイパーリンク" xfId="4904" builtinId="9" hidden="1"/>
    <cellStyle name="表示済みのハイパーリンク" xfId="4907" builtinId="9" hidden="1"/>
    <cellStyle name="表示済みのハイパーリンク" xfId="4908" builtinId="9" hidden="1"/>
    <cellStyle name="表示済みのハイパーリンク" xfId="4911" builtinId="9" hidden="1"/>
    <cellStyle name="表示済みのハイパーリンク" xfId="4912" builtinId="9" hidden="1"/>
    <cellStyle name="表示済みのハイパーリンク" xfId="4915" builtinId="9" hidden="1"/>
    <cellStyle name="表示済みのハイパーリンク" xfId="4916" builtinId="9" hidden="1"/>
    <cellStyle name="表示済みのハイパーリンク" xfId="4919" builtinId="9" hidden="1"/>
    <cellStyle name="表示済みのハイパーリンク" xfId="4920" builtinId="9" hidden="1"/>
    <cellStyle name="表示済みのハイパーリンク" xfId="4923" builtinId="9" hidden="1"/>
    <cellStyle name="表示済みのハイパーリンク" xfId="4924" builtinId="9" hidden="1"/>
    <cellStyle name="表示済みのハイパーリンク" xfId="4927" builtinId="9" hidden="1"/>
    <cellStyle name="表示済みのハイパーリンク" xfId="4928" builtinId="9" hidden="1"/>
    <cellStyle name="表示済みのハイパーリンク" xfId="4931" builtinId="9" hidden="1"/>
    <cellStyle name="表示済みのハイパーリンク" xfId="4932" builtinId="9" hidden="1"/>
    <cellStyle name="表示済みのハイパーリンク" xfId="4935" builtinId="9" hidden="1"/>
    <cellStyle name="表示済みのハイパーリンク" xfId="4936" builtinId="9" hidden="1"/>
    <cellStyle name="表示済みのハイパーリンク" xfId="4895" builtinId="9" hidden="1"/>
    <cellStyle name="表示済みのハイパーリンク" xfId="4938" builtinId="9" hidden="1"/>
    <cellStyle name="表示済みのハイパーリンク" xfId="4941" builtinId="9" hidden="1"/>
    <cellStyle name="表示済みのハイパーリンク" xfId="4942" builtinId="9" hidden="1"/>
    <cellStyle name="表示済みのハイパーリンク" xfId="4945" builtinId="9" hidden="1"/>
    <cellStyle name="表示済みのハイパーリンク" xfId="4946" builtinId="9" hidden="1"/>
    <cellStyle name="表示済みのハイパーリンク" xfId="4949" builtinId="9" hidden="1"/>
    <cellStyle name="表示済みのハイパーリンク" xfId="4950" builtinId="9" hidden="1"/>
    <cellStyle name="表示済みのハイパーリンク" xfId="4953" builtinId="9" hidden="1"/>
    <cellStyle name="表示済みのハイパーリンク" xfId="4954" builtinId="9" hidden="1"/>
    <cellStyle name="表示済みのハイパーリンク" xfId="4957" builtinId="9" hidden="1"/>
    <cellStyle name="表示済みのハイパーリンク" xfId="4958" builtinId="9" hidden="1"/>
    <cellStyle name="表示済みのハイパーリンク" xfId="4961" builtinId="9" hidden="1"/>
    <cellStyle name="表示済みのハイパーリンク" xfId="4962" builtinId="9" hidden="1"/>
    <cellStyle name="表示済みのハイパーリンク" xfId="4965" builtinId="9" hidden="1"/>
    <cellStyle name="表示済みのハイパーリンク" xfId="4966" builtinId="9" hidden="1"/>
    <cellStyle name="表示済みのハイパーリンク" xfId="4969" builtinId="9" hidden="1"/>
    <cellStyle name="表示済みのハイパーリンク" xfId="4970" builtinId="9" hidden="1"/>
    <cellStyle name="表示済みのハイパーリンク" xfId="4973" builtinId="9" hidden="1"/>
    <cellStyle name="表示済みのハイパーリンク" xfId="4974" builtinId="9" hidden="1"/>
    <cellStyle name="表示済みのハイパーリンク" xfId="4977" builtinId="9" hidden="1"/>
    <cellStyle name="表示済みのハイパーリンク" xfId="4978" builtinId="9" hidden="1"/>
    <cellStyle name="表示済みのハイパーリンク" xfId="4981" builtinId="9" hidden="1"/>
    <cellStyle name="表示済みのハイパーリンク" xfId="4982" builtinId="9" hidden="1"/>
    <cellStyle name="表示済みのハイパーリンク" xfId="4985" builtinId="9" hidden="1"/>
    <cellStyle name="表示済みのハイパーリンク" xfId="4986" builtinId="9" hidden="1"/>
    <cellStyle name="表示済みのハイパーリンク" xfId="4989" builtinId="9" hidden="1"/>
    <cellStyle name="表示済みのハイパーリンク" xfId="4990" builtinId="9" hidden="1"/>
    <cellStyle name="表示済みのハイパーリンク" xfId="4993" builtinId="9" hidden="1"/>
    <cellStyle name="表示済みのハイパーリンク" xfId="4994" builtinId="9" hidden="1"/>
    <cellStyle name="表示済みのハイパーリンク" xfId="4997" builtinId="9" hidden="1"/>
    <cellStyle name="表示済みのハイパーリンク" xfId="4998" builtinId="9" hidden="1"/>
    <cellStyle name="表示済みのハイパーリンク" xfId="5001" builtinId="9" hidden="1"/>
    <cellStyle name="表示済みのハイパーリンク" xfId="5002" builtinId="9" hidden="1"/>
    <cellStyle name="表示済みのハイパーリンク" xfId="5005" builtinId="9" hidden="1"/>
    <cellStyle name="表示済みのハイパーリンク" xfId="5006" builtinId="9" hidden="1"/>
    <cellStyle name="表示済みのハイパーリンク" xfId="5009" builtinId="9" hidden="1"/>
    <cellStyle name="表示済みのハイパーリンク" xfId="5010" builtinId="9" hidden="1"/>
    <cellStyle name="表示済みのハイパーリンク" xfId="5013" builtinId="9" hidden="1"/>
    <cellStyle name="表示済みのハイパーリンク" xfId="5014" builtinId="9" hidden="1"/>
    <cellStyle name="表示済みのハイパーリンク" xfId="5019" builtinId="9" hidden="1"/>
    <cellStyle name="表示済みのハイパーリンク" xfId="5020" builtinId="9" hidden="1"/>
    <cellStyle name="表示済みのハイパーリンク" xfId="5023" builtinId="9" hidden="1"/>
    <cellStyle name="表示済みのハイパーリンク" xfId="5024" builtinId="9" hidden="1"/>
    <cellStyle name="表示済みのハイパーリンク" xfId="5027" builtinId="9" hidden="1"/>
    <cellStyle name="表示済みのハイパーリンク" xfId="5028" builtinId="9" hidden="1"/>
    <cellStyle name="表示済みのハイパーリンク" xfId="5031" builtinId="9" hidden="1"/>
    <cellStyle name="表示済みのハイパーリンク" xfId="5032" builtinId="9" hidden="1"/>
    <cellStyle name="表示済みのハイパーリンク" xfId="5035" builtinId="9" hidden="1"/>
    <cellStyle name="表示済みのハイパーリンク" xfId="5036" builtinId="9" hidden="1"/>
    <cellStyle name="表示済みのハイパーリンク" xfId="5039" builtinId="9" hidden="1"/>
    <cellStyle name="表示済みのハイパーリンク" xfId="5040" builtinId="9" hidden="1"/>
    <cellStyle name="表示済みのハイパーリンク" xfId="5043" builtinId="9" hidden="1"/>
    <cellStyle name="表示済みのハイパーリンク" xfId="5044" builtinId="9" hidden="1"/>
    <cellStyle name="表示済みのハイパーリンク" xfId="5047" builtinId="9" hidden="1"/>
    <cellStyle name="表示済みのハイパーリンク" xfId="5048" builtinId="9" hidden="1"/>
    <cellStyle name="表示済みのハイパーリンク" xfId="5051" builtinId="9" hidden="1"/>
    <cellStyle name="表示済みのハイパーリンク" xfId="5052" builtinId="9" hidden="1"/>
    <cellStyle name="表示済みのハイパーリンク" xfId="5055" builtinId="9" hidden="1"/>
    <cellStyle name="表示済みのハイパーリンク" xfId="5056" builtinId="9" hidden="1"/>
    <cellStyle name="表示済みのハイパーリンク" xfId="5015" builtinId="9" hidden="1"/>
    <cellStyle name="表示済みのハイパーリンク" xfId="5058" builtinId="9" hidden="1"/>
    <cellStyle name="表示済みのハイパーリンク" xfId="5061" builtinId="9" hidden="1"/>
    <cellStyle name="表示済みのハイパーリンク" xfId="5062" builtinId="9" hidden="1"/>
    <cellStyle name="表示済みのハイパーリンク" xfId="5065" builtinId="9" hidden="1"/>
    <cellStyle name="表示済みのハイパーリンク" xfId="5066" builtinId="9" hidden="1"/>
    <cellStyle name="表示済みのハイパーリンク" xfId="5069" builtinId="9" hidden="1"/>
    <cellStyle name="表示済みのハイパーリンク" xfId="5070" builtinId="9" hidden="1"/>
    <cellStyle name="表示済みのハイパーリンク" xfId="5073" builtinId="9" hidden="1"/>
    <cellStyle name="表示済みのハイパーリンク" xfId="5074" builtinId="9" hidden="1"/>
    <cellStyle name="表示済みのハイパーリンク" xfId="5077" builtinId="9" hidden="1"/>
    <cellStyle name="表示済みのハイパーリンク" xfId="5078" builtinId="9" hidden="1"/>
    <cellStyle name="表示済みのハイパーリンク" xfId="5081" builtinId="9" hidden="1"/>
    <cellStyle name="表示済みのハイパーリンク" xfId="5082" builtinId="9" hidden="1"/>
    <cellStyle name="表示済みのハイパーリンク" xfId="5085" builtinId="9" hidden="1"/>
    <cellStyle name="表示済みのハイパーリンク" xfId="5086" builtinId="9" hidden="1"/>
    <cellStyle name="表示済みのハイパーリンク" xfId="5089" builtinId="9" hidden="1"/>
    <cellStyle name="表示済みのハイパーリンク" xfId="5090" builtinId="9" hidden="1"/>
    <cellStyle name="表示済みのハイパーリンク" xfId="5093" builtinId="9" hidden="1"/>
    <cellStyle name="表示済みのハイパーリンク" xfId="5094" builtinId="9" hidden="1"/>
    <cellStyle name="表示済みのハイパーリンク" xfId="5097" builtinId="9" hidden="1"/>
    <cellStyle name="表示済みのハイパーリンク" xfId="5098" builtinId="9" hidden="1"/>
    <cellStyle name="表示済みのハイパーリンク" xfId="5101" builtinId="9" hidden="1"/>
    <cellStyle name="表示済みのハイパーリンク" xfId="5102" builtinId="9" hidden="1"/>
    <cellStyle name="表示済みのハイパーリンク" xfId="5105" builtinId="9" hidden="1"/>
    <cellStyle name="表示済みのハイパーリンク" xfId="5106" builtinId="9" hidden="1"/>
    <cellStyle name="表示済みのハイパーリンク" xfId="5109" builtinId="9" hidden="1"/>
    <cellStyle name="表示済みのハイパーリンク" xfId="5110" builtinId="9" hidden="1"/>
    <cellStyle name="表示済みのハイパーリンク" xfId="5113" builtinId="9" hidden="1"/>
    <cellStyle name="表示済みのハイパーリンク" xfId="5114" builtinId="9" hidden="1"/>
    <cellStyle name="表示済みのハイパーリンク" xfId="5119" builtinId="9" hidden="1"/>
    <cellStyle name="表示済みのハイパーリンク" xfId="5120" builtinId="9" hidden="1"/>
    <cellStyle name="表示済みのハイパーリンク" xfId="5123" builtinId="9" hidden="1"/>
    <cellStyle name="表示済みのハイパーリンク" xfId="5124" builtinId="9" hidden="1"/>
    <cellStyle name="表示済みのハイパーリンク" xfId="5127" builtinId="9" hidden="1"/>
    <cellStyle name="表示済みのハイパーリンク" xfId="5128" builtinId="9" hidden="1"/>
    <cellStyle name="表示済みのハイパーリンク" xfId="5131" builtinId="9" hidden="1"/>
    <cellStyle name="表示済みのハイパーリンク" xfId="5132" builtinId="9" hidden="1"/>
    <cellStyle name="表示済みのハイパーリンク" xfId="5135" builtinId="9" hidden="1"/>
    <cellStyle name="表示済みのハイパーリンク" xfId="5136" builtinId="9" hidden="1"/>
    <cellStyle name="表示済みのハイパーリンク" xfId="5141" builtinId="9" hidden="1"/>
    <cellStyle name="表示済みのハイパーリンク" xfId="5142" builtinId="9" hidden="1"/>
    <cellStyle name="表示済みのハイパーリンク" xfId="5145" builtinId="9" hidden="1"/>
    <cellStyle name="表示済みのハイパーリンク" xfId="5146" builtinId="9" hidden="1"/>
    <cellStyle name="表示済みのハイパーリンク" xfId="5149" builtinId="9" hidden="1"/>
    <cellStyle name="表示済みのハイパーリンク" xfId="5150" builtinId="9" hidden="1"/>
    <cellStyle name="表示済みのハイパーリンク" xfId="5153" builtinId="9" hidden="1"/>
    <cellStyle name="表示済みのハイパーリンク" xfId="5154" builtinId="9" hidden="1"/>
    <cellStyle name="表示済みのハイパーリンク" xfId="5157" builtinId="9" hidden="1"/>
    <cellStyle name="表示済みのハイパーリンク" xfId="5158" builtinId="9" hidden="1"/>
    <cellStyle name="表示済みのハイパーリンク" xfId="5161" builtinId="9" hidden="1"/>
    <cellStyle name="表示済みのハイパーリンク" xfId="5162" builtinId="9" hidden="1"/>
    <cellStyle name="表示済みのハイパーリンク" xfId="5165" builtinId="9" hidden="1"/>
    <cellStyle name="表示済みのハイパーリンク" xfId="5166" builtinId="9" hidden="1"/>
    <cellStyle name="表示済みのハイパーリンク" xfId="5169" builtinId="9" hidden="1"/>
    <cellStyle name="表示済みのハイパーリンク" xfId="5170" builtinId="9" hidden="1"/>
    <cellStyle name="表示済みのハイパーリンク" xfId="5173" builtinId="9" hidden="1"/>
    <cellStyle name="表示済みのハイパーリンク" xfId="5174" builtinId="9" hidden="1"/>
    <cellStyle name="表示済みのハイパーリンク" xfId="5177" builtinId="9" hidden="1"/>
    <cellStyle name="表示済みのハイパーリンク" xfId="5178" builtinId="9" hidden="1"/>
    <cellStyle name="表示済みのハイパーリンク" xfId="5137" builtinId="9" hidden="1"/>
    <cellStyle name="表示済みのハイパーリンク" xfId="5180" builtinId="9" hidden="1"/>
    <cellStyle name="表示済みのハイパーリンク" xfId="5183" builtinId="9" hidden="1"/>
    <cellStyle name="表示済みのハイパーリンク" xfId="5184" builtinId="9" hidden="1"/>
    <cellStyle name="表示済みのハイパーリンク" xfId="5187" builtinId="9" hidden="1"/>
    <cellStyle name="表示済みのハイパーリンク" xfId="5188" builtinId="9" hidden="1"/>
    <cellStyle name="表示済みのハイパーリンク" xfId="5191" builtinId="9" hidden="1"/>
    <cellStyle name="表示済みのハイパーリンク" xfId="5192" builtinId="9" hidden="1"/>
    <cellStyle name="表示済みのハイパーリンク" xfId="5195" builtinId="9" hidden="1"/>
    <cellStyle name="表示済みのハイパーリンク" xfId="5196" builtinId="9" hidden="1"/>
    <cellStyle name="表示済みのハイパーリンク" xfId="5199" builtinId="9" hidden="1"/>
    <cellStyle name="表示済みのハイパーリンク" xfId="5200" builtinId="9" hidden="1"/>
    <cellStyle name="表示済みのハイパーリンク" xfId="5203" builtinId="9" hidden="1"/>
    <cellStyle name="表示済みのハイパーリンク" xfId="5204" builtinId="9" hidden="1"/>
    <cellStyle name="表示済みのハイパーリンク" xfId="5207" builtinId="9" hidden="1"/>
    <cellStyle name="表示済みのハイパーリンク" xfId="5208" builtinId="9" hidden="1"/>
    <cellStyle name="表示済みのハイパーリンク" xfId="5211" builtinId="9" hidden="1"/>
    <cellStyle name="表示済みのハイパーリンク" xfId="5212" builtinId="9" hidden="1"/>
    <cellStyle name="表示済みのハイパーリンク" xfId="5215" builtinId="9" hidden="1"/>
    <cellStyle name="表示済みのハイパーリンク" xfId="5216" builtinId="9" hidden="1"/>
    <cellStyle name="表示済みのハイパーリンク" xfId="5219" builtinId="9" hidden="1"/>
    <cellStyle name="表示済みのハイパーリンク" xfId="5220" builtinId="9" hidden="1"/>
    <cellStyle name="表示済みのハイパーリンク" xfId="5223" builtinId="9" hidden="1"/>
    <cellStyle name="表示済みのハイパーリンク" xfId="5224" builtinId="9" hidden="1"/>
    <cellStyle name="表示済みのハイパーリンク" xfId="5227" builtinId="9" hidden="1"/>
    <cellStyle name="表示済みのハイパーリンク" xfId="5228" builtinId="9" hidden="1"/>
    <cellStyle name="表示済みのハイパーリンク" xfId="5231" builtinId="9" hidden="1"/>
    <cellStyle name="表示済みのハイパーリンク" xfId="5232" builtinId="9" hidden="1"/>
    <cellStyle name="表示済みのハイパーリンク" xfId="5235" builtinId="9" hidden="1"/>
    <cellStyle name="表示済みのハイパーリンク" xfId="5236" builtinId="9" hidden="1"/>
    <cellStyle name="表示済みのハイパーリンク" xfId="5238" builtinId="9" hidden="1"/>
    <cellStyle name="表示済みのハイパーリンク" xfId="5239" builtinId="9" hidden="1"/>
    <cellStyle name="表示済みのハイパーリンク" xfId="5242" builtinId="9" hidden="1"/>
    <cellStyle name="表示済みのハイパーリンク" xfId="5243" builtinId="9" hidden="1"/>
    <cellStyle name="表示済みのハイパーリンク" xfId="5246" builtinId="9" hidden="1"/>
    <cellStyle name="表示済みのハイパーリンク" xfId="5247" builtinId="9" hidden="1"/>
    <cellStyle name="表示済みのハイパーリンク" xfId="5250" builtinId="9" hidden="1"/>
    <cellStyle name="表示済みのハイパーリンク" xfId="5251" builtinId="9" hidden="1"/>
    <cellStyle name="表示済みのハイパーリンク" xfId="5254" builtinId="9" hidden="1"/>
    <cellStyle name="表示済みのハイパーリンク" xfId="5255" builtinId="9" hidden="1"/>
    <cellStyle name="表示済みのハイパーリンク" xfId="5260" builtinId="9" hidden="1"/>
    <cellStyle name="表示済みのハイパーリンク" xfId="5261" builtinId="9" hidden="1"/>
    <cellStyle name="表示済みのハイパーリンク" xfId="5264" builtinId="9" hidden="1"/>
    <cellStyle name="表示済みのハイパーリンク" xfId="5265" builtinId="9" hidden="1"/>
    <cellStyle name="表示済みのハイパーリンク" xfId="5268" builtinId="9" hidden="1"/>
    <cellStyle name="表示済みのハイパーリンク" xfId="5269" builtinId="9" hidden="1"/>
    <cellStyle name="表示済みのハイパーリンク" xfId="5272" builtinId="9" hidden="1"/>
    <cellStyle name="表示済みのハイパーリンク" xfId="5273" builtinId="9" hidden="1"/>
    <cellStyle name="表示済みのハイパーリンク" xfId="5276" builtinId="9" hidden="1"/>
    <cellStyle name="表示済みのハイパーリンク" xfId="5277" builtinId="9" hidden="1"/>
    <cellStyle name="表示済みのハイパーリンク" xfId="5280" builtinId="9" hidden="1"/>
    <cellStyle name="表示済みのハイパーリンク" xfId="5281" builtinId="9" hidden="1"/>
    <cellStyle name="表示済みのハイパーリンク" xfId="5284" builtinId="9" hidden="1"/>
    <cellStyle name="表示済みのハイパーリンク" xfId="5285" builtinId="9" hidden="1"/>
    <cellStyle name="表示済みのハイパーリンク" xfId="5288" builtinId="9" hidden="1"/>
    <cellStyle name="表示済みのハイパーリンク" xfId="5289" builtinId="9" hidden="1"/>
    <cellStyle name="表示済みのハイパーリンク" xfId="5292" builtinId="9" hidden="1"/>
    <cellStyle name="表示済みのハイパーリンク" xfId="5293" builtinId="9" hidden="1"/>
    <cellStyle name="表示済みのハイパーリンク" xfId="5296" builtinId="9" hidden="1"/>
    <cellStyle name="表示済みのハイパーリンク" xfId="5297" builtinId="9" hidden="1"/>
    <cellStyle name="表示済みのハイパーリンク" xfId="5256" builtinId="9" hidden="1"/>
    <cellStyle name="表示済みのハイパーリンク" xfId="5299" builtinId="9" hidden="1"/>
    <cellStyle name="表示済みのハイパーリンク" xfId="5302" builtinId="9" hidden="1"/>
    <cellStyle name="表示済みのハイパーリンク" xfId="5303" builtinId="9" hidden="1"/>
    <cellStyle name="表示済みのハイパーリンク" xfId="5306" builtinId="9" hidden="1"/>
    <cellStyle name="表示済みのハイパーリンク" xfId="5307" builtinId="9" hidden="1"/>
    <cellStyle name="表示済みのハイパーリンク" xfId="5310" builtinId="9" hidden="1"/>
    <cellStyle name="表示済みのハイパーリンク" xfId="5311" builtinId="9" hidden="1"/>
    <cellStyle name="表示済みのハイパーリンク" xfId="5314" builtinId="9" hidden="1"/>
    <cellStyle name="表示済みのハイパーリンク" xfId="5315" builtinId="9" hidden="1"/>
    <cellStyle name="表示済みのハイパーリンク" xfId="5318" builtinId="9" hidden="1"/>
    <cellStyle name="表示済みのハイパーリンク" xfId="5319" builtinId="9" hidden="1"/>
    <cellStyle name="表示済みのハイパーリンク" xfId="5322" builtinId="9" hidden="1"/>
    <cellStyle name="表示済みのハイパーリンク" xfId="5323" builtinId="9" hidden="1"/>
    <cellStyle name="表示済みのハイパーリンク" xfId="5326" builtinId="9" hidden="1"/>
    <cellStyle name="表示済みのハイパーリンク" xfId="5327" builtinId="9" hidden="1"/>
    <cellStyle name="表示済みのハイパーリンク" xfId="5330" builtinId="9" hidden="1"/>
    <cellStyle name="表示済みのハイパーリンク" xfId="5331" builtinId="9" hidden="1"/>
    <cellStyle name="表示済みのハイパーリンク" xfId="5334" builtinId="9" hidden="1"/>
    <cellStyle name="表示済みのハイパーリンク" xfId="5335" builtinId="9" hidden="1"/>
    <cellStyle name="表示済みのハイパーリンク" xfId="5338" builtinId="9" hidden="1"/>
    <cellStyle name="表示済みのハイパーリンク" xfId="5339" builtinId="9" hidden="1"/>
    <cellStyle name="表示済みのハイパーリンク" xfId="5342" builtinId="9" hidden="1"/>
    <cellStyle name="表示済みのハイパーリンク" xfId="5343" builtinId="9" hidden="1"/>
    <cellStyle name="表示済みのハイパーリンク" xfId="5346" builtinId="9" hidden="1"/>
    <cellStyle name="表示済みのハイパーリンク" xfId="5347" builtinId="9" hidden="1"/>
    <cellStyle name="表示済みのハイパーリンク" xfId="5350" builtinId="9" hidden="1"/>
    <cellStyle name="表示済みのハイパーリンク" xfId="5351" builtinId="9" hidden="1"/>
    <cellStyle name="表示済みのハイパーリンク" xfId="5354" builtinId="9" hidden="1"/>
    <cellStyle name="表示済みのハイパーリンク" xfId="5355" builtinId="9" hidden="1"/>
    <cellStyle name="表示済みのハイパーリンク" xfId="5357" builtinId="9" hidden="1"/>
    <cellStyle name="表示済みのハイパーリンク" xfId="5358" builtinId="9" hidden="1"/>
    <cellStyle name="表示済みのハイパーリンク" xfId="5361" builtinId="9" hidden="1"/>
    <cellStyle name="表示済みのハイパーリンク" xfId="5362" builtinId="9" hidden="1"/>
    <cellStyle name="表示済みのハイパーリンク" xfId="5365" builtinId="9" hidden="1"/>
    <cellStyle name="表示済みのハイパーリンク" xfId="5366" builtinId="9" hidden="1"/>
    <cellStyle name="表示済みのハイパーリンク" xfId="5369" builtinId="9" hidden="1"/>
    <cellStyle name="表示済みのハイパーリンク" xfId="5370" builtinId="9" hidden="1"/>
    <cellStyle name="表示済みのハイパーリンク" xfId="5373" builtinId="9" hidden="1"/>
    <cellStyle name="表示済みのハイパーリンク" xfId="5374" builtinId="9" hidden="1"/>
    <cellStyle name="表示済みのハイパーリンク" xfId="5379" builtinId="9" hidden="1"/>
    <cellStyle name="表示済みのハイパーリンク" xfId="5380" builtinId="9" hidden="1"/>
    <cellStyle name="表示済みのハイパーリンク" xfId="5383" builtinId="9" hidden="1"/>
    <cellStyle name="表示済みのハイパーリンク" xfId="5384" builtinId="9" hidden="1"/>
    <cellStyle name="表示済みのハイパーリンク" xfId="5387" builtinId="9" hidden="1"/>
    <cellStyle name="表示済みのハイパーリンク" xfId="5388" builtinId="9" hidden="1"/>
    <cellStyle name="表示済みのハイパーリンク" xfId="5391" builtinId="9" hidden="1"/>
    <cellStyle name="表示済みのハイパーリンク" xfId="5392" builtinId="9" hidden="1"/>
    <cellStyle name="表示済みのハイパーリンク" xfId="5395" builtinId="9" hidden="1"/>
    <cellStyle name="表示済みのハイパーリンク" xfId="5396" builtinId="9" hidden="1"/>
    <cellStyle name="表示済みのハイパーリンク" xfId="5399" builtinId="9" hidden="1"/>
    <cellStyle name="表示済みのハイパーリンク" xfId="5400" builtinId="9" hidden="1"/>
    <cellStyle name="表示済みのハイパーリンク" xfId="5403" builtinId="9" hidden="1"/>
    <cellStyle name="表示済みのハイパーリンク" xfId="5404" builtinId="9" hidden="1"/>
    <cellStyle name="表示済みのハイパーリンク" xfId="5407" builtinId="9" hidden="1"/>
    <cellStyle name="表示済みのハイパーリンク" xfId="5408" builtinId="9" hidden="1"/>
    <cellStyle name="表示済みのハイパーリンク" xfId="5411" builtinId="9" hidden="1"/>
    <cellStyle name="表示済みのハイパーリンク" xfId="5412" builtinId="9" hidden="1"/>
    <cellStyle name="表示済みのハイパーリンク" xfId="5415" builtinId="9" hidden="1"/>
    <cellStyle name="表示済みのハイパーリンク" xfId="5416" builtinId="9" hidden="1"/>
    <cellStyle name="表示済みのハイパーリンク" xfId="5375" builtinId="9" hidden="1"/>
    <cellStyle name="表示済みのハイパーリンク" xfId="5418" builtinId="9" hidden="1"/>
    <cellStyle name="表示済みのハイパーリンク" xfId="5421" builtinId="9" hidden="1"/>
    <cellStyle name="表示済みのハイパーリンク" xfId="5422" builtinId="9" hidden="1"/>
    <cellStyle name="表示済みのハイパーリンク" xfId="5425" builtinId="9" hidden="1"/>
    <cellStyle name="表示済みのハイパーリンク" xfId="5426" builtinId="9" hidden="1"/>
    <cellStyle name="表示済みのハイパーリンク" xfId="5429" builtinId="9" hidden="1"/>
    <cellStyle name="表示済みのハイパーリンク" xfId="5430" builtinId="9" hidden="1"/>
    <cellStyle name="表示済みのハイパーリンク" xfId="5433" builtinId="9" hidden="1"/>
    <cellStyle name="表示済みのハイパーリンク" xfId="5434" builtinId="9" hidden="1"/>
    <cellStyle name="表示済みのハイパーリンク" xfId="5437" builtinId="9" hidden="1"/>
    <cellStyle name="表示済みのハイパーリンク" xfId="5438" builtinId="9" hidden="1"/>
    <cellStyle name="表示済みのハイパーリンク" xfId="5441" builtinId="9" hidden="1"/>
    <cellStyle name="表示済みのハイパーリンク" xfId="5442" builtinId="9" hidden="1"/>
    <cellStyle name="表示済みのハイパーリンク" xfId="5445" builtinId="9" hidden="1"/>
    <cellStyle name="表示済みのハイパーリンク" xfId="5446" builtinId="9" hidden="1"/>
    <cellStyle name="表示済みのハイパーリンク" xfId="5449" builtinId="9" hidden="1"/>
    <cellStyle name="表示済みのハイパーリンク" xfId="5450" builtinId="9" hidden="1"/>
    <cellStyle name="表示済みのハイパーリンク" xfId="5453" builtinId="9" hidden="1"/>
    <cellStyle name="表示済みのハイパーリンク" xfId="5454" builtinId="9" hidden="1"/>
    <cellStyle name="表示済みのハイパーリンク" xfId="5457" builtinId="9" hidden="1"/>
    <cellStyle name="表示済みのハイパーリンク" xfId="5458" builtinId="9" hidden="1"/>
    <cellStyle name="表示済みのハイパーリンク" xfId="5461" builtinId="9" hidden="1"/>
    <cellStyle name="表示済みのハイパーリンク" xfId="5462" builtinId="9" hidden="1"/>
    <cellStyle name="表示済みのハイパーリンク" xfId="5465" builtinId="9" hidden="1"/>
    <cellStyle name="表示済みのハイパーリンク" xfId="5466" builtinId="9" hidden="1"/>
    <cellStyle name="表示済みのハイパーリンク" xfId="5469" builtinId="9" hidden="1"/>
    <cellStyle name="表示済みのハイパーリンク" xfId="5470" builtinId="9" hidden="1"/>
    <cellStyle name="表示済みのハイパーリンク" xfId="5473" builtinId="9" hidden="1"/>
    <cellStyle name="表示済みのハイパーリンク" xfId="5474" builtinId="9" hidden="1"/>
    <cellStyle name="表示済みのハイパーリンク" xfId="5477" builtinId="9" hidden="1"/>
    <cellStyle name="表示済みのハイパーリンク" xfId="5478" builtinId="9" hidden="1"/>
    <cellStyle name="表示済みのハイパーリンク" xfId="5481" builtinId="9" hidden="1"/>
    <cellStyle name="表示済みのハイパーリンク" xfId="5482" builtinId="9" hidden="1"/>
    <cellStyle name="表示済みのハイパーリンク" xfId="5485" builtinId="9" hidden="1"/>
    <cellStyle name="表示済みのハイパーリンク" xfId="5486" builtinId="9" hidden="1"/>
    <cellStyle name="表示済みのハイパーリンク" xfId="5489" builtinId="9" hidden="1"/>
    <cellStyle name="表示済みのハイパーリンク" xfId="5490" builtinId="9" hidden="1"/>
    <cellStyle name="表示済みのハイパーリンク" xfId="5493" builtinId="9" hidden="1"/>
    <cellStyle name="表示済みのハイパーリンク" xfId="5494" builtinId="9" hidden="1"/>
    <cellStyle name="表示済みのハイパーリンク" xfId="5499" builtinId="9" hidden="1"/>
    <cellStyle name="表示済みのハイパーリンク" xfId="5500" builtinId="9" hidden="1"/>
    <cellStyle name="表示済みのハイパーリンク" xfId="5503" builtinId="9" hidden="1"/>
    <cellStyle name="表示済みのハイパーリンク" xfId="5504" builtinId="9" hidden="1"/>
    <cellStyle name="表示済みのハイパーリンク" xfId="5507" builtinId="9" hidden="1"/>
    <cellStyle name="表示済みのハイパーリンク" xfId="5508" builtinId="9" hidden="1"/>
    <cellStyle name="表示済みのハイパーリンク" xfId="5511" builtinId="9" hidden="1"/>
    <cellStyle name="表示済みのハイパーリンク" xfId="5512" builtinId="9" hidden="1"/>
    <cellStyle name="表示済みのハイパーリンク" xfId="5515" builtinId="9" hidden="1"/>
    <cellStyle name="表示済みのハイパーリンク" xfId="5516" builtinId="9" hidden="1"/>
    <cellStyle name="表示済みのハイパーリンク" xfId="5519" builtinId="9" hidden="1"/>
    <cellStyle name="表示済みのハイパーリンク" xfId="5520" builtinId="9" hidden="1"/>
    <cellStyle name="表示済みのハイパーリンク" xfId="5523" builtinId="9" hidden="1"/>
    <cellStyle name="表示済みのハイパーリンク" xfId="5524" builtinId="9" hidden="1"/>
    <cellStyle name="表示済みのハイパーリンク" xfId="5527" builtinId="9" hidden="1"/>
    <cellStyle name="表示済みのハイパーリンク" xfId="5528" builtinId="9" hidden="1"/>
    <cellStyle name="表示済みのハイパーリンク" xfId="5531" builtinId="9" hidden="1"/>
    <cellStyle name="表示済みのハイパーリンク" xfId="5532" builtinId="9" hidden="1"/>
    <cellStyle name="表示済みのハイパーリンク" xfId="5535" builtinId="9" hidden="1"/>
    <cellStyle name="表示済みのハイパーリンク" xfId="5536" builtinId="9" hidden="1"/>
    <cellStyle name="表示済みのハイパーリンク" xfId="5495" builtinId="9" hidden="1"/>
    <cellStyle name="表示済みのハイパーリンク" xfId="5538" builtinId="9" hidden="1"/>
    <cellStyle name="表示済みのハイパーリンク" xfId="5541" builtinId="9" hidden="1"/>
    <cellStyle name="表示済みのハイパーリンク" xfId="5542" builtinId="9" hidden="1"/>
    <cellStyle name="表示済みのハイパーリンク" xfId="5545" builtinId="9" hidden="1"/>
    <cellStyle name="表示済みのハイパーリンク" xfId="5546" builtinId="9" hidden="1"/>
    <cellStyle name="表示済みのハイパーリンク" xfId="5549" builtinId="9" hidden="1"/>
    <cellStyle name="表示済みのハイパーリンク" xfId="5550" builtinId="9" hidden="1"/>
    <cellStyle name="表示済みのハイパーリンク" xfId="5553" builtinId="9" hidden="1"/>
    <cellStyle name="表示済みのハイパーリンク" xfId="5554" builtinId="9" hidden="1"/>
    <cellStyle name="表示済みのハイパーリンク" xfId="5557" builtinId="9" hidden="1"/>
    <cellStyle name="表示済みのハイパーリンク" xfId="5558" builtinId="9" hidden="1"/>
    <cellStyle name="表示済みのハイパーリンク" xfId="5561" builtinId="9" hidden="1"/>
    <cellStyle name="表示済みのハイパーリンク" xfId="5562" builtinId="9" hidden="1"/>
    <cellStyle name="表示済みのハイパーリンク" xfId="5565" builtinId="9" hidden="1"/>
    <cellStyle name="表示済みのハイパーリンク" xfId="5566" builtinId="9" hidden="1"/>
    <cellStyle name="表示済みのハイパーリンク" xfId="5569" builtinId="9" hidden="1"/>
    <cellStyle name="表示済みのハイパーリンク" xfId="5570" builtinId="9" hidden="1"/>
    <cellStyle name="表示済みのハイパーリンク" xfId="5573" builtinId="9" hidden="1"/>
    <cellStyle name="表示済みのハイパーリンク" xfId="5574" builtinId="9" hidden="1"/>
    <cellStyle name="表示済みのハイパーリンク" xfId="5577" builtinId="9" hidden="1"/>
    <cellStyle name="表示済みのハイパーリンク" xfId="5578" builtinId="9" hidden="1"/>
    <cellStyle name="表示済みのハイパーリンク" xfId="5581" builtinId="9" hidden="1"/>
    <cellStyle name="表示済みのハイパーリンク" xfId="5582" builtinId="9" hidden="1"/>
    <cellStyle name="表示済みのハイパーリンク" xfId="5585" builtinId="9" hidden="1"/>
    <cellStyle name="表示済みのハイパーリンク" xfId="5586" builtinId="9" hidden="1"/>
    <cellStyle name="表示済みのハイパーリンク" xfId="5589" builtinId="9" hidden="1"/>
    <cellStyle name="表示済みのハイパーリンク" xfId="5590" builtinId="9" hidden="1"/>
    <cellStyle name="表示済みのハイパーリンク" xfId="5593" builtinId="9" hidden="1"/>
    <cellStyle name="表示済みのハイパーリンク" xfId="5594" builtinId="9" hidden="1"/>
    <cellStyle name="表示済みのハイパーリンク" xfId="5597" builtinId="9" hidden="1"/>
    <cellStyle name="表示済みのハイパーリンク" xfId="5598" builtinId="9" hidden="1"/>
    <cellStyle name="表示済みのハイパーリンク" xfId="5601" builtinId="9" hidden="1"/>
    <cellStyle name="表示済みのハイパーリンク" xfId="5602" builtinId="9" hidden="1"/>
    <cellStyle name="表示済みのハイパーリンク" xfId="5605" builtinId="9" hidden="1"/>
    <cellStyle name="表示済みのハイパーリンク" xfId="5606" builtinId="9" hidden="1"/>
    <cellStyle name="表示済みのハイパーリンク" xfId="5609" builtinId="9" hidden="1"/>
    <cellStyle name="表示済みのハイパーリンク" xfId="5610" builtinId="9" hidden="1"/>
    <cellStyle name="表示済みのハイパーリンク" xfId="5613" builtinId="9" hidden="1"/>
    <cellStyle name="表示済みのハイパーリンク" xfId="5614" builtinId="9" hidden="1"/>
    <cellStyle name="表示済みのハイパーリンク" xfId="5619" builtinId="9" hidden="1"/>
    <cellStyle name="表示済みのハイパーリンク" xfId="5620" builtinId="9" hidden="1"/>
    <cellStyle name="表示済みのハイパーリンク" xfId="5623" builtinId="9" hidden="1"/>
    <cellStyle name="表示済みのハイパーリンク" xfId="5624" builtinId="9" hidden="1"/>
    <cellStyle name="表示済みのハイパーリンク" xfId="5627" builtinId="9" hidden="1"/>
    <cellStyle name="表示済みのハイパーリンク" xfId="5628" builtinId="9" hidden="1"/>
    <cellStyle name="表示済みのハイパーリンク" xfId="5631" builtinId="9" hidden="1"/>
    <cellStyle name="表示済みのハイパーリンク" xfId="5632" builtinId="9" hidden="1"/>
    <cellStyle name="表示済みのハイパーリンク" xfId="5635" builtinId="9" hidden="1"/>
    <cellStyle name="表示済みのハイパーリンク" xfId="5636" builtinId="9" hidden="1"/>
    <cellStyle name="表示済みのハイパーリンク" xfId="5639" builtinId="9" hidden="1"/>
    <cellStyle name="表示済みのハイパーリンク" xfId="5640" builtinId="9" hidden="1"/>
    <cellStyle name="表示済みのハイパーリンク" xfId="5643" builtinId="9" hidden="1"/>
    <cellStyle name="表示済みのハイパーリンク" xfId="5644" builtinId="9" hidden="1"/>
    <cellStyle name="表示済みのハイパーリンク" xfId="5647" builtinId="9" hidden="1"/>
    <cellStyle name="表示済みのハイパーリンク" xfId="5648" builtinId="9" hidden="1"/>
    <cellStyle name="表示済みのハイパーリンク" xfId="5651" builtinId="9" hidden="1"/>
    <cellStyle name="表示済みのハイパーリンク" xfId="5652" builtinId="9" hidden="1"/>
    <cellStyle name="表示済みのハイパーリンク" xfId="5655" builtinId="9" hidden="1"/>
    <cellStyle name="表示済みのハイパーリンク" xfId="5656" builtinId="9" hidden="1"/>
    <cellStyle name="表示済みのハイパーリンク" xfId="5615" builtinId="9" hidden="1"/>
    <cellStyle name="表示済みのハイパーリンク" xfId="5658" builtinId="9" hidden="1"/>
    <cellStyle name="表示済みのハイパーリンク" xfId="5661" builtinId="9" hidden="1"/>
    <cellStyle name="表示済みのハイパーリンク" xfId="5662" builtinId="9" hidden="1"/>
    <cellStyle name="表示済みのハイパーリンク" xfId="5665" builtinId="9" hidden="1"/>
    <cellStyle name="表示済みのハイパーリンク" xfId="5666" builtinId="9" hidden="1"/>
    <cellStyle name="表示済みのハイパーリンク" xfId="5669" builtinId="9" hidden="1"/>
    <cellStyle name="表示済みのハイパーリンク" xfId="5670" builtinId="9" hidden="1"/>
    <cellStyle name="表示済みのハイパーリンク" xfId="5673" builtinId="9" hidden="1"/>
    <cellStyle name="表示済みのハイパーリンク" xfId="5674" builtinId="9" hidden="1"/>
    <cellStyle name="表示済みのハイパーリンク" xfId="5677" builtinId="9" hidden="1"/>
    <cellStyle name="表示済みのハイパーリンク" xfId="5678" builtinId="9" hidden="1"/>
    <cellStyle name="表示済みのハイパーリンク" xfId="5681" builtinId="9" hidden="1"/>
    <cellStyle name="表示済みのハイパーリンク" xfId="5682" builtinId="9" hidden="1"/>
    <cellStyle name="表示済みのハイパーリンク" xfId="5685" builtinId="9" hidden="1"/>
    <cellStyle name="表示済みのハイパーリンク" xfId="5686" builtinId="9" hidden="1"/>
    <cellStyle name="表示済みのハイパーリンク" xfId="5689" builtinId="9" hidden="1"/>
    <cellStyle name="表示済みのハイパーリンク" xfId="5690" builtinId="9" hidden="1"/>
    <cellStyle name="表示済みのハイパーリンク" xfId="5693" builtinId="9" hidden="1"/>
    <cellStyle name="表示済みのハイパーリンク" xfId="5694" builtinId="9" hidden="1"/>
    <cellStyle name="表示済みのハイパーリンク" xfId="5697" builtinId="9" hidden="1"/>
    <cellStyle name="表示済みのハイパーリンク" xfId="5698" builtinId="9" hidden="1"/>
    <cellStyle name="表示済みのハイパーリンク" xfId="5701" builtinId="9" hidden="1"/>
    <cellStyle name="表示済みのハイパーリンク" xfId="5702" builtinId="9" hidden="1"/>
    <cellStyle name="表示済みのハイパーリンク" xfId="5705" builtinId="9" hidden="1"/>
    <cellStyle name="表示済みのハイパーリンク" xfId="5706" builtinId="9" hidden="1"/>
    <cellStyle name="表示済みのハイパーリンク" xfId="5709" builtinId="9" hidden="1"/>
    <cellStyle name="表示済みのハイパーリンク" xfId="5710" builtinId="9" hidden="1"/>
    <cellStyle name="表示済みのハイパーリンク" xfId="5713" builtinId="9" hidden="1"/>
    <cellStyle name="表示済みのハイパーリンク" xfId="5714" builtinId="9" hidden="1"/>
    <cellStyle name="表示済みのハイパーリンク" xfId="5719" builtinId="9" hidden="1"/>
    <cellStyle name="表示済みのハイパーリンク" xfId="5720" builtinId="9" hidden="1"/>
    <cellStyle name="表示済みのハイパーリンク" xfId="5723" builtinId="9" hidden="1"/>
    <cellStyle name="表示済みのハイパーリンク" xfId="5724" builtinId="9" hidden="1"/>
    <cellStyle name="表示済みのハイパーリンク" xfId="5727" builtinId="9" hidden="1"/>
    <cellStyle name="表示済みのハイパーリンク" xfId="5728" builtinId="9" hidden="1"/>
    <cellStyle name="表示済みのハイパーリンク" xfId="5731" builtinId="9" hidden="1"/>
    <cellStyle name="表示済みのハイパーリンク" xfId="5732" builtinId="9" hidden="1"/>
    <cellStyle name="表示済みのハイパーリンク" xfId="5735" builtinId="9" hidden="1"/>
    <cellStyle name="表示済みのハイパーリンク" xfId="5736" builtinId="9" hidden="1"/>
    <cellStyle name="表示済みのハイパーリンク" xfId="5741" builtinId="9" hidden="1"/>
    <cellStyle name="表示済みのハイパーリンク" xfId="5742" builtinId="9" hidden="1"/>
    <cellStyle name="表示済みのハイパーリンク" xfId="5745" builtinId="9" hidden="1"/>
    <cellStyle name="表示済みのハイパーリンク" xfId="5746" builtinId="9" hidden="1"/>
    <cellStyle name="表示済みのハイパーリンク" xfId="5749" builtinId="9" hidden="1"/>
    <cellStyle name="表示済みのハイパーリンク" xfId="5750" builtinId="9" hidden="1"/>
    <cellStyle name="表示済みのハイパーリンク" xfId="5753" builtinId="9" hidden="1"/>
    <cellStyle name="表示済みのハイパーリンク" xfId="5754" builtinId="9" hidden="1"/>
    <cellStyle name="表示済みのハイパーリンク" xfId="5757" builtinId="9" hidden="1"/>
    <cellStyle name="表示済みのハイパーリンク" xfId="5758" builtinId="9" hidden="1"/>
    <cellStyle name="表示済みのハイパーリンク" xfId="5761" builtinId="9" hidden="1"/>
    <cellStyle name="表示済みのハイパーリンク" xfId="5762" builtinId="9" hidden="1"/>
    <cellStyle name="表示済みのハイパーリンク" xfId="5765" builtinId="9" hidden="1"/>
    <cellStyle name="表示済みのハイパーリンク" xfId="5766" builtinId="9" hidden="1"/>
    <cellStyle name="表示済みのハイパーリンク" xfId="5769" builtinId="9" hidden="1"/>
    <cellStyle name="表示済みのハイパーリンク" xfId="5770" builtinId="9" hidden="1"/>
    <cellStyle name="表示済みのハイパーリンク" xfId="5773" builtinId="9" hidden="1"/>
    <cellStyle name="表示済みのハイパーリンク" xfId="5774" builtinId="9" hidden="1"/>
    <cellStyle name="表示済みのハイパーリンク" xfId="5777" builtinId="9" hidden="1"/>
    <cellStyle name="表示済みのハイパーリンク" xfId="5778" builtinId="9" hidden="1"/>
    <cellStyle name="表示済みのハイパーリンク" xfId="5737" builtinId="9" hidden="1"/>
    <cellStyle name="表示済みのハイパーリンク" xfId="5780" builtinId="9" hidden="1"/>
    <cellStyle name="表示済みのハイパーリンク" xfId="5783" builtinId="9" hidden="1"/>
    <cellStyle name="表示済みのハイパーリンク" xfId="5784" builtinId="9" hidden="1"/>
    <cellStyle name="表示済みのハイパーリンク" xfId="5787" builtinId="9" hidden="1"/>
    <cellStyle name="表示済みのハイパーリンク" xfId="5788" builtinId="9" hidden="1"/>
    <cellStyle name="表示済みのハイパーリンク" xfId="5791" builtinId="9" hidden="1"/>
    <cellStyle name="表示済みのハイパーリンク" xfId="5792" builtinId="9" hidden="1"/>
    <cellStyle name="表示済みのハイパーリンク" xfId="5795" builtinId="9" hidden="1"/>
    <cellStyle name="表示済みのハイパーリンク" xfId="5796" builtinId="9" hidden="1"/>
    <cellStyle name="表示済みのハイパーリンク" xfId="5799" builtinId="9" hidden="1"/>
    <cellStyle name="表示済みのハイパーリンク" xfId="5800" builtinId="9" hidden="1"/>
    <cellStyle name="表示済みのハイパーリンク" xfId="5803" builtinId="9" hidden="1"/>
    <cellStyle name="表示済みのハイパーリンク" xfId="5804" builtinId="9" hidden="1"/>
    <cellStyle name="表示済みのハイパーリンク" xfId="5807" builtinId="9" hidden="1"/>
    <cellStyle name="表示済みのハイパーリンク" xfId="5808" builtinId="9" hidden="1"/>
    <cellStyle name="表示済みのハイパーリンク" xfId="5811" builtinId="9" hidden="1"/>
    <cellStyle name="表示済みのハイパーリンク" xfId="5812" builtinId="9" hidden="1"/>
    <cellStyle name="表示済みのハイパーリンク" xfId="5815" builtinId="9" hidden="1"/>
    <cellStyle name="表示済みのハイパーリンク" xfId="5816" builtinId="9" hidden="1"/>
    <cellStyle name="表示済みのハイパーリンク" xfId="5819" builtinId="9" hidden="1"/>
    <cellStyle name="表示済みのハイパーリンク" xfId="5820" builtinId="9" hidden="1"/>
    <cellStyle name="表示済みのハイパーリンク" xfId="5823" builtinId="9" hidden="1"/>
    <cellStyle name="表示済みのハイパーリンク" xfId="5824" builtinId="9" hidden="1"/>
    <cellStyle name="表示済みのハイパーリンク" xfId="5827" builtinId="9" hidden="1"/>
    <cellStyle name="表示済みのハイパーリンク" xfId="5828" builtinId="9" hidden="1"/>
    <cellStyle name="表示済みのハイパーリンク" xfId="5831" builtinId="9" hidden="1"/>
    <cellStyle name="表示済みのハイパーリンク" xfId="5832" builtinId="9" hidden="1"/>
    <cellStyle name="表示済みのハイパーリンク" xfId="5835" builtinId="9" hidden="1"/>
    <cellStyle name="表示済みのハイパーリンク" xfId="5836" builtinId="9" hidden="1"/>
    <cellStyle name="表示済みのハイパーリンク" xfId="5838" builtinId="9" hidden="1"/>
    <cellStyle name="表示済みのハイパーリンク" xfId="5839" builtinId="9" hidden="1"/>
    <cellStyle name="表示済みのハイパーリンク" xfId="5842" builtinId="9" hidden="1"/>
    <cellStyle name="表示済みのハイパーリンク" xfId="5843" builtinId="9" hidden="1"/>
    <cellStyle name="表示済みのハイパーリンク" xfId="5846" builtinId="9" hidden="1"/>
    <cellStyle name="表示済みのハイパーリンク" xfId="5847" builtinId="9" hidden="1"/>
    <cellStyle name="表示済みのハイパーリンク" xfId="5850" builtinId="9" hidden="1"/>
    <cellStyle name="表示済みのハイパーリンク" xfId="5851" builtinId="9" hidden="1"/>
    <cellStyle name="表示済みのハイパーリンク" xfId="5854" builtinId="9" hidden="1"/>
    <cellStyle name="表示済みのハイパーリンク" xfId="5855" builtinId="9" hidden="1"/>
    <cellStyle name="表示済みのハイパーリンク" xfId="5860" builtinId="9" hidden="1"/>
    <cellStyle name="表示済みのハイパーリンク" xfId="5861" builtinId="9" hidden="1"/>
    <cellStyle name="表示済みのハイパーリンク" xfId="5864" builtinId="9" hidden="1"/>
    <cellStyle name="表示済みのハイパーリンク" xfId="5865" builtinId="9" hidden="1"/>
    <cellStyle name="表示済みのハイパーリンク" xfId="5868" builtinId="9" hidden="1"/>
    <cellStyle name="表示済みのハイパーリンク" xfId="5869" builtinId="9" hidden="1"/>
    <cellStyle name="表示済みのハイパーリンク" xfId="5872" builtinId="9" hidden="1"/>
    <cellStyle name="表示済みのハイパーリンク" xfId="5873" builtinId="9" hidden="1"/>
    <cellStyle name="表示済みのハイパーリンク" xfId="5876" builtinId="9" hidden="1"/>
    <cellStyle name="表示済みのハイパーリンク" xfId="5877" builtinId="9" hidden="1"/>
    <cellStyle name="表示済みのハイパーリンク" xfId="5880" builtinId="9" hidden="1"/>
    <cellStyle name="表示済みのハイパーリンク" xfId="5881" builtinId="9" hidden="1"/>
    <cellStyle name="表示済みのハイパーリンク" xfId="5884" builtinId="9" hidden="1"/>
    <cellStyle name="表示済みのハイパーリンク" xfId="5885" builtinId="9" hidden="1"/>
    <cellStyle name="表示済みのハイパーリンク" xfId="5888" builtinId="9" hidden="1"/>
    <cellStyle name="表示済みのハイパーリンク" xfId="5889" builtinId="9" hidden="1"/>
    <cellStyle name="表示済みのハイパーリンク" xfId="5892" builtinId="9" hidden="1"/>
    <cellStyle name="表示済みのハイパーリンク" xfId="5893" builtinId="9" hidden="1"/>
    <cellStyle name="表示済みのハイパーリンク" xfId="5896" builtinId="9" hidden="1"/>
    <cellStyle name="表示済みのハイパーリンク" xfId="5897" builtinId="9" hidden="1"/>
    <cellStyle name="表示済みのハイパーリンク" xfId="5856" builtinId="9" hidden="1"/>
    <cellStyle name="表示済みのハイパーリンク" xfId="5899" builtinId="9" hidden="1"/>
    <cellStyle name="表示済みのハイパーリンク" xfId="5902" builtinId="9" hidden="1"/>
    <cellStyle name="表示済みのハイパーリンク" xfId="5903" builtinId="9" hidden="1"/>
    <cellStyle name="表示済みのハイパーリンク" xfId="5906" builtinId="9" hidden="1"/>
    <cellStyle name="表示済みのハイパーリンク" xfId="5907" builtinId="9" hidden="1"/>
    <cellStyle name="表示済みのハイパーリンク" xfId="5910" builtinId="9" hidden="1"/>
    <cellStyle name="表示済みのハイパーリンク" xfId="5911" builtinId="9" hidden="1"/>
    <cellStyle name="表示済みのハイパーリンク" xfId="5914" builtinId="9" hidden="1"/>
    <cellStyle name="表示済みのハイパーリンク" xfId="5915" builtinId="9" hidden="1"/>
    <cellStyle name="表示済みのハイパーリンク" xfId="5918" builtinId="9" hidden="1"/>
    <cellStyle name="表示済みのハイパーリンク" xfId="5919" builtinId="9" hidden="1"/>
    <cellStyle name="表示済みのハイパーリンク" xfId="5922" builtinId="9" hidden="1"/>
    <cellStyle name="表示済みのハイパーリンク" xfId="5923" builtinId="9" hidden="1"/>
    <cellStyle name="表示済みのハイパーリンク" xfId="5926" builtinId="9" hidden="1"/>
    <cellStyle name="表示済みのハイパーリンク" xfId="5927" builtinId="9" hidden="1"/>
    <cellStyle name="表示済みのハイパーリンク" xfId="5930" builtinId="9" hidden="1"/>
    <cellStyle name="表示済みのハイパーリンク" xfId="5931" builtinId="9" hidden="1"/>
    <cellStyle name="表示済みのハイパーリンク" xfId="5934" builtinId="9" hidden="1"/>
    <cellStyle name="表示済みのハイパーリンク" xfId="5935" builtinId="9" hidden="1"/>
    <cellStyle name="表示済みのハイパーリンク" xfId="5938" builtinId="9" hidden="1"/>
    <cellStyle name="表示済みのハイパーリンク" xfId="5939" builtinId="9" hidden="1"/>
    <cellStyle name="表示済みのハイパーリンク" xfId="5942" builtinId="9" hidden="1"/>
    <cellStyle name="表示済みのハイパーリンク" xfId="5943" builtinId="9" hidden="1"/>
    <cellStyle name="表示済みのハイパーリンク" xfId="5946" builtinId="9" hidden="1"/>
    <cellStyle name="表示済みのハイパーリンク" xfId="5947" builtinId="9" hidden="1"/>
    <cellStyle name="表示済みのハイパーリンク" xfId="5950" builtinId="9" hidden="1"/>
    <cellStyle name="表示済みのハイパーリンク" xfId="5951" builtinId="9" hidden="1"/>
    <cellStyle name="表示済みのハイパーリンク" xfId="5954" builtinId="9" hidden="1"/>
    <cellStyle name="表示済みのハイパーリンク" xfId="5955" builtinId="9" hidden="1"/>
    <cellStyle name="表示済みのハイパーリンク" xfId="5957" builtinId="9" hidden="1"/>
    <cellStyle name="表示済みのハイパーリンク" xfId="5958" builtinId="9" hidden="1"/>
    <cellStyle name="表示済みのハイパーリンク" xfId="5961" builtinId="9" hidden="1"/>
    <cellStyle name="表示済みのハイパーリンク" xfId="5962" builtinId="9" hidden="1"/>
    <cellStyle name="表示済みのハイパーリンク" xfId="5965" builtinId="9" hidden="1"/>
    <cellStyle name="表示済みのハイパーリンク" xfId="5966" builtinId="9" hidden="1"/>
    <cellStyle name="表示済みのハイパーリンク" xfId="5969" builtinId="9" hidden="1"/>
    <cellStyle name="表示済みのハイパーリンク" xfId="5970" builtinId="9" hidden="1"/>
    <cellStyle name="表示済みのハイパーリンク" xfId="5973" builtinId="9" hidden="1"/>
    <cellStyle name="表示済みのハイパーリンク" xfId="5974" builtinId="9" hidden="1"/>
    <cellStyle name="表示済みのハイパーリンク" xfId="5979" builtinId="9" hidden="1"/>
    <cellStyle name="表示済みのハイパーリンク" xfId="5980" builtinId="9" hidden="1"/>
    <cellStyle name="表示済みのハイパーリンク" xfId="5983" builtinId="9" hidden="1"/>
    <cellStyle name="表示済みのハイパーリンク" xfId="5984" builtinId="9" hidden="1"/>
    <cellStyle name="表示済みのハイパーリンク" xfId="5987" builtinId="9" hidden="1"/>
    <cellStyle name="表示済みのハイパーリンク" xfId="5988" builtinId="9" hidden="1"/>
    <cellStyle name="表示済みのハイパーリンク" xfId="5991" builtinId="9" hidden="1"/>
    <cellStyle name="表示済みのハイパーリンク" xfId="5992" builtinId="9" hidden="1"/>
    <cellStyle name="表示済みのハイパーリンク" xfId="5995" builtinId="9" hidden="1"/>
    <cellStyle name="表示済みのハイパーリンク" xfId="5996" builtinId="9" hidden="1"/>
    <cellStyle name="表示済みのハイパーリンク" xfId="5999" builtinId="9" hidden="1"/>
    <cellStyle name="表示済みのハイパーリンク" xfId="6000" builtinId="9" hidden="1"/>
    <cellStyle name="表示済みのハイパーリンク" xfId="6003" builtinId="9" hidden="1"/>
    <cellStyle name="表示済みのハイパーリンク" xfId="6004" builtinId="9" hidden="1"/>
    <cellStyle name="表示済みのハイパーリンク" xfId="6007" builtinId="9" hidden="1"/>
    <cellStyle name="表示済みのハイパーリンク" xfId="6008" builtinId="9" hidden="1"/>
    <cellStyle name="表示済みのハイパーリンク" xfId="6011" builtinId="9" hidden="1"/>
    <cellStyle name="表示済みのハイパーリンク" xfId="6012" builtinId="9" hidden="1"/>
    <cellStyle name="表示済みのハイパーリンク" xfId="6015" builtinId="9" hidden="1"/>
    <cellStyle name="表示済みのハイパーリンク" xfId="6016" builtinId="9" hidden="1"/>
    <cellStyle name="表示済みのハイパーリンク" xfId="5975" builtinId="9" hidden="1"/>
    <cellStyle name="表示済みのハイパーリンク" xfId="6018" builtinId="9" hidden="1"/>
    <cellStyle name="表示済みのハイパーリンク" xfId="6021" builtinId="9" hidden="1"/>
    <cellStyle name="表示済みのハイパーリンク" xfId="6022" builtinId="9" hidden="1"/>
    <cellStyle name="表示済みのハイパーリンク" xfId="6025" builtinId="9" hidden="1"/>
    <cellStyle name="表示済みのハイパーリンク" xfId="6026" builtinId="9" hidden="1"/>
    <cellStyle name="表示済みのハイパーリンク" xfId="6029" builtinId="9" hidden="1"/>
    <cellStyle name="表示済みのハイパーリンク" xfId="6030" builtinId="9" hidden="1"/>
    <cellStyle name="表示済みのハイパーリンク" xfId="6033" builtinId="9" hidden="1"/>
    <cellStyle name="表示済みのハイパーリンク" xfId="6034" builtinId="9" hidden="1"/>
    <cellStyle name="表示済みのハイパーリンク" xfId="6037" builtinId="9" hidden="1"/>
    <cellStyle name="表示済みのハイパーリンク" xfId="6038" builtinId="9" hidden="1"/>
    <cellStyle name="表示済みのハイパーリンク" xfId="6041" builtinId="9" hidden="1"/>
    <cellStyle name="表示済みのハイパーリンク" xfId="6042" builtinId="9" hidden="1"/>
    <cellStyle name="表示済みのハイパーリンク" xfId="6045" builtinId="9" hidden="1"/>
    <cellStyle name="表示済みのハイパーリンク" xfId="6046" builtinId="9" hidden="1"/>
    <cellStyle name="表示済みのハイパーリンク" xfId="6049" builtinId="9" hidden="1"/>
    <cellStyle name="表示済みのハイパーリンク" xfId="6050" builtinId="9" hidden="1"/>
    <cellStyle name="表示済みのハイパーリンク" xfId="6053" builtinId="9" hidden="1"/>
    <cellStyle name="表示済みのハイパーリンク" xfId="6054" builtinId="9" hidden="1"/>
    <cellStyle name="表示済みのハイパーリンク" xfId="6057" builtinId="9" hidden="1"/>
    <cellStyle name="表示済みのハイパーリンク" xfId="6058" builtinId="9" hidden="1"/>
    <cellStyle name="表示済みのハイパーリンク" xfId="6061" builtinId="9" hidden="1"/>
    <cellStyle name="表示済みのハイパーリンク" xfId="6062" builtinId="9" hidden="1"/>
    <cellStyle name="表示済みのハイパーリンク" xfId="6065" builtinId="9" hidden="1"/>
    <cellStyle name="表示済みのハイパーリンク" xfId="6066" builtinId="9" hidden="1"/>
    <cellStyle name="表示済みのハイパーリンク" xfId="6069" builtinId="9" hidden="1"/>
    <cellStyle name="表示済みのハイパーリンク" xfId="6070" builtinId="9" hidden="1"/>
    <cellStyle name="表示済みのハイパーリンク" xfId="6073" builtinId="9" hidden="1"/>
    <cellStyle name="表示済みのハイパーリンク" xfId="6074" builtinId="9" hidden="1"/>
    <cellStyle name="表示済みのハイパーリンク" xfId="2495" builtinId="9" hidden="1"/>
    <cellStyle name="表示済みのハイパーリンク" xfId="2494" builtinId="9" hidden="1"/>
    <cellStyle name="表示済みのハイパーリンク" xfId="6078" builtinId="9" hidden="1"/>
    <cellStyle name="表示済みのハイパーリンク" xfId="6079" builtinId="9" hidden="1"/>
    <cellStyle name="表示済みのハイパーリンク" xfId="6082" builtinId="9" hidden="1"/>
    <cellStyle name="表示済みのハイパーリンク" xfId="6083" builtinId="9" hidden="1"/>
    <cellStyle name="表示済みのハイパーリンク" xfId="6086" builtinId="9" hidden="1"/>
    <cellStyle name="表示済みのハイパーリンク" xfId="6087" builtinId="9" hidden="1"/>
    <cellStyle name="表示済みのハイパーリンク" xfId="6090" builtinId="9" hidden="1"/>
    <cellStyle name="表示済みのハイパーリンク" xfId="6091" builtinId="9" hidden="1"/>
    <cellStyle name="表示済みのハイパーリンク" xfId="6096" builtinId="9" hidden="1"/>
    <cellStyle name="表示済みのハイパーリンク" xfId="6097" builtinId="9" hidden="1"/>
    <cellStyle name="表示済みのハイパーリンク" xfId="6100" builtinId="9" hidden="1"/>
    <cellStyle name="表示済みのハイパーリンク" xfId="6101" builtinId="9" hidden="1"/>
    <cellStyle name="表示済みのハイパーリンク" xfId="6104" builtinId="9" hidden="1"/>
    <cellStyle name="表示済みのハイパーリンク" xfId="6105" builtinId="9" hidden="1"/>
    <cellStyle name="表示済みのハイパーリンク" xfId="6108" builtinId="9" hidden="1"/>
    <cellStyle name="表示済みのハイパーリンク" xfId="6109" builtinId="9" hidden="1"/>
    <cellStyle name="表示済みのハイパーリンク" xfId="6112" builtinId="9" hidden="1"/>
    <cellStyle name="表示済みのハイパーリンク" xfId="6113" builtinId="9" hidden="1"/>
    <cellStyle name="表示済みのハイパーリンク" xfId="6116" builtinId="9" hidden="1"/>
    <cellStyle name="表示済みのハイパーリンク" xfId="6117" builtinId="9" hidden="1"/>
    <cellStyle name="表示済みのハイパーリンク" xfId="6120" builtinId="9" hidden="1"/>
    <cellStyle name="表示済みのハイパーリンク" xfId="6121" builtinId="9" hidden="1"/>
    <cellStyle name="表示済みのハイパーリンク" xfId="6124" builtinId="9" hidden="1"/>
    <cellStyle name="表示済みのハイパーリンク" xfId="6125" builtinId="9" hidden="1"/>
    <cellStyle name="表示済みのハイパーリンク" xfId="6128" builtinId="9" hidden="1"/>
    <cellStyle name="表示済みのハイパーリンク" xfId="6129" builtinId="9" hidden="1"/>
    <cellStyle name="表示済みのハイパーリンク" xfId="6132" builtinId="9" hidden="1"/>
    <cellStyle name="表示済みのハイパーリンク" xfId="6133" builtinId="9" hidden="1"/>
    <cellStyle name="表示済みのハイパーリンク" xfId="6092" builtinId="9" hidden="1"/>
    <cellStyle name="表示済みのハイパーリンク" xfId="6135" builtinId="9" hidden="1"/>
    <cellStyle name="表示済みのハイパーリンク" xfId="6138" builtinId="9" hidden="1"/>
    <cellStyle name="表示済みのハイパーリンク" xfId="6139" builtinId="9" hidden="1"/>
    <cellStyle name="表示済みのハイパーリンク" xfId="6142" builtinId="9" hidden="1"/>
    <cellStyle name="表示済みのハイパーリンク" xfId="6143" builtinId="9" hidden="1"/>
    <cellStyle name="表示済みのハイパーリンク" xfId="6146" builtinId="9" hidden="1"/>
    <cellStyle name="表示済みのハイパーリンク" xfId="6147" builtinId="9" hidden="1"/>
    <cellStyle name="表示済みのハイパーリンク" xfId="6150" builtinId="9" hidden="1"/>
    <cellStyle name="表示済みのハイパーリンク" xfId="6151" builtinId="9" hidden="1"/>
    <cellStyle name="表示済みのハイパーリンク" xfId="6154" builtinId="9" hidden="1"/>
    <cellStyle name="表示済みのハイパーリンク" xfId="6155" builtinId="9" hidden="1"/>
    <cellStyle name="表示済みのハイパーリンク" xfId="6158" builtinId="9" hidden="1"/>
    <cellStyle name="表示済みのハイパーリンク" xfId="6159" builtinId="9" hidden="1"/>
    <cellStyle name="表示済みのハイパーリンク" xfId="6162" builtinId="9" hidden="1"/>
    <cellStyle name="表示済みのハイパーリンク" xfId="6163" builtinId="9" hidden="1"/>
    <cellStyle name="表示済みのハイパーリンク" xfId="6166" builtinId="9" hidden="1"/>
    <cellStyle name="表示済みのハイパーリンク" xfId="6167" builtinId="9" hidden="1"/>
    <cellStyle name="表示済みのハイパーリンク" xfId="6170" builtinId="9" hidden="1"/>
    <cellStyle name="表示済みのハイパーリンク" xfId="6171" builtinId="9" hidden="1"/>
    <cellStyle name="表示済みのハイパーリンク" xfId="6174" builtinId="9" hidden="1"/>
    <cellStyle name="表示済みのハイパーリンク" xfId="6175" builtinId="9" hidden="1"/>
    <cellStyle name="表示済みのハイパーリンク" xfId="6178" builtinId="9" hidden="1"/>
    <cellStyle name="表示済みのハイパーリンク" xfId="6179" builtinId="9" hidden="1"/>
    <cellStyle name="表示済みのハイパーリンク" xfId="6182" builtinId="9" hidden="1"/>
    <cellStyle name="表示済みのハイパーリンク" xfId="6183" builtinId="9" hidden="1"/>
    <cellStyle name="表示済みのハイパーリンク" xfId="6186" builtinId="9" hidden="1"/>
    <cellStyle name="表示済みのハイパーリンク" xfId="6187" builtinId="9" hidden="1"/>
    <cellStyle name="表示済みのハイパーリンク" xfId="6190" builtinId="9" hidden="1"/>
    <cellStyle name="表示済みのハイパーリンク" xfId="6191" builtinId="9" hidden="1"/>
    <cellStyle name="表示済みのハイパーリンク" xfId="6194" builtinId="9" hidden="1"/>
    <cellStyle name="表示済みのハイパーリンク" xfId="6195" builtinId="9" hidden="1"/>
    <cellStyle name="表示済みのハイパーリンク" xfId="6198" builtinId="9" hidden="1"/>
    <cellStyle name="表示済みのハイパーリンク" xfId="6199" builtinId="9" hidden="1"/>
    <cellStyle name="表示済みのハイパーリンク" xfId="6202" builtinId="9" hidden="1"/>
    <cellStyle name="表示済みのハイパーリンク" xfId="6203" builtinId="9" hidden="1"/>
    <cellStyle name="表示済みのハイパーリンク" xfId="6206" builtinId="9" hidden="1"/>
    <cellStyle name="表示済みのハイパーリンク" xfId="6207" builtinId="9" hidden="1"/>
    <cellStyle name="表示済みのハイパーリンク" xfId="6210" builtinId="9" hidden="1"/>
    <cellStyle name="表示済みのハイパーリンク" xfId="6211" builtinId="9" hidden="1"/>
    <cellStyle name="表示済みのハイパーリンク" xfId="6216" builtinId="9" hidden="1"/>
    <cellStyle name="表示済みのハイパーリンク" xfId="6217" builtinId="9" hidden="1"/>
    <cellStyle name="表示済みのハイパーリンク" xfId="6220" builtinId="9" hidden="1"/>
    <cellStyle name="表示済みのハイパーリンク" xfId="6221" builtinId="9" hidden="1"/>
    <cellStyle name="表示済みのハイパーリンク" xfId="6224" builtinId="9" hidden="1"/>
    <cellStyle name="表示済みのハイパーリンク" xfId="6225" builtinId="9" hidden="1"/>
    <cellStyle name="表示済みのハイパーリンク" xfId="6228" builtinId="9" hidden="1"/>
    <cellStyle name="表示済みのハイパーリンク" xfId="6229" builtinId="9" hidden="1"/>
    <cellStyle name="表示済みのハイパーリンク" xfId="6232" builtinId="9" hidden="1"/>
    <cellStyle name="表示済みのハイパーリンク" xfId="6233" builtinId="9" hidden="1"/>
    <cellStyle name="表示済みのハイパーリンク" xfId="6236" builtinId="9" hidden="1"/>
    <cellStyle name="表示済みのハイパーリンク" xfId="6237" builtinId="9" hidden="1"/>
    <cellStyle name="表示済みのハイパーリンク" xfId="6240" builtinId="9" hidden="1"/>
    <cellStyle name="表示済みのハイパーリンク" xfId="6241" builtinId="9" hidden="1"/>
    <cellStyle name="表示済みのハイパーリンク" xfId="6244" builtinId="9" hidden="1"/>
    <cellStyle name="表示済みのハイパーリンク" xfId="6245" builtinId="9" hidden="1"/>
    <cellStyle name="表示済みのハイパーリンク" xfId="6248" builtinId="9" hidden="1"/>
    <cellStyle name="表示済みのハイパーリンク" xfId="6249" builtinId="9" hidden="1"/>
    <cellStyle name="表示済みのハイパーリンク" xfId="6252" builtinId="9" hidden="1"/>
    <cellStyle name="表示済みのハイパーリンク" xfId="6253" builtinId="9" hidden="1"/>
    <cellStyle name="表示済みのハイパーリンク" xfId="6212" builtinId="9" hidden="1"/>
    <cellStyle name="表示済みのハイパーリンク" xfId="6255" builtinId="9" hidden="1"/>
    <cellStyle name="表示済みのハイパーリンク" xfId="6258" builtinId="9" hidden="1"/>
    <cellStyle name="表示済みのハイパーリンク" xfId="6259" builtinId="9" hidden="1"/>
    <cellStyle name="表示済みのハイパーリンク" xfId="6262" builtinId="9" hidden="1"/>
    <cellStyle name="表示済みのハイパーリンク" xfId="6263" builtinId="9" hidden="1"/>
    <cellStyle name="表示済みのハイパーリンク" xfId="6266" builtinId="9" hidden="1"/>
    <cellStyle name="表示済みのハイパーリンク" xfId="6267" builtinId="9" hidden="1"/>
    <cellStyle name="表示済みのハイパーリンク" xfId="6270" builtinId="9" hidden="1"/>
    <cellStyle name="表示済みのハイパーリンク" xfId="6271" builtinId="9" hidden="1"/>
    <cellStyle name="表示済みのハイパーリンク" xfId="6274" builtinId="9" hidden="1"/>
    <cellStyle name="表示済みのハイパーリンク" xfId="6275" builtinId="9" hidden="1"/>
    <cellStyle name="表示済みのハイパーリンク" xfId="6278" builtinId="9" hidden="1"/>
    <cellStyle name="表示済みのハイパーリンク" xfId="6279" builtinId="9" hidden="1"/>
    <cellStyle name="表示済みのハイパーリンク" xfId="6282" builtinId="9" hidden="1"/>
    <cellStyle name="表示済みのハイパーリンク" xfId="6283" builtinId="9" hidden="1"/>
    <cellStyle name="表示済みのハイパーリンク" xfId="6286" builtinId="9" hidden="1"/>
    <cellStyle name="表示済みのハイパーリンク" xfId="6287" builtinId="9" hidden="1"/>
    <cellStyle name="表示済みのハイパーリンク" xfId="6290" builtinId="9" hidden="1"/>
    <cellStyle name="表示済みのハイパーリンク" xfId="6291" builtinId="9" hidden="1"/>
    <cellStyle name="表示済みのハイパーリンク" xfId="6294" builtinId="9" hidden="1"/>
    <cellStyle name="表示済みのハイパーリンク" xfId="6295" builtinId="9" hidden="1"/>
    <cellStyle name="表示済みのハイパーリンク" xfId="6298" builtinId="9" hidden="1"/>
    <cellStyle name="表示済みのハイパーリンク" xfId="6299" builtinId="9" hidden="1"/>
    <cellStyle name="表示済みのハイパーリンク" xfId="6302" builtinId="9" hidden="1"/>
    <cellStyle name="表示済みのハイパーリンク" xfId="6303" builtinId="9" hidden="1"/>
    <cellStyle name="表示済みのハイパーリンク" xfId="6306" builtinId="9" hidden="1"/>
    <cellStyle name="表示済みのハイパーリンク" xfId="6307" builtinId="9" hidden="1"/>
    <cellStyle name="表示済みのハイパーリンク" xfId="6310" builtinId="9" hidden="1"/>
    <cellStyle name="表示済みのハイパーリンク" xfId="6311" builtinId="9" hidden="1"/>
    <cellStyle name="表示済みのハイパーリンク" xfId="6316" builtinId="9" hidden="1"/>
    <cellStyle name="表示済みのハイパーリンク" xfId="6317" builtinId="9" hidden="1"/>
    <cellStyle name="表示済みのハイパーリンク" xfId="6320" builtinId="9" hidden="1"/>
    <cellStyle name="表示済みのハイパーリンク" xfId="6321" builtinId="9" hidden="1"/>
    <cellStyle name="表示済みのハイパーリンク" xfId="6324" builtinId="9" hidden="1"/>
    <cellStyle name="表示済みのハイパーリンク" xfId="6325" builtinId="9" hidden="1"/>
    <cellStyle name="表示済みのハイパーリンク" xfId="6328" builtinId="9" hidden="1"/>
    <cellStyle name="表示済みのハイパーリンク" xfId="6329" builtinId="9" hidden="1"/>
    <cellStyle name="表示済みのハイパーリンク" xfId="6332" builtinId="9" hidden="1"/>
    <cellStyle name="表示済みのハイパーリンク" xfId="6333" builtinId="9" hidden="1"/>
    <cellStyle name="表示済みのハイパーリンク" xfId="6338" builtinId="9" hidden="1"/>
    <cellStyle name="表示済みのハイパーリンク" xfId="6339" builtinId="9" hidden="1"/>
    <cellStyle name="表示済みのハイパーリンク" xfId="6342" builtinId="9" hidden="1"/>
    <cellStyle name="表示済みのハイパーリンク" xfId="6343" builtinId="9" hidden="1"/>
    <cellStyle name="表示済みのハイパーリンク" xfId="6346" builtinId="9" hidden="1"/>
    <cellStyle name="表示済みのハイパーリンク" xfId="6347" builtinId="9" hidden="1"/>
    <cellStyle name="表示済みのハイパーリンク" xfId="6350" builtinId="9" hidden="1"/>
    <cellStyle name="表示済みのハイパーリンク" xfId="6351" builtinId="9" hidden="1"/>
    <cellStyle name="表示済みのハイパーリンク" xfId="6354" builtinId="9" hidden="1"/>
    <cellStyle name="表示済みのハイパーリンク" xfId="6355" builtinId="9" hidden="1"/>
    <cellStyle name="表示済みのハイパーリンク" xfId="6358" builtinId="9" hidden="1"/>
    <cellStyle name="表示済みのハイパーリンク" xfId="6359" builtinId="9" hidden="1"/>
    <cellStyle name="表示済みのハイパーリンク" xfId="6362" builtinId="9" hidden="1"/>
    <cellStyle name="表示済みのハイパーリンク" xfId="6363" builtinId="9" hidden="1"/>
    <cellStyle name="表示済みのハイパーリンク" xfId="6366" builtinId="9" hidden="1"/>
    <cellStyle name="表示済みのハイパーリンク" xfId="6367" builtinId="9" hidden="1"/>
    <cellStyle name="表示済みのハイパーリンク" xfId="6370" builtinId="9" hidden="1"/>
    <cellStyle name="表示済みのハイパーリンク" xfId="6371" builtinId="9" hidden="1"/>
    <cellStyle name="表示済みのハイパーリンク" xfId="6374" builtinId="9" hidden="1"/>
    <cellStyle name="表示済みのハイパーリンク" xfId="6375" builtinId="9" hidden="1"/>
    <cellStyle name="表示済みのハイパーリンク" xfId="6334" builtinId="9" hidden="1"/>
    <cellStyle name="表示済みのハイパーリンク" xfId="6377" builtinId="9" hidden="1"/>
    <cellStyle name="表示済みのハイパーリンク" xfId="6380" builtinId="9" hidden="1"/>
    <cellStyle name="表示済みのハイパーリンク" xfId="6381" builtinId="9" hidden="1"/>
    <cellStyle name="表示済みのハイパーリンク" xfId="6384" builtinId="9" hidden="1"/>
    <cellStyle name="表示済みのハイパーリンク" xfId="6385" builtinId="9" hidden="1"/>
    <cellStyle name="表示済みのハイパーリンク" xfId="6388" builtinId="9" hidden="1"/>
    <cellStyle name="表示済みのハイパーリンク" xfId="6389" builtinId="9" hidden="1"/>
    <cellStyle name="表示済みのハイパーリンク" xfId="6392" builtinId="9" hidden="1"/>
    <cellStyle name="表示済みのハイパーリンク" xfId="6393" builtinId="9" hidden="1"/>
    <cellStyle name="表示済みのハイパーリンク" xfId="6396" builtinId="9" hidden="1"/>
    <cellStyle name="表示済みのハイパーリンク" xfId="6397" builtinId="9" hidden="1"/>
    <cellStyle name="表示済みのハイパーリンク" xfId="6400" builtinId="9" hidden="1"/>
    <cellStyle name="表示済みのハイパーリンク" xfId="6401" builtinId="9" hidden="1"/>
    <cellStyle name="表示済みのハイパーリンク" xfId="6404" builtinId="9" hidden="1"/>
    <cellStyle name="表示済みのハイパーリンク" xfId="6405" builtinId="9" hidden="1"/>
    <cellStyle name="表示済みのハイパーリンク" xfId="6408" builtinId="9" hidden="1"/>
    <cellStyle name="表示済みのハイパーリンク" xfId="6409" builtinId="9" hidden="1"/>
    <cellStyle name="表示済みのハイパーリンク" xfId="6412" builtinId="9" hidden="1"/>
    <cellStyle name="表示済みのハイパーリンク" xfId="6413" builtinId="9" hidden="1"/>
    <cellStyle name="表示済みのハイパーリンク" xfId="6416" builtinId="9" hidden="1"/>
    <cellStyle name="表示済みのハイパーリンク" xfId="6417" builtinId="9" hidden="1"/>
    <cellStyle name="表示済みのハイパーリンク" xfId="6420" builtinId="9" hidden="1"/>
    <cellStyle name="表示済みのハイパーリンク" xfId="6421" builtinId="9" hidden="1"/>
    <cellStyle name="表示済みのハイパーリンク" xfId="6424" builtinId="9" hidden="1"/>
    <cellStyle name="表示済みのハイパーリンク" xfId="6425" builtinId="9" hidden="1"/>
    <cellStyle name="表示済みのハイパーリンク" xfId="6428" builtinId="9" hidden="1"/>
    <cellStyle name="表示済みのハイパーリンク" xfId="6429" builtinId="9" hidden="1"/>
    <cellStyle name="表示済みのハイパーリンク" xfId="6432" builtinId="9" hidden="1"/>
    <cellStyle name="表示済みのハイパーリンク" xfId="6433" builtinId="9" hidden="1"/>
    <cellStyle name="表示済みのハイパーリンク" xfId="6435" builtinId="9" hidden="1"/>
    <cellStyle name="表示済みのハイパーリンク" xfId="6436" builtinId="9" hidden="1"/>
    <cellStyle name="表示済みのハイパーリンク" xfId="6439" builtinId="9" hidden="1"/>
    <cellStyle name="表示済みのハイパーリンク" xfId="6440" builtinId="9" hidden="1"/>
    <cellStyle name="表示済みのハイパーリンク" xfId="6443" builtinId="9" hidden="1"/>
    <cellStyle name="表示済みのハイパーリンク" xfId="6444" builtinId="9" hidden="1"/>
    <cellStyle name="表示済みのハイパーリンク" xfId="6447" builtinId="9" hidden="1"/>
    <cellStyle name="表示済みのハイパーリンク" xfId="6448" builtinId="9" hidden="1"/>
    <cellStyle name="表示済みのハイパーリンク" xfId="6451" builtinId="9" hidden="1"/>
    <cellStyle name="表示済みのハイパーリンク" xfId="6452" builtinId="9" hidden="1"/>
    <cellStyle name="表示済みのハイパーリンク" xfId="6457" builtinId="9" hidden="1"/>
    <cellStyle name="表示済みのハイパーリンク" xfId="6458" builtinId="9" hidden="1"/>
    <cellStyle name="表示済みのハイパーリンク" xfId="6461" builtinId="9" hidden="1"/>
    <cellStyle name="表示済みのハイパーリンク" xfId="6462" builtinId="9" hidden="1"/>
    <cellStyle name="表示済みのハイパーリンク" xfId="6465" builtinId="9" hidden="1"/>
    <cellStyle name="表示済みのハイパーリンク" xfId="6466" builtinId="9" hidden="1"/>
    <cellStyle name="表示済みのハイパーリンク" xfId="6469" builtinId="9" hidden="1"/>
    <cellStyle name="表示済みのハイパーリンク" xfId="6470" builtinId="9" hidden="1"/>
    <cellStyle name="表示済みのハイパーリンク" xfId="6473" builtinId="9" hidden="1"/>
    <cellStyle name="表示済みのハイパーリンク" xfId="6474" builtinId="9" hidden="1"/>
    <cellStyle name="表示済みのハイパーリンク" xfId="6477" builtinId="9" hidden="1"/>
    <cellStyle name="表示済みのハイパーリンク" xfId="6478" builtinId="9" hidden="1"/>
    <cellStyle name="表示済みのハイパーリンク" xfId="6481" builtinId="9" hidden="1"/>
    <cellStyle name="表示済みのハイパーリンク" xfId="6482" builtinId="9" hidden="1"/>
    <cellStyle name="表示済みのハイパーリンク" xfId="6485" builtinId="9" hidden="1"/>
    <cellStyle name="表示済みのハイパーリンク" xfId="6486" builtinId="9" hidden="1"/>
    <cellStyle name="表示済みのハイパーリンク" xfId="6489" builtinId="9" hidden="1"/>
    <cellStyle name="表示済みのハイパーリンク" xfId="6490" builtinId="9" hidden="1"/>
    <cellStyle name="表示済みのハイパーリンク" xfId="6493" builtinId="9" hidden="1"/>
    <cellStyle name="表示済みのハイパーリンク" xfId="6494" builtinId="9" hidden="1"/>
    <cellStyle name="表示済みのハイパーリンク" xfId="6453" builtinId="9" hidden="1"/>
    <cellStyle name="表示済みのハイパーリンク" xfId="6496" builtinId="9" hidden="1"/>
    <cellStyle name="表示済みのハイパーリンク" xfId="6499" builtinId="9" hidden="1"/>
    <cellStyle name="表示済みのハイパーリンク" xfId="6500" builtinId="9" hidden="1"/>
    <cellStyle name="表示済みのハイパーリンク" xfId="6503" builtinId="9" hidden="1"/>
    <cellStyle name="表示済みのハイパーリンク" xfId="6504" builtinId="9" hidden="1"/>
    <cellStyle name="表示済みのハイパーリンク" xfId="6507" builtinId="9" hidden="1"/>
    <cellStyle name="表示済みのハイパーリンク" xfId="6508" builtinId="9" hidden="1"/>
    <cellStyle name="表示済みのハイパーリンク" xfId="6511" builtinId="9" hidden="1"/>
    <cellStyle name="表示済みのハイパーリンク" xfId="6512" builtinId="9" hidden="1"/>
    <cellStyle name="表示済みのハイパーリンク" xfId="6515" builtinId="9" hidden="1"/>
    <cellStyle name="表示済みのハイパーリンク" xfId="6516" builtinId="9" hidden="1"/>
    <cellStyle name="表示済みのハイパーリンク" xfId="6519" builtinId="9" hidden="1"/>
    <cellStyle name="表示済みのハイパーリンク" xfId="6520" builtinId="9" hidden="1"/>
    <cellStyle name="表示済みのハイパーリンク" xfId="6523" builtinId="9" hidden="1"/>
    <cellStyle name="表示済みのハイパーリンク" xfId="6524" builtinId="9" hidden="1"/>
    <cellStyle name="表示済みのハイパーリンク" xfId="6527" builtinId="9" hidden="1"/>
    <cellStyle name="表示済みのハイパーリンク" xfId="6528" builtinId="9" hidden="1"/>
    <cellStyle name="表示済みのハイパーリンク" xfId="6531" builtinId="9" hidden="1"/>
    <cellStyle name="表示済みのハイパーリンク" xfId="6532" builtinId="9" hidden="1"/>
    <cellStyle name="表示済みのハイパーリンク" xfId="6535" builtinId="9" hidden="1"/>
    <cellStyle name="表示済みのハイパーリンク" xfId="6536" builtinId="9" hidden="1"/>
    <cellStyle name="表示済みのハイパーリンク" xfId="6539" builtinId="9" hidden="1"/>
    <cellStyle name="表示済みのハイパーリンク" xfId="6540" builtinId="9" hidden="1"/>
    <cellStyle name="表示済みのハイパーリンク" xfId="6543" builtinId="9" hidden="1"/>
    <cellStyle name="表示済みのハイパーリンク" xfId="6544" builtinId="9" hidden="1"/>
    <cellStyle name="表示済みのハイパーリンク" xfId="6547" builtinId="9" hidden="1"/>
    <cellStyle name="表示済みのハイパーリンク" xfId="6548" builtinId="9" hidden="1"/>
    <cellStyle name="表示済みのハイパーリンク" xfId="6551" builtinId="9" hidden="1"/>
    <cellStyle name="表示済みのハイパーリンク" xfId="6552" builtinId="9" hidden="1"/>
    <cellStyle name="表示済みのハイパーリンク" xfId="6554" builtinId="9" hidden="1"/>
    <cellStyle name="表示済みのハイパーリンク" xfId="6555" builtinId="9" hidden="1"/>
    <cellStyle name="表示済みのハイパーリンク" xfId="6558" builtinId="9" hidden="1"/>
    <cellStyle name="表示済みのハイパーリンク" xfId="6559" builtinId="9" hidden="1"/>
    <cellStyle name="表示済みのハイパーリンク" xfId="6562" builtinId="9" hidden="1"/>
    <cellStyle name="表示済みのハイパーリンク" xfId="6563" builtinId="9" hidden="1"/>
    <cellStyle name="表示済みのハイパーリンク" xfId="6566" builtinId="9" hidden="1"/>
    <cellStyle name="表示済みのハイパーリンク" xfId="6567" builtinId="9" hidden="1"/>
    <cellStyle name="表示済みのハイパーリンク" xfId="6570" builtinId="9" hidden="1"/>
    <cellStyle name="表示済みのハイパーリンク" xfId="6571" builtinId="9" hidden="1"/>
    <cellStyle name="表示済みのハイパーリンク" xfId="6576" builtinId="9" hidden="1"/>
    <cellStyle name="表示済みのハイパーリンク" xfId="6577" builtinId="9" hidden="1"/>
    <cellStyle name="表示済みのハイパーリンク" xfId="6580" builtinId="9" hidden="1"/>
    <cellStyle name="表示済みのハイパーリンク" xfId="6581" builtinId="9" hidden="1"/>
    <cellStyle name="表示済みのハイパーリンク" xfId="6584" builtinId="9" hidden="1"/>
    <cellStyle name="表示済みのハイパーリンク" xfId="6585" builtinId="9" hidden="1"/>
    <cellStyle name="表示済みのハイパーリンク" xfId="6588" builtinId="9" hidden="1"/>
    <cellStyle name="表示済みのハイパーリンク" xfId="6589" builtinId="9" hidden="1"/>
    <cellStyle name="表示済みのハイパーリンク" xfId="6592" builtinId="9" hidden="1"/>
    <cellStyle name="表示済みのハイパーリンク" xfId="6593" builtinId="9" hidden="1"/>
    <cellStyle name="表示済みのハイパーリンク" xfId="6596" builtinId="9" hidden="1"/>
    <cellStyle name="表示済みのハイパーリンク" xfId="6597" builtinId="9" hidden="1"/>
    <cellStyle name="表示済みのハイパーリンク" xfId="6600" builtinId="9" hidden="1"/>
    <cellStyle name="表示済みのハイパーリンク" xfId="6601" builtinId="9" hidden="1"/>
    <cellStyle name="表示済みのハイパーリンク" xfId="6604" builtinId="9" hidden="1"/>
    <cellStyle name="表示済みのハイパーリンク" xfId="6605" builtinId="9" hidden="1"/>
    <cellStyle name="表示済みのハイパーリンク" xfId="6608" builtinId="9" hidden="1"/>
    <cellStyle name="表示済みのハイパーリンク" xfId="6609" builtinId="9" hidden="1"/>
    <cellStyle name="表示済みのハイパーリンク" xfId="6612" builtinId="9" hidden="1"/>
    <cellStyle name="表示済みのハイパーリンク" xfId="6613" builtinId="9" hidden="1"/>
    <cellStyle name="表示済みのハイパーリンク" xfId="6572" builtinId="9" hidden="1"/>
    <cellStyle name="表示済みのハイパーリンク" xfId="6615" builtinId="9" hidden="1"/>
    <cellStyle name="表示済みのハイパーリンク" xfId="6618" builtinId="9" hidden="1"/>
    <cellStyle name="表示済みのハイパーリンク" xfId="6619" builtinId="9" hidden="1"/>
    <cellStyle name="表示済みのハイパーリンク" xfId="6622" builtinId="9" hidden="1"/>
    <cellStyle name="表示済みのハイパーリンク" xfId="6623" builtinId="9" hidden="1"/>
    <cellStyle name="表示済みのハイパーリンク" xfId="6626" builtinId="9" hidden="1"/>
    <cellStyle name="表示済みのハイパーリンク" xfId="6627" builtinId="9" hidden="1"/>
    <cellStyle name="表示済みのハイパーリンク" xfId="6630" builtinId="9" hidden="1"/>
    <cellStyle name="表示済みのハイパーリンク" xfId="6631" builtinId="9" hidden="1"/>
    <cellStyle name="表示済みのハイパーリンク" xfId="6634" builtinId="9" hidden="1"/>
    <cellStyle name="表示済みのハイパーリンク" xfId="6635" builtinId="9" hidden="1"/>
    <cellStyle name="表示済みのハイパーリンク" xfId="6638" builtinId="9" hidden="1"/>
    <cellStyle name="表示済みのハイパーリンク" xfId="6639" builtinId="9" hidden="1"/>
    <cellStyle name="表示済みのハイパーリンク" xfId="6642" builtinId="9" hidden="1"/>
    <cellStyle name="表示済みのハイパーリンク" xfId="6643" builtinId="9" hidden="1"/>
    <cellStyle name="表示済みのハイパーリンク" xfId="6646" builtinId="9" hidden="1"/>
    <cellStyle name="表示済みのハイパーリンク" xfId="6647" builtinId="9" hidden="1"/>
    <cellStyle name="表示済みのハイパーリンク" xfId="6650" builtinId="9" hidden="1"/>
    <cellStyle name="表示済みのハイパーリンク" xfId="6651" builtinId="9" hidden="1"/>
    <cellStyle name="表示済みのハイパーリンク" xfId="6654" builtinId="9" hidden="1"/>
    <cellStyle name="表示済みのハイパーリンク" xfId="6655" builtinId="9" hidden="1"/>
    <cellStyle name="表示済みのハイパーリンク" xfId="6658" builtinId="9" hidden="1"/>
    <cellStyle name="表示済みのハイパーリンク" xfId="6659" builtinId="9" hidden="1"/>
    <cellStyle name="表示済みのハイパーリンク" xfId="6662" builtinId="9" hidden="1"/>
    <cellStyle name="表示済みのハイパーリンク" xfId="6663" builtinId="9" hidden="1"/>
    <cellStyle name="表示済みのハイパーリンク" xfId="6666" builtinId="9" hidden="1"/>
    <cellStyle name="表示済みのハイパーリンク" xfId="6667" builtinId="9" hidden="1"/>
    <cellStyle name="表示済みのハイパーリンク" xfId="6670" builtinId="9" hidden="1"/>
    <cellStyle name="表示済みのハイパーリンク" xfId="6671" builtinId="9" hidden="1"/>
    <cellStyle name="表示済みのハイパーリンク" xfId="6674" builtinId="9" hidden="1"/>
    <cellStyle name="表示済みのハイパーリンク" xfId="6675" builtinId="9" hidden="1"/>
    <cellStyle name="表示済みのハイパーリンク" xfId="6678" builtinId="9" hidden="1"/>
    <cellStyle name="表示済みのハイパーリンク" xfId="6679" builtinId="9" hidden="1"/>
    <cellStyle name="表示済みのハイパーリンク" xfId="6682" builtinId="9" hidden="1"/>
    <cellStyle name="表示済みのハイパーリンク" xfId="6683" builtinId="9" hidden="1"/>
    <cellStyle name="表示済みのハイパーリンク" xfId="6686" builtinId="9" hidden="1"/>
    <cellStyle name="表示済みのハイパーリンク" xfId="6687" builtinId="9" hidden="1"/>
    <cellStyle name="表示済みのハイパーリンク" xfId="6690" builtinId="9" hidden="1"/>
    <cellStyle name="表示済みのハイパーリンク" xfId="6691" builtinId="9" hidden="1"/>
    <cellStyle name="表示済みのハイパーリンク" xfId="6696" builtinId="9" hidden="1"/>
    <cellStyle name="表示済みのハイパーリンク" xfId="6697" builtinId="9" hidden="1"/>
    <cellStyle name="表示済みのハイパーリンク" xfId="6700" builtinId="9" hidden="1"/>
    <cellStyle name="表示済みのハイパーリンク" xfId="6701" builtinId="9" hidden="1"/>
    <cellStyle name="表示済みのハイパーリンク" xfId="6704" builtinId="9" hidden="1"/>
    <cellStyle name="表示済みのハイパーリンク" xfId="6705" builtinId="9" hidden="1"/>
    <cellStyle name="表示済みのハイパーリンク" xfId="6708" builtinId="9" hidden="1"/>
    <cellStyle name="表示済みのハイパーリンク" xfId="6709" builtinId="9" hidden="1"/>
    <cellStyle name="表示済みのハイパーリンク" xfId="6712" builtinId="9" hidden="1"/>
    <cellStyle name="表示済みのハイパーリンク" xfId="6713" builtinId="9" hidden="1"/>
    <cellStyle name="表示済みのハイパーリンク" xfId="6716" builtinId="9" hidden="1"/>
    <cellStyle name="表示済みのハイパーリンク" xfId="6717" builtinId="9" hidden="1"/>
    <cellStyle name="表示済みのハイパーリンク" xfId="6720" builtinId="9" hidden="1"/>
    <cellStyle name="表示済みのハイパーリンク" xfId="6721" builtinId="9" hidden="1"/>
    <cellStyle name="表示済みのハイパーリンク" xfId="6724" builtinId="9" hidden="1"/>
    <cellStyle name="表示済みのハイパーリンク" xfId="6725" builtinId="9" hidden="1"/>
    <cellStyle name="表示済みのハイパーリンク" xfId="6728" builtinId="9" hidden="1"/>
    <cellStyle name="表示済みのハイパーリンク" xfId="6729" builtinId="9" hidden="1"/>
    <cellStyle name="表示済みのハイパーリンク" xfId="6732" builtinId="9" hidden="1"/>
    <cellStyle name="表示済みのハイパーリンク" xfId="6733" builtinId="9" hidden="1"/>
    <cellStyle name="表示済みのハイパーリンク" xfId="6692" builtinId="9" hidden="1"/>
    <cellStyle name="表示済みのハイパーリンク" xfId="6735" builtinId="9" hidden="1"/>
    <cellStyle name="表示済みのハイパーリンク" xfId="6738" builtinId="9" hidden="1"/>
    <cellStyle name="表示済みのハイパーリンク" xfId="6739" builtinId="9" hidden="1"/>
    <cellStyle name="表示済みのハイパーリンク" xfId="6742" builtinId="9" hidden="1"/>
    <cellStyle name="表示済みのハイパーリンク" xfId="6743" builtinId="9" hidden="1"/>
    <cellStyle name="表示済みのハイパーリンク" xfId="6746" builtinId="9" hidden="1"/>
    <cellStyle name="表示済みのハイパーリンク" xfId="6747" builtinId="9" hidden="1"/>
    <cellStyle name="表示済みのハイパーリンク" xfId="6750" builtinId="9" hidden="1"/>
    <cellStyle name="表示済みのハイパーリンク" xfId="6751" builtinId="9" hidden="1"/>
    <cellStyle name="表示済みのハイパーリンク" xfId="6754" builtinId="9" hidden="1"/>
    <cellStyle name="表示済みのハイパーリンク" xfId="6755" builtinId="9" hidden="1"/>
    <cellStyle name="表示済みのハイパーリンク" xfId="6758" builtinId="9" hidden="1"/>
    <cellStyle name="表示済みのハイパーリンク" xfId="6759" builtinId="9" hidden="1"/>
    <cellStyle name="表示済みのハイパーリンク" xfId="6762" builtinId="9" hidden="1"/>
    <cellStyle name="表示済みのハイパーリンク" xfId="6763" builtinId="9" hidden="1"/>
    <cellStyle name="表示済みのハイパーリンク" xfId="6766" builtinId="9" hidden="1"/>
    <cellStyle name="表示済みのハイパーリンク" xfId="6767" builtinId="9" hidden="1"/>
    <cellStyle name="表示済みのハイパーリンク" xfId="6770" builtinId="9" hidden="1"/>
    <cellStyle name="表示済みのハイパーリンク" xfId="6771" builtinId="9" hidden="1"/>
    <cellStyle name="表示済みのハイパーリンク" xfId="6774" builtinId="9" hidden="1"/>
    <cellStyle name="表示済みのハイパーリンク" xfId="6775" builtinId="9" hidden="1"/>
    <cellStyle name="表示済みのハイパーリンク" xfId="6778" builtinId="9" hidden="1"/>
    <cellStyle name="表示済みのハイパーリンク" xfId="6779" builtinId="9" hidden="1"/>
    <cellStyle name="表示済みのハイパーリンク" xfId="6782" builtinId="9" hidden="1"/>
    <cellStyle name="表示済みのハイパーリンク" xfId="6783" builtinId="9" hidden="1"/>
    <cellStyle name="表示済みのハイパーリンク" xfId="6786" builtinId="9" hidden="1"/>
    <cellStyle name="表示済みのハイパーリンク" xfId="6787" builtinId="9" hidden="1"/>
    <cellStyle name="表示済みのハイパーリンク" xfId="6790" builtinId="9" hidden="1"/>
    <cellStyle name="表示済みのハイパーリンク" xfId="6791" builtinId="9" hidden="1"/>
    <cellStyle name="表示済みのハイパーリンク" xfId="6794" builtinId="9" hidden="1"/>
    <cellStyle name="表示済みのハイパーリンク" xfId="6795" builtinId="9" hidden="1"/>
    <cellStyle name="表示済みのハイパーリンク" xfId="6798" builtinId="9" hidden="1"/>
    <cellStyle name="表示済みのハイパーリンク" xfId="6799" builtinId="9" hidden="1"/>
    <cellStyle name="表示済みのハイパーリンク" xfId="6802" builtinId="9" hidden="1"/>
    <cellStyle name="表示済みのハイパーリンク" xfId="6803" builtinId="9" hidden="1"/>
    <cellStyle name="表示済みのハイパーリンク" xfId="6806" builtinId="9" hidden="1"/>
    <cellStyle name="表示済みのハイパーリンク" xfId="6807" builtinId="9" hidden="1"/>
    <cellStyle name="表示済みのハイパーリンク" xfId="6810" builtinId="9" hidden="1"/>
    <cellStyle name="表示済みのハイパーリンク" xfId="6811" builtinId="9" hidden="1"/>
    <cellStyle name="表示済みのハイパーリンク" xfId="6816" builtinId="9" hidden="1"/>
    <cellStyle name="表示済みのハイパーリンク" xfId="6817" builtinId="9" hidden="1"/>
    <cellStyle name="表示済みのハイパーリンク" xfId="6820" builtinId="9" hidden="1"/>
    <cellStyle name="表示済みのハイパーリンク" xfId="6821" builtinId="9" hidden="1"/>
    <cellStyle name="表示済みのハイパーリンク" xfId="6824" builtinId="9" hidden="1"/>
    <cellStyle name="表示済みのハイパーリンク" xfId="6825" builtinId="9" hidden="1"/>
    <cellStyle name="表示済みのハイパーリンク" xfId="6828" builtinId="9" hidden="1"/>
    <cellStyle name="表示済みのハイパーリンク" xfId="6829" builtinId="9" hidden="1"/>
    <cellStyle name="表示済みのハイパーリンク" xfId="6832" builtinId="9" hidden="1"/>
    <cellStyle name="表示済みのハイパーリンク" xfId="6833" builtinId="9" hidden="1"/>
    <cellStyle name="表示済みのハイパーリンク" xfId="6836" builtinId="9" hidden="1"/>
    <cellStyle name="表示済みのハイパーリンク" xfId="6837" builtinId="9" hidden="1"/>
    <cellStyle name="表示済みのハイパーリンク" xfId="6840" builtinId="9" hidden="1"/>
    <cellStyle name="表示済みのハイパーリンク" xfId="6841" builtinId="9" hidden="1"/>
    <cellStyle name="表示済みのハイパーリンク" xfId="6844" builtinId="9" hidden="1"/>
    <cellStyle name="表示済みのハイパーリンク" xfId="6845" builtinId="9" hidden="1"/>
    <cellStyle name="表示済みのハイパーリンク" xfId="6848" builtinId="9" hidden="1"/>
    <cellStyle name="表示済みのハイパーリンク" xfId="6849" builtinId="9" hidden="1"/>
    <cellStyle name="表示済みのハイパーリンク" xfId="6852" builtinId="9" hidden="1"/>
    <cellStyle name="表示済みのハイパーリンク" xfId="6853" builtinId="9" hidden="1"/>
    <cellStyle name="表示済みのハイパーリンク" xfId="6812" builtinId="9" hidden="1"/>
    <cellStyle name="表示済みのハイパーリンク" xfId="6855" builtinId="9" hidden="1"/>
    <cellStyle name="表示済みのハイパーリンク" xfId="6858" builtinId="9" hidden="1"/>
    <cellStyle name="表示済みのハイパーリンク" xfId="6859" builtinId="9" hidden="1"/>
    <cellStyle name="表示済みのハイパーリンク" xfId="6862" builtinId="9" hidden="1"/>
    <cellStyle name="表示済みのハイパーリンク" xfId="6863" builtinId="9" hidden="1"/>
    <cellStyle name="表示済みのハイパーリンク" xfId="6866" builtinId="9" hidden="1"/>
    <cellStyle name="表示済みのハイパーリンク" xfId="6867" builtinId="9" hidden="1"/>
    <cellStyle name="表示済みのハイパーリンク" xfId="6870" builtinId="9" hidden="1"/>
    <cellStyle name="表示済みのハイパーリンク" xfId="6871" builtinId="9" hidden="1"/>
    <cellStyle name="表示済みのハイパーリンク" xfId="6874" builtinId="9" hidden="1"/>
    <cellStyle name="表示済みのハイパーリンク" xfId="6875" builtinId="9" hidden="1"/>
    <cellStyle name="表示済みのハイパーリンク" xfId="6878" builtinId="9" hidden="1"/>
    <cellStyle name="表示済みのハイパーリンク" xfId="6879" builtinId="9" hidden="1"/>
    <cellStyle name="表示済みのハイパーリンク" xfId="6882" builtinId="9" hidden="1"/>
    <cellStyle name="表示済みのハイパーリンク" xfId="6883" builtinId="9" hidden="1"/>
    <cellStyle name="表示済みのハイパーリンク" xfId="6886" builtinId="9" hidden="1"/>
    <cellStyle name="表示済みのハイパーリンク" xfId="6887" builtinId="9" hidden="1"/>
    <cellStyle name="表示済みのハイパーリンク" xfId="6890" builtinId="9" hidden="1"/>
    <cellStyle name="表示済みのハイパーリンク" xfId="6891" builtinId="9" hidden="1"/>
    <cellStyle name="表示済みのハイパーリンク" xfId="6894" builtinId="9" hidden="1"/>
    <cellStyle name="表示済みのハイパーリンク" xfId="6895" builtinId="9" hidden="1"/>
    <cellStyle name="表示済みのハイパーリンク" xfId="6898" builtinId="9" hidden="1"/>
    <cellStyle name="表示済みのハイパーリンク" xfId="6899" builtinId="9" hidden="1"/>
    <cellStyle name="表示済みのハイパーリンク" xfId="6902" builtinId="9" hidden="1"/>
    <cellStyle name="表示済みのハイパーリンク" xfId="6903" builtinId="9" hidden="1"/>
    <cellStyle name="表示済みのハイパーリンク" xfId="6906" builtinId="9" hidden="1"/>
    <cellStyle name="表示済みのハイパーリンク" xfId="6907" builtinId="9" hidden="1"/>
    <cellStyle name="表示済みのハイパーリンク" xfId="6910" builtinId="9" hidden="1"/>
    <cellStyle name="表示済みのハイパーリンク" xfId="6911" builtinId="9" hidden="1"/>
    <cellStyle name="表示済みのハイパーリンク" xfId="6916" builtinId="9" hidden="1"/>
    <cellStyle name="表示済みのハイパーリンク" xfId="6917" builtinId="9" hidden="1"/>
    <cellStyle name="表示済みのハイパーリンク" xfId="6920" builtinId="9" hidden="1"/>
    <cellStyle name="表示済みのハイパーリンク" xfId="6921" builtinId="9" hidden="1"/>
    <cellStyle name="表示済みのハイパーリンク" xfId="6924" builtinId="9" hidden="1"/>
    <cellStyle name="表示済みのハイパーリンク" xfId="6925" builtinId="9" hidden="1"/>
    <cellStyle name="表示済みのハイパーリンク" xfId="6928" builtinId="9" hidden="1"/>
    <cellStyle name="表示済みのハイパーリンク" xfId="6929" builtinId="9" hidden="1"/>
    <cellStyle name="表示済みのハイパーリンク" xfId="6932" builtinId="9" hidden="1"/>
    <cellStyle name="表示済みのハイパーリンク" xfId="6933" builtinId="9" hidden="1"/>
    <cellStyle name="表示済みのハイパーリンク" xfId="6938" builtinId="9" hidden="1"/>
    <cellStyle name="表示済みのハイパーリンク" xfId="6939" builtinId="9" hidden="1"/>
    <cellStyle name="表示済みのハイパーリンク" xfId="6942" builtinId="9" hidden="1"/>
    <cellStyle name="表示済みのハイパーリンク" xfId="6943" builtinId="9" hidden="1"/>
    <cellStyle name="表示済みのハイパーリンク" xfId="6946" builtinId="9" hidden="1"/>
    <cellStyle name="表示済みのハイパーリンク" xfId="6947" builtinId="9" hidden="1"/>
    <cellStyle name="表示済みのハイパーリンク" xfId="6950" builtinId="9" hidden="1"/>
    <cellStyle name="表示済みのハイパーリンク" xfId="6951" builtinId="9" hidden="1"/>
    <cellStyle name="表示済みのハイパーリンク" xfId="6954" builtinId="9" hidden="1"/>
    <cellStyle name="表示済みのハイパーリンク" xfId="6955" builtinId="9" hidden="1"/>
    <cellStyle name="表示済みのハイパーリンク" xfId="6958" builtinId="9" hidden="1"/>
    <cellStyle name="表示済みのハイパーリンク" xfId="6959" builtinId="9" hidden="1"/>
    <cellStyle name="表示済みのハイパーリンク" xfId="6962" builtinId="9" hidden="1"/>
    <cellStyle name="表示済みのハイパーリンク" xfId="6963" builtinId="9" hidden="1"/>
    <cellStyle name="表示済みのハイパーリンク" xfId="6966" builtinId="9" hidden="1"/>
    <cellStyle name="表示済みのハイパーリンク" xfId="6967" builtinId="9" hidden="1"/>
    <cellStyle name="表示済みのハイパーリンク" xfId="6970" builtinId="9" hidden="1"/>
    <cellStyle name="表示済みのハイパーリンク" xfId="6971" builtinId="9" hidden="1"/>
    <cellStyle name="表示済みのハイパーリンク" xfId="6974" builtinId="9" hidden="1"/>
    <cellStyle name="表示済みのハイパーリンク" xfId="6975" builtinId="9" hidden="1"/>
    <cellStyle name="表示済みのハイパーリンク" xfId="6934" builtinId="9" hidden="1"/>
    <cellStyle name="表示済みのハイパーリンク" xfId="6977" builtinId="9" hidden="1"/>
    <cellStyle name="表示済みのハイパーリンク" xfId="6980" builtinId="9" hidden="1"/>
    <cellStyle name="表示済みのハイパーリンク" xfId="6981" builtinId="9" hidden="1"/>
    <cellStyle name="表示済みのハイパーリンク" xfId="6984" builtinId="9" hidden="1"/>
    <cellStyle name="表示済みのハイパーリンク" xfId="6985" builtinId="9" hidden="1"/>
    <cellStyle name="表示済みのハイパーリンク" xfId="6988" builtinId="9" hidden="1"/>
    <cellStyle name="表示済みのハイパーリンク" xfId="6989" builtinId="9" hidden="1"/>
    <cellStyle name="表示済みのハイパーリンク" xfId="6992" builtinId="9" hidden="1"/>
    <cellStyle name="表示済みのハイパーリンク" xfId="6993" builtinId="9" hidden="1"/>
    <cellStyle name="表示済みのハイパーリンク" xfId="6996" builtinId="9" hidden="1"/>
    <cellStyle name="表示済みのハイパーリンク" xfId="6997" builtinId="9" hidden="1"/>
    <cellStyle name="表示済みのハイパーリンク" xfId="7000" builtinId="9" hidden="1"/>
    <cellStyle name="表示済みのハイパーリンク" xfId="7001" builtinId="9" hidden="1"/>
    <cellStyle name="表示済みのハイパーリンク" xfId="7004" builtinId="9" hidden="1"/>
    <cellStyle name="表示済みのハイパーリンク" xfId="7005" builtinId="9" hidden="1"/>
    <cellStyle name="表示済みのハイパーリンク" xfId="7008" builtinId="9" hidden="1"/>
    <cellStyle name="表示済みのハイパーリンク" xfId="7009" builtinId="9" hidden="1"/>
    <cellStyle name="表示済みのハイパーリンク" xfId="7012" builtinId="9" hidden="1"/>
    <cellStyle name="表示済みのハイパーリンク" xfId="7013" builtinId="9" hidden="1"/>
    <cellStyle name="表示済みのハイパーリンク" xfId="7016" builtinId="9" hidden="1"/>
    <cellStyle name="表示済みのハイパーリンク" xfId="7017" builtinId="9" hidden="1"/>
    <cellStyle name="表示済みのハイパーリンク" xfId="7020" builtinId="9" hidden="1"/>
    <cellStyle name="表示済みのハイパーリンク" xfId="7021" builtinId="9" hidden="1"/>
    <cellStyle name="表示済みのハイパーリンク" xfId="7024" builtinId="9" hidden="1"/>
    <cellStyle name="表示済みのハイパーリンク" xfId="7025" builtinId="9" hidden="1"/>
    <cellStyle name="表示済みのハイパーリンク" xfId="7028" builtinId="9" hidden="1"/>
    <cellStyle name="表示済みのハイパーリンク" xfId="7029" builtinId="9" hidden="1"/>
    <cellStyle name="表示済みのハイパーリンク" xfId="7032" builtinId="9" hidden="1"/>
    <cellStyle name="表示済みのハイパーリンク" xfId="7033" builtinId="9" hidden="1"/>
    <cellStyle name="表示済みのハイパーリンク" xfId="7035" builtinId="9" hidden="1"/>
    <cellStyle name="表示済みのハイパーリンク" xfId="7036" builtinId="9" hidden="1"/>
    <cellStyle name="表示済みのハイパーリンク" xfId="7039" builtinId="9" hidden="1"/>
    <cellStyle name="表示済みのハイパーリンク" xfId="7040" builtinId="9" hidden="1"/>
    <cellStyle name="表示済みのハイパーリンク" xfId="7043" builtinId="9" hidden="1"/>
    <cellStyle name="表示済みのハイパーリンク" xfId="7044" builtinId="9" hidden="1"/>
    <cellStyle name="表示済みのハイパーリンク" xfId="7047" builtinId="9" hidden="1"/>
    <cellStyle name="表示済みのハイパーリンク" xfId="7048" builtinId="9" hidden="1"/>
    <cellStyle name="表示済みのハイパーリンク" xfId="7051" builtinId="9" hidden="1"/>
    <cellStyle name="表示済みのハイパーリンク" xfId="7052" builtinId="9" hidden="1"/>
    <cellStyle name="表示済みのハイパーリンク" xfId="7057" builtinId="9" hidden="1"/>
    <cellStyle name="表示済みのハイパーリンク" xfId="7058" builtinId="9" hidden="1"/>
    <cellStyle name="表示済みのハイパーリンク" xfId="7061" builtinId="9" hidden="1"/>
    <cellStyle name="表示済みのハイパーリンク" xfId="7062" builtinId="9" hidden="1"/>
    <cellStyle name="表示済みのハイパーリンク" xfId="7065" builtinId="9" hidden="1"/>
    <cellStyle name="表示済みのハイパーリンク" xfId="7066" builtinId="9" hidden="1"/>
    <cellStyle name="表示済みのハイパーリンク" xfId="7069" builtinId="9" hidden="1"/>
    <cellStyle name="表示済みのハイパーリンク" xfId="7070" builtinId="9" hidden="1"/>
    <cellStyle name="表示済みのハイパーリンク" xfId="7073" builtinId="9" hidden="1"/>
    <cellStyle name="表示済みのハイパーリンク" xfId="7074" builtinId="9" hidden="1"/>
    <cellStyle name="表示済みのハイパーリンク" xfId="7077" builtinId="9" hidden="1"/>
    <cellStyle name="表示済みのハイパーリンク" xfId="7078" builtinId="9" hidden="1"/>
    <cellStyle name="表示済みのハイパーリンク" xfId="7081" builtinId="9" hidden="1"/>
    <cellStyle name="表示済みのハイパーリンク" xfId="7082" builtinId="9" hidden="1"/>
    <cellStyle name="表示済みのハイパーリンク" xfId="7085" builtinId="9" hidden="1"/>
    <cellStyle name="表示済みのハイパーリンク" xfId="7086" builtinId="9" hidden="1"/>
    <cellStyle name="表示済みのハイパーリンク" xfId="7089" builtinId="9" hidden="1"/>
    <cellStyle name="表示済みのハイパーリンク" xfId="7090" builtinId="9" hidden="1"/>
    <cellStyle name="表示済みのハイパーリンク" xfId="7093" builtinId="9" hidden="1"/>
    <cellStyle name="表示済みのハイパーリンク" xfId="7094" builtinId="9" hidden="1"/>
    <cellStyle name="表示済みのハイパーリンク" xfId="7053" builtinId="9" hidden="1"/>
    <cellStyle name="表示済みのハイパーリンク" xfId="7096" builtinId="9" hidden="1"/>
    <cellStyle name="表示済みのハイパーリンク" xfId="7099" builtinId="9" hidden="1"/>
    <cellStyle name="表示済みのハイパーリンク" xfId="7100" builtinId="9" hidden="1"/>
    <cellStyle name="表示済みのハイパーリンク" xfId="7103" builtinId="9" hidden="1"/>
    <cellStyle name="表示済みのハイパーリンク" xfId="7104" builtinId="9" hidden="1"/>
    <cellStyle name="表示済みのハイパーリンク" xfId="7107" builtinId="9" hidden="1"/>
    <cellStyle name="表示済みのハイパーリンク" xfId="7108" builtinId="9" hidden="1"/>
    <cellStyle name="表示済みのハイパーリンク" xfId="7111" builtinId="9" hidden="1"/>
    <cellStyle name="表示済みのハイパーリンク" xfId="7112" builtinId="9" hidden="1"/>
    <cellStyle name="表示済みのハイパーリンク" xfId="7115" builtinId="9" hidden="1"/>
    <cellStyle name="表示済みのハイパーリンク" xfId="7116" builtinId="9" hidden="1"/>
    <cellStyle name="表示済みのハイパーリンク" xfId="7119" builtinId="9" hidden="1"/>
    <cellStyle name="表示済みのハイパーリンク" xfId="7120" builtinId="9" hidden="1"/>
    <cellStyle name="表示済みのハイパーリンク" xfId="7123" builtinId="9" hidden="1"/>
    <cellStyle name="表示済みのハイパーリンク" xfId="7124" builtinId="9" hidden="1"/>
    <cellStyle name="表示済みのハイパーリンク" xfId="7127" builtinId="9" hidden="1"/>
    <cellStyle name="表示済みのハイパーリンク" xfId="7128" builtinId="9" hidden="1"/>
    <cellStyle name="表示済みのハイパーリンク" xfId="7131" builtinId="9" hidden="1"/>
    <cellStyle name="表示済みのハイパーリンク" xfId="7132" builtinId="9" hidden="1"/>
    <cellStyle name="表示済みのハイパーリンク" xfId="7135" builtinId="9" hidden="1"/>
    <cellStyle name="表示済みのハイパーリンク" xfId="7136" builtinId="9" hidden="1"/>
    <cellStyle name="表示済みのハイパーリンク" xfId="7139" builtinId="9" hidden="1"/>
    <cellStyle name="表示済みのハイパーリンク" xfId="7140" builtinId="9" hidden="1"/>
    <cellStyle name="表示済みのハイパーリンク" xfId="7143" builtinId="9" hidden="1"/>
    <cellStyle name="表示済みのハイパーリンク" xfId="7144" builtinId="9" hidden="1"/>
    <cellStyle name="表示済みのハイパーリンク" xfId="7147" builtinId="9" hidden="1"/>
    <cellStyle name="表示済みのハイパーリンク" xfId="7148" builtinId="9" hidden="1"/>
    <cellStyle name="表示済みのハイパーリンク" xfId="7151" builtinId="9" hidden="1"/>
    <cellStyle name="表示済みのハイパーリンク" xfId="7152" builtinId="9" hidden="1"/>
    <cellStyle name="表示済みのハイパーリンク" xfId="7154" builtinId="9" hidden="1"/>
    <cellStyle name="表示済みのハイパーリンク" xfId="7155" builtinId="9" hidden="1"/>
    <cellStyle name="表示済みのハイパーリンク" xfId="7158" builtinId="9" hidden="1"/>
    <cellStyle name="表示済みのハイパーリンク" xfId="7159" builtinId="9" hidden="1"/>
    <cellStyle name="表示済みのハイパーリンク" xfId="7162" builtinId="9" hidden="1"/>
    <cellStyle name="表示済みのハイパーリンク" xfId="7163" builtinId="9" hidden="1"/>
    <cellStyle name="表示済みのハイパーリンク" xfId="7166" builtinId="9" hidden="1"/>
    <cellStyle name="表示済みのハイパーリンク" xfId="7167" builtinId="9" hidden="1"/>
    <cellStyle name="表示済みのハイパーリンク" xfId="7170" builtinId="9" hidden="1"/>
    <cellStyle name="表示済みのハイパーリンク" xfId="7171" builtinId="9" hidden="1"/>
    <cellStyle name="表示済みのハイパーリンク" xfId="7176" builtinId="9" hidden="1"/>
    <cellStyle name="表示済みのハイパーリンク" xfId="7177" builtinId="9" hidden="1"/>
    <cellStyle name="表示済みのハイパーリンク" xfId="7180" builtinId="9" hidden="1"/>
    <cellStyle name="表示済みのハイパーリンク" xfId="7181" builtinId="9" hidden="1"/>
    <cellStyle name="表示済みのハイパーリンク" xfId="7184" builtinId="9" hidden="1"/>
    <cellStyle name="表示済みのハイパーリンク" xfId="7185" builtinId="9" hidden="1"/>
    <cellStyle name="表示済みのハイパーリンク" xfId="7188" builtinId="9" hidden="1"/>
    <cellStyle name="表示済みのハイパーリンク" xfId="7189" builtinId="9" hidden="1"/>
    <cellStyle name="表示済みのハイパーリンク" xfId="7192" builtinId="9" hidden="1"/>
    <cellStyle name="表示済みのハイパーリンク" xfId="7193" builtinId="9" hidden="1"/>
    <cellStyle name="表示済みのハイパーリンク" xfId="7196" builtinId="9" hidden="1"/>
    <cellStyle name="表示済みのハイパーリンク" xfId="7197" builtinId="9" hidden="1"/>
    <cellStyle name="表示済みのハイパーリンク" xfId="7200" builtinId="9" hidden="1"/>
    <cellStyle name="表示済みのハイパーリンク" xfId="7201" builtinId="9" hidden="1"/>
    <cellStyle name="表示済みのハイパーリンク" xfId="7204" builtinId="9" hidden="1"/>
    <cellStyle name="表示済みのハイパーリンク" xfId="7205" builtinId="9" hidden="1"/>
    <cellStyle name="表示済みのハイパーリンク" xfId="7208" builtinId="9" hidden="1"/>
    <cellStyle name="表示済みのハイパーリンク" xfId="7209" builtinId="9" hidden="1"/>
    <cellStyle name="表示済みのハイパーリンク" xfId="7212" builtinId="9" hidden="1"/>
    <cellStyle name="表示済みのハイパーリンク" xfId="7213" builtinId="9" hidden="1"/>
    <cellStyle name="表示済みのハイパーリンク" xfId="7172" builtinId="9" hidden="1"/>
    <cellStyle name="表示済みのハイパーリンク" xfId="7215" builtinId="9" hidden="1"/>
    <cellStyle name="表示済みのハイパーリンク" xfId="7218" builtinId="9" hidden="1"/>
    <cellStyle name="表示済みのハイパーリンク" xfId="7219" builtinId="9" hidden="1"/>
    <cellStyle name="表示済みのハイパーリンク" xfId="7222" builtinId="9" hidden="1"/>
    <cellStyle name="表示済みのハイパーリンク" xfId="7223" builtinId="9" hidden="1"/>
    <cellStyle name="表示済みのハイパーリンク" xfId="7226" builtinId="9" hidden="1"/>
    <cellStyle name="表示済みのハイパーリンク" xfId="7227" builtinId="9" hidden="1"/>
    <cellStyle name="表示済みのハイパーリンク" xfId="7230" builtinId="9" hidden="1"/>
    <cellStyle name="表示済みのハイパーリンク" xfId="7231" builtinId="9" hidden="1"/>
    <cellStyle name="表示済みのハイパーリンク" xfId="7234" builtinId="9" hidden="1"/>
    <cellStyle name="表示済みのハイパーリンク" xfId="7235" builtinId="9" hidden="1"/>
    <cellStyle name="表示済みのハイパーリンク" xfId="7238" builtinId="9" hidden="1"/>
    <cellStyle name="表示済みのハイパーリンク" xfId="7239" builtinId="9" hidden="1"/>
    <cellStyle name="表示済みのハイパーリンク" xfId="7242" builtinId="9" hidden="1"/>
    <cellStyle name="表示済みのハイパーリンク" xfId="7243" builtinId="9" hidden="1"/>
    <cellStyle name="表示済みのハイパーリンク" xfId="7246" builtinId="9" hidden="1"/>
    <cellStyle name="表示済みのハイパーリンク" xfId="7247" builtinId="9" hidden="1"/>
    <cellStyle name="表示済みのハイパーリンク" xfId="7250" builtinId="9" hidden="1"/>
    <cellStyle name="表示済みのハイパーリンク" xfId="7251" builtinId="9" hidden="1"/>
    <cellStyle name="表示済みのハイパーリンク" xfId="7254" builtinId="9" hidden="1"/>
    <cellStyle name="表示済みのハイパーリンク" xfId="7255" builtinId="9" hidden="1"/>
    <cellStyle name="表示済みのハイパーリンク" xfId="7258" builtinId="9" hidden="1"/>
    <cellStyle name="表示済みのハイパーリンク" xfId="7259" builtinId="9" hidden="1"/>
    <cellStyle name="表示済みのハイパーリンク" xfId="7262" builtinId="9" hidden="1"/>
    <cellStyle name="表示済みのハイパーリンク" xfId="7263" builtinId="9" hidden="1"/>
    <cellStyle name="表示済みのハイパーリンク" xfId="7266" builtinId="9" hidden="1"/>
    <cellStyle name="表示済みのハイパーリンク" xfId="7267" builtinId="9" hidden="1"/>
    <cellStyle name="表示済みのハイパーリンク" xfId="7270" builtinId="9" hidden="1"/>
    <cellStyle name="表示済みのハイパーリンク" xfId="7271" builtinId="9" hidden="1"/>
    <cellStyle name="表示済みのハイパーリンク" xfId="7290" builtinId="9" hidden="1"/>
    <cellStyle name="表示済みのハイパーリンク" xfId="7291" builtinId="9" hidden="1"/>
    <cellStyle name="表示済みのハイパーリンク" xfId="7294" builtinId="9" hidden="1"/>
    <cellStyle name="表示済みのハイパーリンク" xfId="7295" builtinId="9" hidden="1"/>
    <cellStyle name="表示済みのハイパーリンク" xfId="7298" builtinId="9" hidden="1"/>
    <cellStyle name="表示済みのハイパーリンク" xfId="7299" builtinId="9" hidden="1"/>
    <cellStyle name="表示済みのハイパーリンク" xfId="7302" builtinId="9" hidden="1"/>
    <cellStyle name="表示済みのハイパーリンク" xfId="7303" builtinId="9" hidden="1"/>
    <cellStyle name="表示済みのハイパーリンク" xfId="7306" builtinId="9" hidden="1"/>
    <cellStyle name="表示済みのハイパーリンク" xfId="7307" builtinId="9" hidden="1"/>
    <cellStyle name="表示済みのハイパーリンク" xfId="7312" builtinId="9" hidden="1"/>
    <cellStyle name="表示済みのハイパーリンク" xfId="7313" builtinId="9" hidden="1"/>
    <cellStyle name="表示済みのハイパーリンク" xfId="7316" builtinId="9" hidden="1"/>
    <cellStyle name="表示済みのハイパーリンク" xfId="7317" builtinId="9" hidden="1"/>
    <cellStyle name="表示済みのハイパーリンク" xfId="7320" builtinId="9" hidden="1"/>
    <cellStyle name="表示済みのハイパーリンク" xfId="7321" builtinId="9" hidden="1"/>
    <cellStyle name="表示済みのハイパーリンク" xfId="7324" builtinId="9" hidden="1"/>
    <cellStyle name="表示済みのハイパーリンク" xfId="7325" builtinId="9" hidden="1"/>
    <cellStyle name="表示済みのハイパーリンク" xfId="7328" builtinId="9" hidden="1"/>
    <cellStyle name="表示済みのハイパーリンク" xfId="7329" builtinId="9" hidden="1"/>
    <cellStyle name="表示済みのハイパーリンク" xfId="7332" builtinId="9" hidden="1"/>
    <cellStyle name="表示済みのハイパーリンク" xfId="7333" builtinId="9" hidden="1"/>
    <cellStyle name="表示済みのハイパーリンク" xfId="7336" builtinId="9" hidden="1"/>
    <cellStyle name="表示済みのハイパーリンク" xfId="7337" builtinId="9" hidden="1"/>
    <cellStyle name="表示済みのハイパーリンク" xfId="7340" builtinId="9" hidden="1"/>
    <cellStyle name="表示済みのハイパーリンク" xfId="7341" builtinId="9" hidden="1"/>
    <cellStyle name="表示済みのハイパーリンク" xfId="7344" builtinId="9" hidden="1"/>
    <cellStyle name="表示済みのハイパーリンク" xfId="7345" builtinId="9" hidden="1"/>
    <cellStyle name="表示済みのハイパーリンク" xfId="7348" builtinId="9" hidden="1"/>
    <cellStyle name="表示済みのハイパーリンク" xfId="7349" builtinId="9" hidden="1"/>
    <cellStyle name="表示済みのハイパーリンク" xfId="7308" builtinId="9" hidden="1"/>
    <cellStyle name="表示済みのハイパーリンク" xfId="7351" builtinId="9" hidden="1"/>
    <cellStyle name="表示済みのハイパーリンク" xfId="7354" builtinId="9" hidden="1"/>
    <cellStyle name="表示済みのハイパーリンク" xfId="7355" builtinId="9" hidden="1"/>
    <cellStyle name="表示済みのハイパーリンク" xfId="7358" builtinId="9" hidden="1"/>
    <cellStyle name="表示済みのハイパーリンク" xfId="7359" builtinId="9" hidden="1"/>
    <cellStyle name="表示済みのハイパーリンク" xfId="7362" builtinId="9" hidden="1"/>
    <cellStyle name="表示済みのハイパーリンク" xfId="7363" builtinId="9" hidden="1"/>
    <cellStyle name="表示済みのハイパーリンク" xfId="7366" builtinId="9" hidden="1"/>
    <cellStyle name="表示済みのハイパーリンク" xfId="7367" builtinId="9" hidden="1"/>
    <cellStyle name="表示済みのハイパーリンク" xfId="7370" builtinId="9" hidden="1"/>
    <cellStyle name="表示済みのハイパーリンク" xfId="7371" builtinId="9" hidden="1"/>
    <cellStyle name="表示済みのハイパーリンク" xfId="7374" builtinId="9" hidden="1"/>
    <cellStyle name="表示済みのハイパーリンク" xfId="7375" builtinId="9" hidden="1"/>
    <cellStyle name="表示済みのハイパーリンク" xfId="7378" builtinId="9" hidden="1"/>
    <cellStyle name="表示済みのハイパーリンク" xfId="7379" builtinId="9" hidden="1"/>
    <cellStyle name="表示済みのハイパーリンク" xfId="7382" builtinId="9" hidden="1"/>
    <cellStyle name="表示済みのハイパーリンク" xfId="7383" builtinId="9" hidden="1"/>
    <cellStyle name="表示済みのハイパーリンク" xfId="7386" builtinId="9" hidden="1"/>
    <cellStyle name="表示済みのハイパーリンク" xfId="7387" builtinId="9" hidden="1"/>
    <cellStyle name="表示済みのハイパーリンク" xfId="7390" builtinId="9" hidden="1"/>
    <cellStyle name="表示済みのハイパーリンク" xfId="7391" builtinId="9" hidden="1"/>
    <cellStyle name="表示済みのハイパーリンク" xfId="7394" builtinId="9" hidden="1"/>
    <cellStyle name="表示済みのハイパーリンク" xfId="7395" builtinId="9" hidden="1"/>
    <cellStyle name="表示済みのハイパーリンク" xfId="7398" builtinId="9" hidden="1"/>
    <cellStyle name="表示済みのハイパーリンク" xfId="7399" builtinId="9" hidden="1"/>
    <cellStyle name="表示済みのハイパーリンク" xfId="7402" builtinId="9" hidden="1"/>
    <cellStyle name="表示済みのハイパーリンク" xfId="7403" builtinId="9" hidden="1"/>
    <cellStyle name="表示済みのハイパーリンク" xfId="7406" builtinId="9" hidden="1"/>
    <cellStyle name="表示済みのハイパーリンク" xfId="7407" builtinId="9" hidden="1"/>
    <cellStyle name="表示済みのハイパーリンク" xfId="7410" builtinId="9" hidden="1"/>
    <cellStyle name="表示済みのハイパーリンク" xfId="7411" builtinId="9" hidden="1"/>
    <cellStyle name="表示済みのハイパーリンク" xfId="7414" builtinId="9" hidden="1"/>
    <cellStyle name="表示済みのハイパーリンク" xfId="7415" builtinId="9" hidden="1"/>
    <cellStyle name="表示済みのハイパーリンク" xfId="7418" builtinId="9" hidden="1"/>
    <cellStyle name="表示済みのハイパーリンク" xfId="7419" builtinId="9" hidden="1"/>
    <cellStyle name="表示済みのハイパーリンク" xfId="7422" builtinId="9" hidden="1"/>
    <cellStyle name="表示済みのハイパーリンク" xfId="7423" builtinId="9" hidden="1"/>
    <cellStyle name="表示済みのハイパーリンク" xfId="7426" builtinId="9" hidden="1"/>
    <cellStyle name="表示済みのハイパーリンク" xfId="7427" builtinId="9" hidden="1"/>
    <cellStyle name="表示済みのハイパーリンク" xfId="7432" builtinId="9" hidden="1"/>
    <cellStyle name="表示済みのハイパーリンク" xfId="7433" builtinId="9" hidden="1"/>
    <cellStyle name="表示済みのハイパーリンク" xfId="7436" builtinId="9" hidden="1"/>
    <cellStyle name="表示済みのハイパーリンク" xfId="7437" builtinId="9" hidden="1"/>
    <cellStyle name="表示済みのハイパーリンク" xfId="7440" builtinId="9" hidden="1"/>
    <cellStyle name="表示済みのハイパーリンク" xfId="7441" builtinId="9" hidden="1"/>
    <cellStyle name="表示済みのハイパーリンク" xfId="7444" builtinId="9" hidden="1"/>
    <cellStyle name="表示済みのハイパーリンク" xfId="7445" builtinId="9" hidden="1"/>
    <cellStyle name="表示済みのハイパーリンク" xfId="7448" builtinId="9" hidden="1"/>
    <cellStyle name="表示済みのハイパーリンク" xfId="7449" builtinId="9" hidden="1"/>
    <cellStyle name="表示済みのハイパーリンク" xfId="7452" builtinId="9" hidden="1"/>
    <cellStyle name="表示済みのハイパーリンク" xfId="7453" builtinId="9" hidden="1"/>
    <cellStyle name="表示済みのハイパーリンク" xfId="7456" builtinId="9" hidden="1"/>
    <cellStyle name="表示済みのハイパーリンク" xfId="7457" builtinId="9" hidden="1"/>
    <cellStyle name="表示済みのハイパーリンク" xfId="7460" builtinId="9" hidden="1"/>
    <cellStyle name="表示済みのハイパーリンク" xfId="7461" builtinId="9" hidden="1"/>
    <cellStyle name="表示済みのハイパーリンク" xfId="7464" builtinId="9" hidden="1"/>
    <cellStyle name="表示済みのハイパーリンク" xfId="7465" builtinId="9" hidden="1"/>
    <cellStyle name="表示済みのハイパーリンク" xfId="7468" builtinId="9" hidden="1"/>
    <cellStyle name="表示済みのハイパーリンク" xfId="7469" builtinId="9" hidden="1"/>
    <cellStyle name="表示済みのハイパーリンク" xfId="7428" builtinId="9" hidden="1"/>
    <cellStyle name="表示済みのハイパーリンク" xfId="7471" builtinId="9" hidden="1"/>
    <cellStyle name="表示済みのハイパーリンク" xfId="7474" builtinId="9" hidden="1"/>
    <cellStyle name="表示済みのハイパーリンク" xfId="7475" builtinId="9" hidden="1"/>
    <cellStyle name="表示済みのハイパーリンク" xfId="7478" builtinId="9" hidden="1"/>
    <cellStyle name="表示済みのハイパーリンク" xfId="7479" builtinId="9" hidden="1"/>
    <cellStyle name="表示済みのハイパーリンク" xfId="7482" builtinId="9" hidden="1"/>
    <cellStyle name="表示済みのハイパーリンク" xfId="7483" builtinId="9" hidden="1"/>
    <cellStyle name="表示済みのハイパーリンク" xfId="7486" builtinId="9" hidden="1"/>
    <cellStyle name="表示済みのハイパーリンク" xfId="7487" builtinId="9" hidden="1"/>
    <cellStyle name="表示済みのハイパーリンク" xfId="7490" builtinId="9" hidden="1"/>
    <cellStyle name="表示済みのハイパーリンク" xfId="7491" builtinId="9" hidden="1"/>
    <cellStyle name="表示済みのハイパーリンク" xfId="7494" builtinId="9" hidden="1"/>
    <cellStyle name="表示済みのハイパーリンク" xfId="7495" builtinId="9" hidden="1"/>
    <cellStyle name="表示済みのハイパーリンク" xfId="7498" builtinId="9" hidden="1"/>
    <cellStyle name="表示済みのハイパーリンク" xfId="7499" builtinId="9" hidden="1"/>
    <cellStyle name="表示済みのハイパーリンク" xfId="7502" builtinId="9" hidden="1"/>
    <cellStyle name="表示済みのハイパーリンク" xfId="7503" builtinId="9" hidden="1"/>
    <cellStyle name="表示済みのハイパーリンク" xfId="7506" builtinId="9" hidden="1"/>
    <cellStyle name="表示済みのハイパーリンク" xfId="7507" builtinId="9" hidden="1"/>
    <cellStyle name="表示済みのハイパーリンク" xfId="7510" builtinId="9" hidden="1"/>
    <cellStyle name="表示済みのハイパーリンク" xfId="7511" builtinId="9" hidden="1"/>
    <cellStyle name="表示済みのハイパーリンク" xfId="7514" builtinId="9" hidden="1"/>
    <cellStyle name="表示済みのハイパーリンク" xfId="7515" builtinId="9" hidden="1"/>
    <cellStyle name="表示済みのハイパーリンク" xfId="7518" builtinId="9" hidden="1"/>
    <cellStyle name="表示済みのハイパーリンク" xfId="7519" builtinId="9" hidden="1"/>
    <cellStyle name="表示済みのハイパーリンク" xfId="7522" builtinId="9" hidden="1"/>
    <cellStyle name="表示済みのハイパーリンク" xfId="7523" builtinId="9" hidden="1"/>
    <cellStyle name="表示済みのハイパーリンク" xfId="7526" builtinId="9" hidden="1"/>
    <cellStyle name="表示済みのハイパーリンク" xfId="7527" builtinId="9" hidden="1"/>
    <cellStyle name="表示済みのハイパーリンク" xfId="7532" builtinId="9" hidden="1"/>
    <cellStyle name="表示済みのハイパーリンク" xfId="7533" builtinId="9" hidden="1"/>
    <cellStyle name="表示済みのハイパーリンク" xfId="7536" builtinId="9" hidden="1"/>
    <cellStyle name="表示済みのハイパーリンク" xfId="7537" builtinId="9" hidden="1"/>
    <cellStyle name="表示済みのハイパーリンク" xfId="7540" builtinId="9" hidden="1"/>
    <cellStyle name="表示済みのハイパーリンク" xfId="7541" builtinId="9" hidden="1"/>
    <cellStyle name="表示済みのハイパーリンク" xfId="7544" builtinId="9" hidden="1"/>
    <cellStyle name="表示済みのハイパーリンク" xfId="7545" builtinId="9" hidden="1"/>
    <cellStyle name="表示済みのハイパーリンク" xfId="7548" builtinId="9" hidden="1"/>
    <cellStyle name="表示済みのハイパーリンク" xfId="7549" builtinId="9" hidden="1"/>
    <cellStyle name="表示済みのハイパーリンク" xfId="7554" builtinId="9" hidden="1"/>
    <cellStyle name="表示済みのハイパーリンク" xfId="7555" builtinId="9" hidden="1"/>
    <cellStyle name="表示済みのハイパーリンク" xfId="7558" builtinId="9" hidden="1"/>
    <cellStyle name="表示済みのハイパーリンク" xfId="7559" builtinId="9" hidden="1"/>
    <cellStyle name="表示済みのハイパーリンク" xfId="7562" builtinId="9" hidden="1"/>
    <cellStyle name="表示済みのハイパーリンク" xfId="7563" builtinId="9" hidden="1"/>
    <cellStyle name="表示済みのハイパーリンク" xfId="7566" builtinId="9" hidden="1"/>
    <cellStyle name="表示済みのハイパーリンク" xfId="7567" builtinId="9" hidden="1"/>
    <cellStyle name="表示済みのハイパーリンク" xfId="7570" builtinId="9" hidden="1"/>
    <cellStyle name="表示済みのハイパーリンク" xfId="7571" builtinId="9" hidden="1"/>
    <cellStyle name="表示済みのハイパーリンク" xfId="7574" builtinId="9" hidden="1"/>
    <cellStyle name="表示済みのハイパーリンク" xfId="7575" builtinId="9" hidden="1"/>
    <cellStyle name="表示済みのハイパーリンク" xfId="7578" builtinId="9" hidden="1"/>
    <cellStyle name="表示済みのハイパーリンク" xfId="7579" builtinId="9" hidden="1"/>
    <cellStyle name="表示済みのハイパーリンク" xfId="7582" builtinId="9" hidden="1"/>
    <cellStyle name="表示済みのハイパーリンク" xfId="7583" builtinId="9" hidden="1"/>
    <cellStyle name="表示済みのハイパーリンク" xfId="7586" builtinId="9" hidden="1"/>
    <cellStyle name="表示済みのハイパーリンク" xfId="7587" builtinId="9" hidden="1"/>
    <cellStyle name="表示済みのハイパーリンク" xfId="7590" builtinId="9" hidden="1"/>
    <cellStyle name="表示済みのハイパーリンク" xfId="7591" builtinId="9" hidden="1"/>
    <cellStyle name="表示済みのハイパーリンク" xfId="7550" builtinId="9" hidden="1"/>
    <cellStyle name="表示済みのハイパーリンク" xfId="7593" builtinId="9" hidden="1"/>
    <cellStyle name="表示済みのハイパーリンク" xfId="7596" builtinId="9" hidden="1"/>
    <cellStyle name="表示済みのハイパーリンク" xfId="7597" builtinId="9" hidden="1"/>
    <cellStyle name="表示済みのハイパーリンク" xfId="7600" builtinId="9" hidden="1"/>
    <cellStyle name="表示済みのハイパーリンク" xfId="7601" builtinId="9" hidden="1"/>
    <cellStyle name="表示済みのハイパーリンク" xfId="7604" builtinId="9" hidden="1"/>
    <cellStyle name="表示済みのハイパーリンク" xfId="7605" builtinId="9" hidden="1"/>
    <cellStyle name="表示済みのハイパーリンク" xfId="7608" builtinId="9" hidden="1"/>
    <cellStyle name="表示済みのハイパーリンク" xfId="7609" builtinId="9" hidden="1"/>
    <cellStyle name="表示済みのハイパーリンク" xfId="7612" builtinId="9" hidden="1"/>
    <cellStyle name="表示済みのハイパーリンク" xfId="7613" builtinId="9" hidden="1"/>
    <cellStyle name="表示済みのハイパーリンク" xfId="7616" builtinId="9" hidden="1"/>
    <cellStyle name="表示済みのハイパーリンク" xfId="7617" builtinId="9" hidden="1"/>
    <cellStyle name="表示済みのハイパーリンク" xfId="7620" builtinId="9" hidden="1"/>
    <cellStyle name="表示済みのハイパーリンク" xfId="7621" builtinId="9" hidden="1"/>
    <cellStyle name="表示済みのハイパーリンク" xfId="7624" builtinId="9" hidden="1"/>
    <cellStyle name="表示済みのハイパーリンク" xfId="7625" builtinId="9" hidden="1"/>
    <cellStyle name="表示済みのハイパーリンク" xfId="7628" builtinId="9" hidden="1"/>
    <cellStyle name="表示済みのハイパーリンク" xfId="7629" builtinId="9" hidden="1"/>
    <cellStyle name="表示済みのハイパーリンク" xfId="7632" builtinId="9" hidden="1"/>
    <cellStyle name="表示済みのハイパーリンク" xfId="7633" builtinId="9" hidden="1"/>
    <cellStyle name="表示済みのハイパーリンク" xfId="7636" builtinId="9" hidden="1"/>
    <cellStyle name="表示済みのハイパーリンク" xfId="7637" builtinId="9" hidden="1"/>
    <cellStyle name="表示済みのハイパーリンク" xfId="7640" builtinId="9" hidden="1"/>
    <cellStyle name="表示済みのハイパーリンク" xfId="7641" builtinId="9" hidden="1"/>
    <cellStyle name="表示済みのハイパーリンク" xfId="7644" builtinId="9" hidden="1"/>
    <cellStyle name="表示済みのハイパーリンク" xfId="7645" builtinId="9" hidden="1"/>
    <cellStyle name="表示済みのハイパーリンク" xfId="7648" builtinId="9" hidden="1"/>
    <cellStyle name="表示済みのハイパーリンク" xfId="7649" builtinId="9" hidden="1"/>
    <cellStyle name="表示済みのハイパーリンク" xfId="7651" builtinId="9" hidden="1"/>
    <cellStyle name="表示済みのハイパーリンク" xfId="7652" builtinId="9" hidden="1"/>
    <cellStyle name="表示済みのハイパーリンク" xfId="7655" builtinId="9" hidden="1"/>
    <cellStyle name="表示済みのハイパーリンク" xfId="7656" builtinId="9" hidden="1"/>
    <cellStyle name="表示済みのハイパーリンク" xfId="7659" builtinId="9" hidden="1"/>
    <cellStyle name="表示済みのハイパーリンク" xfId="7660" builtinId="9" hidden="1"/>
    <cellStyle name="表示済みのハイパーリンク" xfId="7663" builtinId="9" hidden="1"/>
    <cellStyle name="表示済みのハイパーリンク" xfId="7664" builtinId="9" hidden="1"/>
    <cellStyle name="表示済みのハイパーリンク" xfId="7667" builtinId="9" hidden="1"/>
    <cellStyle name="表示済みのハイパーリンク" xfId="7668" builtinId="9" hidden="1"/>
    <cellStyle name="表示済みのハイパーリンク" xfId="7673" builtinId="9" hidden="1"/>
    <cellStyle name="表示済みのハイパーリンク" xfId="7674" builtinId="9" hidden="1"/>
    <cellStyle name="表示済みのハイパーリンク" xfId="7677" builtinId="9" hidden="1"/>
    <cellStyle name="表示済みのハイパーリンク" xfId="7678" builtinId="9" hidden="1"/>
    <cellStyle name="表示済みのハイパーリンク" xfId="7681" builtinId="9" hidden="1"/>
    <cellStyle name="表示済みのハイパーリンク" xfId="7682" builtinId="9" hidden="1"/>
    <cellStyle name="表示済みのハイパーリンク" xfId="7685" builtinId="9" hidden="1"/>
    <cellStyle name="表示済みのハイパーリンク" xfId="7686" builtinId="9" hidden="1"/>
    <cellStyle name="表示済みのハイパーリンク" xfId="7689" builtinId="9" hidden="1"/>
    <cellStyle name="表示済みのハイパーリンク" xfId="7690" builtinId="9" hidden="1"/>
    <cellStyle name="表示済みのハイパーリンク" xfId="7693" builtinId="9" hidden="1"/>
    <cellStyle name="表示済みのハイパーリンク" xfId="7694" builtinId="9" hidden="1"/>
    <cellStyle name="表示済みのハイパーリンク" xfId="7697" builtinId="9" hidden="1"/>
    <cellStyle name="表示済みのハイパーリンク" xfId="7698" builtinId="9" hidden="1"/>
    <cellStyle name="表示済みのハイパーリンク" xfId="7701" builtinId="9" hidden="1"/>
    <cellStyle name="表示済みのハイパーリンク" xfId="7702" builtinId="9" hidden="1"/>
    <cellStyle name="表示済みのハイパーリンク" xfId="7705" builtinId="9" hidden="1"/>
    <cellStyle name="表示済みのハイパーリンク" xfId="7706" builtinId="9" hidden="1"/>
    <cellStyle name="表示済みのハイパーリンク" xfId="7709" builtinId="9" hidden="1"/>
    <cellStyle name="表示済みのハイパーリンク" xfId="7710" builtinId="9" hidden="1"/>
    <cellStyle name="表示済みのハイパーリンク" xfId="7669" builtinId="9" hidden="1"/>
    <cellStyle name="表示済みのハイパーリンク" xfId="7712" builtinId="9" hidden="1"/>
    <cellStyle name="表示済みのハイパーリンク" xfId="7715" builtinId="9" hidden="1"/>
    <cellStyle name="表示済みのハイパーリンク" xfId="7716" builtinId="9" hidden="1"/>
    <cellStyle name="表示済みのハイパーリンク" xfId="7719" builtinId="9" hidden="1"/>
    <cellStyle name="表示済みのハイパーリンク" xfId="7720" builtinId="9" hidden="1"/>
    <cellStyle name="表示済みのハイパーリンク" xfId="7723" builtinId="9" hidden="1"/>
    <cellStyle name="表示済みのハイパーリンク" xfId="7724" builtinId="9" hidden="1"/>
    <cellStyle name="表示済みのハイパーリンク" xfId="7727" builtinId="9" hidden="1"/>
    <cellStyle name="表示済みのハイパーリンク" xfId="7728" builtinId="9" hidden="1"/>
    <cellStyle name="表示済みのハイパーリンク" xfId="7731" builtinId="9" hidden="1"/>
    <cellStyle name="表示済みのハイパーリンク" xfId="7732" builtinId="9" hidden="1"/>
    <cellStyle name="表示済みのハイパーリンク" xfId="7735" builtinId="9" hidden="1"/>
    <cellStyle name="表示済みのハイパーリンク" xfId="7736" builtinId="9" hidden="1"/>
    <cellStyle name="表示済みのハイパーリンク" xfId="7739" builtinId="9" hidden="1"/>
    <cellStyle name="表示済みのハイパーリンク" xfId="7740" builtinId="9" hidden="1"/>
    <cellStyle name="表示済みのハイパーリンク" xfId="7743" builtinId="9" hidden="1"/>
    <cellStyle name="表示済みのハイパーリンク" xfId="7744" builtinId="9" hidden="1"/>
    <cellStyle name="表示済みのハイパーリンク" xfId="7747" builtinId="9" hidden="1"/>
    <cellStyle name="表示済みのハイパーリンク" xfId="7748" builtinId="9" hidden="1"/>
    <cellStyle name="表示済みのハイパーリンク" xfId="7751" builtinId="9" hidden="1"/>
    <cellStyle name="表示済みのハイパーリンク" xfId="7752" builtinId="9" hidden="1"/>
    <cellStyle name="表示済みのハイパーリンク" xfId="7755" builtinId="9" hidden="1"/>
    <cellStyle name="表示済みのハイパーリンク" xfId="7756" builtinId="9" hidden="1"/>
    <cellStyle name="表示済みのハイパーリンク" xfId="7759" builtinId="9" hidden="1"/>
    <cellStyle name="表示済みのハイパーリンク" xfId="7760" builtinId="9" hidden="1"/>
    <cellStyle name="表示済みのハイパーリンク" xfId="7763" builtinId="9" hidden="1"/>
    <cellStyle name="表示済みのハイパーリンク" xfId="7764" builtinId="9" hidden="1"/>
    <cellStyle name="表示済みのハイパーリンク" xfId="7767" builtinId="9" hidden="1"/>
    <cellStyle name="表示済みのハイパーリンク" xfId="7768" builtinId="9" hidden="1"/>
    <cellStyle name="表示済みのハイパーリンク" xfId="7770" builtinId="9" hidden="1"/>
    <cellStyle name="表示済みのハイパーリンク" xfId="7771" builtinId="9" hidden="1"/>
    <cellStyle name="表示済みのハイパーリンク" xfId="7774" builtinId="9" hidden="1"/>
    <cellStyle name="表示済みのハイパーリンク" xfId="7775" builtinId="9" hidden="1"/>
    <cellStyle name="表示済みのハイパーリンク" xfId="7778" builtinId="9" hidden="1"/>
    <cellStyle name="表示済みのハイパーリンク" xfId="7779" builtinId="9" hidden="1"/>
    <cellStyle name="表示済みのハイパーリンク" xfId="7782" builtinId="9" hidden="1"/>
    <cellStyle name="表示済みのハイパーリンク" xfId="7783" builtinId="9" hidden="1"/>
    <cellStyle name="表示済みのハイパーリンク" xfId="7786" builtinId="9" hidden="1"/>
    <cellStyle name="表示済みのハイパーリンク" xfId="7787" builtinId="9" hidden="1"/>
    <cellStyle name="表示済みのハイパーリンク" xfId="7792" builtinId="9" hidden="1"/>
    <cellStyle name="表示済みのハイパーリンク" xfId="7793" builtinId="9" hidden="1"/>
    <cellStyle name="表示済みのハイパーリンク" xfId="7796" builtinId="9" hidden="1"/>
    <cellStyle name="表示済みのハイパーリンク" xfId="7797" builtinId="9" hidden="1"/>
    <cellStyle name="表示済みのハイパーリンク" xfId="7800" builtinId="9" hidden="1"/>
    <cellStyle name="表示済みのハイパーリンク" xfId="7801" builtinId="9" hidden="1"/>
    <cellStyle name="表示済みのハイパーリンク" xfId="7804" builtinId="9" hidden="1"/>
    <cellStyle name="表示済みのハイパーリンク" xfId="7805" builtinId="9" hidden="1"/>
    <cellStyle name="表示済みのハイパーリンク" xfId="7808" builtinId="9" hidden="1"/>
    <cellStyle name="表示済みのハイパーリンク" xfId="7809" builtinId="9" hidden="1"/>
    <cellStyle name="表示済みのハイパーリンク" xfId="7812" builtinId="9" hidden="1"/>
    <cellStyle name="表示済みのハイパーリンク" xfId="7813" builtinId="9" hidden="1"/>
    <cellStyle name="表示済みのハイパーリンク" xfId="7816" builtinId="9" hidden="1"/>
    <cellStyle name="表示済みのハイパーリンク" xfId="7817" builtinId="9" hidden="1"/>
    <cellStyle name="表示済みのハイパーリンク" xfId="7820" builtinId="9" hidden="1"/>
    <cellStyle name="表示済みのハイパーリンク" xfId="7821" builtinId="9" hidden="1"/>
    <cellStyle name="表示済みのハイパーリンク" xfId="7824" builtinId="9" hidden="1"/>
    <cellStyle name="表示済みのハイパーリンク" xfId="7825" builtinId="9" hidden="1"/>
    <cellStyle name="表示済みのハイパーリンク" xfId="7828" builtinId="9" hidden="1"/>
    <cellStyle name="表示済みのハイパーリンク" xfId="7829" builtinId="9" hidden="1"/>
    <cellStyle name="表示済みのハイパーリンク" xfId="7788" builtinId="9" hidden="1"/>
    <cellStyle name="表示済みのハイパーリンク" xfId="7831" builtinId="9" hidden="1"/>
    <cellStyle name="表示済みのハイパーリンク" xfId="7834" builtinId="9" hidden="1"/>
    <cellStyle name="表示済みのハイパーリンク" xfId="7835" builtinId="9" hidden="1"/>
    <cellStyle name="表示済みのハイパーリンク" xfId="7838" builtinId="9" hidden="1"/>
    <cellStyle name="表示済みのハイパーリンク" xfId="7839" builtinId="9" hidden="1"/>
    <cellStyle name="表示済みのハイパーリンク" xfId="7842" builtinId="9" hidden="1"/>
    <cellStyle name="表示済みのハイパーリンク" xfId="7843" builtinId="9" hidden="1"/>
    <cellStyle name="表示済みのハイパーリンク" xfId="7846" builtinId="9" hidden="1"/>
    <cellStyle name="表示済みのハイパーリンク" xfId="7847" builtinId="9" hidden="1"/>
    <cellStyle name="表示済みのハイパーリンク" xfId="7850" builtinId="9" hidden="1"/>
    <cellStyle name="表示済みのハイパーリンク" xfId="7851" builtinId="9" hidden="1"/>
    <cellStyle name="表示済みのハイパーリンク" xfId="7854" builtinId="9" hidden="1"/>
    <cellStyle name="表示済みのハイパーリンク" xfId="7855" builtinId="9" hidden="1"/>
    <cellStyle name="表示済みのハイパーリンク" xfId="7858" builtinId="9" hidden="1"/>
    <cellStyle name="表示済みのハイパーリンク" xfId="7859" builtinId="9" hidden="1"/>
    <cellStyle name="表示済みのハイパーリンク" xfId="7862" builtinId="9" hidden="1"/>
    <cellStyle name="表示済みのハイパーリンク" xfId="7863" builtinId="9" hidden="1"/>
    <cellStyle name="表示済みのハイパーリンク" xfId="7866" builtinId="9" hidden="1"/>
    <cellStyle name="表示済みのハイパーリンク" xfId="7867" builtinId="9" hidden="1"/>
    <cellStyle name="表示済みのハイパーリンク" xfId="7870" builtinId="9" hidden="1"/>
    <cellStyle name="表示済みのハイパーリンク" xfId="7871" builtinId="9" hidden="1"/>
    <cellStyle name="表示済みのハイパーリンク" xfId="7874" builtinId="9" hidden="1"/>
    <cellStyle name="表示済みのハイパーリンク" xfId="7875" builtinId="9" hidden="1"/>
    <cellStyle name="表示済みのハイパーリンク" xfId="7878" builtinId="9" hidden="1"/>
    <cellStyle name="表示済みのハイパーリンク" xfId="7879" builtinId="9" hidden="1"/>
    <cellStyle name="表示済みのハイパーリンク" xfId="7882" builtinId="9" hidden="1"/>
    <cellStyle name="表示済みのハイパーリンク" xfId="7883" builtinId="9" hidden="1"/>
    <cellStyle name="表示済みのハイパーリンク" xfId="7886" builtinId="9" hidden="1"/>
    <cellStyle name="表示済みのハイパーリンク" xfId="7887" builtinId="9" hidden="1"/>
    <cellStyle name="表示済みのハイパーリンク" xfId="7890" builtinId="9" hidden="1"/>
    <cellStyle name="表示済みのハイパーリンク" xfId="7891" builtinId="9" hidden="1"/>
    <cellStyle name="表示済みのハイパーリンク" xfId="7894" builtinId="9" hidden="1"/>
    <cellStyle name="表示済みのハイパーリンク" xfId="7895" builtinId="9" hidden="1"/>
    <cellStyle name="表示済みのハイパーリンク" xfId="7898" builtinId="9" hidden="1"/>
    <cellStyle name="表示済みのハイパーリンク" xfId="7899" builtinId="9" hidden="1"/>
    <cellStyle name="表示済みのハイパーリンク" xfId="7902" builtinId="9" hidden="1"/>
    <cellStyle name="表示済みのハイパーリンク" xfId="7903" builtinId="9" hidden="1"/>
    <cellStyle name="表示済みのハイパーリンク" xfId="7906" builtinId="9" hidden="1"/>
    <cellStyle name="表示済みのハイパーリンク" xfId="7907" builtinId="9" hidden="1"/>
    <cellStyle name="表示済みのハイパーリンク" xfId="7912" builtinId="9" hidden="1"/>
    <cellStyle name="表示済みのハイパーリンク" xfId="7913" builtinId="9" hidden="1"/>
    <cellStyle name="表示済みのハイパーリンク" xfId="7916" builtinId="9" hidden="1"/>
    <cellStyle name="表示済みのハイパーリンク" xfId="7917" builtinId="9" hidden="1"/>
    <cellStyle name="表示済みのハイパーリンク" xfId="7920" builtinId="9" hidden="1"/>
    <cellStyle name="表示済みのハイパーリンク" xfId="7921" builtinId="9" hidden="1"/>
    <cellStyle name="表示済みのハイパーリンク" xfId="7924" builtinId="9" hidden="1"/>
    <cellStyle name="表示済みのハイパーリンク" xfId="7925" builtinId="9" hidden="1"/>
    <cellStyle name="表示済みのハイパーリンク" xfId="7928" builtinId="9" hidden="1"/>
    <cellStyle name="表示済みのハイパーリンク" xfId="7929" builtinId="9" hidden="1"/>
    <cellStyle name="表示済みのハイパーリンク" xfId="7932" builtinId="9" hidden="1"/>
    <cellStyle name="表示済みのハイパーリンク" xfId="7933" builtinId="9" hidden="1"/>
    <cellStyle name="表示済みのハイパーリンク" xfId="7936" builtinId="9" hidden="1"/>
    <cellStyle name="表示済みのハイパーリンク" xfId="7937" builtinId="9" hidden="1"/>
    <cellStyle name="表示済みのハイパーリンク" xfId="7940" builtinId="9" hidden="1"/>
    <cellStyle name="表示済みのハイパーリンク" xfId="7941" builtinId="9" hidden="1"/>
    <cellStyle name="表示済みのハイパーリンク" xfId="7944" builtinId="9" hidden="1"/>
    <cellStyle name="表示済みのハイパーリンク" xfId="7945" builtinId="9" hidden="1"/>
    <cellStyle name="表示済みのハイパーリンク" xfId="7948" builtinId="9" hidden="1"/>
    <cellStyle name="表示済みのハイパーリンク" xfId="7949" builtinId="9" hidden="1"/>
    <cellStyle name="表示済みのハイパーリンク" xfId="7908" builtinId="9" hidden="1"/>
    <cellStyle name="表示済みのハイパーリンク" xfId="7951" builtinId="9" hidden="1"/>
    <cellStyle name="表示済みのハイパーリンク" xfId="7954" builtinId="9" hidden="1"/>
    <cellStyle name="表示済みのハイパーリンク" xfId="7955" builtinId="9" hidden="1"/>
    <cellStyle name="表示済みのハイパーリンク" xfId="7958" builtinId="9" hidden="1"/>
    <cellStyle name="表示済みのハイパーリンク" xfId="7959" builtinId="9" hidden="1"/>
    <cellStyle name="表示済みのハイパーリンク" xfId="7962" builtinId="9" hidden="1"/>
    <cellStyle name="表示済みのハイパーリンク" xfId="7963" builtinId="9" hidden="1"/>
    <cellStyle name="表示済みのハイパーリンク" xfId="7966" builtinId="9" hidden="1"/>
    <cellStyle name="表示済みのハイパーリンク" xfId="7967" builtinId="9" hidden="1"/>
    <cellStyle name="表示済みのハイパーリンク" xfId="7970" builtinId="9" hidden="1"/>
    <cellStyle name="表示済みのハイパーリンク" xfId="7971" builtinId="9" hidden="1"/>
    <cellStyle name="表示済みのハイパーリンク" xfId="7974" builtinId="9" hidden="1"/>
    <cellStyle name="表示済みのハイパーリンク" xfId="7975" builtinId="9" hidden="1"/>
    <cellStyle name="表示済みのハイパーリンク" xfId="7978" builtinId="9" hidden="1"/>
    <cellStyle name="表示済みのハイパーリンク" xfId="7979" builtinId="9" hidden="1"/>
    <cellStyle name="表示済みのハイパーリンク" xfId="7982" builtinId="9" hidden="1"/>
    <cellStyle name="表示済みのハイパーリンク" xfId="7983" builtinId="9" hidden="1"/>
    <cellStyle name="表示済みのハイパーリンク" xfId="7986" builtinId="9" hidden="1"/>
    <cellStyle name="表示済みのハイパーリンク" xfId="7987" builtinId="9" hidden="1"/>
    <cellStyle name="表示済みのハイパーリンク" xfId="7990" builtinId="9" hidden="1"/>
    <cellStyle name="表示済みのハイパーリンク" xfId="7991" builtinId="9" hidden="1"/>
    <cellStyle name="表示済みのハイパーリンク" xfId="7994" builtinId="9" hidden="1"/>
    <cellStyle name="表示済みのハイパーリンク" xfId="7995" builtinId="9" hidden="1"/>
    <cellStyle name="表示済みのハイパーリンク" xfId="7998" builtinId="9" hidden="1"/>
    <cellStyle name="表示済みのハイパーリンク" xfId="7999" builtinId="9" hidden="1"/>
    <cellStyle name="表示済みのハイパーリンク" xfId="8002" builtinId="9" hidden="1"/>
    <cellStyle name="表示済みのハイパーリンク" xfId="8003" builtinId="9" hidden="1"/>
    <cellStyle name="表示済みのハイパーリンク" xfId="8006" builtinId="9" hidden="1"/>
    <cellStyle name="表示済みのハイパーリンク" xfId="8007" builtinId="9" hidden="1"/>
    <cellStyle name="表示済みのハイパーリンク" xfId="8010" builtinId="9" hidden="1"/>
    <cellStyle name="表示済みのハイパーリンク" xfId="8011" builtinId="9" hidden="1"/>
    <cellStyle name="表示済みのハイパーリンク" xfId="8014" builtinId="9" hidden="1"/>
    <cellStyle name="表示済みのハイパーリンク" xfId="8015" builtinId="9" hidden="1"/>
    <cellStyle name="表示済みのハイパーリンク" xfId="8018" builtinId="9" hidden="1"/>
    <cellStyle name="表示済みのハイパーリンク" xfId="8019" builtinId="9" hidden="1"/>
    <cellStyle name="表示済みのハイパーリンク" xfId="8022" builtinId="9" hidden="1"/>
    <cellStyle name="表示済みのハイパーリンク" xfId="8023" builtinId="9" hidden="1"/>
    <cellStyle name="表示済みのハイパーリンク" xfId="8026" builtinId="9" hidden="1"/>
    <cellStyle name="表示済みのハイパーリンク" xfId="8027" builtinId="9" hidden="1"/>
    <cellStyle name="表示済みのハイパーリンク" xfId="8032" builtinId="9" hidden="1"/>
    <cellStyle name="表示済みのハイパーリンク" xfId="8033" builtinId="9" hidden="1"/>
    <cellStyle name="表示済みのハイパーリンク" xfId="8036" builtinId="9" hidden="1"/>
    <cellStyle name="表示済みのハイパーリンク" xfId="8037" builtinId="9" hidden="1"/>
    <cellStyle name="表示済みのハイパーリンク" xfId="8040" builtinId="9" hidden="1"/>
    <cellStyle name="表示済みのハイパーリンク" xfId="8041" builtinId="9" hidden="1"/>
    <cellStyle name="表示済みのハイパーリンク" xfId="8044" builtinId="9" hidden="1"/>
    <cellStyle name="表示済みのハイパーリンク" xfId="8045" builtinId="9" hidden="1"/>
    <cellStyle name="表示済みのハイパーリンク" xfId="8048" builtinId="9" hidden="1"/>
    <cellStyle name="表示済みのハイパーリンク" xfId="8049" builtinId="9" hidden="1"/>
    <cellStyle name="表示済みのハイパーリンク" xfId="8052" builtinId="9" hidden="1"/>
    <cellStyle name="表示済みのハイパーリンク" xfId="8053" builtinId="9" hidden="1"/>
    <cellStyle name="表示済みのハイパーリンク" xfId="8056" builtinId="9" hidden="1"/>
    <cellStyle name="表示済みのハイパーリンク" xfId="8057" builtinId="9" hidden="1"/>
    <cellStyle name="表示済みのハイパーリンク" xfId="8060" builtinId="9" hidden="1"/>
    <cellStyle name="表示済みのハイパーリンク" xfId="8061" builtinId="9" hidden="1"/>
    <cellStyle name="表示済みのハイパーリンク" xfId="8064" builtinId="9" hidden="1"/>
    <cellStyle name="表示済みのハイパーリンク" xfId="8065" builtinId="9" hidden="1"/>
    <cellStyle name="表示済みのハイパーリンク" xfId="8068" builtinId="9" hidden="1"/>
    <cellStyle name="表示済みのハイパーリンク" xfId="8069" builtinId="9" hidden="1"/>
    <cellStyle name="表示済みのハイパーリンク" xfId="8028" builtinId="9" hidden="1"/>
    <cellStyle name="表示済みのハイパーリンク" xfId="8071" builtinId="9" hidden="1"/>
    <cellStyle name="表示済みのハイパーリンク" xfId="8074" builtinId="9" hidden="1"/>
    <cellStyle name="表示済みのハイパーリンク" xfId="8075" builtinId="9" hidden="1"/>
    <cellStyle name="表示済みのハイパーリンク" xfId="8078" builtinId="9" hidden="1"/>
    <cellStyle name="表示済みのハイパーリンク" xfId="8079" builtinId="9" hidden="1"/>
    <cellStyle name="表示済みのハイパーリンク" xfId="8082" builtinId="9" hidden="1"/>
    <cellStyle name="表示済みのハイパーリンク" xfId="8083" builtinId="9" hidden="1"/>
    <cellStyle name="表示済みのハイパーリンク" xfId="8086" builtinId="9" hidden="1"/>
    <cellStyle name="表示済みのハイパーリンク" xfId="8087" builtinId="9" hidden="1"/>
    <cellStyle name="表示済みのハイパーリンク" xfId="8090" builtinId="9" hidden="1"/>
    <cellStyle name="表示済みのハイパーリンク" xfId="8091" builtinId="9" hidden="1"/>
    <cellStyle name="表示済みのハイパーリンク" xfId="8094" builtinId="9" hidden="1"/>
    <cellStyle name="表示済みのハイパーリンク" xfId="8095" builtinId="9" hidden="1"/>
    <cellStyle name="表示済みのハイパーリンク" xfId="8098" builtinId="9" hidden="1"/>
    <cellStyle name="表示済みのハイパーリンク" xfId="8099" builtinId="9" hidden="1"/>
    <cellStyle name="表示済みのハイパーリンク" xfId="8102" builtinId="9" hidden="1"/>
    <cellStyle name="表示済みのハイパーリンク" xfId="8103" builtinId="9" hidden="1"/>
    <cellStyle name="表示済みのハイパーリンク" xfId="8106" builtinId="9" hidden="1"/>
    <cellStyle name="表示済みのハイパーリンク" xfId="8107" builtinId="9" hidden="1"/>
    <cellStyle name="表示済みのハイパーリンク" xfId="8110" builtinId="9" hidden="1"/>
    <cellStyle name="表示済みのハイパーリンク" xfId="8111" builtinId="9" hidden="1"/>
    <cellStyle name="表示済みのハイパーリンク" xfId="8114" builtinId="9" hidden="1"/>
    <cellStyle name="表示済みのハイパーリンク" xfId="8115" builtinId="9" hidden="1"/>
    <cellStyle name="表示済みのハイパーリンク" xfId="8118" builtinId="9" hidden="1"/>
    <cellStyle name="表示済みのハイパーリンク" xfId="8119" builtinId="9" hidden="1"/>
    <cellStyle name="表示済みのハイパーリンク" xfId="8122" builtinId="9" hidden="1"/>
    <cellStyle name="表示済みのハイパーリンク" xfId="8123" builtinId="9" hidden="1"/>
    <cellStyle name="表示済みのハイパーリンク" xfId="8126" builtinId="9" hidden="1"/>
    <cellStyle name="表示済みのハイパーリンク" xfId="8127" builtinId="9" hidden="1"/>
    <cellStyle name="表示済みのハイパーリンク" xfId="8132" builtinId="9" hidden="1"/>
    <cellStyle name="表示済みのハイパーリンク" xfId="8133" builtinId="9" hidden="1"/>
    <cellStyle name="表示済みのハイパーリンク" xfId="8136" builtinId="9" hidden="1"/>
    <cellStyle name="表示済みのハイパーリンク" xfId="8137" builtinId="9" hidden="1"/>
    <cellStyle name="表示済みのハイパーリンク" xfId="8140" builtinId="9" hidden="1"/>
    <cellStyle name="表示済みのハイパーリンク" xfId="8141" builtinId="9" hidden="1"/>
    <cellStyle name="表示済みのハイパーリンク" xfId="8144" builtinId="9" hidden="1"/>
    <cellStyle name="表示済みのハイパーリンク" xfId="8145" builtinId="9" hidden="1"/>
    <cellStyle name="表示済みのハイパーリンク" xfId="8148" builtinId="9" hidden="1"/>
    <cellStyle name="表示済みのハイパーリンク" xfId="8149" builtinId="9" hidden="1"/>
    <cellStyle name="表示済みのハイパーリンク" xfId="8154" builtinId="9" hidden="1"/>
    <cellStyle name="表示済みのハイパーリンク" xfId="8155" builtinId="9" hidden="1"/>
    <cellStyle name="表示済みのハイパーリンク" xfId="8158" builtinId="9" hidden="1"/>
    <cellStyle name="表示済みのハイパーリンク" xfId="8159" builtinId="9" hidden="1"/>
    <cellStyle name="表示済みのハイパーリンク" xfId="8162" builtinId="9" hidden="1"/>
    <cellStyle name="表示済みのハイパーリンク" xfId="8163" builtinId="9" hidden="1"/>
    <cellStyle name="表示済みのハイパーリンク" xfId="8166" builtinId="9" hidden="1"/>
    <cellStyle name="表示済みのハイパーリンク" xfId="8167" builtinId="9" hidden="1"/>
    <cellStyle name="表示済みのハイパーリンク" xfId="8170" builtinId="9" hidden="1"/>
    <cellStyle name="表示済みのハイパーリンク" xfId="8171" builtinId="9" hidden="1"/>
    <cellStyle name="表示済みのハイパーリンク" xfId="8174" builtinId="9" hidden="1"/>
    <cellStyle name="表示済みのハイパーリンク" xfId="8175" builtinId="9" hidden="1"/>
    <cellStyle name="表示済みのハイパーリンク" xfId="8178" builtinId="9" hidden="1"/>
    <cellStyle name="表示済みのハイパーリンク" xfId="8179" builtinId="9" hidden="1"/>
    <cellStyle name="表示済みのハイパーリンク" xfId="8182" builtinId="9" hidden="1"/>
    <cellStyle name="表示済みのハイパーリンク" xfId="8183" builtinId="9" hidden="1"/>
    <cellStyle name="表示済みのハイパーリンク" xfId="8186" builtinId="9" hidden="1"/>
    <cellStyle name="表示済みのハイパーリンク" xfId="8187" builtinId="9" hidden="1"/>
    <cellStyle name="表示済みのハイパーリンク" xfId="8190" builtinId="9" hidden="1"/>
    <cellStyle name="表示済みのハイパーリンク" xfId="8191" builtinId="9" hidden="1"/>
    <cellStyle name="表示済みのハイパーリンク" xfId="8150" builtinId="9" hidden="1"/>
    <cellStyle name="表示済みのハイパーリンク" xfId="8193" builtinId="9" hidden="1"/>
    <cellStyle name="表示済みのハイパーリンク" xfId="8196" builtinId="9" hidden="1"/>
    <cellStyle name="表示済みのハイパーリンク" xfId="8197" builtinId="9" hidden="1"/>
    <cellStyle name="表示済みのハイパーリンク" xfId="8200" builtinId="9" hidden="1"/>
    <cellStyle name="表示済みのハイパーリンク" xfId="8201" builtinId="9" hidden="1"/>
    <cellStyle name="表示済みのハイパーリンク" xfId="8204" builtinId="9" hidden="1"/>
    <cellStyle name="表示済みのハイパーリンク" xfId="8205" builtinId="9" hidden="1"/>
    <cellStyle name="表示済みのハイパーリンク" xfId="8208" builtinId="9" hidden="1"/>
    <cellStyle name="表示済みのハイパーリンク" xfId="8209" builtinId="9" hidden="1"/>
    <cellStyle name="表示済みのハイパーリンク" xfId="8212" builtinId="9" hidden="1"/>
    <cellStyle name="表示済みのハイパーリンク" xfId="8213" builtinId="9" hidden="1"/>
    <cellStyle name="表示済みのハイパーリンク" xfId="8216" builtinId="9" hidden="1"/>
    <cellStyle name="表示済みのハイパーリンク" xfId="8217" builtinId="9" hidden="1"/>
    <cellStyle name="表示済みのハイパーリンク" xfId="8220" builtinId="9" hidden="1"/>
    <cellStyle name="表示済みのハイパーリンク" xfId="8221" builtinId="9" hidden="1"/>
    <cellStyle name="表示済みのハイパーリンク" xfId="8224" builtinId="9" hidden="1"/>
    <cellStyle name="表示済みのハイパーリンク" xfId="8225" builtinId="9" hidden="1"/>
    <cellStyle name="表示済みのハイパーリンク" xfId="8228" builtinId="9" hidden="1"/>
    <cellStyle name="表示済みのハイパーリンク" xfId="8229" builtinId="9" hidden="1"/>
    <cellStyle name="表示済みのハイパーリンク" xfId="8232" builtinId="9" hidden="1"/>
    <cellStyle name="表示済みのハイパーリンク" xfId="8233" builtinId="9" hidden="1"/>
    <cellStyle name="表示済みのハイパーリンク" xfId="8236" builtinId="9" hidden="1"/>
    <cellStyle name="表示済みのハイパーリンク" xfId="8237" builtinId="9" hidden="1"/>
    <cellStyle name="表示済みのハイパーリンク" xfId="8240" builtinId="9" hidden="1"/>
    <cellStyle name="表示済みのハイパーリンク" xfId="8241" builtinId="9" hidden="1"/>
    <cellStyle name="表示済みのハイパーリンク" xfId="8244" builtinId="9" hidden="1"/>
    <cellStyle name="表示済みのハイパーリンク" xfId="8245" builtinId="9" hidden="1"/>
    <cellStyle name="表示済みのハイパーリンク" xfId="8248" builtinId="9" hidden="1"/>
    <cellStyle name="表示済みのハイパーリンク" xfId="8249" builtinId="9" hidden="1"/>
    <cellStyle name="表示済みのハイパーリンク" xfId="8251" builtinId="9" hidden="1"/>
    <cellStyle name="表示済みのハイパーリンク" xfId="8252" builtinId="9" hidden="1"/>
    <cellStyle name="表示済みのハイパーリンク" xfId="8255" builtinId="9" hidden="1"/>
    <cellStyle name="表示済みのハイパーリンク" xfId="8256" builtinId="9" hidden="1"/>
    <cellStyle name="表示済みのハイパーリンク" xfId="8259" builtinId="9" hidden="1"/>
    <cellStyle name="表示済みのハイパーリンク" xfId="8260" builtinId="9" hidden="1"/>
    <cellStyle name="表示済みのハイパーリンク" xfId="8263" builtinId="9" hidden="1"/>
    <cellStyle name="表示済みのハイパーリンク" xfId="8264" builtinId="9" hidden="1"/>
    <cellStyle name="表示済みのハイパーリンク" xfId="8267" builtinId="9" hidden="1"/>
    <cellStyle name="表示済みのハイパーリンク" xfId="8268" builtinId="9" hidden="1"/>
    <cellStyle name="表示済みのハイパーリンク" xfId="8273" builtinId="9" hidden="1"/>
    <cellStyle name="表示済みのハイパーリンク" xfId="8274" builtinId="9" hidden="1"/>
    <cellStyle name="表示済みのハイパーリンク" xfId="8277" builtinId="9" hidden="1"/>
    <cellStyle name="表示済みのハイパーリンク" xfId="8278" builtinId="9" hidden="1"/>
    <cellStyle name="表示済みのハイパーリンク" xfId="8281" builtinId="9" hidden="1"/>
    <cellStyle name="表示済みのハイパーリンク" xfId="8282" builtinId="9" hidden="1"/>
    <cellStyle name="表示済みのハイパーリンク" xfId="8285" builtinId="9" hidden="1"/>
    <cellStyle name="表示済みのハイパーリンク" xfId="8286" builtinId="9" hidden="1"/>
    <cellStyle name="表示済みのハイパーリンク" xfId="8289" builtinId="9" hidden="1"/>
    <cellStyle name="表示済みのハイパーリンク" xfId="8290" builtinId="9" hidden="1"/>
    <cellStyle name="表示済みのハイパーリンク" xfId="8293" builtinId="9" hidden="1"/>
    <cellStyle name="表示済みのハイパーリンク" xfId="8294" builtinId="9" hidden="1"/>
    <cellStyle name="表示済みのハイパーリンク" xfId="8297" builtinId="9" hidden="1"/>
    <cellStyle name="表示済みのハイパーリンク" xfId="8298" builtinId="9" hidden="1"/>
    <cellStyle name="表示済みのハイパーリンク" xfId="8301" builtinId="9" hidden="1"/>
    <cellStyle name="表示済みのハイパーリンク" xfId="8302" builtinId="9" hidden="1"/>
    <cellStyle name="表示済みのハイパーリンク" xfId="8305" builtinId="9" hidden="1"/>
    <cellStyle name="表示済みのハイパーリンク" xfId="8306" builtinId="9" hidden="1"/>
    <cellStyle name="表示済みのハイパーリンク" xfId="8309" builtinId="9" hidden="1"/>
    <cellStyle name="表示済みのハイパーリンク" xfId="8310" builtinId="9" hidden="1"/>
    <cellStyle name="表示済みのハイパーリンク" xfId="8269" builtinId="9" hidden="1"/>
    <cellStyle name="表示済みのハイパーリンク" xfId="8312" builtinId="9" hidden="1"/>
    <cellStyle name="表示済みのハイパーリンク" xfId="8315" builtinId="9" hidden="1"/>
    <cellStyle name="表示済みのハイパーリンク" xfId="8316" builtinId="9" hidden="1"/>
    <cellStyle name="表示済みのハイパーリンク" xfId="8319" builtinId="9" hidden="1"/>
    <cellStyle name="表示済みのハイパーリンク" xfId="8320" builtinId="9" hidden="1"/>
    <cellStyle name="表示済みのハイパーリンク" xfId="8323" builtinId="9" hidden="1"/>
    <cellStyle name="表示済みのハイパーリンク" xfId="8324" builtinId="9" hidden="1"/>
    <cellStyle name="表示済みのハイパーリンク" xfId="8327" builtinId="9" hidden="1"/>
    <cellStyle name="表示済みのハイパーリンク" xfId="8328" builtinId="9" hidden="1"/>
    <cellStyle name="表示済みのハイパーリンク" xfId="8331" builtinId="9" hidden="1"/>
    <cellStyle name="表示済みのハイパーリンク" xfId="8332" builtinId="9" hidden="1"/>
    <cellStyle name="表示済みのハイパーリンク" xfId="8335" builtinId="9" hidden="1"/>
    <cellStyle name="表示済みのハイパーリンク" xfId="8336" builtinId="9" hidden="1"/>
    <cellStyle name="表示済みのハイパーリンク" xfId="8339" builtinId="9" hidden="1"/>
    <cellStyle name="表示済みのハイパーリンク" xfId="8340" builtinId="9" hidden="1"/>
    <cellStyle name="表示済みのハイパーリンク" xfId="8343" builtinId="9" hidden="1"/>
    <cellStyle name="表示済みのハイパーリンク" xfId="8344" builtinId="9" hidden="1"/>
    <cellStyle name="表示済みのハイパーリンク" xfId="8347" builtinId="9" hidden="1"/>
    <cellStyle name="表示済みのハイパーリンク" xfId="8348" builtinId="9" hidden="1"/>
    <cellStyle name="表示済みのハイパーリンク" xfId="8351" builtinId="9" hidden="1"/>
    <cellStyle name="表示済みのハイパーリンク" xfId="8352" builtinId="9" hidden="1"/>
    <cellStyle name="表示済みのハイパーリンク" xfId="8355" builtinId="9" hidden="1"/>
    <cellStyle name="表示済みのハイパーリンク" xfId="8356" builtinId="9" hidden="1"/>
    <cellStyle name="表示済みのハイパーリンク" xfId="8359" builtinId="9" hidden="1"/>
    <cellStyle name="表示済みのハイパーリンク" xfId="8360" builtinId="9" hidden="1"/>
    <cellStyle name="表示済みのハイパーリンク" xfId="8363" builtinId="9" hidden="1"/>
    <cellStyle name="表示済みのハイパーリンク" xfId="8364" builtinId="9" hidden="1"/>
    <cellStyle name="表示済みのハイパーリンク" xfId="8367" builtinId="9" hidden="1"/>
    <cellStyle name="表示済みのハイパーリンク" xfId="8368" builtinId="9" hidden="1"/>
    <cellStyle name="表示済みのハイパーリンク" xfId="8370" builtinId="9" hidden="1"/>
    <cellStyle name="表示済みのハイパーリンク" xfId="8371" builtinId="9" hidden="1"/>
    <cellStyle name="表示済みのハイパーリンク" xfId="8374" builtinId="9" hidden="1"/>
    <cellStyle name="表示済みのハイパーリンク" xfId="8375" builtinId="9" hidden="1"/>
    <cellStyle name="表示済みのハイパーリンク" xfId="8378" builtinId="9" hidden="1"/>
    <cellStyle name="表示済みのハイパーリンク" xfId="8379" builtinId="9" hidden="1"/>
    <cellStyle name="表示済みのハイパーリンク" xfId="8382" builtinId="9" hidden="1"/>
    <cellStyle name="表示済みのハイパーリンク" xfId="8383" builtinId="9" hidden="1"/>
    <cellStyle name="表示済みのハイパーリンク" xfId="8386" builtinId="9" hidden="1"/>
    <cellStyle name="表示済みのハイパーリンク" xfId="8387" builtinId="9" hidden="1"/>
    <cellStyle name="表示済みのハイパーリンク" xfId="8392" builtinId="9" hidden="1"/>
    <cellStyle name="表示済みのハイパーリンク" xfId="8393" builtinId="9" hidden="1"/>
    <cellStyle name="表示済みのハイパーリンク" xfId="8396" builtinId="9" hidden="1"/>
    <cellStyle name="表示済みのハイパーリンク" xfId="8397" builtinId="9" hidden="1"/>
    <cellStyle name="表示済みのハイパーリンク" xfId="8400" builtinId="9" hidden="1"/>
    <cellStyle name="表示済みのハイパーリンク" xfId="8401" builtinId="9" hidden="1"/>
    <cellStyle name="表示済みのハイパーリンク" xfId="8404" builtinId="9" hidden="1"/>
    <cellStyle name="表示済みのハイパーリンク" xfId="8405" builtinId="9" hidden="1"/>
    <cellStyle name="表示済みのハイパーリンク" xfId="8408" builtinId="9" hidden="1"/>
    <cellStyle name="表示済みのハイパーリンク" xfId="8409" builtinId="9" hidden="1"/>
    <cellStyle name="表示済みのハイパーリンク" xfId="8412" builtinId="9" hidden="1"/>
    <cellStyle name="表示済みのハイパーリンク" xfId="8413" builtinId="9" hidden="1"/>
    <cellStyle name="表示済みのハイパーリンク" xfId="8416" builtinId="9" hidden="1"/>
    <cellStyle name="表示済みのハイパーリンク" xfId="8417" builtinId="9" hidden="1"/>
    <cellStyle name="表示済みのハイパーリンク" xfId="8420" builtinId="9" hidden="1"/>
    <cellStyle name="表示済みのハイパーリンク" xfId="8421" builtinId="9" hidden="1"/>
    <cellStyle name="表示済みのハイパーリンク" xfId="8424" builtinId="9" hidden="1"/>
    <cellStyle name="表示済みのハイパーリンク" xfId="8425" builtinId="9" hidden="1"/>
    <cellStyle name="表示済みのハイパーリンク" xfId="8428" builtinId="9" hidden="1"/>
    <cellStyle name="表示済みのハイパーリンク" xfId="8429" builtinId="9" hidden="1"/>
    <cellStyle name="表示済みのハイパーリンク" xfId="8388" builtinId="9" hidden="1"/>
    <cellStyle name="表示済みのハイパーリンク" xfId="8431" builtinId="9" hidden="1"/>
    <cellStyle name="表示済みのハイパーリンク" xfId="8434" builtinId="9" hidden="1"/>
    <cellStyle name="表示済みのハイパーリンク" xfId="8435" builtinId="9" hidden="1"/>
    <cellStyle name="表示済みのハイパーリンク" xfId="8438" builtinId="9" hidden="1"/>
    <cellStyle name="表示済みのハイパーリンク" xfId="8439" builtinId="9" hidden="1"/>
    <cellStyle name="表示済みのハイパーリンク" xfId="8442" builtinId="9" hidden="1"/>
    <cellStyle name="表示済みのハイパーリンク" xfId="8443" builtinId="9" hidden="1"/>
    <cellStyle name="表示済みのハイパーリンク" xfId="8446" builtinId="9" hidden="1"/>
    <cellStyle name="表示済みのハイパーリンク" xfId="8447" builtinId="9" hidden="1"/>
    <cellStyle name="表示済みのハイパーリンク" xfId="8450" builtinId="9" hidden="1"/>
    <cellStyle name="表示済みのハイパーリンク" xfId="8451" builtinId="9" hidden="1"/>
    <cellStyle name="表示済みのハイパーリンク" xfId="8454" builtinId="9" hidden="1"/>
    <cellStyle name="表示済みのハイパーリンク" xfId="8455" builtinId="9" hidden="1"/>
    <cellStyle name="表示済みのハイパーリンク" xfId="8458" builtinId="9" hidden="1"/>
    <cellStyle name="表示済みのハイパーリンク" xfId="8459" builtinId="9" hidden="1"/>
    <cellStyle name="表示済みのハイパーリンク" xfId="8462" builtinId="9" hidden="1"/>
    <cellStyle name="表示済みのハイパーリンク" xfId="8463" builtinId="9" hidden="1"/>
    <cellStyle name="表示済みのハイパーリンク" xfId="8466" builtinId="9" hidden="1"/>
    <cellStyle name="表示済みのハイパーリンク" xfId="8467" builtinId="9" hidden="1"/>
    <cellStyle name="表示済みのハイパーリンク" xfId="8470" builtinId="9" hidden="1"/>
    <cellStyle name="表示済みのハイパーリンク" xfId="8471" builtinId="9" hidden="1"/>
    <cellStyle name="表示済みのハイパーリンク" xfId="8474" builtinId="9" hidden="1"/>
    <cellStyle name="表示済みのハイパーリンク" xfId="8475" builtinId="9" hidden="1"/>
    <cellStyle name="表示済みのハイパーリンク" xfId="8478" builtinId="9" hidden="1"/>
    <cellStyle name="表示済みのハイパーリンク" xfId="8479" builtinId="9" hidden="1"/>
    <cellStyle name="表示済みのハイパーリンク" xfId="8482" builtinId="9" hidden="1"/>
    <cellStyle name="表示済みのハイパーリンク" xfId="8483" builtinId="9" hidden="1"/>
    <cellStyle name="表示済みのハイパーリンク" xfId="8486" builtinId="9" hidden="1"/>
    <cellStyle name="表示済みのハイパーリンク" xfId="8487" builtinId="9" hidden="1"/>
    <cellStyle name="表示済みのハイパーリンク" xfId="7272" builtinId="9" hidden="1"/>
    <cellStyle name="表示済みのハイパーリンク" xfId="7285" builtinId="9" hidden="1"/>
    <cellStyle name="表示済みのハイパーリンク" xfId="7276" builtinId="9" hidden="1"/>
    <cellStyle name="表示済みのハイパーリンク" xfId="7274" builtinId="9" hidden="1"/>
    <cellStyle name="表示済みのハイパーリンク" xfId="8496" builtinId="9" hidden="1"/>
    <cellStyle name="表示済みのハイパーリンク" xfId="8497" builtinId="9" hidden="1"/>
    <cellStyle name="表示済みのハイパーリンク" xfId="8500" builtinId="9" hidden="1"/>
    <cellStyle name="表示済みのハイパーリンク" xfId="8501" builtinId="9" hidden="1"/>
    <cellStyle name="表示済みのハイパーリンク" xfId="8504" builtinId="9" hidden="1"/>
    <cellStyle name="表示済みのハイパーリンク" xfId="8505" builtinId="9" hidden="1"/>
    <cellStyle name="表示済みのハイパーリンク" xfId="8510" builtinId="9" hidden="1"/>
    <cellStyle name="表示済みのハイパーリンク" xfId="8511" builtinId="9" hidden="1"/>
    <cellStyle name="表示済みのハイパーリンク" xfId="8514" builtinId="9" hidden="1"/>
    <cellStyle name="表示済みのハイパーリンク" xfId="8515" builtinId="9" hidden="1"/>
    <cellStyle name="表示済みのハイパーリンク" xfId="8518" builtinId="9" hidden="1"/>
    <cellStyle name="表示済みのハイパーリンク" xfId="8519" builtinId="9" hidden="1"/>
    <cellStyle name="表示済みのハイパーリンク" xfId="8522" builtinId="9" hidden="1"/>
    <cellStyle name="表示済みのハイパーリンク" xfId="8523" builtinId="9" hidden="1"/>
    <cellStyle name="表示済みのハイパーリンク" xfId="8526" builtinId="9" hidden="1"/>
    <cellStyle name="表示済みのハイパーリンク" xfId="8527" builtinId="9" hidden="1"/>
    <cellStyle name="表示済みのハイパーリンク" xfId="8530" builtinId="9" hidden="1"/>
    <cellStyle name="表示済みのハイパーリンク" xfId="8531" builtinId="9" hidden="1"/>
    <cellStyle name="表示済みのハイパーリンク" xfId="8534" builtinId="9" hidden="1"/>
    <cellStyle name="表示済みのハイパーリンク" xfId="8535" builtinId="9" hidden="1"/>
    <cellStyle name="表示済みのハイパーリンク" xfId="8538" builtinId="9" hidden="1"/>
    <cellStyle name="表示済みのハイパーリンク" xfId="8539" builtinId="9" hidden="1"/>
    <cellStyle name="表示済みのハイパーリンク" xfId="8542" builtinId="9" hidden="1"/>
    <cellStyle name="表示済みのハイパーリンク" xfId="8543" builtinId="9" hidden="1"/>
    <cellStyle name="表示済みのハイパーリンク" xfId="8546" builtinId="9" hidden="1"/>
    <cellStyle name="表示済みのハイパーリンク" xfId="8547" builtinId="9" hidden="1"/>
    <cellStyle name="表示済みのハイパーリンク" xfId="8506" builtinId="9" hidden="1"/>
    <cellStyle name="表示済みのハイパーリンク" xfId="8549" builtinId="9" hidden="1"/>
    <cellStyle name="表示済みのハイパーリンク" xfId="8552" builtinId="9" hidden="1"/>
    <cellStyle name="表示済みのハイパーリンク" xfId="8553" builtinId="9" hidden="1"/>
    <cellStyle name="表示済みのハイパーリンク" xfId="8556" builtinId="9" hidden="1"/>
    <cellStyle name="表示済みのハイパーリンク" xfId="8557" builtinId="9" hidden="1"/>
    <cellStyle name="表示済みのハイパーリンク" xfId="8560" builtinId="9" hidden="1"/>
    <cellStyle name="表示済みのハイパーリンク" xfId="8561" builtinId="9" hidden="1"/>
    <cellStyle name="表示済みのハイパーリンク" xfId="8564" builtinId="9" hidden="1"/>
    <cellStyle name="表示済みのハイパーリンク" xfId="8565" builtinId="9" hidden="1"/>
    <cellStyle name="表示済みのハイパーリンク" xfId="8568" builtinId="9" hidden="1"/>
    <cellStyle name="表示済みのハイパーリンク" xfId="8569" builtinId="9" hidden="1"/>
    <cellStyle name="表示済みのハイパーリンク" xfId="8572" builtinId="9" hidden="1"/>
    <cellStyle name="表示済みのハイパーリンク" xfId="8573" builtinId="9" hidden="1"/>
    <cellStyle name="表示済みのハイパーリンク" xfId="8576" builtinId="9" hidden="1"/>
    <cellStyle name="表示済みのハイパーリンク" xfId="8577" builtinId="9" hidden="1"/>
    <cellStyle name="表示済みのハイパーリンク" xfId="8580" builtinId="9" hidden="1"/>
    <cellStyle name="表示済みのハイパーリンク" xfId="8581" builtinId="9" hidden="1"/>
    <cellStyle name="表示済みのハイパーリンク" xfId="8584" builtinId="9" hidden="1"/>
    <cellStyle name="表示済みのハイパーリンク" xfId="8585" builtinId="9" hidden="1"/>
    <cellStyle name="表示済みのハイパーリンク" xfId="8588" builtinId="9" hidden="1"/>
    <cellStyle name="表示済みのハイパーリンク" xfId="8589" builtinId="9" hidden="1"/>
    <cellStyle name="表示済みのハイパーリンク" xfId="8592" builtinId="9" hidden="1"/>
    <cellStyle name="表示済みのハイパーリンク" xfId="8593" builtinId="9" hidden="1"/>
    <cellStyle name="表示済みのハイパーリンク" xfId="8596" builtinId="9" hidden="1"/>
    <cellStyle name="表示済みのハイパーリンク" xfId="8597" builtinId="9" hidden="1"/>
    <cellStyle name="表示済みのハイパーリンク" xfId="8600" builtinId="9" hidden="1"/>
    <cellStyle name="表示済みのハイパーリンク" xfId="8601" builtinId="9" hidden="1"/>
    <cellStyle name="表示済みのハイパーリンク" xfId="8604" builtinId="9" hidden="1"/>
    <cellStyle name="表示済みのハイパーリンク" xfId="8605" builtinId="9" hidden="1"/>
    <cellStyle name="表示済みのハイパーリンク" xfId="8608" builtinId="9" hidden="1"/>
    <cellStyle name="表示済みのハイパーリンク" xfId="8609" builtinId="9" hidden="1"/>
    <cellStyle name="表示済みのハイパーリンク" xfId="8612" builtinId="9" hidden="1"/>
    <cellStyle name="表示済みのハイパーリンク" xfId="8613" builtinId="9" hidden="1"/>
    <cellStyle name="表示済みのハイパーリンク" xfId="8616" builtinId="9" hidden="1"/>
    <cellStyle name="表示済みのハイパーリンク" xfId="8617" builtinId="9" hidden="1"/>
    <cellStyle name="表示済みのハイパーリンク" xfId="8620" builtinId="9" hidden="1"/>
    <cellStyle name="表示済みのハイパーリンク" xfId="8621" builtinId="9" hidden="1"/>
    <cellStyle name="表示済みのハイパーリンク" xfId="8624" builtinId="9" hidden="1"/>
    <cellStyle name="表示済みのハイパーリンク" xfId="8625" builtinId="9" hidden="1"/>
    <cellStyle name="表示済みのハイパーリンク" xfId="8630" builtinId="9" hidden="1"/>
    <cellStyle name="表示済みのハイパーリンク" xfId="8631" builtinId="9" hidden="1"/>
    <cellStyle name="表示済みのハイパーリンク" xfId="8634" builtinId="9" hidden="1"/>
    <cellStyle name="表示済みのハイパーリンク" xfId="8635" builtinId="9" hidden="1"/>
    <cellStyle name="表示済みのハイパーリンク" xfId="8638" builtinId="9" hidden="1"/>
    <cellStyle name="表示済みのハイパーリンク" xfId="8639" builtinId="9" hidden="1"/>
    <cellStyle name="表示済みのハイパーリンク" xfId="8642" builtinId="9" hidden="1"/>
    <cellStyle name="表示済みのハイパーリンク" xfId="8643" builtinId="9" hidden="1"/>
    <cellStyle name="表示済みのハイパーリンク" xfId="8646" builtinId="9" hidden="1"/>
    <cellStyle name="表示済みのハイパーリンク" xfId="8647" builtinId="9" hidden="1"/>
    <cellStyle name="表示済みのハイパーリンク" xfId="8650" builtinId="9" hidden="1"/>
    <cellStyle name="表示済みのハイパーリンク" xfId="8651" builtinId="9" hidden="1"/>
    <cellStyle name="表示済みのハイパーリンク" xfId="8654" builtinId="9" hidden="1"/>
    <cellStyle name="表示済みのハイパーリンク" xfId="8655" builtinId="9" hidden="1"/>
    <cellStyle name="表示済みのハイパーリンク" xfId="8658" builtinId="9" hidden="1"/>
    <cellStyle name="表示済みのハイパーリンク" xfId="8659" builtinId="9" hidden="1"/>
    <cellStyle name="表示済みのハイパーリンク" xfId="8662" builtinId="9" hidden="1"/>
    <cellStyle name="表示済みのハイパーリンク" xfId="8663" builtinId="9" hidden="1"/>
    <cellStyle name="表示済みのハイパーリンク" xfId="8666" builtinId="9" hidden="1"/>
    <cellStyle name="表示済みのハイパーリンク" xfId="8667" builtinId="9" hidden="1"/>
    <cellStyle name="表示済みのハイパーリンク" xfId="8626" builtinId="9" hidden="1"/>
    <cellStyle name="表示済みのハイパーリンク" xfId="8669" builtinId="9" hidden="1"/>
    <cellStyle name="表示済みのハイパーリンク" xfId="8672" builtinId="9" hidden="1"/>
    <cellStyle name="表示済みのハイパーリンク" xfId="8673" builtinId="9" hidden="1"/>
    <cellStyle name="表示済みのハイパーリンク" xfId="8676" builtinId="9" hidden="1"/>
    <cellStyle name="表示済みのハイパーリンク" xfId="8677" builtinId="9" hidden="1"/>
    <cellStyle name="表示済みのハイパーリンク" xfId="8680" builtinId="9" hidden="1"/>
    <cellStyle name="表示済みのハイパーリンク" xfId="8681" builtinId="9" hidden="1"/>
    <cellStyle name="表示済みのハイパーリンク" xfId="8684" builtinId="9" hidden="1"/>
    <cellStyle name="表示済みのハイパーリンク" xfId="8685" builtinId="9" hidden="1"/>
    <cellStyle name="表示済みのハイパーリンク" xfId="8688" builtinId="9" hidden="1"/>
    <cellStyle name="表示済みのハイパーリンク" xfId="8689" builtinId="9" hidden="1"/>
    <cellStyle name="表示済みのハイパーリンク" xfId="8692" builtinId="9" hidden="1"/>
    <cellStyle name="表示済みのハイパーリンク" xfId="8693" builtinId="9" hidden="1"/>
    <cellStyle name="表示済みのハイパーリンク" xfId="8696" builtinId="9" hidden="1"/>
    <cellStyle name="表示済みのハイパーリンク" xfId="8697" builtinId="9" hidden="1"/>
    <cellStyle name="表示済みのハイパーリンク" xfId="8700" builtinId="9" hidden="1"/>
    <cellStyle name="表示済みのハイパーリンク" xfId="8701" builtinId="9" hidden="1"/>
    <cellStyle name="表示済みのハイパーリンク" xfId="8704" builtinId="9" hidden="1"/>
    <cellStyle name="表示済みのハイパーリンク" xfId="8705" builtinId="9" hidden="1"/>
    <cellStyle name="表示済みのハイパーリンク" xfId="8708" builtinId="9" hidden="1"/>
    <cellStyle name="表示済みのハイパーリンク" xfId="8709" builtinId="9" hidden="1"/>
    <cellStyle name="表示済みのハイパーリンク" xfId="8712" builtinId="9" hidden="1"/>
    <cellStyle name="表示済みのハイパーリンク" xfId="8713" builtinId="9" hidden="1"/>
    <cellStyle name="表示済みのハイパーリンク" xfId="8716" builtinId="9" hidden="1"/>
    <cellStyle name="表示済みのハイパーリンク" xfId="8717" builtinId="9" hidden="1"/>
    <cellStyle name="表示済みのハイパーリンク" xfId="8720" builtinId="9" hidden="1"/>
    <cellStyle name="表示済みのハイパーリンク" xfId="8721" builtinId="9" hidden="1"/>
    <cellStyle name="表示済みのハイパーリンク" xfId="8724" builtinId="9" hidden="1"/>
    <cellStyle name="表示済みのハイパーリンク" xfId="8725" builtinId="9" hidden="1"/>
    <cellStyle name="表示済みのハイパーリンク" xfId="8730" builtinId="9" hidden="1"/>
    <cellStyle name="表示済みのハイパーリンク" xfId="8731" builtinId="9" hidden="1"/>
    <cellStyle name="表示済みのハイパーリンク" xfId="8734" builtinId="9" hidden="1"/>
    <cellStyle name="表示済みのハイパーリンク" xfId="8735" builtinId="9" hidden="1"/>
    <cellStyle name="表示済みのハイパーリンク" xfId="8738" builtinId="9" hidden="1"/>
    <cellStyle name="表示済みのハイパーリンク" xfId="8739" builtinId="9" hidden="1"/>
    <cellStyle name="表示済みのハイパーリンク" xfId="8742" builtinId="9" hidden="1"/>
    <cellStyle name="表示済みのハイパーリンク" xfId="8743" builtinId="9" hidden="1"/>
    <cellStyle name="表示済みのハイパーリンク" xfId="8746" builtinId="9" hidden="1"/>
    <cellStyle name="表示済みのハイパーリンク" xfId="8747" builtinId="9" hidden="1"/>
    <cellStyle name="表示済みのハイパーリンク" xfId="8752" builtinId="9" hidden="1"/>
    <cellStyle name="表示済みのハイパーリンク" xfId="8753" builtinId="9" hidden="1"/>
    <cellStyle name="表示済みのハイパーリンク" xfId="8756" builtinId="9" hidden="1"/>
    <cellStyle name="表示済みのハイパーリンク" xfId="8757" builtinId="9" hidden="1"/>
    <cellStyle name="表示済みのハイパーリンク" xfId="8760" builtinId="9" hidden="1"/>
    <cellStyle name="表示済みのハイパーリンク" xfId="8761" builtinId="9" hidden="1"/>
    <cellStyle name="表示済みのハイパーリンク" xfId="8764" builtinId="9" hidden="1"/>
    <cellStyle name="表示済みのハイパーリンク" xfId="8765" builtinId="9" hidden="1"/>
    <cellStyle name="表示済みのハイパーリンク" xfId="8768" builtinId="9" hidden="1"/>
    <cellStyle name="表示済みのハイパーリンク" xfId="8769" builtinId="9" hidden="1"/>
    <cellStyle name="表示済みのハイパーリンク" xfId="8772" builtinId="9" hidden="1"/>
    <cellStyle name="表示済みのハイパーリンク" xfId="8773" builtinId="9" hidden="1"/>
    <cellStyle name="表示済みのハイパーリンク" xfId="8776" builtinId="9" hidden="1"/>
    <cellStyle name="表示済みのハイパーリンク" xfId="8777" builtinId="9" hidden="1"/>
    <cellStyle name="表示済みのハイパーリンク" xfId="8780" builtinId="9" hidden="1"/>
    <cellStyle name="表示済みのハイパーリンク" xfId="8781" builtinId="9" hidden="1"/>
    <cellStyle name="表示済みのハイパーリンク" xfId="8784" builtinId="9" hidden="1"/>
    <cellStyle name="表示済みのハイパーリンク" xfId="8785" builtinId="9" hidden="1"/>
    <cellStyle name="表示済みのハイパーリンク" xfId="8788" builtinId="9" hidden="1"/>
    <cellStyle name="表示済みのハイパーリンク" xfId="8789" builtinId="9" hidden="1"/>
    <cellStyle name="表示済みのハイパーリンク" xfId="8748" builtinId="9" hidden="1"/>
    <cellStyle name="表示済みのハイパーリンク" xfId="8791" builtinId="9" hidden="1"/>
    <cellStyle name="表示済みのハイパーリンク" xfId="8794" builtinId="9" hidden="1"/>
    <cellStyle name="表示済みのハイパーリンク" xfId="8795" builtinId="9" hidden="1"/>
    <cellStyle name="表示済みのハイパーリンク" xfId="8798" builtinId="9" hidden="1"/>
    <cellStyle name="表示済みのハイパーリンク" xfId="8799" builtinId="9" hidden="1"/>
    <cellStyle name="表示済みのハイパーリンク" xfId="8802" builtinId="9" hidden="1"/>
    <cellStyle name="表示済みのハイパーリンク" xfId="8803" builtinId="9" hidden="1"/>
    <cellStyle name="表示済みのハイパーリンク" xfId="8806" builtinId="9" hidden="1"/>
    <cellStyle name="表示済みのハイパーリンク" xfId="8807" builtinId="9" hidden="1"/>
    <cellStyle name="表示済みのハイパーリンク" xfId="8810" builtinId="9" hidden="1"/>
    <cellStyle name="表示済みのハイパーリンク" xfId="8811" builtinId="9" hidden="1"/>
    <cellStyle name="表示済みのハイパーリンク" xfId="8814" builtinId="9" hidden="1"/>
    <cellStyle name="表示済みのハイパーリンク" xfId="8815" builtinId="9" hidden="1"/>
    <cellStyle name="表示済みのハイパーリンク" xfId="8818" builtinId="9" hidden="1"/>
    <cellStyle name="表示済みのハイパーリンク" xfId="8819" builtinId="9" hidden="1"/>
    <cellStyle name="表示済みのハイパーリンク" xfId="8822" builtinId="9" hidden="1"/>
    <cellStyle name="表示済みのハイパーリンク" xfId="8823" builtinId="9" hidden="1"/>
    <cellStyle name="表示済みのハイパーリンク" xfId="8826" builtinId="9" hidden="1"/>
    <cellStyle name="表示済みのハイパーリンク" xfId="8827" builtinId="9" hidden="1"/>
    <cellStyle name="表示済みのハイパーリンク" xfId="8830" builtinId="9" hidden="1"/>
    <cellStyle name="表示済みのハイパーリンク" xfId="8831" builtinId="9" hidden="1"/>
    <cellStyle name="表示済みのハイパーリンク" xfId="8834" builtinId="9" hidden="1"/>
    <cellStyle name="表示済みのハイパーリンク" xfId="8835" builtinId="9" hidden="1"/>
    <cellStyle name="表示済みのハイパーリンク" xfId="8838" builtinId="9" hidden="1"/>
    <cellStyle name="表示済みのハイパーリンク" xfId="8839" builtinId="9" hidden="1"/>
    <cellStyle name="表示済みのハイパーリンク" xfId="8842" builtinId="9" hidden="1"/>
    <cellStyle name="表示済みのハイパーリンク" xfId="8843" builtinId="9" hidden="1"/>
    <cellStyle name="表示済みのハイパーリンク" xfId="8846" builtinId="9" hidden="1"/>
    <cellStyle name="表示済みのハイパーリンク" xfId="8847" builtinId="9" hidden="1"/>
    <cellStyle name="表示済みのハイパーリンク" xfId="8849" builtinId="9" hidden="1"/>
    <cellStyle name="表示済みのハイパーリンク" xfId="8850" builtinId="9" hidden="1"/>
    <cellStyle name="表示済みのハイパーリンク" xfId="8853" builtinId="9" hidden="1"/>
    <cellStyle name="表示済みのハイパーリンク" xfId="8854" builtinId="9" hidden="1"/>
    <cellStyle name="表示済みのハイパーリンク" xfId="8857" builtinId="9" hidden="1"/>
    <cellStyle name="表示済みのハイパーリンク" xfId="8858" builtinId="9" hidden="1"/>
    <cellStyle name="表示済みのハイパーリンク" xfId="8861" builtinId="9" hidden="1"/>
    <cellStyle name="表示済みのハイパーリンク" xfId="8862" builtinId="9" hidden="1"/>
    <cellStyle name="表示済みのハイパーリンク" xfId="8865" builtinId="9" hidden="1"/>
    <cellStyle name="表示済みのハイパーリンク" xfId="8866" builtinId="9" hidden="1"/>
    <cellStyle name="表示済みのハイパーリンク" xfId="8871" builtinId="9" hidden="1"/>
    <cellStyle name="表示済みのハイパーリンク" xfId="8872" builtinId="9" hidden="1"/>
    <cellStyle name="表示済みのハイパーリンク" xfId="8875" builtinId="9" hidden="1"/>
    <cellStyle name="表示済みのハイパーリンク" xfId="8876" builtinId="9" hidden="1"/>
    <cellStyle name="表示済みのハイパーリンク" xfId="8879" builtinId="9" hidden="1"/>
    <cellStyle name="表示済みのハイパーリンク" xfId="8880" builtinId="9" hidden="1"/>
    <cellStyle name="表示済みのハイパーリンク" xfId="8883" builtinId="9" hidden="1"/>
    <cellStyle name="表示済みのハイパーリンク" xfId="8884" builtinId="9" hidden="1"/>
    <cellStyle name="表示済みのハイパーリンク" xfId="8887" builtinId="9" hidden="1"/>
    <cellStyle name="表示済みのハイパーリンク" xfId="8888" builtinId="9" hidden="1"/>
    <cellStyle name="表示済みのハイパーリンク" xfId="8891" builtinId="9" hidden="1"/>
    <cellStyle name="表示済みのハイパーリンク" xfId="8892" builtinId="9" hidden="1"/>
    <cellStyle name="表示済みのハイパーリンク" xfId="8895" builtinId="9" hidden="1"/>
    <cellStyle name="表示済みのハイパーリンク" xfId="8896" builtinId="9" hidden="1"/>
    <cellStyle name="表示済みのハイパーリンク" xfId="8899" builtinId="9" hidden="1"/>
    <cellStyle name="表示済みのハイパーリンク" xfId="8900" builtinId="9" hidden="1"/>
    <cellStyle name="表示済みのハイパーリンク" xfId="8903" builtinId="9" hidden="1"/>
    <cellStyle name="表示済みのハイパーリンク" xfId="8904" builtinId="9" hidden="1"/>
    <cellStyle name="表示済みのハイパーリンク" xfId="8907" builtinId="9" hidden="1"/>
    <cellStyle name="表示済みのハイパーリンク" xfId="8908" builtinId="9" hidden="1"/>
    <cellStyle name="表示済みのハイパーリンク" xfId="8867" builtinId="9" hidden="1"/>
    <cellStyle name="表示済みのハイパーリンク" xfId="8910" builtinId="9" hidden="1"/>
    <cellStyle name="表示済みのハイパーリンク" xfId="8913" builtinId="9" hidden="1"/>
    <cellStyle name="表示済みのハイパーリンク" xfId="8914" builtinId="9" hidden="1"/>
    <cellStyle name="表示済みのハイパーリンク" xfId="8917" builtinId="9" hidden="1"/>
    <cellStyle name="表示済みのハイパーリンク" xfId="8918" builtinId="9" hidden="1"/>
    <cellStyle name="表示済みのハイパーリンク" xfId="8921" builtinId="9" hidden="1"/>
    <cellStyle name="表示済みのハイパーリンク" xfId="8922" builtinId="9" hidden="1"/>
    <cellStyle name="表示済みのハイパーリンク" xfId="8925" builtinId="9" hidden="1"/>
    <cellStyle name="表示済みのハイパーリンク" xfId="8926" builtinId="9" hidden="1"/>
    <cellStyle name="表示済みのハイパーリンク" xfId="8929" builtinId="9" hidden="1"/>
    <cellStyle name="表示済みのハイパーリンク" xfId="8930" builtinId="9" hidden="1"/>
    <cellStyle name="表示済みのハイパーリンク" xfId="8933" builtinId="9" hidden="1"/>
    <cellStyle name="表示済みのハイパーリンク" xfId="8934" builtinId="9" hidden="1"/>
    <cellStyle name="表示済みのハイパーリンク" xfId="8937" builtinId="9" hidden="1"/>
    <cellStyle name="表示済みのハイパーリンク" xfId="8938" builtinId="9" hidden="1"/>
    <cellStyle name="表示済みのハイパーリンク" xfId="8941" builtinId="9" hidden="1"/>
    <cellStyle name="表示済みのハイパーリンク" xfId="8942" builtinId="9" hidden="1"/>
    <cellStyle name="表示済みのハイパーリンク" xfId="8945" builtinId="9" hidden="1"/>
    <cellStyle name="表示済みのハイパーリンク" xfId="8946" builtinId="9" hidden="1"/>
    <cellStyle name="表示済みのハイパーリンク" xfId="8949" builtinId="9" hidden="1"/>
    <cellStyle name="表示済みのハイパーリンク" xfId="8950" builtinId="9" hidden="1"/>
    <cellStyle name="表示済みのハイパーリンク" xfId="8953" builtinId="9" hidden="1"/>
    <cellStyle name="表示済みのハイパーリンク" xfId="8954" builtinId="9" hidden="1"/>
    <cellStyle name="表示済みのハイパーリンク" xfId="8957" builtinId="9" hidden="1"/>
    <cellStyle name="表示済みのハイパーリンク" xfId="8958" builtinId="9" hidden="1"/>
    <cellStyle name="表示済みのハイパーリンク" xfId="8961" builtinId="9" hidden="1"/>
    <cellStyle name="表示済みのハイパーリンク" xfId="8962" builtinId="9" hidden="1"/>
    <cellStyle name="表示済みのハイパーリンク" xfId="8965" builtinId="9" hidden="1"/>
    <cellStyle name="表示済みのハイパーリンク" xfId="8966" builtinId="9" hidden="1"/>
    <cellStyle name="表示済みのハイパーリンク" xfId="8968" builtinId="9" hidden="1"/>
    <cellStyle name="表示済みのハイパーリンク" xfId="8969" builtinId="9" hidden="1"/>
    <cellStyle name="表示済みのハイパーリンク" xfId="8972" builtinId="9" hidden="1"/>
    <cellStyle name="表示済みのハイパーリンク" xfId="8973" builtinId="9" hidden="1"/>
    <cellStyle name="表示済みのハイパーリンク" xfId="8976" builtinId="9" hidden="1"/>
    <cellStyle name="表示済みのハイパーリンク" xfId="8977" builtinId="9" hidden="1"/>
    <cellStyle name="表示済みのハイパーリンク" xfId="8980" builtinId="9" hidden="1"/>
    <cellStyle name="表示済みのハイパーリンク" xfId="8981" builtinId="9" hidden="1"/>
    <cellStyle name="表示済みのハイパーリンク" xfId="8984" builtinId="9" hidden="1"/>
    <cellStyle name="表示済みのハイパーリンク" xfId="8985" builtinId="9" hidden="1"/>
    <cellStyle name="表示済みのハイパーリンク" xfId="8990" builtinId="9" hidden="1"/>
    <cellStyle name="表示済みのハイパーリンク" xfId="8991" builtinId="9" hidden="1"/>
    <cellStyle name="表示済みのハイパーリンク" xfId="8994" builtinId="9" hidden="1"/>
    <cellStyle name="表示済みのハイパーリンク" xfId="8995" builtinId="9" hidden="1"/>
    <cellStyle name="表示済みのハイパーリンク" xfId="8998" builtinId="9" hidden="1"/>
    <cellStyle name="表示済みのハイパーリンク" xfId="8999" builtinId="9" hidden="1"/>
    <cellStyle name="表示済みのハイパーリンク" xfId="9002" builtinId="9" hidden="1"/>
    <cellStyle name="表示済みのハイパーリンク" xfId="9003" builtinId="9" hidden="1"/>
    <cellStyle name="表示済みのハイパーリンク" xfId="9006" builtinId="9" hidden="1"/>
    <cellStyle name="表示済みのハイパーリンク" xfId="9007" builtinId="9" hidden="1"/>
    <cellStyle name="表示済みのハイパーリンク" xfId="9010" builtinId="9" hidden="1"/>
    <cellStyle name="表示済みのハイパーリンク" xfId="9011" builtinId="9" hidden="1"/>
    <cellStyle name="表示済みのハイパーリンク" xfId="9014" builtinId="9" hidden="1"/>
    <cellStyle name="表示済みのハイパーリンク" xfId="9015" builtinId="9" hidden="1"/>
    <cellStyle name="表示済みのハイパーリンク" xfId="9018" builtinId="9" hidden="1"/>
    <cellStyle name="表示済みのハイパーリンク" xfId="9019" builtinId="9" hidden="1"/>
    <cellStyle name="表示済みのハイパーリンク" xfId="9022" builtinId="9" hidden="1"/>
    <cellStyle name="表示済みのハイパーリンク" xfId="9023" builtinId="9" hidden="1"/>
    <cellStyle name="表示済みのハイパーリンク" xfId="9026" builtinId="9" hidden="1"/>
    <cellStyle name="表示済みのハイパーリンク" xfId="9027" builtinId="9" hidden="1"/>
    <cellStyle name="表示済みのハイパーリンク" xfId="8986" builtinId="9" hidden="1"/>
    <cellStyle name="表示済みのハイパーリンク" xfId="9029" builtinId="9" hidden="1"/>
    <cellStyle name="表示済みのハイパーリンク" xfId="9032" builtinId="9" hidden="1"/>
    <cellStyle name="表示済みのハイパーリンク" xfId="9033" builtinId="9" hidden="1"/>
    <cellStyle name="表示済みのハイパーリンク" xfId="9036" builtinId="9" hidden="1"/>
    <cellStyle name="表示済みのハイパーリンク" xfId="9037" builtinId="9" hidden="1"/>
    <cellStyle name="表示済みのハイパーリンク" xfId="9040" builtinId="9" hidden="1"/>
    <cellStyle name="表示済みのハイパーリンク" xfId="9041" builtinId="9" hidden="1"/>
    <cellStyle name="表示済みのハイパーリンク" xfId="9044" builtinId="9" hidden="1"/>
    <cellStyle name="表示済みのハイパーリンク" xfId="9045" builtinId="9" hidden="1"/>
    <cellStyle name="表示済みのハイパーリンク" xfId="9048" builtinId="9" hidden="1"/>
    <cellStyle name="表示済みのハイパーリンク" xfId="9049" builtinId="9" hidden="1"/>
    <cellStyle name="表示済みのハイパーリンク" xfId="9052" builtinId="9" hidden="1"/>
    <cellStyle name="表示済みのハイパーリンク" xfId="9053" builtinId="9" hidden="1"/>
    <cellStyle name="表示済みのハイパーリンク" xfId="9056" builtinId="9" hidden="1"/>
    <cellStyle name="表示済みのハイパーリンク" xfId="9057" builtinId="9" hidden="1"/>
    <cellStyle name="表示済みのハイパーリンク" xfId="9060" builtinId="9" hidden="1"/>
    <cellStyle name="表示済みのハイパーリンク" xfId="9061" builtinId="9" hidden="1"/>
    <cellStyle name="表示済みのハイパーリンク" xfId="9064" builtinId="9" hidden="1"/>
    <cellStyle name="表示済みのハイパーリンク" xfId="9065" builtinId="9" hidden="1"/>
    <cellStyle name="表示済みのハイパーリンク" xfId="9068" builtinId="9" hidden="1"/>
    <cellStyle name="表示済みのハイパーリンク" xfId="9069" builtinId="9" hidden="1"/>
    <cellStyle name="表示済みのハイパーリンク" xfId="9072" builtinId="9" hidden="1"/>
    <cellStyle name="表示済みのハイパーリンク" xfId="9073" builtinId="9" hidden="1"/>
    <cellStyle name="表示済みのハイパーリンク" xfId="9076" builtinId="9" hidden="1"/>
    <cellStyle name="表示済みのハイパーリンク" xfId="9077" builtinId="9" hidden="1"/>
    <cellStyle name="表示済みのハイパーリンク" xfId="9080" builtinId="9" hidden="1"/>
    <cellStyle name="表示済みのハイパーリンク" xfId="9081" builtinId="9" hidden="1"/>
    <cellStyle name="表示済みのハイパーリンク" xfId="9084" builtinId="9" hidden="1"/>
    <cellStyle name="表示済みのハイパーリンク" xfId="9085" builtinId="9" hidden="1"/>
    <cellStyle name="表示済みのハイパーリンク" xfId="9088" builtinId="9" hidden="1"/>
    <cellStyle name="表示済みのハイパーリンク" xfId="9089" builtinId="9" hidden="1"/>
    <cellStyle name="表示済みのハイパーリンク" xfId="9092" builtinId="9" hidden="1"/>
    <cellStyle name="表示済みのハイパーリンク" xfId="9093" builtinId="9" hidden="1"/>
    <cellStyle name="表示済みのハイパーリンク" xfId="9096" builtinId="9" hidden="1"/>
    <cellStyle name="表示済みのハイパーリンク" xfId="9097" builtinId="9" hidden="1"/>
    <cellStyle name="表示済みのハイパーリンク" xfId="9100" builtinId="9" hidden="1"/>
    <cellStyle name="表示済みのハイパーリンク" xfId="9101" builtinId="9" hidden="1"/>
    <cellStyle name="表示済みのハイパーリンク" xfId="9104" builtinId="9" hidden="1"/>
    <cellStyle name="表示済みのハイパーリンク" xfId="9105" builtinId="9" hidden="1"/>
    <cellStyle name="表示済みのハイパーリンク" xfId="9110" builtinId="9" hidden="1"/>
    <cellStyle name="表示済みのハイパーリンク" xfId="9111" builtinId="9" hidden="1"/>
    <cellStyle name="表示済みのハイパーリンク" xfId="9114" builtinId="9" hidden="1"/>
    <cellStyle name="表示済みのハイパーリンク" xfId="9115" builtinId="9" hidden="1"/>
    <cellStyle name="表示済みのハイパーリンク" xfId="9118" builtinId="9" hidden="1"/>
    <cellStyle name="表示済みのハイパーリンク" xfId="9119" builtinId="9" hidden="1"/>
    <cellStyle name="表示済みのハイパーリンク" xfId="9122" builtinId="9" hidden="1"/>
    <cellStyle name="表示済みのハイパーリンク" xfId="9123" builtinId="9" hidden="1"/>
    <cellStyle name="表示済みのハイパーリンク" xfId="9126" builtinId="9" hidden="1"/>
    <cellStyle name="表示済みのハイパーリンク" xfId="9127" builtinId="9" hidden="1"/>
    <cellStyle name="表示済みのハイパーリンク" xfId="9130" builtinId="9" hidden="1"/>
    <cellStyle name="表示済みのハイパーリンク" xfId="9131" builtinId="9" hidden="1"/>
    <cellStyle name="表示済みのハイパーリンク" xfId="9134" builtinId="9" hidden="1"/>
    <cellStyle name="表示済みのハイパーリンク" xfId="9135" builtinId="9" hidden="1"/>
    <cellStyle name="表示済みのハイパーリンク" xfId="9138" builtinId="9" hidden="1"/>
    <cellStyle name="表示済みのハイパーリンク" xfId="9139" builtinId="9" hidden="1"/>
    <cellStyle name="表示済みのハイパーリンク" xfId="9142" builtinId="9" hidden="1"/>
    <cellStyle name="表示済みのハイパーリンク" xfId="9143" builtinId="9" hidden="1"/>
    <cellStyle name="表示済みのハイパーリンク" xfId="9146" builtinId="9" hidden="1"/>
    <cellStyle name="表示済みのハイパーリンク" xfId="9147" builtinId="9" hidden="1"/>
    <cellStyle name="表示済みのハイパーリンク" xfId="9106" builtinId="9" hidden="1"/>
    <cellStyle name="表示済みのハイパーリンク" xfId="9149" builtinId="9" hidden="1"/>
    <cellStyle name="表示済みのハイパーリンク" xfId="9152" builtinId="9" hidden="1"/>
    <cellStyle name="表示済みのハイパーリンク" xfId="9153" builtinId="9" hidden="1"/>
    <cellStyle name="表示済みのハイパーリンク" xfId="9156" builtinId="9" hidden="1"/>
    <cellStyle name="表示済みのハイパーリンク" xfId="9157" builtinId="9" hidden="1"/>
    <cellStyle name="表示済みのハイパーリンク" xfId="9160" builtinId="9" hidden="1"/>
    <cellStyle name="表示済みのハイパーリンク" xfId="9161" builtinId="9" hidden="1"/>
    <cellStyle name="表示済みのハイパーリンク" xfId="9164" builtinId="9" hidden="1"/>
    <cellStyle name="表示済みのハイパーリンク" xfId="9165" builtinId="9" hidden="1"/>
    <cellStyle name="表示済みのハイパーリンク" xfId="9168" builtinId="9" hidden="1"/>
    <cellStyle name="表示済みのハイパーリンク" xfId="9169" builtinId="9" hidden="1"/>
    <cellStyle name="表示済みのハイパーリンク" xfId="9172" builtinId="9" hidden="1"/>
    <cellStyle name="表示済みのハイパーリンク" xfId="9173" builtinId="9" hidden="1"/>
    <cellStyle name="表示済みのハイパーリンク" xfId="9176" builtinId="9" hidden="1"/>
    <cellStyle name="表示済みのハイパーリンク" xfId="9177" builtinId="9" hidden="1"/>
    <cellStyle name="表示済みのハイパーリンク" xfId="9180" builtinId="9" hidden="1"/>
    <cellStyle name="表示済みのハイパーリンク" xfId="9181" builtinId="9" hidden="1"/>
    <cellStyle name="表示済みのハイパーリンク" xfId="9184" builtinId="9" hidden="1"/>
    <cellStyle name="表示済みのハイパーリンク" xfId="9185" builtinId="9" hidden="1"/>
    <cellStyle name="表示済みのハイパーリンク" xfId="9188" builtinId="9" hidden="1"/>
    <cellStyle name="表示済みのハイパーリンク" xfId="9189" builtinId="9" hidden="1"/>
    <cellStyle name="表示済みのハイパーリンク" xfId="9192" builtinId="9" hidden="1"/>
    <cellStyle name="表示済みのハイパーリンク" xfId="9193" builtinId="9" hidden="1"/>
    <cellStyle name="表示済みのハイパーリンク" xfId="9196" builtinId="9" hidden="1"/>
    <cellStyle name="表示済みのハイパーリンク" xfId="9197" builtinId="9" hidden="1"/>
    <cellStyle name="表示済みのハイパーリンク" xfId="9200" builtinId="9" hidden="1"/>
    <cellStyle name="表示済みのハイパーリンク" xfId="9201" builtinId="9" hidden="1"/>
    <cellStyle name="表示済みのハイパーリンク" xfId="9204" builtinId="9" hidden="1"/>
    <cellStyle name="表示済みのハイパーリンク" xfId="9205" builtinId="9" hidden="1"/>
    <cellStyle name="表示済みのハイパーリンク" xfId="9208" builtinId="9" hidden="1"/>
    <cellStyle name="表示済みのハイパーリンク" xfId="9209" builtinId="9" hidden="1"/>
    <cellStyle name="表示済みのハイパーリンク" xfId="9212" builtinId="9" hidden="1"/>
    <cellStyle name="表示済みのハイパーリンク" xfId="9213" builtinId="9" hidden="1"/>
    <cellStyle name="表示済みのハイパーリンク" xfId="9216" builtinId="9" hidden="1"/>
    <cellStyle name="表示済みのハイパーリンク" xfId="9217" builtinId="9" hidden="1"/>
    <cellStyle name="表示済みのハイパーリンク" xfId="9220" builtinId="9" hidden="1"/>
    <cellStyle name="表示済みのハイパーリンク" xfId="9221" builtinId="9" hidden="1"/>
    <cellStyle name="表示済みのハイパーリンク" xfId="9224" builtinId="9" hidden="1"/>
    <cellStyle name="表示済みのハイパーリンク" xfId="9225" builtinId="9" hidden="1"/>
    <cellStyle name="表示済みのハイパーリンク" xfId="9230" builtinId="9" hidden="1"/>
    <cellStyle name="表示済みのハイパーリンク" xfId="9231" builtinId="9" hidden="1"/>
    <cellStyle name="表示済みのハイパーリンク" xfId="9234" builtinId="9" hidden="1"/>
    <cellStyle name="表示済みのハイパーリンク" xfId="9235" builtinId="9" hidden="1"/>
    <cellStyle name="表示済みのハイパーリンク" xfId="9238" builtinId="9" hidden="1"/>
    <cellStyle name="表示済みのハイパーリンク" xfId="9239" builtinId="9" hidden="1"/>
    <cellStyle name="表示済みのハイパーリンク" xfId="9242" builtinId="9" hidden="1"/>
    <cellStyle name="表示済みのハイパーリンク" xfId="9243" builtinId="9" hidden="1"/>
    <cellStyle name="表示済みのハイパーリンク" xfId="9246" builtinId="9" hidden="1"/>
    <cellStyle name="表示済みのハイパーリンク" xfId="9247" builtinId="9" hidden="1"/>
    <cellStyle name="表示済みのハイパーリンク" xfId="9250" builtinId="9" hidden="1"/>
    <cellStyle name="表示済みのハイパーリンク" xfId="9251" builtinId="9" hidden="1"/>
    <cellStyle name="表示済みのハイパーリンク" xfId="9254" builtinId="9" hidden="1"/>
    <cellStyle name="表示済みのハイパーリンク" xfId="9255" builtinId="9" hidden="1"/>
    <cellStyle name="表示済みのハイパーリンク" xfId="9258" builtinId="9" hidden="1"/>
    <cellStyle name="表示済みのハイパーリンク" xfId="9259" builtinId="9" hidden="1"/>
    <cellStyle name="表示済みのハイパーリンク" xfId="9262" builtinId="9" hidden="1"/>
    <cellStyle name="表示済みのハイパーリンク" xfId="9263" builtinId="9" hidden="1"/>
    <cellStyle name="表示済みのハイパーリンク" xfId="9266" builtinId="9" hidden="1"/>
    <cellStyle name="表示済みのハイパーリンク" xfId="9267" builtinId="9" hidden="1"/>
    <cellStyle name="表示済みのハイパーリンク" xfId="9226" builtinId="9" hidden="1"/>
    <cellStyle name="表示済みのハイパーリンク" xfId="9269" builtinId="9" hidden="1"/>
    <cellStyle name="表示済みのハイパーリンク" xfId="9272" builtinId="9" hidden="1"/>
    <cellStyle name="表示済みのハイパーリンク" xfId="9273" builtinId="9" hidden="1"/>
    <cellStyle name="表示済みのハイパーリンク" xfId="9276" builtinId="9" hidden="1"/>
    <cellStyle name="表示済みのハイパーリンク" xfId="9277" builtinId="9" hidden="1"/>
    <cellStyle name="表示済みのハイパーリンク" xfId="9280" builtinId="9" hidden="1"/>
    <cellStyle name="表示済みのハイパーリンク" xfId="9281" builtinId="9" hidden="1"/>
    <cellStyle name="表示済みのハイパーリンク" xfId="9284" builtinId="9" hidden="1"/>
    <cellStyle name="表示済みのハイパーリンク" xfId="9285" builtinId="9" hidden="1"/>
    <cellStyle name="表示済みのハイパーリンク" xfId="9288" builtinId="9" hidden="1"/>
    <cellStyle name="表示済みのハイパーリンク" xfId="9289" builtinId="9" hidden="1"/>
    <cellStyle name="表示済みのハイパーリンク" xfId="9292" builtinId="9" hidden="1"/>
    <cellStyle name="表示済みのハイパーリンク" xfId="9293" builtinId="9" hidden="1"/>
    <cellStyle name="表示済みのハイパーリンク" xfId="9296" builtinId="9" hidden="1"/>
    <cellStyle name="表示済みのハイパーリンク" xfId="9297" builtinId="9" hidden="1"/>
    <cellStyle name="表示済みのハイパーリンク" xfId="9300" builtinId="9" hidden="1"/>
    <cellStyle name="表示済みのハイパーリンク" xfId="9301" builtinId="9" hidden="1"/>
    <cellStyle name="表示済みのハイパーリンク" xfId="9304" builtinId="9" hidden="1"/>
    <cellStyle name="表示済みのハイパーリンク" xfId="9305" builtinId="9" hidden="1"/>
    <cellStyle name="表示済みのハイパーリンク" xfId="9308" builtinId="9" hidden="1"/>
    <cellStyle name="表示済みのハイパーリンク" xfId="9309" builtinId="9" hidden="1"/>
    <cellStyle name="表示済みのハイパーリンク" xfId="9312" builtinId="9" hidden="1"/>
    <cellStyle name="表示済みのハイパーリンク" xfId="9313" builtinId="9" hidden="1"/>
    <cellStyle name="表示済みのハイパーリンク" xfId="9316" builtinId="9" hidden="1"/>
    <cellStyle name="表示済みのハイパーリンク" xfId="9317" builtinId="9" hidden="1"/>
    <cellStyle name="表示済みのハイパーリンク" xfId="9320" builtinId="9" hidden="1"/>
    <cellStyle name="表示済みのハイパーリンク" xfId="9321" builtinId="9" hidden="1"/>
    <cellStyle name="表示済みのハイパーリンク" xfId="9324" builtinId="9" hidden="1"/>
    <cellStyle name="表示済みのハイパーリンク" xfId="9325" builtinId="9" hidden="1"/>
    <cellStyle name="表示済みのハイパーリンク" xfId="9330" builtinId="9" hidden="1"/>
    <cellStyle name="表示済みのハイパーリンク" xfId="9331" builtinId="9" hidden="1"/>
    <cellStyle name="表示済みのハイパーリンク" xfId="9334" builtinId="9" hidden="1"/>
    <cellStyle name="表示済みのハイパーリンク" xfId="9335" builtinId="9" hidden="1"/>
    <cellStyle name="表示済みのハイパーリンク" xfId="9338" builtinId="9" hidden="1"/>
    <cellStyle name="表示済みのハイパーリンク" xfId="9339" builtinId="9" hidden="1"/>
    <cellStyle name="表示済みのハイパーリンク" xfId="9342" builtinId="9" hidden="1"/>
    <cellStyle name="表示済みのハイパーリンク" xfId="9343" builtinId="9" hidden="1"/>
    <cellStyle name="表示済みのハイパーリンク" xfId="9346" builtinId="9" hidden="1"/>
    <cellStyle name="表示済みのハイパーリンク" xfId="9347" builtinId="9" hidden="1"/>
    <cellStyle name="表示済みのハイパーリンク" xfId="9352" builtinId="9" hidden="1"/>
    <cellStyle name="表示済みのハイパーリンク" xfId="9353" builtinId="9" hidden="1"/>
    <cellStyle name="表示済みのハイパーリンク" xfId="9356" builtinId="9" hidden="1"/>
    <cellStyle name="表示済みのハイパーリンク" xfId="9357" builtinId="9" hidden="1"/>
    <cellStyle name="表示済みのハイパーリンク" xfId="9360" builtinId="9" hidden="1"/>
    <cellStyle name="表示済みのハイパーリンク" xfId="9361" builtinId="9" hidden="1"/>
    <cellStyle name="表示済みのハイパーリンク" xfId="9364" builtinId="9" hidden="1"/>
    <cellStyle name="表示済みのハイパーリンク" xfId="9365" builtinId="9" hidden="1"/>
    <cellStyle name="表示済みのハイパーリンク" xfId="9368" builtinId="9" hidden="1"/>
    <cellStyle name="表示済みのハイパーリンク" xfId="9369" builtinId="9" hidden="1"/>
    <cellStyle name="表示済みのハイパーリンク" xfId="9372" builtinId="9" hidden="1"/>
    <cellStyle name="表示済みのハイパーリンク" xfId="9373" builtinId="9" hidden="1"/>
    <cellStyle name="表示済みのハイパーリンク" xfId="9376" builtinId="9" hidden="1"/>
    <cellStyle name="表示済みのハイパーリンク" xfId="9377" builtinId="9" hidden="1"/>
    <cellStyle name="表示済みのハイパーリンク" xfId="9380" builtinId="9" hidden="1"/>
    <cellStyle name="表示済みのハイパーリンク" xfId="9381" builtinId="9" hidden="1"/>
    <cellStyle name="表示済みのハイパーリンク" xfId="9384" builtinId="9" hidden="1"/>
    <cellStyle name="表示済みのハイパーリンク" xfId="9385" builtinId="9" hidden="1"/>
    <cellStyle name="表示済みのハイパーリンク" xfId="9388" builtinId="9" hidden="1"/>
    <cellStyle name="表示済みのハイパーリンク" xfId="9389" builtinId="9" hidden="1"/>
    <cellStyle name="表示済みのハイパーリンク" xfId="9348" builtinId="9" hidden="1"/>
    <cellStyle name="表示済みのハイパーリンク" xfId="9391" builtinId="9" hidden="1"/>
    <cellStyle name="表示済みのハイパーリンク" xfId="9394" builtinId="9" hidden="1"/>
    <cellStyle name="表示済みのハイパーリンク" xfId="9395" builtinId="9" hidden="1"/>
    <cellStyle name="表示済みのハイパーリンク" xfId="9398" builtinId="9" hidden="1"/>
    <cellStyle name="表示済みのハイパーリンク" xfId="9399" builtinId="9" hidden="1"/>
    <cellStyle name="表示済みのハイパーリンク" xfId="9402" builtinId="9" hidden="1"/>
    <cellStyle name="表示済みのハイパーリンク" xfId="9403" builtinId="9" hidden="1"/>
    <cellStyle name="表示済みのハイパーリンク" xfId="9406" builtinId="9" hidden="1"/>
    <cellStyle name="表示済みのハイパーリンク" xfId="9407" builtinId="9" hidden="1"/>
    <cellStyle name="表示済みのハイパーリンク" xfId="9410" builtinId="9" hidden="1"/>
    <cellStyle name="表示済みのハイパーリンク" xfId="9411" builtinId="9" hidden="1"/>
    <cellStyle name="表示済みのハイパーリンク" xfId="9414" builtinId="9" hidden="1"/>
    <cellStyle name="表示済みのハイパーリンク" xfId="9415" builtinId="9" hidden="1"/>
    <cellStyle name="表示済みのハイパーリンク" xfId="9418" builtinId="9" hidden="1"/>
    <cellStyle name="表示済みのハイパーリンク" xfId="9419" builtinId="9" hidden="1"/>
    <cellStyle name="表示済みのハイパーリンク" xfId="9422" builtinId="9" hidden="1"/>
    <cellStyle name="表示済みのハイパーリンク" xfId="9423" builtinId="9" hidden="1"/>
    <cellStyle name="表示済みのハイパーリンク" xfId="9426" builtinId="9" hidden="1"/>
    <cellStyle name="表示済みのハイパーリンク" xfId="9427" builtinId="9" hidden="1"/>
    <cellStyle name="表示済みのハイパーリンク" xfId="9430" builtinId="9" hidden="1"/>
    <cellStyle name="表示済みのハイパーリンク" xfId="9431" builtinId="9" hidden="1"/>
    <cellStyle name="表示済みのハイパーリンク" xfId="9434" builtinId="9" hidden="1"/>
    <cellStyle name="表示済みのハイパーリンク" xfId="9435" builtinId="9" hidden="1"/>
    <cellStyle name="表示済みのハイパーリンク" xfId="9438" builtinId="9" hidden="1"/>
    <cellStyle name="表示済みのハイパーリンク" xfId="9439" builtinId="9" hidden="1"/>
    <cellStyle name="表示済みのハイパーリンク" xfId="9442" builtinId="9" hidden="1"/>
    <cellStyle name="表示済みのハイパーリンク" xfId="9443" builtinId="9" hidden="1"/>
    <cellStyle name="表示済みのハイパーリンク" xfId="9446" builtinId="9" hidden="1"/>
    <cellStyle name="表示済みのハイパーリンク" xfId="9447" builtinId="9" hidden="1"/>
    <cellStyle name="表示済みのハイパーリンク" xfId="9449" builtinId="9" hidden="1"/>
    <cellStyle name="表示済みのハイパーリンク" xfId="9450" builtinId="9" hidden="1"/>
    <cellStyle name="表示済みのハイパーリンク" xfId="9453" builtinId="9" hidden="1"/>
    <cellStyle name="表示済みのハイパーリンク" xfId="9454" builtinId="9" hidden="1"/>
    <cellStyle name="表示済みのハイパーリンク" xfId="9457" builtinId="9" hidden="1"/>
    <cellStyle name="表示済みのハイパーリンク" xfId="9458" builtinId="9" hidden="1"/>
    <cellStyle name="表示済みのハイパーリンク" xfId="9461" builtinId="9" hidden="1"/>
    <cellStyle name="表示済みのハイパーリンク" xfId="9462" builtinId="9" hidden="1"/>
    <cellStyle name="表示済みのハイパーリンク" xfId="9465" builtinId="9" hidden="1"/>
    <cellStyle name="表示済みのハイパーリンク" xfId="9466" builtinId="9" hidden="1"/>
    <cellStyle name="表示済みのハイパーリンク" xfId="9471" builtinId="9" hidden="1"/>
    <cellStyle name="表示済みのハイパーリンク" xfId="9472" builtinId="9" hidden="1"/>
    <cellStyle name="表示済みのハイパーリンク" xfId="9475" builtinId="9" hidden="1"/>
    <cellStyle name="表示済みのハイパーリンク" xfId="9476" builtinId="9" hidden="1"/>
    <cellStyle name="表示済みのハイパーリンク" xfId="9479" builtinId="9" hidden="1"/>
    <cellStyle name="表示済みのハイパーリンク" xfId="9480" builtinId="9" hidden="1"/>
    <cellStyle name="表示済みのハイパーリンク" xfId="9483" builtinId="9" hidden="1"/>
    <cellStyle name="表示済みのハイパーリンク" xfId="9484" builtinId="9" hidden="1"/>
    <cellStyle name="表示済みのハイパーリンク" xfId="9487" builtinId="9" hidden="1"/>
    <cellStyle name="表示済みのハイパーリンク" xfId="9488" builtinId="9" hidden="1"/>
    <cellStyle name="表示済みのハイパーリンク" xfId="9491" builtinId="9" hidden="1"/>
    <cellStyle name="表示済みのハイパーリンク" xfId="9492" builtinId="9" hidden="1"/>
    <cellStyle name="表示済みのハイパーリンク" xfId="9495" builtinId="9" hidden="1"/>
    <cellStyle name="表示済みのハイパーリンク" xfId="9496" builtinId="9" hidden="1"/>
    <cellStyle name="表示済みのハイパーリンク" xfId="9499" builtinId="9" hidden="1"/>
    <cellStyle name="表示済みのハイパーリンク" xfId="9500" builtinId="9" hidden="1"/>
    <cellStyle name="表示済みのハイパーリンク" xfId="9503" builtinId="9" hidden="1"/>
    <cellStyle name="表示済みのハイパーリンク" xfId="9504" builtinId="9" hidden="1"/>
    <cellStyle name="表示済みのハイパーリンク" xfId="9507" builtinId="9" hidden="1"/>
    <cellStyle name="表示済みのハイパーリンク" xfId="9508" builtinId="9" hidden="1"/>
    <cellStyle name="表示済みのハイパーリンク" xfId="9467" builtinId="9" hidden="1"/>
    <cellStyle name="表示済みのハイパーリンク" xfId="9510" builtinId="9" hidden="1"/>
    <cellStyle name="表示済みのハイパーリンク" xfId="9513" builtinId="9" hidden="1"/>
    <cellStyle name="表示済みのハイパーリンク" xfId="9514" builtinId="9" hidden="1"/>
    <cellStyle name="表示済みのハイパーリンク" xfId="9517" builtinId="9" hidden="1"/>
    <cellStyle name="表示済みのハイパーリンク" xfId="9518" builtinId="9" hidden="1"/>
    <cellStyle name="表示済みのハイパーリンク" xfId="9521" builtinId="9" hidden="1"/>
    <cellStyle name="表示済みのハイパーリンク" xfId="9522" builtinId="9" hidden="1"/>
    <cellStyle name="表示済みのハイパーリンク" xfId="9525" builtinId="9" hidden="1"/>
    <cellStyle name="表示済みのハイパーリンク" xfId="9526" builtinId="9" hidden="1"/>
    <cellStyle name="表示済みのハイパーリンク" xfId="9529" builtinId="9" hidden="1"/>
    <cellStyle name="表示済みのハイパーリンク" xfId="9530" builtinId="9" hidden="1"/>
    <cellStyle name="表示済みのハイパーリンク" xfId="9533" builtinId="9" hidden="1"/>
    <cellStyle name="表示済みのハイパーリンク" xfId="9534" builtinId="9" hidden="1"/>
    <cellStyle name="表示済みのハイパーリンク" xfId="9537" builtinId="9" hidden="1"/>
    <cellStyle name="表示済みのハイパーリンク" xfId="9538" builtinId="9" hidden="1"/>
    <cellStyle name="表示済みのハイパーリンク" xfId="9541" builtinId="9" hidden="1"/>
    <cellStyle name="表示済みのハイパーリンク" xfId="9542" builtinId="9" hidden="1"/>
    <cellStyle name="表示済みのハイパーリンク" xfId="9545" builtinId="9" hidden="1"/>
    <cellStyle name="表示済みのハイパーリンク" xfId="9546" builtinId="9" hidden="1"/>
    <cellStyle name="表示済みのハイパーリンク" xfId="9549" builtinId="9" hidden="1"/>
    <cellStyle name="表示済みのハイパーリンク" xfId="9550" builtinId="9" hidden="1"/>
    <cellStyle name="表示済みのハイパーリンク" xfId="9553" builtinId="9" hidden="1"/>
    <cellStyle name="表示済みのハイパーリンク" xfId="9554" builtinId="9" hidden="1"/>
    <cellStyle name="表示済みのハイパーリンク" xfId="9557" builtinId="9" hidden="1"/>
    <cellStyle name="表示済みのハイパーリンク" xfId="9558" builtinId="9" hidden="1"/>
    <cellStyle name="表示済みのハイパーリンク" xfId="9561" builtinId="9" hidden="1"/>
    <cellStyle name="表示済みのハイパーリンク" xfId="9562" builtinId="9" hidden="1"/>
    <cellStyle name="表示済みのハイパーリンク" xfId="9565" builtinId="9" hidden="1"/>
    <cellStyle name="表示済みのハイパーリンク" xfId="9566" builtinId="9" hidden="1"/>
    <cellStyle name="表示済みのハイパーリンク" xfId="9568" builtinId="9" hidden="1"/>
    <cellStyle name="表示済みのハイパーリンク" xfId="9569" builtinId="9" hidden="1"/>
    <cellStyle name="表示済みのハイパーリンク" xfId="9572" builtinId="9" hidden="1"/>
    <cellStyle name="表示済みのハイパーリンク" xfId="9573" builtinId="9" hidden="1"/>
    <cellStyle name="表示済みのハイパーリンク" xfId="9576" builtinId="9" hidden="1"/>
    <cellStyle name="表示済みのハイパーリンク" xfId="9577" builtinId="9" hidden="1"/>
    <cellStyle name="表示済みのハイパーリンク" xfId="9580" builtinId="9" hidden="1"/>
    <cellStyle name="表示済みのハイパーリンク" xfId="9581" builtinId="9" hidden="1"/>
    <cellStyle name="表示済みのハイパーリンク" xfId="9584" builtinId="9" hidden="1"/>
    <cellStyle name="表示済みのハイパーリンク" xfId="9585" builtinId="9" hidden="1"/>
    <cellStyle name="表示済みのハイパーリンク" xfId="9590" builtinId="9" hidden="1"/>
    <cellStyle name="表示済みのハイパーリンク" xfId="9591" builtinId="9" hidden="1"/>
    <cellStyle name="表示済みのハイパーリンク" xfId="9594" builtinId="9" hidden="1"/>
    <cellStyle name="表示済みのハイパーリンク" xfId="9595" builtinId="9" hidden="1"/>
    <cellStyle name="表示済みのハイパーリンク" xfId="9598" builtinId="9" hidden="1"/>
    <cellStyle name="表示済みのハイパーリンク" xfId="9599" builtinId="9" hidden="1"/>
    <cellStyle name="表示済みのハイパーリンク" xfId="9602" builtinId="9" hidden="1"/>
    <cellStyle name="表示済みのハイパーリンク" xfId="9603" builtinId="9" hidden="1"/>
    <cellStyle name="表示済みのハイパーリンク" xfId="9606" builtinId="9" hidden="1"/>
    <cellStyle name="表示済みのハイパーリンク" xfId="9607" builtinId="9" hidden="1"/>
    <cellStyle name="表示済みのハイパーリンク" xfId="9610" builtinId="9" hidden="1"/>
    <cellStyle name="表示済みのハイパーリンク" xfId="9611" builtinId="9" hidden="1"/>
    <cellStyle name="表示済みのハイパーリンク" xfId="9614" builtinId="9" hidden="1"/>
    <cellStyle name="表示済みのハイパーリンク" xfId="9615" builtinId="9" hidden="1"/>
    <cellStyle name="表示済みのハイパーリンク" xfId="9618" builtinId="9" hidden="1"/>
    <cellStyle name="表示済みのハイパーリンク" xfId="9619" builtinId="9" hidden="1"/>
    <cellStyle name="表示済みのハイパーリンク" xfId="9622" builtinId="9" hidden="1"/>
    <cellStyle name="表示済みのハイパーリンク" xfId="9623" builtinId="9" hidden="1"/>
    <cellStyle name="表示済みのハイパーリンク" xfId="9626" builtinId="9" hidden="1"/>
    <cellStyle name="表示済みのハイパーリンク" xfId="9627" builtinId="9" hidden="1"/>
    <cellStyle name="表示済みのハイパーリンク" xfId="9586" builtinId="9" hidden="1"/>
    <cellStyle name="表示済みのハイパーリンク" xfId="9629" builtinId="9" hidden="1"/>
    <cellStyle name="表示済みのハイパーリンク" xfId="9632" builtinId="9" hidden="1"/>
    <cellStyle name="表示済みのハイパーリンク" xfId="9633" builtinId="9" hidden="1"/>
    <cellStyle name="表示済みのハイパーリンク" xfId="9636" builtinId="9" hidden="1"/>
    <cellStyle name="表示済みのハイパーリンク" xfId="9637" builtinId="9" hidden="1"/>
    <cellStyle name="表示済みのハイパーリンク" xfId="9640" builtinId="9" hidden="1"/>
    <cellStyle name="表示済みのハイパーリンク" xfId="9641" builtinId="9" hidden="1"/>
    <cellStyle name="表示済みのハイパーリンク" xfId="9644" builtinId="9" hidden="1"/>
    <cellStyle name="表示済みのハイパーリンク" xfId="9645" builtinId="9" hidden="1"/>
    <cellStyle name="表示済みのハイパーリンク" xfId="9648" builtinId="9" hidden="1"/>
    <cellStyle name="表示済みのハイパーリンク" xfId="9649" builtinId="9" hidden="1"/>
    <cellStyle name="表示済みのハイパーリンク" xfId="9652" builtinId="9" hidden="1"/>
    <cellStyle name="表示済みのハイパーリンク" xfId="9653" builtinId="9" hidden="1"/>
    <cellStyle name="表示済みのハイパーリンク" xfId="9656" builtinId="9" hidden="1"/>
    <cellStyle name="表示済みのハイパーリンク" xfId="9657" builtinId="9" hidden="1"/>
    <cellStyle name="表示済みのハイパーリンク" xfId="9660" builtinId="9" hidden="1"/>
    <cellStyle name="表示済みのハイパーリンク" xfId="9661" builtinId="9" hidden="1"/>
    <cellStyle name="表示済みのハイパーリンク" xfId="9664" builtinId="9" hidden="1"/>
    <cellStyle name="表示済みのハイパーリンク" xfId="9665" builtinId="9" hidden="1"/>
    <cellStyle name="表示済みのハイパーリンク" xfId="9668" builtinId="9" hidden="1"/>
    <cellStyle name="表示済みのハイパーリンク" xfId="9669" builtinId="9" hidden="1"/>
    <cellStyle name="表示済みのハイパーリンク" xfId="9672" builtinId="9" hidden="1"/>
    <cellStyle name="表示済みのハイパーリンク" xfId="9673" builtinId="9" hidden="1"/>
    <cellStyle name="表示済みのハイパーリンク" xfId="9676" builtinId="9" hidden="1"/>
    <cellStyle name="表示済みのハイパーリンク" xfId="9677" builtinId="9" hidden="1"/>
    <cellStyle name="表示済みのハイパーリンク" xfId="9680" builtinId="9" hidden="1"/>
    <cellStyle name="表示済みのハイパーリンク" xfId="9681" builtinId="9" hidden="1"/>
    <cellStyle name="表示済みのハイパーリンク" xfId="9684" builtinId="9" hidden="1"/>
    <cellStyle name="表示済みのハイパーリンク" xfId="9685" builtinId="9" hidden="1"/>
    <cellStyle name="表示済みのハイパーリンク" xfId="2493" builtinId="9" hidden="1"/>
    <cellStyle name="表示済みのハイパーリンク" xfId="7281" builtinId="9" hidden="1"/>
    <cellStyle name="表示済みのハイパーリンク" xfId="6075" builtinId="9" hidden="1"/>
    <cellStyle name="表示済みのハイパーリンク" xfId="1288" builtinId="9" hidden="1"/>
    <cellStyle name="表示済みのハイパーリンク" xfId="9693" builtinId="9" hidden="1"/>
    <cellStyle name="表示済みのハイパーリンク" xfId="9694" builtinId="9" hidden="1"/>
    <cellStyle name="表示済みのハイパーリンク" xfId="9697" builtinId="9" hidden="1"/>
    <cellStyle name="表示済みのハイパーリンク" xfId="9698" builtinId="9" hidden="1"/>
    <cellStyle name="表示済みのハイパーリンク" xfId="9701" builtinId="9" hidden="1"/>
    <cellStyle name="表示済みのハイパーリンク" xfId="9702" builtinId="9" hidden="1"/>
    <cellStyle name="表示済みのハイパーリンク" xfId="9707" builtinId="9" hidden="1"/>
    <cellStyle name="表示済みのハイパーリンク" xfId="9708" builtinId="9" hidden="1"/>
    <cellStyle name="表示済みのハイパーリンク" xfId="9711" builtinId="9" hidden="1"/>
    <cellStyle name="表示済みのハイパーリンク" xfId="9712" builtinId="9" hidden="1"/>
    <cellStyle name="表示済みのハイパーリンク" xfId="9715" builtinId="9" hidden="1"/>
    <cellStyle name="表示済みのハイパーリンク" xfId="9716" builtinId="9" hidden="1"/>
    <cellStyle name="表示済みのハイパーリンク" xfId="9719" builtinId="9" hidden="1"/>
    <cellStyle name="表示済みのハイパーリンク" xfId="9720" builtinId="9" hidden="1"/>
    <cellStyle name="表示済みのハイパーリンク" xfId="9723" builtinId="9" hidden="1"/>
    <cellStyle name="表示済みのハイパーリンク" xfId="9724" builtinId="9" hidden="1"/>
    <cellStyle name="表示済みのハイパーリンク" xfId="9727" builtinId="9" hidden="1"/>
    <cellStyle name="表示済みのハイパーリンク" xfId="9728" builtinId="9" hidden="1"/>
    <cellStyle name="表示済みのハイパーリンク" xfId="9731" builtinId="9" hidden="1"/>
    <cellStyle name="表示済みのハイパーリンク" xfId="9732" builtinId="9" hidden="1"/>
    <cellStyle name="表示済みのハイパーリンク" xfId="9735" builtinId="9" hidden="1"/>
    <cellStyle name="表示済みのハイパーリンク" xfId="9736" builtinId="9" hidden="1"/>
    <cellStyle name="表示済みのハイパーリンク" xfId="9739" builtinId="9" hidden="1"/>
    <cellStyle name="表示済みのハイパーリンク" xfId="9740" builtinId="9" hidden="1"/>
    <cellStyle name="表示済みのハイパーリンク" xfId="9743" builtinId="9" hidden="1"/>
    <cellStyle name="表示済みのハイパーリンク" xfId="9744" builtinId="9" hidden="1"/>
    <cellStyle name="表示済みのハイパーリンク" xfId="9703" builtinId="9" hidden="1"/>
    <cellStyle name="表示済みのハイパーリンク" xfId="9746" builtinId="9" hidden="1"/>
    <cellStyle name="表示済みのハイパーリンク" xfId="9749" builtinId="9" hidden="1"/>
    <cellStyle name="表示済みのハイパーリンク" xfId="9750" builtinId="9" hidden="1"/>
    <cellStyle name="表示済みのハイパーリンク" xfId="9753" builtinId="9" hidden="1"/>
    <cellStyle name="表示済みのハイパーリンク" xfId="9754" builtinId="9" hidden="1"/>
    <cellStyle name="表示済みのハイパーリンク" xfId="9757" builtinId="9" hidden="1"/>
    <cellStyle name="表示済みのハイパーリンク" xfId="9758" builtinId="9" hidden="1"/>
    <cellStyle name="表示済みのハイパーリンク" xfId="9761" builtinId="9" hidden="1"/>
    <cellStyle name="表示済みのハイパーリンク" xfId="9762" builtinId="9" hidden="1"/>
    <cellStyle name="表示済みのハイパーリンク" xfId="9765" builtinId="9" hidden="1"/>
    <cellStyle name="表示済みのハイパーリンク" xfId="9766" builtinId="9" hidden="1"/>
    <cellStyle name="表示済みのハイパーリンク" xfId="9769" builtinId="9" hidden="1"/>
    <cellStyle name="表示済みのハイパーリンク" xfId="9770" builtinId="9" hidden="1"/>
    <cellStyle name="表示済みのハイパーリンク" xfId="9773" builtinId="9" hidden="1"/>
    <cellStyle name="表示済みのハイパーリンク" xfId="9774" builtinId="9" hidden="1"/>
    <cellStyle name="表示済みのハイパーリンク" xfId="9777" builtinId="9" hidden="1"/>
    <cellStyle name="表示済みのハイパーリンク" xfId="9778" builtinId="9" hidden="1"/>
    <cellStyle name="表示済みのハイパーリンク" xfId="9781" builtinId="9" hidden="1"/>
    <cellStyle name="表示済みのハイパーリンク" xfId="9782" builtinId="9" hidden="1"/>
    <cellStyle name="表示済みのハイパーリンク" xfId="9785" builtinId="9" hidden="1"/>
    <cellStyle name="表示済みのハイパーリンク" xfId="9786" builtinId="9" hidden="1"/>
    <cellStyle name="表示済みのハイパーリンク" xfId="9789" builtinId="9" hidden="1"/>
    <cellStyle name="表示済みのハイパーリンク" xfId="9790" builtinId="9" hidden="1"/>
    <cellStyle name="表示済みのハイパーリンク" xfId="9793" builtinId="9" hidden="1"/>
    <cellStyle name="表示済みのハイパーリンク" xfId="9794" builtinId="9" hidden="1"/>
    <cellStyle name="表示済みのハイパーリンク" xfId="9797" builtinId="9" hidden="1"/>
    <cellStyle name="表示済みのハイパーリンク" xfId="9798" builtinId="9" hidden="1"/>
    <cellStyle name="表示済みのハイパーリンク" xfId="9801" builtinId="9" hidden="1"/>
    <cellStyle name="表示済みのハイパーリンク" xfId="9802" builtinId="9" hidden="1"/>
    <cellStyle name="表示済みのハイパーリンク" xfId="9805" builtinId="9" hidden="1"/>
    <cellStyle name="表示済みのハイパーリンク" xfId="9806" builtinId="9" hidden="1"/>
    <cellStyle name="表示済みのハイパーリンク" xfId="9809" builtinId="9" hidden="1"/>
    <cellStyle name="表示済みのハイパーリンク" xfId="9810" builtinId="9" hidden="1"/>
    <cellStyle name="表示済みのハイパーリンク" xfId="9813" builtinId="9" hidden="1"/>
    <cellStyle name="表示済みのハイパーリンク" xfId="9814" builtinId="9" hidden="1"/>
    <cellStyle name="表示済みのハイパーリンク" xfId="9817" builtinId="9" hidden="1"/>
    <cellStyle name="表示済みのハイパーリンク" xfId="9818" builtinId="9" hidden="1"/>
    <cellStyle name="表示済みのハイパーリンク" xfId="9821" builtinId="9" hidden="1"/>
    <cellStyle name="表示済みのハイパーリンク" xfId="9822" builtinId="9" hidden="1"/>
    <cellStyle name="表示済みのハイパーリンク" xfId="9827" builtinId="9" hidden="1"/>
    <cellStyle name="表示済みのハイパーリンク" xfId="9828" builtinId="9" hidden="1"/>
    <cellStyle name="表示済みのハイパーリンク" xfId="9831" builtinId="9" hidden="1"/>
    <cellStyle name="表示済みのハイパーリンク" xfId="9832" builtinId="9" hidden="1"/>
    <cellStyle name="表示済みのハイパーリンク" xfId="9835" builtinId="9" hidden="1"/>
    <cellStyle name="表示済みのハイパーリンク" xfId="9836" builtinId="9" hidden="1"/>
    <cellStyle name="表示済みのハイパーリンク" xfId="9839" builtinId="9" hidden="1"/>
    <cellStyle name="表示済みのハイパーリンク" xfId="9840" builtinId="9" hidden="1"/>
    <cellStyle name="表示済みのハイパーリンク" xfId="9843" builtinId="9" hidden="1"/>
    <cellStyle name="表示済みのハイパーリンク" xfId="9844" builtinId="9" hidden="1"/>
    <cellStyle name="表示済みのハイパーリンク" xfId="9847" builtinId="9" hidden="1"/>
    <cellStyle name="表示済みのハイパーリンク" xfId="9848" builtinId="9" hidden="1"/>
    <cellStyle name="表示済みのハイパーリンク" xfId="9851" builtinId="9" hidden="1"/>
    <cellStyle name="表示済みのハイパーリンク" xfId="9852" builtinId="9" hidden="1"/>
    <cellStyle name="表示済みのハイパーリンク" xfId="9855" builtinId="9" hidden="1"/>
    <cellStyle name="表示済みのハイパーリンク" xfId="9856" builtinId="9" hidden="1"/>
    <cellStyle name="表示済みのハイパーリンク" xfId="9859" builtinId="9" hidden="1"/>
    <cellStyle name="表示済みのハイパーリンク" xfId="9860" builtinId="9" hidden="1"/>
    <cellStyle name="表示済みのハイパーリンク" xfId="9863" builtinId="9" hidden="1"/>
    <cellStyle name="表示済みのハイパーリンク" xfId="9864" builtinId="9" hidden="1"/>
    <cellStyle name="表示済みのハイパーリンク" xfId="9823" builtinId="9" hidden="1"/>
    <cellStyle name="表示済みのハイパーリンク" xfId="9866" builtinId="9" hidden="1"/>
    <cellStyle name="表示済みのハイパーリンク" xfId="9869" builtinId="9" hidden="1"/>
    <cellStyle name="表示済みのハイパーリンク" xfId="9870" builtinId="9" hidden="1"/>
    <cellStyle name="表示済みのハイパーリンク" xfId="9873" builtinId="9" hidden="1"/>
    <cellStyle name="表示済みのハイパーリンク" xfId="9874" builtinId="9" hidden="1"/>
    <cellStyle name="表示済みのハイパーリンク" xfId="9877" builtinId="9" hidden="1"/>
    <cellStyle name="表示済みのハイパーリンク" xfId="9878" builtinId="9" hidden="1"/>
    <cellStyle name="表示済みのハイパーリンク" xfId="9881" builtinId="9" hidden="1"/>
    <cellStyle name="表示済みのハイパーリンク" xfId="9882" builtinId="9" hidden="1"/>
    <cellStyle name="表示済みのハイパーリンク" xfId="9885" builtinId="9" hidden="1"/>
    <cellStyle name="表示済みのハイパーリンク" xfId="9886" builtinId="9" hidden="1"/>
    <cellStyle name="表示済みのハイパーリンク" xfId="9889" builtinId="9" hidden="1"/>
    <cellStyle name="表示済みのハイパーリンク" xfId="9890" builtinId="9" hidden="1"/>
    <cellStyle name="表示済みのハイパーリンク" xfId="9893" builtinId="9" hidden="1"/>
    <cellStyle name="表示済みのハイパーリンク" xfId="9894" builtinId="9" hidden="1"/>
    <cellStyle name="表示済みのハイパーリンク" xfId="9897" builtinId="9" hidden="1"/>
    <cellStyle name="表示済みのハイパーリンク" xfId="9898" builtinId="9" hidden="1"/>
    <cellStyle name="表示済みのハイパーリンク" xfId="9901" builtinId="9" hidden="1"/>
    <cellStyle name="表示済みのハイパーリンク" xfId="9902" builtinId="9" hidden="1"/>
    <cellStyle name="表示済みのハイパーリンク" xfId="9905" builtinId="9" hidden="1"/>
    <cellStyle name="表示済みのハイパーリンク" xfId="9906" builtinId="9" hidden="1"/>
    <cellStyle name="表示済みのハイパーリンク" xfId="9909" builtinId="9" hidden="1"/>
    <cellStyle name="表示済みのハイパーリンク" xfId="9910" builtinId="9" hidden="1"/>
    <cellStyle name="表示済みのハイパーリンク" xfId="9913" builtinId="9" hidden="1"/>
    <cellStyle name="表示済みのハイパーリンク" xfId="9914" builtinId="9" hidden="1"/>
    <cellStyle name="表示済みのハイパーリンク" xfId="9917" builtinId="9" hidden="1"/>
    <cellStyle name="表示済みのハイパーリンク" xfId="9918" builtinId="9" hidden="1"/>
    <cellStyle name="表示済みのハイパーリンク" xfId="9921" builtinId="9" hidden="1"/>
    <cellStyle name="表示済みのハイパーリンク" xfId="9922" builtinId="9" hidden="1"/>
    <cellStyle name="表示済みのハイパーリンク" xfId="9927" builtinId="9" hidden="1"/>
    <cellStyle name="表示済みのハイパーリンク" xfId="9928" builtinId="9" hidden="1"/>
    <cellStyle name="表示済みのハイパーリンク" xfId="9931" builtinId="9" hidden="1"/>
    <cellStyle name="表示済みのハイパーリンク" xfId="9932" builtinId="9" hidden="1"/>
    <cellStyle name="表示済みのハイパーリンク" xfId="9935" builtinId="9" hidden="1"/>
    <cellStyle name="表示済みのハイパーリンク" xfId="9936" builtinId="9" hidden="1"/>
    <cellStyle name="表示済みのハイパーリンク" xfId="9939" builtinId="9" hidden="1"/>
    <cellStyle name="表示済みのハイパーリンク" xfId="9940" builtinId="9" hidden="1"/>
    <cellStyle name="表示済みのハイパーリンク" xfId="9943" builtinId="9" hidden="1"/>
    <cellStyle name="表示済みのハイパーリンク" xfId="9944" builtinId="9" hidden="1"/>
    <cellStyle name="表示済みのハイパーリンク" xfId="9949" builtinId="9" hidden="1"/>
    <cellStyle name="表示済みのハイパーリンク" xfId="9950" builtinId="9" hidden="1"/>
    <cellStyle name="表示済みのハイパーリンク" xfId="9953" builtinId="9" hidden="1"/>
    <cellStyle name="表示済みのハイパーリンク" xfId="9954" builtinId="9" hidden="1"/>
    <cellStyle name="表示済みのハイパーリンク" xfId="9957" builtinId="9" hidden="1"/>
    <cellStyle name="表示済みのハイパーリンク" xfId="9958" builtinId="9" hidden="1"/>
    <cellStyle name="表示済みのハイパーリンク" xfId="9961" builtinId="9" hidden="1"/>
    <cellStyle name="表示済みのハイパーリンク" xfId="9962" builtinId="9" hidden="1"/>
    <cellStyle name="表示済みのハイパーリンク" xfId="9965" builtinId="9" hidden="1"/>
    <cellStyle name="表示済みのハイパーリンク" xfId="9966" builtinId="9" hidden="1"/>
    <cellStyle name="表示済みのハイパーリンク" xfId="9969" builtinId="9" hidden="1"/>
    <cellStyle name="表示済みのハイパーリンク" xfId="9970" builtinId="9" hidden="1"/>
    <cellStyle name="表示済みのハイパーリンク" xfId="9973" builtinId="9" hidden="1"/>
    <cellStyle name="表示済みのハイパーリンク" xfId="9974" builtinId="9" hidden="1"/>
    <cellStyle name="表示済みのハイパーリンク" xfId="9977" builtinId="9" hidden="1"/>
    <cellStyle name="表示済みのハイパーリンク" xfId="9978" builtinId="9" hidden="1"/>
    <cellStyle name="表示済みのハイパーリンク" xfId="9981" builtinId="9" hidden="1"/>
    <cellStyle name="表示済みのハイパーリンク" xfId="9982" builtinId="9" hidden="1"/>
    <cellStyle name="表示済みのハイパーリンク" xfId="9985" builtinId="9" hidden="1"/>
    <cellStyle name="表示済みのハイパーリンク" xfId="9986" builtinId="9" hidden="1"/>
    <cellStyle name="表示済みのハイパーリンク" xfId="9945" builtinId="9" hidden="1"/>
    <cellStyle name="表示済みのハイパーリンク" xfId="9988" builtinId="9" hidden="1"/>
    <cellStyle name="表示済みのハイパーリンク" xfId="9991" builtinId="9" hidden="1"/>
    <cellStyle name="表示済みのハイパーリンク" xfId="9992" builtinId="9" hidden="1"/>
    <cellStyle name="表示済みのハイパーリンク" xfId="9995" builtinId="9" hidden="1"/>
    <cellStyle name="表示済みのハイパーリンク" xfId="9996" builtinId="9" hidden="1"/>
    <cellStyle name="表示済みのハイパーリンク" xfId="9999" builtinId="9" hidden="1"/>
    <cellStyle name="表示済みのハイパーリンク" xfId="10000" builtinId="9" hidden="1"/>
    <cellStyle name="表示済みのハイパーリンク" xfId="10003" builtinId="9" hidden="1"/>
    <cellStyle name="表示済みのハイパーリンク" xfId="10004" builtinId="9" hidden="1"/>
    <cellStyle name="表示済みのハイパーリンク" xfId="10007" builtinId="9" hidden="1"/>
    <cellStyle name="表示済みのハイパーリンク" xfId="10008" builtinId="9" hidden="1"/>
    <cellStyle name="表示済みのハイパーリンク" xfId="10011" builtinId="9" hidden="1"/>
    <cellStyle name="表示済みのハイパーリンク" xfId="10012" builtinId="9" hidden="1"/>
    <cellStyle name="表示済みのハイパーリンク" xfId="10015" builtinId="9" hidden="1"/>
    <cellStyle name="表示済みのハイパーリンク" xfId="10016" builtinId="9" hidden="1"/>
    <cellStyle name="表示済みのハイパーリンク" xfId="10019" builtinId="9" hidden="1"/>
    <cellStyle name="表示済みのハイパーリンク" xfId="10020" builtinId="9" hidden="1"/>
    <cellStyle name="表示済みのハイパーリンク" xfId="10023" builtinId="9" hidden="1"/>
    <cellStyle name="表示済みのハイパーリンク" xfId="10024" builtinId="9" hidden="1"/>
    <cellStyle name="表示済みのハイパーリンク" xfId="10027" builtinId="9" hidden="1"/>
    <cellStyle name="表示済みのハイパーリンク" xfId="10028" builtinId="9" hidden="1"/>
    <cellStyle name="表示済みのハイパーリンク" xfId="10031" builtinId="9" hidden="1"/>
    <cellStyle name="表示済みのハイパーリンク" xfId="10032" builtinId="9" hidden="1"/>
    <cellStyle name="表示済みのハイパーリンク" xfId="10035" builtinId="9" hidden="1"/>
    <cellStyle name="表示済みのハイパーリンク" xfId="10036" builtinId="9" hidden="1"/>
    <cellStyle name="表示済みのハイパーリンク" xfId="10039" builtinId="9" hidden="1"/>
    <cellStyle name="表示済みのハイパーリンク" xfId="10040" builtinId="9" hidden="1"/>
    <cellStyle name="表示済みのハイパーリンク" xfId="10043" builtinId="9" hidden="1"/>
    <cellStyle name="表示済みのハイパーリンク" xfId="10044" builtinId="9" hidden="1"/>
    <cellStyle name="表示済みのハイパーリンク" xfId="10046" builtinId="9" hidden="1"/>
    <cellStyle name="表示済みのハイパーリンク" xfId="10047" builtinId="9" hidden="1"/>
    <cellStyle name="表示済みのハイパーリンク" xfId="10050" builtinId="9" hidden="1"/>
    <cellStyle name="表示済みのハイパーリンク" xfId="10051" builtinId="9" hidden="1"/>
    <cellStyle name="表示済みのハイパーリンク" xfId="10054" builtinId="9" hidden="1"/>
    <cellStyle name="表示済みのハイパーリンク" xfId="10055" builtinId="9" hidden="1"/>
    <cellStyle name="表示済みのハイパーリンク" xfId="10058" builtinId="9" hidden="1"/>
    <cellStyle name="表示済みのハイパーリンク" xfId="10059" builtinId="9" hidden="1"/>
    <cellStyle name="表示済みのハイパーリンク" xfId="10062" builtinId="9" hidden="1"/>
    <cellStyle name="表示済みのハイパーリンク" xfId="10063" builtinId="9" hidden="1"/>
    <cellStyle name="表示済みのハイパーリンク" xfId="10068" builtinId="9" hidden="1"/>
    <cellStyle name="表示済みのハイパーリンク" xfId="10069" builtinId="9" hidden="1"/>
    <cellStyle name="表示済みのハイパーリンク" xfId="10072" builtinId="9" hidden="1"/>
    <cellStyle name="表示済みのハイパーリンク" xfId="10073" builtinId="9" hidden="1"/>
    <cellStyle name="表示済みのハイパーリンク" xfId="10076" builtinId="9" hidden="1"/>
    <cellStyle name="表示済みのハイパーリンク" xfId="10077" builtinId="9" hidden="1"/>
    <cellStyle name="表示済みのハイパーリンク" xfId="10080" builtinId="9" hidden="1"/>
    <cellStyle name="表示済みのハイパーリンク" xfId="10081" builtinId="9" hidden="1"/>
    <cellStyle name="表示済みのハイパーリンク" xfId="10084" builtinId="9" hidden="1"/>
    <cellStyle name="表示済みのハイパーリンク" xfId="10085" builtinId="9" hidden="1"/>
    <cellStyle name="表示済みのハイパーリンク" xfId="10088" builtinId="9" hidden="1"/>
    <cellStyle name="表示済みのハイパーリンク" xfId="10089" builtinId="9" hidden="1"/>
    <cellStyle name="表示済みのハイパーリンク" xfId="10092" builtinId="9" hidden="1"/>
    <cellStyle name="表示済みのハイパーリンク" xfId="10093" builtinId="9" hidden="1"/>
    <cellStyle name="表示済みのハイパーリンク" xfId="10096" builtinId="9" hidden="1"/>
    <cellStyle name="表示済みのハイパーリンク" xfId="10097" builtinId="9" hidden="1"/>
    <cellStyle name="表示済みのハイパーリンク" xfId="10100" builtinId="9" hidden="1"/>
    <cellStyle name="表示済みのハイパーリンク" xfId="10101" builtinId="9" hidden="1"/>
    <cellStyle name="表示済みのハイパーリンク" xfId="10104" builtinId="9" hidden="1"/>
    <cellStyle name="表示済みのハイパーリンク" xfId="10105" builtinId="9" hidden="1"/>
    <cellStyle name="表示済みのハイパーリンク" xfId="10064" builtinId="9" hidden="1"/>
    <cellStyle name="表示済みのハイパーリンク" xfId="10107" builtinId="9" hidden="1"/>
    <cellStyle name="表示済みのハイパーリンク" xfId="10110" builtinId="9" hidden="1"/>
    <cellStyle name="表示済みのハイパーリンク" xfId="10111" builtinId="9" hidden="1"/>
    <cellStyle name="表示済みのハイパーリンク" xfId="10114" builtinId="9" hidden="1"/>
    <cellStyle name="表示済みのハイパーリンク" xfId="10115" builtinId="9" hidden="1"/>
    <cellStyle name="表示済みのハイパーリンク" xfId="10118" builtinId="9" hidden="1"/>
    <cellStyle name="表示済みのハイパーリンク" xfId="10119" builtinId="9" hidden="1"/>
    <cellStyle name="表示済みのハイパーリンク" xfId="10122" builtinId="9" hidden="1"/>
    <cellStyle name="表示済みのハイパーリンク" xfId="10123" builtinId="9" hidden="1"/>
    <cellStyle name="表示済みのハイパーリンク" xfId="10126" builtinId="9" hidden="1"/>
    <cellStyle name="表示済みのハイパーリンク" xfId="10127" builtinId="9" hidden="1"/>
    <cellStyle name="表示済みのハイパーリンク" xfId="10130" builtinId="9" hidden="1"/>
    <cellStyle name="表示済みのハイパーリンク" xfId="10131" builtinId="9" hidden="1"/>
    <cellStyle name="表示済みのハイパーリンク" xfId="10134" builtinId="9" hidden="1"/>
    <cellStyle name="表示済みのハイパーリンク" xfId="10135" builtinId="9" hidden="1"/>
    <cellStyle name="表示済みのハイパーリンク" xfId="10138" builtinId="9" hidden="1"/>
    <cellStyle name="表示済みのハイパーリンク" xfId="10139" builtinId="9" hidden="1"/>
    <cellStyle name="表示済みのハイパーリンク" xfId="10142" builtinId="9" hidden="1"/>
    <cellStyle name="表示済みのハイパーリンク" xfId="10143" builtinId="9" hidden="1"/>
    <cellStyle name="表示済みのハイパーリンク" xfId="10146" builtinId="9" hidden="1"/>
    <cellStyle name="表示済みのハイパーリンク" xfId="10147" builtinId="9" hidden="1"/>
    <cellStyle name="表示済みのハイパーリンク" xfId="10150" builtinId="9" hidden="1"/>
    <cellStyle name="表示済みのハイパーリンク" xfId="10151" builtinId="9" hidden="1"/>
    <cellStyle name="表示済みのハイパーリンク" xfId="10154" builtinId="9" hidden="1"/>
    <cellStyle name="表示済みのハイパーリンク" xfId="10155" builtinId="9" hidden="1"/>
    <cellStyle name="表示済みのハイパーリンク" xfId="10158" builtinId="9" hidden="1"/>
    <cellStyle name="表示済みのハイパーリンク" xfId="10159" builtinId="9" hidden="1"/>
    <cellStyle name="表示済みのハイパーリンク" xfId="10162" builtinId="9" hidden="1"/>
    <cellStyle name="表示済みのハイパーリンク" xfId="10163" builtinId="9" hidden="1"/>
    <cellStyle name="表示済みのハイパーリンク" xfId="10165" builtinId="9" hidden="1"/>
    <cellStyle name="表示済みのハイパーリンク" xfId="10166" builtinId="9" hidden="1"/>
    <cellStyle name="表示済みのハイパーリンク" xfId="10169" builtinId="9" hidden="1"/>
    <cellStyle name="表示済みのハイパーリンク" xfId="10170" builtinId="9" hidden="1"/>
    <cellStyle name="表示済みのハイパーリンク" xfId="10173" builtinId="9" hidden="1"/>
    <cellStyle name="表示済みのハイパーリンク" xfId="10174" builtinId="9" hidden="1"/>
    <cellStyle name="表示済みのハイパーリンク" xfId="10177" builtinId="9" hidden="1"/>
    <cellStyle name="表示済みのハイパーリンク" xfId="10178" builtinId="9" hidden="1"/>
    <cellStyle name="表示済みのハイパーリンク" xfId="10181" builtinId="9" hidden="1"/>
    <cellStyle name="表示済みのハイパーリンク" xfId="10182" builtinId="9" hidden="1"/>
    <cellStyle name="表示済みのハイパーリンク" xfId="10187" builtinId="9" hidden="1"/>
    <cellStyle name="表示済みのハイパーリンク" xfId="10188" builtinId="9" hidden="1"/>
    <cellStyle name="表示済みのハイパーリンク" xfId="10191" builtinId="9" hidden="1"/>
    <cellStyle name="表示済みのハイパーリンク" xfId="10192" builtinId="9" hidden="1"/>
    <cellStyle name="表示済みのハイパーリンク" xfId="10195" builtinId="9" hidden="1"/>
    <cellStyle name="表示済みのハイパーリンク" xfId="10196" builtinId="9" hidden="1"/>
    <cellStyle name="表示済みのハイパーリンク" xfId="10199" builtinId="9" hidden="1"/>
    <cellStyle name="表示済みのハイパーリンク" xfId="10200" builtinId="9" hidden="1"/>
    <cellStyle name="表示済みのハイパーリンク" xfId="10203" builtinId="9" hidden="1"/>
    <cellStyle name="表示済みのハイパーリンク" xfId="10204" builtinId="9" hidden="1"/>
    <cellStyle name="表示済みのハイパーリンク" xfId="10207" builtinId="9" hidden="1"/>
    <cellStyle name="表示済みのハイパーリンク" xfId="10208" builtinId="9" hidden="1"/>
    <cellStyle name="表示済みのハイパーリンク" xfId="10211" builtinId="9" hidden="1"/>
    <cellStyle name="表示済みのハイパーリンク" xfId="10212" builtinId="9" hidden="1"/>
    <cellStyle name="表示済みのハイパーリンク" xfId="10215" builtinId="9" hidden="1"/>
    <cellStyle name="表示済みのハイパーリンク" xfId="10216" builtinId="9" hidden="1"/>
    <cellStyle name="表示済みのハイパーリンク" xfId="10219" builtinId="9" hidden="1"/>
    <cellStyle name="表示済みのハイパーリンク" xfId="10220" builtinId="9" hidden="1"/>
    <cellStyle name="表示済みのハイパーリンク" xfId="10223" builtinId="9" hidden="1"/>
    <cellStyle name="表示済みのハイパーリンク" xfId="10224" builtinId="9" hidden="1"/>
    <cellStyle name="表示済みのハイパーリンク" xfId="10183" builtinId="9" hidden="1"/>
    <cellStyle name="表示済みのハイパーリンク" xfId="10226" builtinId="9" hidden="1"/>
    <cellStyle name="表示済みのハイパーリンク" xfId="10229" builtinId="9" hidden="1"/>
    <cellStyle name="表示済みのハイパーリンク" xfId="10230" builtinId="9" hidden="1"/>
    <cellStyle name="表示済みのハイパーリンク" xfId="10233" builtinId="9" hidden="1"/>
    <cellStyle name="表示済みのハイパーリンク" xfId="10234" builtinId="9" hidden="1"/>
    <cellStyle name="表示済みのハイパーリンク" xfId="10237" builtinId="9" hidden="1"/>
    <cellStyle name="表示済みのハイパーリンク" xfId="10238" builtinId="9" hidden="1"/>
    <cellStyle name="表示済みのハイパーリンク" xfId="10241" builtinId="9" hidden="1"/>
    <cellStyle name="表示済みのハイパーリンク" xfId="10242" builtinId="9" hidden="1"/>
    <cellStyle name="表示済みのハイパーリンク" xfId="10245" builtinId="9" hidden="1"/>
    <cellStyle name="表示済みのハイパーリンク" xfId="10246" builtinId="9" hidden="1"/>
    <cellStyle name="表示済みのハイパーリンク" xfId="10249" builtinId="9" hidden="1"/>
    <cellStyle name="表示済みのハイパーリンク" xfId="10250" builtinId="9" hidden="1"/>
    <cellStyle name="表示済みのハイパーリンク" xfId="10253" builtinId="9" hidden="1"/>
    <cellStyle name="表示済みのハイパーリンク" xfId="10254" builtinId="9" hidden="1"/>
    <cellStyle name="表示済みのハイパーリンク" xfId="10257" builtinId="9" hidden="1"/>
    <cellStyle name="表示済みのハイパーリンク" xfId="10258" builtinId="9" hidden="1"/>
    <cellStyle name="表示済みのハイパーリンク" xfId="10261" builtinId="9" hidden="1"/>
    <cellStyle name="表示済みのハイパーリンク" xfId="10262" builtinId="9" hidden="1"/>
    <cellStyle name="表示済みのハイパーリンク" xfId="10265" builtinId="9" hidden="1"/>
    <cellStyle name="表示済みのハイパーリンク" xfId="10266" builtinId="9" hidden="1"/>
    <cellStyle name="表示済みのハイパーリンク" xfId="10269" builtinId="9" hidden="1"/>
    <cellStyle name="表示済みのハイパーリンク" xfId="10270" builtinId="9" hidden="1"/>
    <cellStyle name="表示済みのハイパーリンク" xfId="10273" builtinId="9" hidden="1"/>
    <cellStyle name="表示済みのハイパーリンク" xfId="10274" builtinId="9" hidden="1"/>
    <cellStyle name="表示済みのハイパーリンク" xfId="10277" builtinId="9" hidden="1"/>
    <cellStyle name="表示済みのハイパーリンク" xfId="10278" builtinId="9" hidden="1"/>
    <cellStyle name="表示済みのハイパーリンク" xfId="10281" builtinId="9" hidden="1"/>
    <cellStyle name="表示済みのハイパーリンク" xfId="10282" builtinId="9" hidden="1"/>
    <cellStyle name="表示済みのハイパーリンク" xfId="10285" builtinId="9" hidden="1"/>
    <cellStyle name="表示済みのハイパーリンク" xfId="10286" builtinId="9" hidden="1"/>
    <cellStyle name="表示済みのハイパーリンク" xfId="10289" builtinId="9" hidden="1"/>
    <cellStyle name="表示済みのハイパーリンク" xfId="10290" builtinId="9" hidden="1"/>
    <cellStyle name="表示済みのハイパーリンク" xfId="10293" builtinId="9" hidden="1"/>
    <cellStyle name="表示済みのハイパーリンク" xfId="10294" builtinId="9" hidden="1"/>
    <cellStyle name="表示済みのハイパーリンク" xfId="10297" builtinId="9" hidden="1"/>
    <cellStyle name="表示済みのハイパーリンク" xfId="10298" builtinId="9" hidden="1"/>
    <cellStyle name="表示済みのハイパーリンク" xfId="10301" builtinId="9" hidden="1"/>
    <cellStyle name="表示済みのハイパーリンク" xfId="10302" builtinId="9" hidden="1"/>
    <cellStyle name="表示済みのハイパーリンク" xfId="10307" builtinId="9" hidden="1"/>
    <cellStyle name="表示済みのハイパーリンク" xfId="10308" builtinId="9" hidden="1"/>
    <cellStyle name="表示済みのハイパーリンク" xfId="10311" builtinId="9" hidden="1"/>
    <cellStyle name="表示済みのハイパーリンク" xfId="10312" builtinId="9" hidden="1"/>
    <cellStyle name="表示済みのハイパーリンク" xfId="10315" builtinId="9" hidden="1"/>
    <cellStyle name="表示済みのハイパーリンク" xfId="10316" builtinId="9" hidden="1"/>
    <cellStyle name="表示済みのハイパーリンク" xfId="10319" builtinId="9" hidden="1"/>
    <cellStyle name="表示済みのハイパーリンク" xfId="10320" builtinId="9" hidden="1"/>
    <cellStyle name="表示済みのハイパーリンク" xfId="10323" builtinId="9" hidden="1"/>
    <cellStyle name="表示済みのハイパーリンク" xfId="10324" builtinId="9" hidden="1"/>
    <cellStyle name="表示済みのハイパーリンク" xfId="10327" builtinId="9" hidden="1"/>
    <cellStyle name="表示済みのハイパーリンク" xfId="10328" builtinId="9" hidden="1"/>
    <cellStyle name="表示済みのハイパーリンク" xfId="10331" builtinId="9" hidden="1"/>
    <cellStyle name="表示済みのハイパーリンク" xfId="10332" builtinId="9" hidden="1"/>
    <cellStyle name="表示済みのハイパーリンク" xfId="10335" builtinId="9" hidden="1"/>
    <cellStyle name="表示済みのハイパーリンク" xfId="10336" builtinId="9" hidden="1"/>
    <cellStyle name="表示済みのハイパーリンク" xfId="10339" builtinId="9" hidden="1"/>
    <cellStyle name="表示済みのハイパーリンク" xfId="10340" builtinId="9" hidden="1"/>
    <cellStyle name="表示済みのハイパーリンク" xfId="10343" builtinId="9" hidden="1"/>
    <cellStyle name="表示済みのハイパーリンク" xfId="10344" builtinId="9" hidden="1"/>
    <cellStyle name="表示済みのハイパーリンク" xfId="10303" builtinId="9" hidden="1"/>
    <cellStyle name="表示済みのハイパーリンク" xfId="10346" builtinId="9" hidden="1"/>
    <cellStyle name="表示済みのハイパーリンク" xfId="10349" builtinId="9" hidden="1"/>
    <cellStyle name="表示済みのハイパーリンク" xfId="10350" builtinId="9" hidden="1"/>
    <cellStyle name="表示済みのハイパーリンク" xfId="10353" builtinId="9" hidden="1"/>
    <cellStyle name="表示済みのハイパーリンク" xfId="10354" builtinId="9" hidden="1"/>
    <cellStyle name="表示済みのハイパーリンク" xfId="10357" builtinId="9" hidden="1"/>
    <cellStyle name="表示済みのハイパーリンク" xfId="10358" builtinId="9" hidden="1"/>
    <cellStyle name="表示済みのハイパーリンク" xfId="10361" builtinId="9" hidden="1"/>
    <cellStyle name="表示済みのハイパーリンク" xfId="10362" builtinId="9" hidden="1"/>
    <cellStyle name="表示済みのハイパーリンク" xfId="10365" builtinId="9" hidden="1"/>
    <cellStyle name="表示済みのハイパーリンク" xfId="10366" builtinId="9" hidden="1"/>
    <cellStyle name="表示済みのハイパーリンク" xfId="10369" builtinId="9" hidden="1"/>
    <cellStyle name="表示済みのハイパーリンク" xfId="10370" builtinId="9" hidden="1"/>
    <cellStyle name="表示済みのハイパーリンク" xfId="10373" builtinId="9" hidden="1"/>
    <cellStyle name="表示済みのハイパーリンク" xfId="10374" builtinId="9" hidden="1"/>
    <cellStyle name="表示済みのハイパーリンク" xfId="10377" builtinId="9" hidden="1"/>
    <cellStyle name="表示済みのハイパーリンク" xfId="10378" builtinId="9" hidden="1"/>
    <cellStyle name="表示済みのハイパーリンク" xfId="10381" builtinId="9" hidden="1"/>
    <cellStyle name="表示済みのハイパーリンク" xfId="10382" builtinId="9" hidden="1"/>
    <cellStyle name="表示済みのハイパーリンク" xfId="10385" builtinId="9" hidden="1"/>
    <cellStyle name="表示済みのハイパーリンク" xfId="10386" builtinId="9" hidden="1"/>
    <cellStyle name="表示済みのハイパーリンク" xfId="10389" builtinId="9" hidden="1"/>
    <cellStyle name="表示済みのハイパーリンク" xfId="10390" builtinId="9" hidden="1"/>
    <cellStyle name="表示済みのハイパーリンク" xfId="10393" builtinId="9" hidden="1"/>
    <cellStyle name="表示済みのハイパーリンク" xfId="10394" builtinId="9" hidden="1"/>
    <cellStyle name="表示済みのハイパーリンク" xfId="10397" builtinId="9" hidden="1"/>
    <cellStyle name="表示済みのハイパーリンク" xfId="10398" builtinId="9" hidden="1"/>
    <cellStyle name="表示済みのハイパーリンク" xfId="10401" builtinId="9" hidden="1"/>
    <cellStyle name="表示済みのハイパーリンク" xfId="10402" builtinId="9" hidden="1"/>
    <cellStyle name="表示済みのハイパーリンク" xfId="10405" builtinId="9" hidden="1"/>
    <cellStyle name="表示済みのハイパーリンク" xfId="10406" builtinId="9" hidden="1"/>
    <cellStyle name="表示済みのハイパーリンク" xfId="10409" builtinId="9" hidden="1"/>
    <cellStyle name="表示済みのハイパーリンク" xfId="10410" builtinId="9" hidden="1"/>
    <cellStyle name="表示済みのハイパーリンク" xfId="10413" builtinId="9" hidden="1"/>
    <cellStyle name="表示済みのハイパーリンク" xfId="10414" builtinId="9" hidden="1"/>
    <cellStyle name="表示済みのハイパーリンク" xfId="10417" builtinId="9" hidden="1"/>
    <cellStyle name="表示済みのハイパーリンク" xfId="10418" builtinId="9" hidden="1"/>
    <cellStyle name="表示済みのハイパーリンク" xfId="10421" builtinId="9" hidden="1"/>
    <cellStyle name="表示済みのハイパーリンク" xfId="10422" builtinId="9" hidden="1"/>
    <cellStyle name="表示済みのハイパーリンク" xfId="10427" builtinId="9" hidden="1"/>
    <cellStyle name="表示済みのハイパーリンク" xfId="10428" builtinId="9" hidden="1"/>
    <cellStyle name="表示済みのハイパーリンク" xfId="10431" builtinId="9" hidden="1"/>
    <cellStyle name="表示済みのハイパーリンク" xfId="10432" builtinId="9" hidden="1"/>
    <cellStyle name="表示済みのハイパーリンク" xfId="10435" builtinId="9" hidden="1"/>
    <cellStyle name="表示済みのハイパーリンク" xfId="10436" builtinId="9" hidden="1"/>
    <cellStyle name="表示済みのハイパーリンク" xfId="10439" builtinId="9" hidden="1"/>
    <cellStyle name="表示済みのハイパーリンク" xfId="10440" builtinId="9" hidden="1"/>
    <cellStyle name="表示済みのハイパーリンク" xfId="10443" builtinId="9" hidden="1"/>
    <cellStyle name="表示済みのハイパーリンク" xfId="10444" builtinId="9" hidden="1"/>
    <cellStyle name="表示済みのハイパーリンク" xfId="10447" builtinId="9" hidden="1"/>
    <cellStyle name="表示済みのハイパーリンク" xfId="10448" builtinId="9" hidden="1"/>
    <cellStyle name="表示済みのハイパーリンク" xfId="10451" builtinId="9" hidden="1"/>
    <cellStyle name="表示済みのハイパーリンク" xfId="10452" builtinId="9" hidden="1"/>
    <cellStyle name="表示済みのハイパーリンク" xfId="10455" builtinId="9" hidden="1"/>
    <cellStyle name="表示済みのハイパーリンク" xfId="10456" builtinId="9" hidden="1"/>
    <cellStyle name="表示済みのハイパーリンク" xfId="10459" builtinId="9" hidden="1"/>
    <cellStyle name="表示済みのハイパーリンク" xfId="10460" builtinId="9" hidden="1"/>
    <cellStyle name="表示済みのハイパーリンク" xfId="10463" builtinId="9" hidden="1"/>
    <cellStyle name="表示済みのハイパーリンク" xfId="10464" builtinId="9" hidden="1"/>
    <cellStyle name="表示済みのハイパーリンク" xfId="10423" builtinId="9" hidden="1"/>
    <cellStyle name="表示済みのハイパーリンク" xfId="10466" builtinId="9" hidden="1"/>
    <cellStyle name="表示済みのハイパーリンク" xfId="10469" builtinId="9" hidden="1"/>
    <cellStyle name="表示済みのハイパーリンク" xfId="10470" builtinId="9" hidden="1"/>
    <cellStyle name="表示済みのハイパーリンク" xfId="10473" builtinId="9" hidden="1"/>
    <cellStyle name="表示済みのハイパーリンク" xfId="10474" builtinId="9" hidden="1"/>
    <cellStyle name="表示済みのハイパーリンク" xfId="10477" builtinId="9" hidden="1"/>
    <cellStyle name="表示済みのハイパーリンク" xfId="10478" builtinId="9" hidden="1"/>
    <cellStyle name="表示済みのハイパーリンク" xfId="10481" builtinId="9" hidden="1"/>
    <cellStyle name="表示済みのハイパーリンク" xfId="10482" builtinId="9" hidden="1"/>
    <cellStyle name="表示済みのハイパーリンク" xfId="10485" builtinId="9" hidden="1"/>
    <cellStyle name="表示済みのハイパーリンク" xfId="10486" builtinId="9" hidden="1"/>
    <cellStyle name="表示済みのハイパーリンク" xfId="10489" builtinId="9" hidden="1"/>
    <cellStyle name="表示済みのハイパーリンク" xfId="10490" builtinId="9" hidden="1"/>
    <cellStyle name="表示済みのハイパーリンク" xfId="10493" builtinId="9" hidden="1"/>
    <cellStyle name="表示済みのハイパーリンク" xfId="10494" builtinId="9" hidden="1"/>
    <cellStyle name="表示済みのハイパーリンク" xfId="10497" builtinId="9" hidden="1"/>
    <cellStyle name="表示済みのハイパーリンク" xfId="10498" builtinId="9" hidden="1"/>
    <cellStyle name="表示済みのハイパーリンク" xfId="10501" builtinId="9" hidden="1"/>
    <cellStyle name="表示済みのハイパーリンク" xfId="10502" builtinId="9" hidden="1"/>
    <cellStyle name="表示済みのハイパーリンク" xfId="10505" builtinId="9" hidden="1"/>
    <cellStyle name="表示済みのハイパーリンク" xfId="10506" builtinId="9" hidden="1"/>
    <cellStyle name="表示済みのハイパーリンク" xfId="10509" builtinId="9" hidden="1"/>
    <cellStyle name="表示済みのハイパーリンク" xfId="10510" builtinId="9" hidden="1"/>
    <cellStyle name="表示済みのハイパーリンク" xfId="10513" builtinId="9" hidden="1"/>
    <cellStyle name="表示済みのハイパーリンク" xfId="10514" builtinId="9" hidden="1"/>
    <cellStyle name="表示済みのハイパーリンク" xfId="10517" builtinId="9" hidden="1"/>
    <cellStyle name="表示済みのハイパーリンク" xfId="10518" builtinId="9" hidden="1"/>
    <cellStyle name="表示済みのハイパーリンク" xfId="10521" builtinId="9" hidden="1"/>
    <cellStyle name="表示済みのハイパーリンク" xfId="10522" builtinId="9" hidden="1"/>
    <cellStyle name="表示済みのハイパーリンク" xfId="10527" builtinId="9" hidden="1"/>
    <cellStyle name="表示済みのハイパーリンク" xfId="10528" builtinId="9" hidden="1"/>
    <cellStyle name="表示済みのハイパーリンク" xfId="10531" builtinId="9" hidden="1"/>
    <cellStyle name="表示済みのハイパーリンク" xfId="10532" builtinId="9" hidden="1"/>
    <cellStyle name="表示済みのハイパーリンク" xfId="10535" builtinId="9" hidden="1"/>
    <cellStyle name="表示済みのハイパーリンク" xfId="10536" builtinId="9" hidden="1"/>
    <cellStyle name="表示済みのハイパーリンク" xfId="10539" builtinId="9" hidden="1"/>
    <cellStyle name="表示済みのハイパーリンク" xfId="10540" builtinId="9" hidden="1"/>
    <cellStyle name="表示済みのハイパーリンク" xfId="10543" builtinId="9" hidden="1"/>
    <cellStyle name="表示済みのハイパーリンク" xfId="10544" builtinId="9" hidden="1"/>
    <cellStyle name="表示済みのハイパーリンク" xfId="10549" builtinId="9" hidden="1"/>
    <cellStyle name="表示済みのハイパーリンク" xfId="10550" builtinId="9" hidden="1"/>
    <cellStyle name="表示済みのハイパーリンク" xfId="10553" builtinId="9" hidden="1"/>
    <cellStyle name="表示済みのハイパーリンク" xfId="10554" builtinId="9" hidden="1"/>
    <cellStyle name="表示済みのハイパーリンク" xfId="10557" builtinId="9" hidden="1"/>
    <cellStyle name="表示済みのハイパーリンク" xfId="10558" builtinId="9" hidden="1"/>
    <cellStyle name="表示済みのハイパーリンク" xfId="10561" builtinId="9" hidden="1"/>
    <cellStyle name="表示済みのハイパーリンク" xfId="10562" builtinId="9" hidden="1"/>
    <cellStyle name="表示済みのハイパーリンク" xfId="10565" builtinId="9" hidden="1"/>
    <cellStyle name="表示済みのハイパーリンク" xfId="10566" builtinId="9" hidden="1"/>
    <cellStyle name="表示済みのハイパーリンク" xfId="10569" builtinId="9" hidden="1"/>
    <cellStyle name="表示済みのハイパーリンク" xfId="10570" builtinId="9" hidden="1"/>
    <cellStyle name="表示済みのハイパーリンク" xfId="10573" builtinId="9" hidden="1"/>
    <cellStyle name="表示済みのハイパーリンク" xfId="10574" builtinId="9" hidden="1"/>
    <cellStyle name="表示済みのハイパーリンク" xfId="10577" builtinId="9" hidden="1"/>
    <cellStyle name="表示済みのハイパーリンク" xfId="10578" builtinId="9" hidden="1"/>
    <cellStyle name="表示済みのハイパーリンク" xfId="10581" builtinId="9" hidden="1"/>
    <cellStyle name="表示済みのハイパーリンク" xfId="10582" builtinId="9" hidden="1"/>
    <cellStyle name="表示済みのハイパーリンク" xfId="10585" builtinId="9" hidden="1"/>
    <cellStyle name="表示済みのハイパーリンク" xfId="10586" builtinId="9" hidden="1"/>
    <cellStyle name="表示済みのハイパーリンク" xfId="10545" builtinId="9" hidden="1"/>
    <cellStyle name="表示済みのハイパーリンク" xfId="10588" builtinId="9" hidden="1"/>
    <cellStyle name="表示済みのハイパーリンク" xfId="10591" builtinId="9" hidden="1"/>
    <cellStyle name="表示済みのハイパーリンク" xfId="10592" builtinId="9" hidden="1"/>
    <cellStyle name="表示済みのハイパーリンク" xfId="10595" builtinId="9" hidden="1"/>
    <cellStyle name="表示済みのハイパーリンク" xfId="10596" builtinId="9" hidden="1"/>
    <cellStyle name="表示済みのハイパーリンク" xfId="10599" builtinId="9" hidden="1"/>
    <cellStyle name="表示済みのハイパーリンク" xfId="10600" builtinId="9" hidden="1"/>
    <cellStyle name="表示済みのハイパーリンク" xfId="10603" builtinId="9" hidden="1"/>
    <cellStyle name="表示済みのハイパーリンク" xfId="10604" builtinId="9" hidden="1"/>
    <cellStyle name="表示済みのハイパーリンク" xfId="10607" builtinId="9" hidden="1"/>
    <cellStyle name="表示済みのハイパーリンク" xfId="10608" builtinId="9" hidden="1"/>
    <cellStyle name="表示済みのハイパーリンク" xfId="10611" builtinId="9" hidden="1"/>
    <cellStyle name="表示済みのハイパーリンク" xfId="10612" builtinId="9" hidden="1"/>
    <cellStyle name="表示済みのハイパーリンク" xfId="10615" builtinId="9" hidden="1"/>
    <cellStyle name="表示済みのハイパーリンク" xfId="10616" builtinId="9" hidden="1"/>
    <cellStyle name="表示済みのハイパーリンク" xfId="10619" builtinId="9" hidden="1"/>
    <cellStyle name="表示済みのハイパーリンク" xfId="10620" builtinId="9" hidden="1"/>
    <cellStyle name="表示済みのハイパーリンク" xfId="10623" builtinId="9" hidden="1"/>
    <cellStyle name="表示済みのハイパーリンク" xfId="10624" builtinId="9" hidden="1"/>
    <cellStyle name="表示済みのハイパーリンク" xfId="10627" builtinId="9" hidden="1"/>
    <cellStyle name="表示済みのハイパーリンク" xfId="10628" builtinId="9" hidden="1"/>
    <cellStyle name="表示済みのハイパーリンク" xfId="10631" builtinId="9" hidden="1"/>
    <cellStyle name="表示済みのハイパーリンク" xfId="10632" builtinId="9" hidden="1"/>
    <cellStyle name="表示済みのハイパーリンク" xfId="10635" builtinId="9" hidden="1"/>
    <cellStyle name="表示済みのハイパーリンク" xfId="10636" builtinId="9" hidden="1"/>
    <cellStyle name="表示済みのハイパーリンク" xfId="10639" builtinId="9" hidden="1"/>
    <cellStyle name="表示済みのハイパーリンク" xfId="10640" builtinId="9" hidden="1"/>
    <cellStyle name="表示済みのハイパーリンク" xfId="10643" builtinId="9" hidden="1"/>
    <cellStyle name="表示済みのハイパーリンク" xfId="10644" builtinId="9" hidden="1"/>
    <cellStyle name="表示済みのハイパーリンク" xfId="10646" builtinId="9" hidden="1"/>
    <cellStyle name="表示済みのハイパーリンク" xfId="10647" builtinId="9" hidden="1"/>
    <cellStyle name="表示済みのハイパーリンク" xfId="10650" builtinId="9" hidden="1"/>
    <cellStyle name="表示済みのハイパーリンク" xfId="10651" builtinId="9" hidden="1"/>
    <cellStyle name="表示済みのハイパーリンク" xfId="10654" builtinId="9" hidden="1"/>
    <cellStyle name="表示済みのハイパーリンク" xfId="10655" builtinId="9" hidden="1"/>
    <cellStyle name="表示済みのハイパーリンク" xfId="10658" builtinId="9" hidden="1"/>
    <cellStyle name="表示済みのハイパーリンク" xfId="10659" builtinId="9" hidden="1"/>
    <cellStyle name="表示済みのハイパーリンク" xfId="10662" builtinId="9" hidden="1"/>
    <cellStyle name="表示済みのハイパーリンク" xfId="10663" builtinId="9" hidden="1"/>
    <cellStyle name="表示済みのハイパーリンク" xfId="10668" builtinId="9" hidden="1"/>
    <cellStyle name="表示済みのハイパーリンク" xfId="10669" builtinId="9" hidden="1"/>
    <cellStyle name="表示済みのハイパーリンク" xfId="10672" builtinId="9" hidden="1"/>
    <cellStyle name="表示済みのハイパーリンク" xfId="10673" builtinId="9" hidden="1"/>
    <cellStyle name="表示済みのハイパーリンク" xfId="10676" builtinId="9" hidden="1"/>
    <cellStyle name="表示済みのハイパーリンク" xfId="10677" builtinId="9" hidden="1"/>
    <cellStyle name="表示済みのハイパーリンク" xfId="10680" builtinId="9" hidden="1"/>
    <cellStyle name="表示済みのハイパーリンク" xfId="10681" builtinId="9" hidden="1"/>
    <cellStyle name="表示済みのハイパーリンク" xfId="10684" builtinId="9" hidden="1"/>
    <cellStyle name="表示済みのハイパーリンク" xfId="10685" builtinId="9" hidden="1"/>
    <cellStyle name="表示済みのハイパーリンク" xfId="10688" builtinId="9" hidden="1"/>
    <cellStyle name="表示済みのハイパーリンク" xfId="10689" builtinId="9" hidden="1"/>
    <cellStyle name="表示済みのハイパーリンク" xfId="10692" builtinId="9" hidden="1"/>
    <cellStyle name="表示済みのハイパーリンク" xfId="10693" builtinId="9" hidden="1"/>
    <cellStyle name="表示済みのハイパーリンク" xfId="10696" builtinId="9" hidden="1"/>
    <cellStyle name="表示済みのハイパーリンク" xfId="10697" builtinId="9" hidden="1"/>
    <cellStyle name="表示済みのハイパーリンク" xfId="10700" builtinId="9" hidden="1"/>
    <cellStyle name="表示済みのハイパーリンク" xfId="10701" builtinId="9" hidden="1"/>
    <cellStyle name="表示済みのハイパーリンク" xfId="10704" builtinId="9" hidden="1"/>
    <cellStyle name="表示済みのハイパーリンク" xfId="10705" builtinId="9" hidden="1"/>
    <cellStyle name="表示済みのハイパーリンク" xfId="10664" builtinId="9" hidden="1"/>
    <cellStyle name="表示済みのハイパーリンク" xfId="10707" builtinId="9" hidden="1"/>
    <cellStyle name="表示済みのハイパーリンク" xfId="10710" builtinId="9" hidden="1"/>
    <cellStyle name="表示済みのハイパーリンク" xfId="10711" builtinId="9" hidden="1"/>
    <cellStyle name="表示済みのハイパーリンク" xfId="10714" builtinId="9" hidden="1"/>
    <cellStyle name="表示済みのハイパーリンク" xfId="10715" builtinId="9" hidden="1"/>
    <cellStyle name="表示済みのハイパーリンク" xfId="10718" builtinId="9" hidden="1"/>
    <cellStyle name="表示済みのハイパーリンク" xfId="10719" builtinId="9" hidden="1"/>
    <cellStyle name="表示済みのハイパーリンク" xfId="10722" builtinId="9" hidden="1"/>
    <cellStyle name="表示済みのハイパーリンク" xfId="10723" builtinId="9" hidden="1"/>
    <cellStyle name="表示済みのハイパーリンク" xfId="10726" builtinId="9" hidden="1"/>
    <cellStyle name="表示済みのハイパーリンク" xfId="10727" builtinId="9" hidden="1"/>
    <cellStyle name="表示済みのハイパーリンク" xfId="10730" builtinId="9" hidden="1"/>
    <cellStyle name="表示済みのハイパーリンク" xfId="10731" builtinId="9" hidden="1"/>
    <cellStyle name="表示済みのハイパーリンク" xfId="10734" builtinId="9" hidden="1"/>
    <cellStyle name="表示済みのハイパーリンク" xfId="10735" builtinId="9" hidden="1"/>
    <cellStyle name="表示済みのハイパーリンク" xfId="10738" builtinId="9" hidden="1"/>
    <cellStyle name="表示済みのハイパーリンク" xfId="10739" builtinId="9" hidden="1"/>
    <cellStyle name="表示済みのハイパーリンク" xfId="10742" builtinId="9" hidden="1"/>
    <cellStyle name="表示済みのハイパーリンク" xfId="10743" builtinId="9" hidden="1"/>
    <cellStyle name="表示済みのハイパーリンク" xfId="10746" builtinId="9" hidden="1"/>
    <cellStyle name="表示済みのハイパーリンク" xfId="10747" builtinId="9" hidden="1"/>
    <cellStyle name="表示済みのハイパーリンク" xfId="10750" builtinId="9" hidden="1"/>
    <cellStyle name="表示済みのハイパーリンク" xfId="10751" builtinId="9" hidden="1"/>
    <cellStyle name="表示済みのハイパーリンク" xfId="10754" builtinId="9" hidden="1"/>
    <cellStyle name="表示済みのハイパーリンク" xfId="10755" builtinId="9" hidden="1"/>
    <cellStyle name="表示済みのハイパーリンク" xfId="10758" builtinId="9" hidden="1"/>
    <cellStyle name="表示済みのハイパーリンク" xfId="10759" builtinId="9" hidden="1"/>
    <cellStyle name="表示済みのハイパーリンク" xfId="10762" builtinId="9" hidden="1"/>
    <cellStyle name="表示済みのハイパーリンク" xfId="10763" builtinId="9" hidden="1"/>
    <cellStyle name="表示済みのハイパーリンク" xfId="10765" builtinId="9" hidden="1"/>
    <cellStyle name="表示済みのハイパーリンク" xfId="10766" builtinId="9" hidden="1"/>
    <cellStyle name="表示済みのハイパーリンク" xfId="10769" builtinId="9" hidden="1"/>
    <cellStyle name="表示済みのハイパーリンク" xfId="10770" builtinId="9" hidden="1"/>
    <cellStyle name="表示済みのハイパーリンク" xfId="10773" builtinId="9" hidden="1"/>
    <cellStyle name="表示済みのハイパーリンク" xfId="10774" builtinId="9" hidden="1"/>
    <cellStyle name="表示済みのハイパーリンク" xfId="10777" builtinId="9" hidden="1"/>
    <cellStyle name="表示済みのハイパーリンク" xfId="10778" builtinId="9" hidden="1"/>
    <cellStyle name="表示済みのハイパーリンク" xfId="10781" builtinId="9" hidden="1"/>
    <cellStyle name="表示済みのハイパーリンク" xfId="10782" builtinId="9" hidden="1"/>
    <cellStyle name="表示済みのハイパーリンク" xfId="10787" builtinId="9" hidden="1"/>
    <cellStyle name="表示済みのハイパーリンク" xfId="10788" builtinId="9" hidden="1"/>
    <cellStyle name="表示済みのハイパーリンク" xfId="10791" builtinId="9" hidden="1"/>
    <cellStyle name="表示済みのハイパーリンク" xfId="10792" builtinId="9" hidden="1"/>
    <cellStyle name="表示済みのハイパーリンク" xfId="10795" builtinId="9" hidden="1"/>
    <cellStyle name="表示済みのハイパーリンク" xfId="10796" builtinId="9" hidden="1"/>
    <cellStyle name="表示済みのハイパーリンク" xfId="10799" builtinId="9" hidden="1"/>
    <cellStyle name="表示済みのハイパーリンク" xfId="10800" builtinId="9" hidden="1"/>
    <cellStyle name="表示済みのハイパーリンク" xfId="10803" builtinId="9" hidden="1"/>
    <cellStyle name="表示済みのハイパーリンク" xfId="10804" builtinId="9" hidden="1"/>
    <cellStyle name="表示済みのハイパーリンク" xfId="10807" builtinId="9" hidden="1"/>
    <cellStyle name="表示済みのハイパーリンク" xfId="10808" builtinId="9" hidden="1"/>
    <cellStyle name="表示済みのハイパーリンク" xfId="10811" builtinId="9" hidden="1"/>
    <cellStyle name="表示済みのハイパーリンク" xfId="10812" builtinId="9" hidden="1"/>
    <cellStyle name="表示済みのハイパーリンク" xfId="10815" builtinId="9" hidden="1"/>
    <cellStyle name="表示済みのハイパーリンク" xfId="10816" builtinId="9" hidden="1"/>
    <cellStyle name="表示済みのハイパーリンク" xfId="10819" builtinId="9" hidden="1"/>
    <cellStyle name="表示済みのハイパーリンク" xfId="10820" builtinId="9" hidden="1"/>
    <cellStyle name="表示済みのハイパーリンク" xfId="10823" builtinId="9" hidden="1"/>
    <cellStyle name="表示済みのハイパーリンク" xfId="10824" builtinId="9" hidden="1"/>
    <cellStyle name="表示済みのハイパーリンク" xfId="10783" builtinId="9" hidden="1"/>
    <cellStyle name="表示済みのハイパーリンク" xfId="10826" builtinId="9" hidden="1"/>
    <cellStyle name="表示済みのハイパーリンク" xfId="10829" builtinId="9" hidden="1"/>
    <cellStyle name="表示済みのハイパーリンク" xfId="10830" builtinId="9" hidden="1"/>
    <cellStyle name="表示済みのハイパーリンク" xfId="10833" builtinId="9" hidden="1"/>
    <cellStyle name="表示済みのハイパーリンク" xfId="10834" builtinId="9" hidden="1"/>
    <cellStyle name="表示済みのハイパーリンク" xfId="10837" builtinId="9" hidden="1"/>
    <cellStyle name="表示済みのハイパーリンク" xfId="10838" builtinId="9" hidden="1"/>
    <cellStyle name="表示済みのハイパーリンク" xfId="10841" builtinId="9" hidden="1"/>
    <cellStyle name="表示済みのハイパーリンク" xfId="10842" builtinId="9" hidden="1"/>
    <cellStyle name="表示済みのハイパーリンク" xfId="10845" builtinId="9" hidden="1"/>
    <cellStyle name="表示済みのハイパーリンク" xfId="10846" builtinId="9" hidden="1"/>
    <cellStyle name="表示済みのハイパーリンク" xfId="10849" builtinId="9" hidden="1"/>
    <cellStyle name="表示済みのハイパーリンク" xfId="10850" builtinId="9" hidden="1"/>
    <cellStyle name="表示済みのハイパーリンク" xfId="10853" builtinId="9" hidden="1"/>
    <cellStyle name="表示済みのハイパーリンク" xfId="10854" builtinId="9" hidden="1"/>
    <cellStyle name="表示済みのハイパーリンク" xfId="10857" builtinId="9" hidden="1"/>
    <cellStyle name="表示済みのハイパーリンク" xfId="10858" builtinId="9" hidden="1"/>
    <cellStyle name="表示済みのハイパーリンク" xfId="10861" builtinId="9" hidden="1"/>
    <cellStyle name="表示済みのハイパーリンク" xfId="10862" builtinId="9" hidden="1"/>
    <cellStyle name="表示済みのハイパーリンク" xfId="10865" builtinId="9" hidden="1"/>
    <cellStyle name="表示済みのハイパーリンク" xfId="10866" builtinId="9" hidden="1"/>
    <cellStyle name="表示済みのハイパーリンク" xfId="10869" builtinId="9" hidden="1"/>
    <cellStyle name="表示済みのハイパーリンク" xfId="10870" builtinId="9" hidden="1"/>
    <cellStyle name="表示済みのハイパーリンク" xfId="10873" builtinId="9" hidden="1"/>
    <cellStyle name="表示済みのハイパーリンク" xfId="10874" builtinId="9" hidden="1"/>
    <cellStyle name="表示済みのハイパーリンク" xfId="10877" builtinId="9" hidden="1"/>
    <cellStyle name="表示済みのハイパーリンク" xfId="10878" builtinId="9" hidden="1"/>
    <cellStyle name="表示済みのハイパーリンク" xfId="10881" builtinId="9" hidden="1"/>
    <cellStyle name="表示済みのハイパーリンク" xfId="10882" builtinId="9" hidden="1"/>
    <cellStyle name="表示済みのハイパーリンク" xfId="1290" builtinId="9" hidden="1"/>
    <cellStyle name="表示済みのハイパーリンク" xfId="7273" builtinId="9" hidden="1"/>
    <cellStyle name="表示済みのハイパーリンク" xfId="1262" builtinId="9" hidden="1"/>
    <cellStyle name="表示済みのハイパーリンク" xfId="2492" builtinId="9" hidden="1"/>
    <cellStyle name="表示済みのハイパーリンク" xfId="10888" builtinId="9" hidden="1"/>
    <cellStyle name="表示済みのハイパーリンク" xfId="10889" builtinId="9" hidden="1"/>
    <cellStyle name="表示済みのハイパーリンク" xfId="10892" builtinId="9" hidden="1"/>
    <cellStyle name="表示済みのハイパーリンク" xfId="10893" builtinId="9" hidden="1"/>
    <cellStyle name="表示済みのハイパーリンク" xfId="10896" builtinId="9" hidden="1"/>
    <cellStyle name="表示済みのハイパーリンク" xfId="10897" builtinId="9" hidden="1"/>
    <cellStyle name="表示済みのハイパーリンク" xfId="10902" builtinId="9" hidden="1"/>
    <cellStyle name="表示済みのハイパーリンク" xfId="10903" builtinId="9" hidden="1"/>
    <cellStyle name="表示済みのハイパーリンク" xfId="10906" builtinId="9" hidden="1"/>
    <cellStyle name="表示済みのハイパーリンク" xfId="10907" builtinId="9" hidden="1"/>
    <cellStyle name="表示済みのハイパーリンク" xfId="10910" builtinId="9" hidden="1"/>
    <cellStyle name="表示済みのハイパーリンク" xfId="10911" builtinId="9" hidden="1"/>
    <cellStyle name="表示済みのハイパーリンク" xfId="10914" builtinId="9" hidden="1"/>
    <cellStyle name="表示済みのハイパーリンク" xfId="10915" builtinId="9" hidden="1"/>
    <cellStyle name="表示済みのハイパーリンク" xfId="10918" builtinId="9" hidden="1"/>
    <cellStyle name="表示済みのハイパーリンク" xfId="10919" builtinId="9" hidden="1"/>
    <cellStyle name="表示済みのハイパーリンク" xfId="10922" builtinId="9" hidden="1"/>
    <cellStyle name="表示済みのハイパーリンク" xfId="10923" builtinId="9" hidden="1"/>
    <cellStyle name="表示済みのハイパーリンク" xfId="10926" builtinId="9" hidden="1"/>
    <cellStyle name="表示済みのハイパーリンク" xfId="10927" builtinId="9" hidden="1"/>
    <cellStyle name="表示済みのハイパーリンク" xfId="10930" builtinId="9" hidden="1"/>
    <cellStyle name="表示済みのハイパーリンク" xfId="10931" builtinId="9" hidden="1"/>
    <cellStyle name="表示済みのハイパーリンク" xfId="10934" builtinId="9" hidden="1"/>
    <cellStyle name="表示済みのハイパーリンク" xfId="10935" builtinId="9" hidden="1"/>
    <cellStyle name="表示済みのハイパーリンク" xfId="10938" builtinId="9" hidden="1"/>
    <cellStyle name="表示済みのハイパーリンク" xfId="10939" builtinId="9" hidden="1"/>
    <cellStyle name="表示済みのハイパーリンク" xfId="10898" builtinId="9" hidden="1"/>
    <cellStyle name="表示済みのハイパーリンク" xfId="10941" builtinId="9" hidden="1"/>
    <cellStyle name="表示済みのハイパーリンク" xfId="10944" builtinId="9" hidden="1"/>
    <cellStyle name="表示済みのハイパーリンク" xfId="10945" builtinId="9" hidden="1"/>
    <cellStyle name="表示済みのハイパーリンク" xfId="10948" builtinId="9" hidden="1"/>
    <cellStyle name="表示済みのハイパーリンク" xfId="10949" builtinId="9" hidden="1"/>
    <cellStyle name="表示済みのハイパーリンク" xfId="10952" builtinId="9" hidden="1"/>
    <cellStyle name="表示済みのハイパーリンク" xfId="10953" builtinId="9" hidden="1"/>
    <cellStyle name="表示済みのハイパーリンク" xfId="10956" builtinId="9" hidden="1"/>
    <cellStyle name="表示済みのハイパーリンク" xfId="10957" builtinId="9" hidden="1"/>
    <cellStyle name="表示済みのハイパーリンク" xfId="10960" builtinId="9" hidden="1"/>
    <cellStyle name="表示済みのハイパーリンク" xfId="10961" builtinId="9" hidden="1"/>
    <cellStyle name="表示済みのハイパーリンク" xfId="10964" builtinId="9" hidden="1"/>
    <cellStyle name="表示済みのハイパーリンク" xfId="10965" builtinId="9" hidden="1"/>
    <cellStyle name="表示済みのハイパーリンク" xfId="10968" builtinId="9" hidden="1"/>
    <cellStyle name="表示済みのハイパーリンク" xfId="10969" builtinId="9" hidden="1"/>
    <cellStyle name="表示済みのハイパーリンク" xfId="10972" builtinId="9" hidden="1"/>
    <cellStyle name="表示済みのハイパーリンク" xfId="10973" builtinId="9" hidden="1"/>
    <cellStyle name="表示済みのハイパーリンク" xfId="10976" builtinId="9" hidden="1"/>
    <cellStyle name="表示済みのハイパーリンク" xfId="10977" builtinId="9" hidden="1"/>
    <cellStyle name="表示済みのハイパーリンク" xfId="10980" builtinId="9" hidden="1"/>
    <cellStyle name="表示済みのハイパーリンク" xfId="10981" builtinId="9" hidden="1"/>
    <cellStyle name="表示済みのハイパーリンク" xfId="10984" builtinId="9" hidden="1"/>
    <cellStyle name="表示済みのハイパーリンク" xfId="10985" builtinId="9" hidden="1"/>
    <cellStyle name="表示済みのハイパーリンク" xfId="10988" builtinId="9" hidden="1"/>
    <cellStyle name="表示済みのハイパーリンク" xfId="10989" builtinId="9" hidden="1"/>
    <cellStyle name="表示済みのハイパーリンク" xfId="10992" builtinId="9" hidden="1"/>
    <cellStyle name="表示済みのハイパーリンク" xfId="10993" builtinId="9" hidden="1"/>
    <cellStyle name="表示済みのハイパーリンク" xfId="10996" builtinId="9" hidden="1"/>
    <cellStyle name="表示済みのハイパーリンク" xfId="10997" builtinId="9" hidden="1"/>
    <cellStyle name="表示済みのハイパーリンク" xfId="11000" builtinId="9" hidden="1"/>
    <cellStyle name="表示済みのハイパーリンク" xfId="11001" builtinId="9" hidden="1"/>
    <cellStyle name="表示済みのハイパーリンク" xfId="11004" builtinId="9" hidden="1"/>
    <cellStyle name="表示済みのハイパーリンク" xfId="11005" builtinId="9" hidden="1"/>
    <cellStyle name="表示済みのハイパーリンク" xfId="11008" builtinId="9" hidden="1"/>
    <cellStyle name="表示済みのハイパーリンク" xfId="11009" builtinId="9" hidden="1"/>
    <cellStyle name="表示済みのハイパーリンク" xfId="11012" builtinId="9" hidden="1"/>
    <cellStyle name="表示済みのハイパーリンク" xfId="11013" builtinId="9" hidden="1"/>
    <cellStyle name="表示済みのハイパーリンク" xfId="11016" builtinId="9" hidden="1"/>
    <cellStyle name="表示済みのハイパーリンク" xfId="11017" builtinId="9" hidden="1"/>
    <cellStyle name="表示済みのハイパーリンク" xfId="11022" builtinId="9" hidden="1"/>
    <cellStyle name="表示済みのハイパーリンク" xfId="11023" builtinId="9" hidden="1"/>
    <cellStyle name="表示済みのハイパーリンク" xfId="11026" builtinId="9" hidden="1"/>
    <cellStyle name="表示済みのハイパーリンク" xfId="11027" builtinId="9" hidden="1"/>
    <cellStyle name="表示済みのハイパーリンク" xfId="11030" builtinId="9" hidden="1"/>
    <cellStyle name="表示済みのハイパーリンク" xfId="11031" builtinId="9" hidden="1"/>
    <cellStyle name="表示済みのハイパーリンク" xfId="11034" builtinId="9" hidden="1"/>
    <cellStyle name="表示済みのハイパーリンク" xfId="11035" builtinId="9" hidden="1"/>
    <cellStyle name="表示済みのハイパーリンク" xfId="11038" builtinId="9" hidden="1"/>
    <cellStyle name="表示済みのハイパーリンク" xfId="11039" builtinId="9" hidden="1"/>
    <cellStyle name="表示済みのハイパーリンク" xfId="11042" builtinId="9" hidden="1"/>
    <cellStyle name="表示済みのハイパーリンク" xfId="11043" builtinId="9" hidden="1"/>
    <cellStyle name="表示済みのハイパーリンク" xfId="11046" builtinId="9" hidden="1"/>
    <cellStyle name="表示済みのハイパーリンク" xfId="11047" builtinId="9" hidden="1"/>
    <cellStyle name="表示済みのハイパーリンク" xfId="11050" builtinId="9" hidden="1"/>
    <cellStyle name="表示済みのハイパーリンク" xfId="11051" builtinId="9" hidden="1"/>
    <cellStyle name="表示済みのハイパーリンク" xfId="11054" builtinId="9" hidden="1"/>
    <cellStyle name="表示済みのハイパーリンク" xfId="11055" builtinId="9" hidden="1"/>
    <cellStyle name="表示済みのハイパーリンク" xfId="11058" builtinId="9" hidden="1"/>
    <cellStyle name="表示済みのハイパーリンク" xfId="11059" builtinId="9" hidden="1"/>
    <cellStyle name="表示済みのハイパーリンク" xfId="11018" builtinId="9" hidden="1"/>
    <cellStyle name="表示済みのハイパーリンク" xfId="11061" builtinId="9" hidden="1"/>
    <cellStyle name="表示済みのハイパーリンク" xfId="11064" builtinId="9" hidden="1"/>
    <cellStyle name="表示済みのハイパーリンク" xfId="11065" builtinId="9" hidden="1"/>
    <cellStyle name="表示済みのハイパーリンク" xfId="11068" builtinId="9" hidden="1"/>
    <cellStyle name="表示済みのハイパーリンク" xfId="11069" builtinId="9" hidden="1"/>
    <cellStyle name="表示済みのハイパーリンク" xfId="11072" builtinId="9" hidden="1"/>
    <cellStyle name="表示済みのハイパーリンク" xfId="11073" builtinId="9" hidden="1"/>
    <cellStyle name="表示済みのハイパーリンク" xfId="11076" builtinId="9" hidden="1"/>
    <cellStyle name="表示済みのハイパーリンク" xfId="11077" builtinId="9" hidden="1"/>
    <cellStyle name="表示済みのハイパーリンク" xfId="11080" builtinId="9" hidden="1"/>
    <cellStyle name="表示済みのハイパーリンク" xfId="11081" builtinId="9" hidden="1"/>
    <cellStyle name="表示済みのハイパーリンク" xfId="11084" builtinId="9" hidden="1"/>
    <cellStyle name="表示済みのハイパーリンク" xfId="11085" builtinId="9" hidden="1"/>
    <cellStyle name="表示済みのハイパーリンク" xfId="11088" builtinId="9" hidden="1"/>
    <cellStyle name="表示済みのハイパーリンク" xfId="11089" builtinId="9" hidden="1"/>
    <cellStyle name="表示済みのハイパーリンク" xfId="11092" builtinId="9" hidden="1"/>
    <cellStyle name="表示済みのハイパーリンク" xfId="11093" builtinId="9" hidden="1"/>
    <cellStyle name="表示済みのハイパーリンク" xfId="11096" builtinId="9" hidden="1"/>
    <cellStyle name="表示済みのハイパーリンク" xfId="11097" builtinId="9" hidden="1"/>
    <cellStyle name="表示済みのハイパーリンク" xfId="11100" builtinId="9" hidden="1"/>
    <cellStyle name="表示済みのハイパーリンク" xfId="11101" builtinId="9" hidden="1"/>
    <cellStyle name="表示済みのハイパーリンク" xfId="11104" builtinId="9" hidden="1"/>
    <cellStyle name="表示済みのハイパーリンク" xfId="11105" builtinId="9" hidden="1"/>
    <cellStyle name="表示済みのハイパーリンク" xfId="11108" builtinId="9" hidden="1"/>
    <cellStyle name="表示済みのハイパーリンク" xfId="11109" builtinId="9" hidden="1"/>
    <cellStyle name="表示済みのハイパーリンク" xfId="11112" builtinId="9" hidden="1"/>
    <cellStyle name="表示済みのハイパーリンク" xfId="11113" builtinId="9" hidden="1"/>
    <cellStyle name="表示済みのハイパーリンク" xfId="11116" builtinId="9" hidden="1"/>
    <cellStyle name="表示済みのハイパーリンク" xfId="11117" builtinId="9" hidden="1"/>
    <cellStyle name="表示済みのハイパーリンク" xfId="11122" builtinId="9" hidden="1"/>
    <cellStyle name="表示済みのハイパーリンク" xfId="11123" builtinId="9" hidden="1"/>
    <cellStyle name="表示済みのハイパーリンク" xfId="11126" builtinId="9" hidden="1"/>
    <cellStyle name="表示済みのハイパーリンク" xfId="11127" builtinId="9" hidden="1"/>
    <cellStyle name="表示済みのハイパーリンク" xfId="11130" builtinId="9" hidden="1"/>
    <cellStyle name="表示済みのハイパーリンク" xfId="11131" builtinId="9" hidden="1"/>
    <cellStyle name="表示済みのハイパーリンク" xfId="11134" builtinId="9" hidden="1"/>
    <cellStyle name="表示済みのハイパーリンク" xfId="11135" builtinId="9" hidden="1"/>
    <cellStyle name="表示済みのハイパーリンク" xfId="11138" builtinId="9" hidden="1"/>
    <cellStyle name="表示済みのハイパーリンク" xfId="11139" builtinId="9" hidden="1"/>
    <cellStyle name="表示済みのハイパーリンク" xfId="11144" builtinId="9" hidden="1"/>
    <cellStyle name="表示済みのハイパーリンク" xfId="11145" builtinId="9" hidden="1"/>
    <cellStyle name="表示済みのハイパーリンク" xfId="11148" builtinId="9" hidden="1"/>
    <cellStyle name="表示済みのハイパーリンク" xfId="11149" builtinId="9" hidden="1"/>
    <cellStyle name="表示済みのハイパーリンク" xfId="11152" builtinId="9" hidden="1"/>
    <cellStyle name="表示済みのハイパーリンク" xfId="11153" builtinId="9" hidden="1"/>
    <cellStyle name="表示済みのハイパーリンク" xfId="11156" builtinId="9" hidden="1"/>
    <cellStyle name="表示済みのハイパーリンク" xfId="11157" builtinId="9" hidden="1"/>
    <cellStyle name="表示済みのハイパーリンク" xfId="11160" builtinId="9" hidden="1"/>
    <cellStyle name="表示済みのハイパーリンク" xfId="11161" builtinId="9" hidden="1"/>
    <cellStyle name="表示済みのハイパーリンク" xfId="11164" builtinId="9" hidden="1"/>
    <cellStyle name="表示済みのハイパーリンク" xfId="11165" builtinId="9" hidden="1"/>
    <cellStyle name="表示済みのハイパーリンク" xfId="11168" builtinId="9" hidden="1"/>
    <cellStyle name="表示済みのハイパーリンク" xfId="11169" builtinId="9" hidden="1"/>
    <cellStyle name="表示済みのハイパーリンク" xfId="11172" builtinId="9" hidden="1"/>
    <cellStyle name="表示済みのハイパーリンク" xfId="11173" builtinId="9" hidden="1"/>
    <cellStyle name="表示済みのハイパーリンク" xfId="11176" builtinId="9" hidden="1"/>
    <cellStyle name="表示済みのハイパーリンク" xfId="11177" builtinId="9" hidden="1"/>
    <cellStyle name="表示済みのハイパーリンク" xfId="11180" builtinId="9" hidden="1"/>
    <cellStyle name="表示済みのハイパーリンク" xfId="11181" builtinId="9" hidden="1"/>
    <cellStyle name="表示済みのハイパーリンク" xfId="11140" builtinId="9" hidden="1"/>
    <cellStyle name="表示済みのハイパーリンク" xfId="11183" builtinId="9" hidden="1"/>
    <cellStyle name="表示済みのハイパーリンク" xfId="11186" builtinId="9" hidden="1"/>
    <cellStyle name="表示済みのハイパーリンク" xfId="11187" builtinId="9" hidden="1"/>
    <cellStyle name="表示済みのハイパーリンク" xfId="11190" builtinId="9" hidden="1"/>
    <cellStyle name="表示済みのハイパーリンク" xfId="11191" builtinId="9" hidden="1"/>
    <cellStyle name="表示済みのハイパーリンク" xfId="11194" builtinId="9" hidden="1"/>
    <cellStyle name="表示済みのハイパーリンク" xfId="11195" builtinId="9" hidden="1"/>
    <cellStyle name="表示済みのハイパーリンク" xfId="11198" builtinId="9" hidden="1"/>
    <cellStyle name="表示済みのハイパーリンク" xfId="11199" builtinId="9" hidden="1"/>
    <cellStyle name="表示済みのハイパーリンク" xfId="11202" builtinId="9" hidden="1"/>
    <cellStyle name="表示済みのハイパーリンク" xfId="11203" builtinId="9" hidden="1"/>
    <cellStyle name="表示済みのハイパーリンク" xfId="11206" builtinId="9" hidden="1"/>
    <cellStyle name="表示済みのハイパーリンク" xfId="11207" builtinId="9" hidden="1"/>
    <cellStyle name="表示済みのハイパーリンク" xfId="11210" builtinId="9" hidden="1"/>
    <cellStyle name="表示済みのハイパーリンク" xfId="11211" builtinId="9" hidden="1"/>
    <cellStyle name="表示済みのハイパーリンク" xfId="11214" builtinId="9" hidden="1"/>
    <cellStyle name="表示済みのハイパーリンク" xfId="11215" builtinId="9" hidden="1"/>
    <cellStyle name="表示済みのハイパーリンク" xfId="11218" builtinId="9" hidden="1"/>
    <cellStyle name="表示済みのハイパーリンク" xfId="11219" builtinId="9" hidden="1"/>
    <cellStyle name="表示済みのハイパーリンク" xfId="11222" builtinId="9" hidden="1"/>
    <cellStyle name="表示済みのハイパーリンク" xfId="11223" builtinId="9" hidden="1"/>
    <cellStyle name="表示済みのハイパーリンク" xfId="11226" builtinId="9" hidden="1"/>
    <cellStyle name="表示済みのハイパーリンク" xfId="11227" builtinId="9" hidden="1"/>
    <cellStyle name="表示済みのハイパーリンク" xfId="11230" builtinId="9" hidden="1"/>
    <cellStyle name="表示済みのハイパーリンク" xfId="11231" builtinId="9" hidden="1"/>
    <cellStyle name="表示済みのハイパーリンク" xfId="11234" builtinId="9" hidden="1"/>
    <cellStyle name="表示済みのハイパーリンク" xfId="11235" builtinId="9" hidden="1"/>
    <cellStyle name="表示済みのハイパーリンク" xfId="11238" builtinId="9" hidden="1"/>
    <cellStyle name="表示済みのハイパーリンク" xfId="11239" builtinId="9" hidden="1"/>
    <cellStyle name="表示済みのハイパーリンク" xfId="11241" builtinId="9" hidden="1"/>
    <cellStyle name="表示済みのハイパーリンク" xfId="11242" builtinId="9" hidden="1"/>
    <cellStyle name="表示済みのハイパーリンク" xfId="11245" builtinId="9" hidden="1"/>
    <cellStyle name="表示済みのハイパーリンク" xfId="11246" builtinId="9" hidden="1"/>
    <cellStyle name="表示済みのハイパーリンク" xfId="11249" builtinId="9" hidden="1"/>
    <cellStyle name="表示済みのハイパーリンク" xfId="11250" builtinId="9" hidden="1"/>
    <cellStyle name="表示済みのハイパーリンク" xfId="11253" builtinId="9" hidden="1"/>
    <cellStyle name="表示済みのハイパーリンク" xfId="11254" builtinId="9" hidden="1"/>
    <cellStyle name="表示済みのハイパーリンク" xfId="11257" builtinId="9" hidden="1"/>
    <cellStyle name="表示済みのハイパーリンク" xfId="11258" builtinId="9" hidden="1"/>
    <cellStyle name="表示済みのハイパーリンク" xfId="11263" builtinId="9" hidden="1"/>
    <cellStyle name="表示済みのハイパーリンク" xfId="11264" builtinId="9" hidden="1"/>
    <cellStyle name="表示済みのハイパーリンク" xfId="11267" builtinId="9" hidden="1"/>
    <cellStyle name="表示済みのハイパーリンク" xfId="11268" builtinId="9" hidden="1"/>
    <cellStyle name="表示済みのハイパーリンク" xfId="11271" builtinId="9" hidden="1"/>
    <cellStyle name="表示済みのハイパーリンク" xfId="11272" builtinId="9" hidden="1"/>
    <cellStyle name="表示済みのハイパーリンク" xfId="11275" builtinId="9" hidden="1"/>
    <cellStyle name="表示済みのハイパーリンク" xfId="11276" builtinId="9" hidden="1"/>
    <cellStyle name="表示済みのハイパーリンク" xfId="11279" builtinId="9" hidden="1"/>
    <cellStyle name="表示済みのハイパーリンク" xfId="11280" builtinId="9" hidden="1"/>
    <cellStyle name="表示済みのハイパーリンク" xfId="11283" builtinId="9" hidden="1"/>
    <cellStyle name="表示済みのハイパーリンク" xfId="11284" builtinId="9" hidden="1"/>
    <cellStyle name="表示済みのハイパーリンク" xfId="11287" builtinId="9" hidden="1"/>
    <cellStyle name="表示済みのハイパーリンク" xfId="11288" builtinId="9" hidden="1"/>
    <cellStyle name="表示済みのハイパーリンク" xfId="11291" builtinId="9" hidden="1"/>
    <cellStyle name="表示済みのハイパーリンク" xfId="11292" builtinId="9" hidden="1"/>
    <cellStyle name="表示済みのハイパーリンク" xfId="11295" builtinId="9" hidden="1"/>
    <cellStyle name="表示済みのハイパーリンク" xfId="11296" builtinId="9" hidden="1"/>
    <cellStyle name="表示済みのハイパーリンク" xfId="11299" builtinId="9" hidden="1"/>
    <cellStyle name="表示済みのハイパーリンク" xfId="11300" builtinId="9" hidden="1"/>
    <cellStyle name="表示済みのハイパーリンク" xfId="11259" builtinId="9" hidden="1"/>
    <cellStyle name="表示済みのハイパーリンク" xfId="11302" builtinId="9" hidden="1"/>
    <cellStyle name="表示済みのハイパーリンク" xfId="11305" builtinId="9" hidden="1"/>
    <cellStyle name="表示済みのハイパーリンク" xfId="11306" builtinId="9" hidden="1"/>
    <cellStyle name="表示済みのハイパーリンク" xfId="11309" builtinId="9" hidden="1"/>
    <cellStyle name="表示済みのハイパーリンク" xfId="11310" builtinId="9" hidden="1"/>
    <cellStyle name="表示済みのハイパーリンク" xfId="11313" builtinId="9" hidden="1"/>
    <cellStyle name="表示済みのハイパーリンク" xfId="11314" builtinId="9" hidden="1"/>
    <cellStyle name="表示済みのハイパーリンク" xfId="11317" builtinId="9" hidden="1"/>
    <cellStyle name="表示済みのハイパーリンク" xfId="11318" builtinId="9" hidden="1"/>
    <cellStyle name="表示済みのハイパーリンク" xfId="11321" builtinId="9" hidden="1"/>
    <cellStyle name="表示済みのハイパーリンク" xfId="11322" builtinId="9" hidden="1"/>
    <cellStyle name="表示済みのハイパーリンク" xfId="11325" builtinId="9" hidden="1"/>
    <cellStyle name="表示済みのハイパーリンク" xfId="11326" builtinId="9" hidden="1"/>
    <cellStyle name="表示済みのハイパーリンク" xfId="11329" builtinId="9" hidden="1"/>
    <cellStyle name="表示済みのハイパーリンク" xfId="11330" builtinId="9" hidden="1"/>
    <cellStyle name="表示済みのハイパーリンク" xfId="11333" builtinId="9" hidden="1"/>
    <cellStyle name="表示済みのハイパーリンク" xfId="11334" builtinId="9" hidden="1"/>
    <cellStyle name="表示済みのハイパーリンク" xfId="11337" builtinId="9" hidden="1"/>
    <cellStyle name="表示済みのハイパーリンク" xfId="11338" builtinId="9" hidden="1"/>
    <cellStyle name="表示済みのハイパーリンク" xfId="11341" builtinId="9" hidden="1"/>
    <cellStyle name="表示済みのハイパーリンク" xfId="11342" builtinId="9" hidden="1"/>
    <cellStyle name="表示済みのハイパーリンク" xfId="11345" builtinId="9" hidden="1"/>
    <cellStyle name="表示済みのハイパーリンク" xfId="11346" builtinId="9" hidden="1"/>
    <cellStyle name="表示済みのハイパーリンク" xfId="11349" builtinId="9" hidden="1"/>
    <cellStyle name="表示済みのハイパーリンク" xfId="11350" builtinId="9" hidden="1"/>
    <cellStyle name="表示済みのハイパーリンク" xfId="11353" builtinId="9" hidden="1"/>
    <cellStyle name="表示済みのハイパーリンク" xfId="11354" builtinId="9" hidden="1"/>
    <cellStyle name="表示済みのハイパーリンク" xfId="11357" builtinId="9" hidden="1"/>
    <cellStyle name="表示済みのハイパーリンク" xfId="11358" builtinId="9" hidden="1"/>
    <cellStyle name="表示済みのハイパーリンク" xfId="11360" builtinId="9" hidden="1"/>
    <cellStyle name="表示済みのハイパーリンク" xfId="11361" builtinId="9" hidden="1"/>
    <cellStyle name="表示済みのハイパーリンク" xfId="11364" builtinId="9" hidden="1"/>
    <cellStyle name="表示済みのハイパーリンク" xfId="11365" builtinId="9" hidden="1"/>
    <cellStyle name="表示済みのハイパーリンク" xfId="11368" builtinId="9" hidden="1"/>
    <cellStyle name="表示済みのハイパーリンク" xfId="11369" builtinId="9" hidden="1"/>
    <cellStyle name="表示済みのハイパーリンク" xfId="11372" builtinId="9" hidden="1"/>
    <cellStyle name="表示済みのハイパーリンク" xfId="11373" builtinId="9" hidden="1"/>
    <cellStyle name="表示済みのハイパーリンク" xfId="11376" builtinId="9" hidden="1"/>
    <cellStyle name="表示済みのハイパーリンク" xfId="11377" builtinId="9" hidden="1"/>
    <cellStyle name="表示済みのハイパーリンク" xfId="11382" builtinId="9" hidden="1"/>
    <cellStyle name="表示済みのハイパーリンク" xfId="11383" builtinId="9" hidden="1"/>
    <cellStyle name="表示済みのハイパーリンク" xfId="11386" builtinId="9" hidden="1"/>
    <cellStyle name="表示済みのハイパーリンク" xfId="11387" builtinId="9" hidden="1"/>
    <cellStyle name="表示済みのハイパーリンク" xfId="11390" builtinId="9" hidden="1"/>
    <cellStyle name="表示済みのハイパーリンク" xfId="11391" builtinId="9" hidden="1"/>
    <cellStyle name="表示済みのハイパーリンク" xfId="11394" builtinId="9" hidden="1"/>
    <cellStyle name="表示済みのハイパーリンク" xfId="11395" builtinId="9" hidden="1"/>
    <cellStyle name="表示済みのハイパーリンク" xfId="11398" builtinId="9" hidden="1"/>
    <cellStyle name="表示済みのハイパーリンク" xfId="11399" builtinId="9" hidden="1"/>
    <cellStyle name="表示済みのハイパーリンク" xfId="11402" builtinId="9" hidden="1"/>
    <cellStyle name="表示済みのハイパーリンク" xfId="11403" builtinId="9" hidden="1"/>
    <cellStyle name="表示済みのハイパーリンク" xfId="11406" builtinId="9" hidden="1"/>
    <cellStyle name="表示済みのハイパーリンク" xfId="11407" builtinId="9" hidden="1"/>
    <cellStyle name="表示済みのハイパーリンク" xfId="11410" builtinId="9" hidden="1"/>
    <cellStyle name="表示済みのハイパーリンク" xfId="11411" builtinId="9" hidden="1"/>
    <cellStyle name="表示済みのハイパーリンク" xfId="11414" builtinId="9" hidden="1"/>
    <cellStyle name="表示済みのハイパーリンク" xfId="11415" builtinId="9" hidden="1"/>
    <cellStyle name="表示済みのハイパーリンク" xfId="11418" builtinId="9" hidden="1"/>
    <cellStyle name="表示済みのハイパーリンク" xfId="11419" builtinId="9" hidden="1"/>
    <cellStyle name="表示済みのハイパーリンク" xfId="11378" builtinId="9" hidden="1"/>
    <cellStyle name="表示済みのハイパーリンク" xfId="11421" builtinId="9" hidden="1"/>
    <cellStyle name="表示済みのハイパーリンク" xfId="11424" builtinId="9" hidden="1"/>
    <cellStyle name="表示済みのハイパーリンク" xfId="11425" builtinId="9" hidden="1"/>
    <cellStyle name="表示済みのハイパーリンク" xfId="11428" builtinId="9" hidden="1"/>
    <cellStyle name="表示済みのハイパーリンク" xfId="11429" builtinId="9" hidden="1"/>
    <cellStyle name="表示済みのハイパーリンク" xfId="11432" builtinId="9" hidden="1"/>
    <cellStyle name="表示済みのハイパーリンク" xfId="11433" builtinId="9" hidden="1"/>
    <cellStyle name="表示済みのハイパーリンク" xfId="11436" builtinId="9" hidden="1"/>
    <cellStyle name="表示済みのハイパーリンク" xfId="11437" builtinId="9" hidden="1"/>
    <cellStyle name="表示済みのハイパーリンク" xfId="11440" builtinId="9" hidden="1"/>
    <cellStyle name="表示済みのハイパーリンク" xfId="11441" builtinId="9" hidden="1"/>
    <cellStyle name="表示済みのハイパーリンク" xfId="11444" builtinId="9" hidden="1"/>
    <cellStyle name="表示済みのハイパーリンク" xfId="11445" builtinId="9" hidden="1"/>
    <cellStyle name="表示済みのハイパーリンク" xfId="11448" builtinId="9" hidden="1"/>
    <cellStyle name="表示済みのハイパーリンク" xfId="11449" builtinId="9" hidden="1"/>
    <cellStyle name="表示済みのハイパーリンク" xfId="11452" builtinId="9" hidden="1"/>
    <cellStyle name="表示済みのハイパーリンク" xfId="11453" builtinId="9" hidden="1"/>
    <cellStyle name="表示済みのハイパーリンク" xfId="11456" builtinId="9" hidden="1"/>
    <cellStyle name="表示済みのハイパーリンク" xfId="11457" builtinId="9" hidden="1"/>
    <cellStyle name="表示済みのハイパーリンク" xfId="11460" builtinId="9" hidden="1"/>
    <cellStyle name="表示済みのハイパーリンク" xfId="11461" builtinId="9" hidden="1"/>
    <cellStyle name="表示済みのハイパーリンク" xfId="11464" builtinId="9" hidden="1"/>
    <cellStyle name="表示済みのハイパーリンク" xfId="11465" builtinId="9" hidden="1"/>
    <cellStyle name="表示済みのハイパーリンク" xfId="11468" builtinId="9" hidden="1"/>
    <cellStyle name="表示済みのハイパーリンク" xfId="11469" builtinId="9" hidden="1"/>
    <cellStyle name="表示済みのハイパーリンク" xfId="11472" builtinId="9" hidden="1"/>
    <cellStyle name="表示済みのハイパーリンク" xfId="11473" builtinId="9" hidden="1"/>
    <cellStyle name="表示済みのハイパーリンク" xfId="11476" builtinId="9" hidden="1"/>
    <cellStyle name="表示済みのハイパーリンク" xfId="11477" builtinId="9" hidden="1"/>
    <cellStyle name="表示済みのハイパーリンク" xfId="11480" builtinId="9" hidden="1"/>
    <cellStyle name="表示済みのハイパーリンク" xfId="11481" builtinId="9" hidden="1"/>
    <cellStyle name="表示済みのハイパーリンク" xfId="11484" builtinId="9" hidden="1"/>
    <cellStyle name="表示済みのハイパーリンク" xfId="11485" builtinId="9" hidden="1"/>
    <cellStyle name="表示済みのハイパーリンク" xfId="11488" builtinId="9" hidden="1"/>
    <cellStyle name="表示済みのハイパーリンク" xfId="11489" builtinId="9" hidden="1"/>
    <cellStyle name="表示済みのハイパーリンク" xfId="11492" builtinId="9" hidden="1"/>
    <cellStyle name="表示済みのハイパーリンク" xfId="11493" builtinId="9" hidden="1"/>
    <cellStyle name="表示済みのハイパーリンク" xfId="11496" builtinId="9" hidden="1"/>
    <cellStyle name="表示済みのハイパーリンク" xfId="11497" builtinId="9" hidden="1"/>
    <cellStyle name="表示済みのハイパーリンク" xfId="11502" builtinId="9" hidden="1"/>
    <cellStyle name="表示済みのハイパーリンク" xfId="11503" builtinId="9" hidden="1"/>
    <cellStyle name="表示済みのハイパーリンク" xfId="11506" builtinId="9" hidden="1"/>
    <cellStyle name="表示済みのハイパーリンク" xfId="11507" builtinId="9" hidden="1"/>
    <cellStyle name="表示済みのハイパーリンク" xfId="11510" builtinId="9" hidden="1"/>
    <cellStyle name="表示済みのハイパーリンク" xfId="11511" builtinId="9" hidden="1"/>
    <cellStyle name="表示済みのハイパーリンク" xfId="11514" builtinId="9" hidden="1"/>
    <cellStyle name="表示済みのハイパーリンク" xfId="11515" builtinId="9" hidden="1"/>
    <cellStyle name="表示済みのハイパーリンク" xfId="11518" builtinId="9" hidden="1"/>
    <cellStyle name="表示済みのハイパーリンク" xfId="11519" builtinId="9" hidden="1"/>
    <cellStyle name="表示済みのハイパーリンク" xfId="11522" builtinId="9" hidden="1"/>
    <cellStyle name="表示済みのハイパーリンク" xfId="11523" builtinId="9" hidden="1"/>
    <cellStyle name="表示済みのハイパーリンク" xfId="11526" builtinId="9" hidden="1"/>
    <cellStyle name="表示済みのハイパーリンク" xfId="11527" builtinId="9" hidden="1"/>
    <cellStyle name="表示済みのハイパーリンク" xfId="11530" builtinId="9" hidden="1"/>
    <cellStyle name="表示済みのハイパーリンク" xfId="11531" builtinId="9" hidden="1"/>
    <cellStyle name="表示済みのハイパーリンク" xfId="11534" builtinId="9" hidden="1"/>
    <cellStyle name="表示済みのハイパーリンク" xfId="11535" builtinId="9" hidden="1"/>
    <cellStyle name="表示済みのハイパーリンク" xfId="11538" builtinId="9" hidden="1"/>
    <cellStyle name="表示済みのハイパーリンク" xfId="11539" builtinId="9" hidden="1"/>
    <cellStyle name="表示済みのハイパーリンク" xfId="11498" builtinId="9" hidden="1"/>
    <cellStyle name="表示済みのハイパーリンク" xfId="11541" builtinId="9" hidden="1"/>
    <cellStyle name="表示済みのハイパーリンク" xfId="11544" builtinId="9" hidden="1"/>
    <cellStyle name="表示済みのハイパーリンク" xfId="11545" builtinId="9" hidden="1"/>
    <cellStyle name="表示済みのハイパーリンク" xfId="11548" builtinId="9" hidden="1"/>
    <cellStyle name="表示済みのハイパーリンク" xfId="11549" builtinId="9" hidden="1"/>
    <cellStyle name="表示済みのハイパーリンク" xfId="11552" builtinId="9" hidden="1"/>
    <cellStyle name="表示済みのハイパーリンク" xfId="11553" builtinId="9" hidden="1"/>
    <cellStyle name="表示済みのハイパーリンク" xfId="11556" builtinId="9" hidden="1"/>
    <cellStyle name="表示済みのハイパーリンク" xfId="11557" builtinId="9" hidden="1"/>
    <cellStyle name="表示済みのハイパーリンク" xfId="11560" builtinId="9" hidden="1"/>
    <cellStyle name="表示済みのハイパーリンク" xfId="11561" builtinId="9" hidden="1"/>
    <cellStyle name="表示済みのハイパーリンク" xfId="11564" builtinId="9" hidden="1"/>
    <cellStyle name="表示済みのハイパーリンク" xfId="11565" builtinId="9" hidden="1"/>
    <cellStyle name="表示済みのハイパーリンク" xfId="11568" builtinId="9" hidden="1"/>
    <cellStyle name="表示済みのハイパーリンク" xfId="11569" builtinId="9" hidden="1"/>
    <cellStyle name="表示済みのハイパーリンク" xfId="11572" builtinId="9" hidden="1"/>
    <cellStyle name="表示済みのハイパーリンク" xfId="11573" builtinId="9" hidden="1"/>
    <cellStyle name="表示済みのハイパーリンク" xfId="11576" builtinId="9" hidden="1"/>
    <cellStyle name="表示済みのハイパーリンク" xfId="11577" builtinId="9" hidden="1"/>
    <cellStyle name="表示済みのハイパーリンク" xfId="11580" builtinId="9" hidden="1"/>
    <cellStyle name="表示済みのハイパーリンク" xfId="11581" builtinId="9" hidden="1"/>
    <cellStyle name="表示済みのハイパーリンク" xfId="11584" builtinId="9" hidden="1"/>
    <cellStyle name="表示済みのハイパーリンク" xfId="11585" builtinId="9" hidden="1"/>
    <cellStyle name="表示済みのハイパーリンク" xfId="11588" builtinId="9" hidden="1"/>
    <cellStyle name="表示済みのハイパーリンク" xfId="11589" builtinId="9" hidden="1"/>
    <cellStyle name="表示済みのハイパーリンク" xfId="11592" builtinId="9" hidden="1"/>
    <cellStyle name="表示済みのハイパーリンク" xfId="11593" builtinId="9" hidden="1"/>
    <cellStyle name="表示済みのハイパーリンク" xfId="11596" builtinId="9" hidden="1"/>
    <cellStyle name="表示済みのハイパーリンク" xfId="11597" builtinId="9" hidden="1"/>
    <cellStyle name="表示済みのハイパーリンク" xfId="11600" builtinId="9" hidden="1"/>
    <cellStyle name="表示済みのハイパーリンク" xfId="11601" builtinId="9" hidden="1"/>
    <cellStyle name="表示済みのハイパーリンク" xfId="11604" builtinId="9" hidden="1"/>
    <cellStyle name="表示済みのハイパーリンク" xfId="11605" builtinId="9" hidden="1"/>
    <cellStyle name="表示済みのハイパーリンク" xfId="11608" builtinId="9" hidden="1"/>
    <cellStyle name="表示済みのハイパーリンク" xfId="11609" builtinId="9" hidden="1"/>
    <cellStyle name="表示済みのハイパーリンク" xfId="11612" builtinId="9" hidden="1"/>
    <cellStyle name="表示済みのハイパーリンク" xfId="11613" builtinId="9" hidden="1"/>
    <cellStyle name="表示済みのハイパーリンク" xfId="11616" builtinId="9" hidden="1"/>
    <cellStyle name="表示済みのハイパーリンク" xfId="11617" builtinId="9" hidden="1"/>
    <cellStyle name="表示済みのハイパーリンク" xfId="11622" builtinId="9" hidden="1"/>
    <cellStyle name="表示済みのハイパーリンク" xfId="11623" builtinId="9" hidden="1"/>
    <cellStyle name="表示済みのハイパーリンク" xfId="11626" builtinId="9" hidden="1"/>
    <cellStyle name="表示済みのハイパーリンク" xfId="11627" builtinId="9" hidden="1"/>
    <cellStyle name="表示済みのハイパーリンク" xfId="11630" builtinId="9" hidden="1"/>
    <cellStyle name="表示済みのハイパーリンク" xfId="11631" builtinId="9" hidden="1"/>
    <cellStyle name="表示済みのハイパーリンク" xfId="11634" builtinId="9" hidden="1"/>
    <cellStyle name="表示済みのハイパーリンク" xfId="11635" builtinId="9" hidden="1"/>
    <cellStyle name="表示済みのハイパーリンク" xfId="11638" builtinId="9" hidden="1"/>
    <cellStyle name="表示済みのハイパーリンク" xfId="11639" builtinId="9" hidden="1"/>
    <cellStyle name="表示済みのハイパーリンク" xfId="11642" builtinId="9" hidden="1"/>
    <cellStyle name="表示済みのハイパーリンク" xfId="11643" builtinId="9" hidden="1"/>
    <cellStyle name="表示済みのハイパーリンク" xfId="11646" builtinId="9" hidden="1"/>
    <cellStyle name="表示済みのハイパーリンク" xfId="11647" builtinId="9" hidden="1"/>
    <cellStyle name="表示済みのハイパーリンク" xfId="11650" builtinId="9" hidden="1"/>
    <cellStyle name="表示済みのハイパーリンク" xfId="11651" builtinId="9" hidden="1"/>
    <cellStyle name="表示済みのハイパーリンク" xfId="11654" builtinId="9" hidden="1"/>
    <cellStyle name="表示済みのハイパーリンク" xfId="11655" builtinId="9" hidden="1"/>
    <cellStyle name="表示済みのハイパーリンク" xfId="11658" builtinId="9" hidden="1"/>
    <cellStyle name="表示済みのハイパーリンク" xfId="11659" builtinId="9" hidden="1"/>
    <cellStyle name="表示済みのハイパーリンク" xfId="11618" builtinId="9" hidden="1"/>
    <cellStyle name="表示済みのハイパーリンク" xfId="11661" builtinId="9" hidden="1"/>
    <cellStyle name="表示済みのハイパーリンク" xfId="11664" builtinId="9" hidden="1"/>
    <cellStyle name="表示済みのハイパーリンク" xfId="11665" builtinId="9" hidden="1"/>
    <cellStyle name="表示済みのハイパーリンク" xfId="11668" builtinId="9" hidden="1"/>
    <cellStyle name="表示済みのハイパーリンク" xfId="11669" builtinId="9" hidden="1"/>
    <cellStyle name="表示済みのハイパーリンク" xfId="11672" builtinId="9" hidden="1"/>
    <cellStyle name="表示済みのハイパーリンク" xfId="11673" builtinId="9" hidden="1"/>
    <cellStyle name="表示済みのハイパーリンク" xfId="11676" builtinId="9" hidden="1"/>
    <cellStyle name="表示済みのハイパーリンク" xfId="11677" builtinId="9" hidden="1"/>
    <cellStyle name="表示済みのハイパーリンク" xfId="11680" builtinId="9" hidden="1"/>
    <cellStyle name="表示済みのハイパーリンク" xfId="11681" builtinId="9" hidden="1"/>
    <cellStyle name="表示済みのハイパーリンク" xfId="11684" builtinId="9" hidden="1"/>
    <cellStyle name="表示済みのハイパーリンク" xfId="11685" builtinId="9" hidden="1"/>
    <cellStyle name="表示済みのハイパーリンク" xfId="11688" builtinId="9" hidden="1"/>
    <cellStyle name="表示済みのハイパーリンク" xfId="11689" builtinId="9" hidden="1"/>
    <cellStyle name="表示済みのハイパーリンク" xfId="11692" builtinId="9" hidden="1"/>
    <cellStyle name="表示済みのハイパーリンク" xfId="11693" builtinId="9" hidden="1"/>
    <cellStyle name="表示済みのハイパーリンク" xfId="11696" builtinId="9" hidden="1"/>
    <cellStyle name="表示済みのハイパーリンク" xfId="11697" builtinId="9" hidden="1"/>
    <cellStyle name="表示済みのハイパーリンク" xfId="11700" builtinId="9" hidden="1"/>
    <cellStyle name="表示済みのハイパーリンク" xfId="11701" builtinId="9" hidden="1"/>
    <cellStyle name="表示済みのハイパーリンク" xfId="11704" builtinId="9" hidden="1"/>
    <cellStyle name="表示済みのハイパーリンク" xfId="11705" builtinId="9" hidden="1"/>
    <cellStyle name="表示済みのハイパーリンク" xfId="11708" builtinId="9" hidden="1"/>
    <cellStyle name="表示済みのハイパーリンク" xfId="11709" builtinId="9" hidden="1"/>
    <cellStyle name="表示済みのハイパーリンク" xfId="11712" builtinId="9" hidden="1"/>
    <cellStyle name="表示済みのハイパーリンク" xfId="11713" builtinId="9" hidden="1"/>
    <cellStyle name="表示済みのハイパーリンク" xfId="11716" builtinId="9" hidden="1"/>
    <cellStyle name="表示済みのハイパーリンク" xfId="11717" builtinId="9" hidden="1"/>
    <cellStyle name="表示済みのハイパーリンク" xfId="11722" builtinId="9" hidden="1"/>
    <cellStyle name="表示済みのハイパーリンク" xfId="11723" builtinId="9" hidden="1"/>
    <cellStyle name="表示済みのハイパーリンク" xfId="11726" builtinId="9" hidden="1"/>
    <cellStyle name="表示済みのハイパーリンク" xfId="11727" builtinId="9" hidden="1"/>
    <cellStyle name="表示済みのハイパーリンク" xfId="11730" builtinId="9" hidden="1"/>
    <cellStyle name="表示済みのハイパーリンク" xfId="11731" builtinId="9" hidden="1"/>
    <cellStyle name="表示済みのハイパーリンク" xfId="11734" builtinId="9" hidden="1"/>
    <cellStyle name="表示済みのハイパーリンク" xfId="11735" builtinId="9" hidden="1"/>
    <cellStyle name="表示済みのハイパーリンク" xfId="11738" builtinId="9" hidden="1"/>
    <cellStyle name="表示済みのハイパーリンク" xfId="11739" builtinId="9" hidden="1"/>
    <cellStyle name="表示済みのハイパーリンク" xfId="11744" builtinId="9" hidden="1"/>
    <cellStyle name="表示済みのハイパーリンク" xfId="11745" builtinId="9" hidden="1"/>
    <cellStyle name="表示済みのハイパーリンク" xfId="11748" builtinId="9" hidden="1"/>
    <cellStyle name="表示済みのハイパーリンク" xfId="11749" builtinId="9" hidden="1"/>
    <cellStyle name="表示済みのハイパーリンク" xfId="11752" builtinId="9" hidden="1"/>
    <cellStyle name="表示済みのハイパーリンク" xfId="11753" builtinId="9" hidden="1"/>
    <cellStyle name="表示済みのハイパーリンク" xfId="11756" builtinId="9" hidden="1"/>
    <cellStyle name="表示済みのハイパーリンク" xfId="11757" builtinId="9" hidden="1"/>
    <cellStyle name="表示済みのハイパーリンク" xfId="11760" builtinId="9" hidden="1"/>
    <cellStyle name="表示済みのハイパーリンク" xfId="11761" builtinId="9" hidden="1"/>
    <cellStyle name="表示済みのハイパーリンク" xfId="11764" builtinId="9" hidden="1"/>
    <cellStyle name="表示済みのハイパーリンク" xfId="11765" builtinId="9" hidden="1"/>
    <cellStyle name="表示済みのハイパーリンク" xfId="11768" builtinId="9" hidden="1"/>
    <cellStyle name="表示済みのハイパーリンク" xfId="11769" builtinId="9" hidden="1"/>
    <cellStyle name="表示済みのハイパーリンク" xfId="11772" builtinId="9" hidden="1"/>
    <cellStyle name="表示済みのハイパーリンク" xfId="11773" builtinId="9" hidden="1"/>
    <cellStyle name="表示済みのハイパーリンク" xfId="11776" builtinId="9" hidden="1"/>
    <cellStyle name="表示済みのハイパーリンク" xfId="11777" builtinId="9" hidden="1"/>
    <cellStyle name="表示済みのハイパーリンク" xfId="11780" builtinId="9" hidden="1"/>
    <cellStyle name="表示済みのハイパーリンク" xfId="11781" builtinId="9" hidden="1"/>
    <cellStyle name="表示済みのハイパーリンク" xfId="11740" builtinId="9" hidden="1"/>
    <cellStyle name="表示済みのハイパーリンク" xfId="11783" builtinId="9" hidden="1"/>
    <cellStyle name="表示済みのハイパーリンク" xfId="11786" builtinId="9" hidden="1"/>
    <cellStyle name="表示済みのハイパーリンク" xfId="11787" builtinId="9" hidden="1"/>
    <cellStyle name="表示済みのハイパーリンク" xfId="11790" builtinId="9" hidden="1"/>
    <cellStyle name="表示済みのハイパーリンク" xfId="11791" builtinId="9" hidden="1"/>
    <cellStyle name="表示済みのハイパーリンク" xfId="11794" builtinId="9" hidden="1"/>
    <cellStyle name="表示済みのハイパーリンク" xfId="11795" builtinId="9" hidden="1"/>
    <cellStyle name="表示済みのハイパーリンク" xfId="11798" builtinId="9" hidden="1"/>
    <cellStyle name="表示済みのハイパーリンク" xfId="11799" builtinId="9" hidden="1"/>
    <cellStyle name="表示済みのハイパーリンク" xfId="11802" builtinId="9" hidden="1"/>
    <cellStyle name="表示済みのハイパーリンク" xfId="11803" builtinId="9" hidden="1"/>
    <cellStyle name="表示済みのハイパーリンク" xfId="11806" builtinId="9" hidden="1"/>
    <cellStyle name="表示済みのハイパーリンク" xfId="11807" builtinId="9" hidden="1"/>
    <cellStyle name="表示済みのハイパーリンク" xfId="11810" builtinId="9" hidden="1"/>
    <cellStyle name="表示済みのハイパーリンク" xfId="11811" builtinId="9" hidden="1"/>
    <cellStyle name="表示済みのハイパーリンク" xfId="11814" builtinId="9" hidden="1"/>
    <cellStyle name="表示済みのハイパーリンク" xfId="11815" builtinId="9" hidden="1"/>
    <cellStyle name="表示済みのハイパーリンク" xfId="11818" builtinId="9" hidden="1"/>
    <cellStyle name="表示済みのハイパーリンク" xfId="11819" builtinId="9" hidden="1"/>
    <cellStyle name="表示済みのハイパーリンク" xfId="11822" builtinId="9" hidden="1"/>
    <cellStyle name="表示済みのハイパーリンク" xfId="11823" builtinId="9" hidden="1"/>
    <cellStyle name="表示済みのハイパーリンク" xfId="11826" builtinId="9" hidden="1"/>
    <cellStyle name="表示済みのハイパーリンク" xfId="11827" builtinId="9" hidden="1"/>
    <cellStyle name="表示済みのハイパーリンク" xfId="11830" builtinId="9" hidden="1"/>
    <cellStyle name="表示済みのハイパーリンク" xfId="11831" builtinId="9" hidden="1"/>
    <cellStyle name="表示済みのハイパーリンク" xfId="11834" builtinId="9" hidden="1"/>
    <cellStyle name="表示済みのハイパーリンク" xfId="11835" builtinId="9" hidden="1"/>
    <cellStyle name="表示済みのハイパーリンク" xfId="11838" builtinId="9" hidden="1"/>
    <cellStyle name="表示済みのハイパーリンク" xfId="11839" builtinId="9" hidden="1"/>
    <cellStyle name="表示済みのハイパーリンク" xfId="11841" builtinId="9" hidden="1"/>
    <cellStyle name="表示済みのハイパーリンク" xfId="11842" builtinId="9" hidden="1"/>
    <cellStyle name="表示済みのハイパーリンク" xfId="11845" builtinId="9" hidden="1"/>
    <cellStyle name="表示済みのハイパーリンク" xfId="11846" builtinId="9" hidden="1"/>
    <cellStyle name="表示済みのハイパーリンク" xfId="11849" builtinId="9" hidden="1"/>
    <cellStyle name="表示済みのハイパーリンク" xfId="11850" builtinId="9" hidden="1"/>
    <cellStyle name="表示済みのハイパーリンク" xfId="11853" builtinId="9" hidden="1"/>
    <cellStyle name="表示済みのハイパーリンク" xfId="11854" builtinId="9" hidden="1"/>
    <cellStyle name="表示済みのハイパーリンク" xfId="11857" builtinId="9" hidden="1"/>
    <cellStyle name="表示済みのハイパーリンク" xfId="11858" builtinId="9" hidden="1"/>
    <cellStyle name="表示済みのハイパーリンク" xfId="11863" builtinId="9" hidden="1"/>
    <cellStyle name="表示済みのハイパーリンク" xfId="11864" builtinId="9" hidden="1"/>
    <cellStyle name="表示済みのハイパーリンク" xfId="11867" builtinId="9" hidden="1"/>
    <cellStyle name="表示済みのハイパーリンク" xfId="11868" builtinId="9" hidden="1"/>
    <cellStyle name="表示済みのハイパーリンク" xfId="11871" builtinId="9" hidden="1"/>
    <cellStyle name="表示済みのハイパーリンク" xfId="11872" builtinId="9" hidden="1"/>
    <cellStyle name="表示済みのハイパーリンク" xfId="11875" builtinId="9" hidden="1"/>
    <cellStyle name="表示済みのハイパーリンク" xfId="11876" builtinId="9" hidden="1"/>
    <cellStyle name="表示済みのハイパーリンク" xfId="11879" builtinId="9" hidden="1"/>
    <cellStyle name="表示済みのハイパーリンク" xfId="11880" builtinId="9" hidden="1"/>
    <cellStyle name="表示済みのハイパーリンク" xfId="11883" builtinId="9" hidden="1"/>
    <cellStyle name="表示済みのハイパーリンク" xfId="11884" builtinId="9" hidden="1"/>
    <cellStyle name="表示済みのハイパーリンク" xfId="11887" builtinId="9" hidden="1"/>
    <cellStyle name="表示済みのハイパーリンク" xfId="11888" builtinId="9" hidden="1"/>
    <cellStyle name="表示済みのハイパーリンク" xfId="11891" builtinId="9" hidden="1"/>
    <cellStyle name="表示済みのハイパーリンク" xfId="11892" builtinId="9" hidden="1"/>
    <cellStyle name="表示済みのハイパーリンク" xfId="11895" builtinId="9" hidden="1"/>
    <cellStyle name="表示済みのハイパーリンク" xfId="11896" builtinId="9" hidden="1"/>
    <cellStyle name="表示済みのハイパーリンク" xfId="11899" builtinId="9" hidden="1"/>
    <cellStyle name="表示済みのハイパーリンク" xfId="11900" builtinId="9" hidden="1"/>
    <cellStyle name="表示済みのハイパーリンク" xfId="11859" builtinId="9" hidden="1"/>
    <cellStyle name="表示済みのハイパーリンク" xfId="11902" builtinId="9" hidden="1"/>
    <cellStyle name="表示済みのハイパーリンク" xfId="11905" builtinId="9" hidden="1"/>
    <cellStyle name="表示済みのハイパーリンク" xfId="11906" builtinId="9" hidden="1"/>
    <cellStyle name="表示済みのハイパーリンク" xfId="11909" builtinId="9" hidden="1"/>
    <cellStyle name="表示済みのハイパーリンク" xfId="11910" builtinId="9" hidden="1"/>
    <cellStyle name="表示済みのハイパーリンク" xfId="11913" builtinId="9" hidden="1"/>
    <cellStyle name="表示済みのハイパーリンク" xfId="11914" builtinId="9" hidden="1"/>
    <cellStyle name="表示済みのハイパーリンク" xfId="11917" builtinId="9" hidden="1"/>
    <cellStyle name="表示済みのハイパーリンク" xfId="11918" builtinId="9" hidden="1"/>
    <cellStyle name="表示済みのハイパーリンク" xfId="11921" builtinId="9" hidden="1"/>
    <cellStyle name="表示済みのハイパーリンク" xfId="11922" builtinId="9" hidden="1"/>
    <cellStyle name="表示済みのハイパーリンク" xfId="11925" builtinId="9" hidden="1"/>
    <cellStyle name="表示済みのハイパーリンク" xfId="11926" builtinId="9" hidden="1"/>
    <cellStyle name="表示済みのハイパーリンク" xfId="11929" builtinId="9" hidden="1"/>
    <cellStyle name="表示済みのハイパーリンク" xfId="11930" builtinId="9" hidden="1"/>
    <cellStyle name="表示済みのハイパーリンク" xfId="11933" builtinId="9" hidden="1"/>
    <cellStyle name="表示済みのハイパーリンク" xfId="11934" builtinId="9" hidden="1"/>
    <cellStyle name="表示済みのハイパーリンク" xfId="11937" builtinId="9" hidden="1"/>
    <cellStyle name="表示済みのハイパーリンク" xfId="11938" builtinId="9" hidden="1"/>
    <cellStyle name="表示済みのハイパーリンク" xfId="11941" builtinId="9" hidden="1"/>
    <cellStyle name="表示済みのハイパーリンク" xfId="11942" builtinId="9" hidden="1"/>
    <cellStyle name="表示済みのハイパーリンク" xfId="11945" builtinId="9" hidden="1"/>
    <cellStyle name="表示済みのハイパーリンク" xfId="11946" builtinId="9" hidden="1"/>
    <cellStyle name="表示済みのハイパーリンク" xfId="11949" builtinId="9" hidden="1"/>
    <cellStyle name="表示済みのハイパーリンク" xfId="11950" builtinId="9" hidden="1"/>
    <cellStyle name="表示済みのハイパーリンク" xfId="11953" builtinId="9" hidden="1"/>
    <cellStyle name="表示済みのハイパーリンク" xfId="11954" builtinId="9" hidden="1"/>
    <cellStyle name="表示済みのハイパーリンク" xfId="11957" builtinId="9" hidden="1"/>
    <cellStyle name="表示済みのハイパーリンク" xfId="11958" builtinId="9" hidden="1"/>
    <cellStyle name="表示済みのハイパーリンク" xfId="11960" builtinId="9" hidden="1"/>
    <cellStyle name="表示済みのハイパーリンク" xfId="11961" builtinId="9" hidden="1"/>
    <cellStyle name="表示済みのハイパーリンク" xfId="11964" builtinId="9" hidden="1"/>
    <cellStyle name="表示済みのハイパーリンク" xfId="11965" builtinId="9" hidden="1"/>
    <cellStyle name="表示済みのハイパーリンク" xfId="11968" builtinId="9" hidden="1"/>
    <cellStyle name="表示済みのハイパーリンク" xfId="11969" builtinId="9" hidden="1"/>
    <cellStyle name="表示済みのハイパーリンク" xfId="11972" builtinId="9" hidden="1"/>
    <cellStyle name="表示済みのハイパーリンク" xfId="11973" builtinId="9" hidden="1"/>
    <cellStyle name="表示済みのハイパーリンク" xfId="11976" builtinId="9" hidden="1"/>
    <cellStyle name="表示済みのハイパーリンク" xfId="11977" builtinId="9" hidden="1"/>
    <cellStyle name="表示済みのハイパーリンク" xfId="11982" builtinId="9" hidden="1"/>
    <cellStyle name="表示済みのハイパーリンク" xfId="11983" builtinId="9" hidden="1"/>
    <cellStyle name="表示済みのハイパーリンク" xfId="11986" builtinId="9" hidden="1"/>
    <cellStyle name="表示済みのハイパーリンク" xfId="11987" builtinId="9" hidden="1"/>
    <cellStyle name="表示済みのハイパーリンク" xfId="11990" builtinId="9" hidden="1"/>
    <cellStyle name="表示済みのハイパーリンク" xfId="11991" builtinId="9" hidden="1"/>
    <cellStyle name="表示済みのハイパーリンク" xfId="11994" builtinId="9" hidden="1"/>
    <cellStyle name="表示済みのハイパーリンク" xfId="11995" builtinId="9" hidden="1"/>
    <cellStyle name="表示済みのハイパーリンク" xfId="11998" builtinId="9" hidden="1"/>
    <cellStyle name="表示済みのハイパーリンク" xfId="11999" builtinId="9" hidden="1"/>
    <cellStyle name="表示済みのハイパーリンク" xfId="12002" builtinId="9" hidden="1"/>
    <cellStyle name="表示済みのハイパーリンク" xfId="12003" builtinId="9" hidden="1"/>
    <cellStyle name="表示済みのハイパーリンク" xfId="12006" builtinId="9" hidden="1"/>
    <cellStyle name="表示済みのハイパーリンク" xfId="12007" builtinId="9" hidden="1"/>
    <cellStyle name="表示済みのハイパーリンク" xfId="12010" builtinId="9" hidden="1"/>
    <cellStyle name="表示済みのハイパーリンク" xfId="12011" builtinId="9" hidden="1"/>
    <cellStyle name="表示済みのハイパーリンク" xfId="12014" builtinId="9" hidden="1"/>
    <cellStyle name="表示済みのハイパーリンク" xfId="12015" builtinId="9" hidden="1"/>
    <cellStyle name="表示済みのハイパーリンク" xfId="12018" builtinId="9" hidden="1"/>
    <cellStyle name="表示済みのハイパーリンク" xfId="12019" builtinId="9" hidden="1"/>
    <cellStyle name="表示済みのハイパーリンク" xfId="11978" builtinId="9" hidden="1"/>
    <cellStyle name="表示済みのハイパーリンク" xfId="12021" builtinId="9" hidden="1"/>
    <cellStyle name="表示済みのハイパーリンク" xfId="12024" builtinId="9" hidden="1"/>
    <cellStyle name="表示済みのハイパーリンク" xfId="12025" builtinId="9" hidden="1"/>
    <cellStyle name="表示済みのハイパーリンク" xfId="12028" builtinId="9" hidden="1"/>
    <cellStyle name="表示済みのハイパーリンク" xfId="12029" builtinId="9" hidden="1"/>
    <cellStyle name="表示済みのハイパーリンク" xfId="12032" builtinId="9" hidden="1"/>
    <cellStyle name="表示済みのハイパーリンク" xfId="12033" builtinId="9" hidden="1"/>
    <cellStyle name="表示済みのハイパーリンク" xfId="12036" builtinId="9" hidden="1"/>
    <cellStyle name="表示済みのハイパーリンク" xfId="12037" builtinId="9" hidden="1"/>
    <cellStyle name="表示済みのハイパーリンク" xfId="12040" builtinId="9" hidden="1"/>
    <cellStyle name="表示済みのハイパーリンク" xfId="12041" builtinId="9" hidden="1"/>
    <cellStyle name="表示済みのハイパーリンク" xfId="12044" builtinId="9" hidden="1"/>
    <cellStyle name="表示済みのハイパーリンク" xfId="12045" builtinId="9" hidden="1"/>
    <cellStyle name="表示済みのハイパーリンク" xfId="12048" builtinId="9" hidden="1"/>
    <cellStyle name="表示済みのハイパーリンク" xfId="12049" builtinId="9" hidden="1"/>
    <cellStyle name="表示済みのハイパーリンク" xfId="12052" builtinId="9" hidden="1"/>
    <cellStyle name="表示済みのハイパーリンク" xfId="12053" builtinId="9" hidden="1"/>
    <cellStyle name="表示済みのハイパーリンク" xfId="12056" builtinId="9" hidden="1"/>
    <cellStyle name="表示済みのハイパーリンク" xfId="12057" builtinId="9" hidden="1"/>
    <cellStyle name="表示済みのハイパーリンク" xfId="12060" builtinId="9" hidden="1"/>
    <cellStyle name="表示済みのハイパーリンク" xfId="12061" builtinId="9" hidden="1"/>
    <cellStyle name="表示済みのハイパーリンク" xfId="12064" builtinId="9" hidden="1"/>
    <cellStyle name="表示済みのハイパーリンク" xfId="12065" builtinId="9" hidden="1"/>
    <cellStyle name="表示済みのハイパーリンク" xfId="12068" builtinId="9" hidden="1"/>
    <cellStyle name="表示済みのハイパーリンク" xfId="12069" builtinId="9" hidden="1"/>
    <cellStyle name="表示済みのハイパーリンク" xfId="12072" builtinId="9" hidden="1"/>
    <cellStyle name="表示済みのハイパーリンク" xfId="12073" builtinId="9" hidden="1"/>
    <cellStyle name="表示済みのハイパーリンク" xfId="12076" builtinId="9" hidden="1"/>
    <cellStyle name="表示済みのハイパーリンク" xfId="12077" builtinId="9" hidden="1"/>
    <cellStyle name="表示済みのハイパーリンク" xfId="1284" builtinId="9" hidden="1"/>
    <cellStyle name="表示済みのハイパーリンク" xfId="1275" builtinId="9" hidden="1"/>
    <cellStyle name="表示済みのハイパーリンク" xfId="3690" builtinId="9" hidden="1"/>
    <cellStyle name="表示済みのハイパーリンク" xfId="8491" builtinId="9" hidden="1"/>
    <cellStyle name="表示済みのハイパーリンク" xfId="12080" builtinId="9" hidden="1"/>
    <cellStyle name="表示済みのハイパーリンク" xfId="12081" builtinId="9" hidden="1"/>
    <cellStyle name="表示済みのハイパーリンク" xfId="12084" builtinId="9" hidden="1"/>
    <cellStyle name="表示済みのハイパーリンク" xfId="12085" builtinId="9" hidden="1"/>
    <cellStyle name="表示済みのハイパーリンク" xfId="12088" builtinId="9" hidden="1"/>
    <cellStyle name="表示済みのハイパーリンク" xfId="12089" builtinId="9" hidden="1"/>
    <cellStyle name="表示済みのハイパーリンク" xfId="12094" builtinId="9" hidden="1"/>
    <cellStyle name="表示済みのハイパーリンク" xfId="12095" builtinId="9" hidden="1"/>
    <cellStyle name="表示済みのハイパーリンク" xfId="12098" builtinId="9" hidden="1"/>
    <cellStyle name="表示済みのハイパーリンク" xfId="12099" builtinId="9" hidden="1"/>
    <cellStyle name="表示済みのハイパーリンク" xfId="12102" builtinId="9" hidden="1"/>
    <cellStyle name="表示済みのハイパーリンク" xfId="12103" builtinId="9" hidden="1"/>
    <cellStyle name="表示済みのハイパーリンク" xfId="12106" builtinId="9" hidden="1"/>
    <cellStyle name="表示済みのハイパーリンク" xfId="12107" builtinId="9" hidden="1"/>
    <cellStyle name="表示済みのハイパーリンク" xfId="12110" builtinId="9" hidden="1"/>
    <cellStyle name="表示済みのハイパーリンク" xfId="12111" builtinId="9" hidden="1"/>
    <cellStyle name="表示済みのハイパーリンク" xfId="12114" builtinId="9" hidden="1"/>
    <cellStyle name="表示済みのハイパーリンク" xfId="12115" builtinId="9" hidden="1"/>
    <cellStyle name="表示済みのハイパーリンク" xfId="12118" builtinId="9" hidden="1"/>
    <cellStyle name="表示済みのハイパーリンク" xfId="12119" builtinId="9" hidden="1"/>
    <cellStyle name="表示済みのハイパーリンク" xfId="12122" builtinId="9" hidden="1"/>
    <cellStyle name="表示済みのハイパーリンク" xfId="12123" builtinId="9" hidden="1"/>
    <cellStyle name="表示済みのハイパーリンク" xfId="12126" builtinId="9" hidden="1"/>
    <cellStyle name="表示済みのハイパーリンク" xfId="12127" builtinId="9" hidden="1"/>
    <cellStyle name="表示済みのハイパーリンク" xfId="12130" builtinId="9" hidden="1"/>
    <cellStyle name="表示済みのハイパーリンク" xfId="12131" builtinId="9" hidden="1"/>
    <cellStyle name="表示済みのハイパーリンク" xfId="12090" builtinId="9" hidden="1"/>
    <cellStyle name="表示済みのハイパーリンク" xfId="12133" builtinId="9" hidden="1"/>
    <cellStyle name="表示済みのハイパーリンク" xfId="12136" builtinId="9" hidden="1"/>
    <cellStyle name="表示済みのハイパーリンク" xfId="12137" builtinId="9" hidden="1"/>
    <cellStyle name="表示済みのハイパーリンク" xfId="12140" builtinId="9" hidden="1"/>
    <cellStyle name="表示済みのハイパーリンク" xfId="12141" builtinId="9" hidden="1"/>
    <cellStyle name="表示済みのハイパーリンク" xfId="12144" builtinId="9" hidden="1"/>
    <cellStyle name="表示済みのハイパーリンク" xfId="12145" builtinId="9" hidden="1"/>
    <cellStyle name="表示済みのハイパーリンク" xfId="12148" builtinId="9" hidden="1"/>
    <cellStyle name="表示済みのハイパーリンク" xfId="12149" builtinId="9" hidden="1"/>
    <cellStyle name="表示済みのハイパーリンク" xfId="12152" builtinId="9" hidden="1"/>
    <cellStyle name="表示済みのハイパーリンク" xfId="12153" builtinId="9" hidden="1"/>
    <cellStyle name="表示済みのハイパーリンク" xfId="12156" builtinId="9" hidden="1"/>
    <cellStyle name="表示済みのハイパーリンク" xfId="12157" builtinId="9" hidden="1"/>
    <cellStyle name="表示済みのハイパーリンク" xfId="12160" builtinId="9" hidden="1"/>
    <cellStyle name="表示済みのハイパーリンク" xfId="12161" builtinId="9" hidden="1"/>
    <cellStyle name="表示済みのハイパーリンク" xfId="12164" builtinId="9" hidden="1"/>
    <cellStyle name="表示済みのハイパーリンク" xfId="12165" builtinId="9" hidden="1"/>
    <cellStyle name="表示済みのハイパーリンク" xfId="12168" builtinId="9" hidden="1"/>
    <cellStyle name="表示済みのハイパーリンク" xfId="12169" builtinId="9" hidden="1"/>
    <cellStyle name="表示済みのハイパーリンク" xfId="12172" builtinId="9" hidden="1"/>
    <cellStyle name="表示済みのハイパーリンク" xfId="12173" builtinId="9" hidden="1"/>
    <cellStyle name="表示済みのハイパーリンク" xfId="12176" builtinId="9" hidden="1"/>
    <cellStyle name="表示済みのハイパーリンク" xfId="12177" builtinId="9" hidden="1"/>
    <cellStyle name="表示済みのハイパーリンク" xfId="12180" builtinId="9" hidden="1"/>
    <cellStyle name="表示済みのハイパーリンク" xfId="12181" builtinId="9" hidden="1"/>
    <cellStyle name="表示済みのハイパーリンク" xfId="12184" builtinId="9" hidden="1"/>
    <cellStyle name="表示済みのハイパーリンク" xfId="12185" builtinId="9" hidden="1"/>
    <cellStyle name="表示済みのハイパーリンク" xfId="12188" builtinId="9" hidden="1"/>
    <cellStyle name="表示済みのハイパーリンク" xfId="12189" builtinId="9" hidden="1"/>
    <cellStyle name="表示済みのハイパーリンク" xfId="12192" builtinId="9" hidden="1"/>
    <cellStyle name="表示済みのハイパーリンク" xfId="12193" builtinId="9" hidden="1"/>
    <cellStyle name="表示済みのハイパーリンク" xfId="12196" builtinId="9" hidden="1"/>
    <cellStyle name="表示済みのハイパーリンク" xfId="12197" builtinId="9" hidden="1"/>
    <cellStyle name="表示済みのハイパーリンク" xfId="12200" builtinId="9" hidden="1"/>
    <cellStyle name="表示済みのハイパーリンク" xfId="12201" builtinId="9" hidden="1"/>
    <cellStyle name="表示済みのハイパーリンク" xfId="12204" builtinId="9" hidden="1"/>
    <cellStyle name="表示済みのハイパーリンク" xfId="12205" builtinId="9" hidden="1"/>
    <cellStyle name="表示済みのハイパーリンク" xfId="12208" builtinId="9" hidden="1"/>
    <cellStyle name="表示済みのハイパーリンク" xfId="12209" builtinId="9" hidden="1"/>
    <cellStyle name="表示済みのハイパーリンク" xfId="12214" builtinId="9" hidden="1"/>
    <cellStyle name="表示済みのハイパーリンク" xfId="12215" builtinId="9" hidden="1"/>
    <cellStyle name="表示済みのハイパーリンク" xfId="12218" builtinId="9" hidden="1"/>
    <cellStyle name="表示済みのハイパーリンク" xfId="12219" builtinId="9" hidden="1"/>
    <cellStyle name="表示済みのハイパーリンク" xfId="12222" builtinId="9" hidden="1"/>
    <cellStyle name="表示済みのハイパーリンク" xfId="12223" builtinId="9" hidden="1"/>
    <cellStyle name="表示済みのハイパーリンク" xfId="12226" builtinId="9" hidden="1"/>
    <cellStyle name="表示済みのハイパーリンク" xfId="12227" builtinId="9" hidden="1"/>
    <cellStyle name="表示済みのハイパーリンク" xfId="12230" builtinId="9" hidden="1"/>
    <cellStyle name="表示済みのハイパーリンク" xfId="12231" builtinId="9" hidden="1"/>
    <cellStyle name="表示済みのハイパーリンク" xfId="12234" builtinId="9" hidden="1"/>
    <cellStyle name="表示済みのハイパーリンク" xfId="12235" builtinId="9" hidden="1"/>
    <cellStyle name="表示済みのハイパーリンク" xfId="12238" builtinId="9" hidden="1"/>
    <cellStyle name="表示済みのハイパーリンク" xfId="12239" builtinId="9" hidden="1"/>
    <cellStyle name="表示済みのハイパーリンク" xfId="12242" builtinId="9" hidden="1"/>
    <cellStyle name="表示済みのハイパーリンク" xfId="12243" builtinId="9" hidden="1"/>
    <cellStyle name="表示済みのハイパーリンク" xfId="12246" builtinId="9" hidden="1"/>
    <cellStyle name="表示済みのハイパーリンク" xfId="12247" builtinId="9" hidden="1"/>
    <cellStyle name="表示済みのハイパーリンク" xfId="12250" builtinId="9" hidden="1"/>
    <cellStyle name="表示済みのハイパーリンク" xfId="12251" builtinId="9" hidden="1"/>
    <cellStyle name="表示済みのハイパーリンク" xfId="12210" builtinId="9" hidden="1"/>
    <cellStyle name="表示済みのハイパーリンク" xfId="12253" builtinId="9" hidden="1"/>
    <cellStyle name="表示済みのハイパーリンク" xfId="12256" builtinId="9" hidden="1"/>
    <cellStyle name="表示済みのハイパーリンク" xfId="12257" builtinId="9" hidden="1"/>
    <cellStyle name="表示済みのハイパーリンク" xfId="12260" builtinId="9" hidden="1"/>
    <cellStyle name="表示済みのハイパーリンク" xfId="12261" builtinId="9" hidden="1"/>
    <cellStyle name="表示済みのハイパーリンク" xfId="12264" builtinId="9" hidden="1"/>
    <cellStyle name="表示済みのハイパーリンク" xfId="12265" builtinId="9" hidden="1"/>
    <cellStyle name="表示済みのハイパーリンク" xfId="12268" builtinId="9" hidden="1"/>
    <cellStyle name="表示済みのハイパーリンク" xfId="12269" builtinId="9" hidden="1"/>
    <cellStyle name="表示済みのハイパーリンク" xfId="12272" builtinId="9" hidden="1"/>
    <cellStyle name="表示済みのハイパーリンク" xfId="12273" builtinId="9" hidden="1"/>
    <cellStyle name="表示済みのハイパーリンク" xfId="12276" builtinId="9" hidden="1"/>
    <cellStyle name="表示済みのハイパーリンク" xfId="12277" builtinId="9" hidden="1"/>
    <cellStyle name="表示済みのハイパーリンク" xfId="12280" builtinId="9" hidden="1"/>
    <cellStyle name="表示済みのハイパーリンク" xfId="12281" builtinId="9" hidden="1"/>
    <cellStyle name="表示済みのハイパーリンク" xfId="12284" builtinId="9" hidden="1"/>
    <cellStyle name="表示済みのハイパーリンク" xfId="12285" builtinId="9" hidden="1"/>
    <cellStyle name="表示済みのハイパーリンク" xfId="12288" builtinId="9" hidden="1"/>
    <cellStyle name="表示済みのハイパーリンク" xfId="12289" builtinId="9" hidden="1"/>
    <cellStyle name="表示済みのハイパーリンク" xfId="12292" builtinId="9" hidden="1"/>
    <cellStyle name="表示済みのハイパーリンク" xfId="12293" builtinId="9" hidden="1"/>
    <cellStyle name="表示済みのハイパーリンク" xfId="12296" builtinId="9" hidden="1"/>
    <cellStyle name="表示済みのハイパーリンク" xfId="12297" builtinId="9" hidden="1"/>
    <cellStyle name="表示済みのハイパーリンク" xfId="12300" builtinId="9" hidden="1"/>
    <cellStyle name="表示済みのハイパーリンク" xfId="12301" builtinId="9" hidden="1"/>
    <cellStyle name="表示済みのハイパーリンク" xfId="12304" builtinId="9" hidden="1"/>
    <cellStyle name="表示済みのハイパーリンク" xfId="12305" builtinId="9" hidden="1"/>
    <cellStyle name="表示済みのハイパーリンク" xfId="12308" builtinId="9" hidden="1"/>
    <cellStyle name="表示済みのハイパーリンク" xfId="12309" builtinId="9" hidden="1"/>
    <cellStyle name="表示済みのハイパーリンク" xfId="12314" builtinId="9" hidden="1"/>
    <cellStyle name="表示済みのハイパーリンク" xfId="12315" builtinId="9" hidden="1"/>
    <cellStyle name="表示済みのハイパーリンク" xfId="12318" builtinId="9" hidden="1"/>
    <cellStyle name="表示済みのハイパーリンク" xfId="12319" builtinId="9" hidden="1"/>
    <cellStyle name="表示済みのハイパーリンク" xfId="12322" builtinId="9" hidden="1"/>
    <cellStyle name="表示済みのハイパーリンク" xfId="12323" builtinId="9" hidden="1"/>
    <cellStyle name="表示済みのハイパーリンク" xfId="12326" builtinId="9" hidden="1"/>
    <cellStyle name="表示済みのハイパーリンク" xfId="12327" builtinId="9" hidden="1"/>
    <cellStyle name="表示済みのハイパーリンク" xfId="12330" builtinId="9" hidden="1"/>
    <cellStyle name="表示済みのハイパーリンク" xfId="12331" builtinId="9" hidden="1"/>
    <cellStyle name="表示済みのハイパーリンク" xfId="12336" builtinId="9" hidden="1"/>
    <cellStyle name="表示済みのハイパーリンク" xfId="12337" builtinId="9" hidden="1"/>
    <cellStyle name="表示済みのハイパーリンク" xfId="12340" builtinId="9" hidden="1"/>
    <cellStyle name="表示済みのハイパーリンク" xfId="12341" builtinId="9" hidden="1"/>
    <cellStyle name="表示済みのハイパーリンク" xfId="12344" builtinId="9" hidden="1"/>
    <cellStyle name="表示済みのハイパーリンク" xfId="12345" builtinId="9" hidden="1"/>
    <cellStyle name="表示済みのハイパーリンク" xfId="12348" builtinId="9" hidden="1"/>
    <cellStyle name="表示済みのハイパーリンク" xfId="12349" builtinId="9" hidden="1"/>
    <cellStyle name="表示済みのハイパーリンク" xfId="12352" builtinId="9" hidden="1"/>
    <cellStyle name="表示済みのハイパーリンク" xfId="12353" builtinId="9" hidden="1"/>
    <cellStyle name="表示済みのハイパーリンク" xfId="12356" builtinId="9" hidden="1"/>
    <cellStyle name="表示済みのハイパーリンク" xfId="12357" builtinId="9" hidden="1"/>
    <cellStyle name="表示済みのハイパーリンク" xfId="12360" builtinId="9" hidden="1"/>
    <cellStyle name="表示済みのハイパーリンク" xfId="12361" builtinId="9" hidden="1"/>
    <cellStyle name="表示済みのハイパーリンク" xfId="12364" builtinId="9" hidden="1"/>
    <cellStyle name="表示済みのハイパーリンク" xfId="12365" builtinId="9" hidden="1"/>
    <cellStyle name="表示済みのハイパーリンク" xfId="12368" builtinId="9" hidden="1"/>
    <cellStyle name="表示済みのハイパーリンク" xfId="12369" builtinId="9" hidden="1"/>
    <cellStyle name="表示済みのハイパーリンク" xfId="12372" builtinId="9" hidden="1"/>
    <cellStyle name="表示済みのハイパーリンク" xfId="12373" builtinId="9" hidden="1"/>
    <cellStyle name="表示済みのハイパーリンク" xfId="12332" builtinId="9" hidden="1"/>
    <cellStyle name="表示済みのハイパーリンク" xfId="12375" builtinId="9" hidden="1"/>
    <cellStyle name="表示済みのハイパーリンク" xfId="12378" builtinId="9" hidden="1"/>
    <cellStyle name="表示済みのハイパーリンク" xfId="12379" builtinId="9" hidden="1"/>
    <cellStyle name="表示済みのハイパーリンク" xfId="12382" builtinId="9" hidden="1"/>
    <cellStyle name="表示済みのハイパーリンク" xfId="12383" builtinId="9" hidden="1"/>
    <cellStyle name="表示済みのハイパーリンク" xfId="12386" builtinId="9" hidden="1"/>
    <cellStyle name="表示済みのハイパーリンク" xfId="12387" builtinId="9" hidden="1"/>
    <cellStyle name="表示済みのハイパーリンク" xfId="12390" builtinId="9" hidden="1"/>
    <cellStyle name="表示済みのハイパーリンク" xfId="12391" builtinId="9" hidden="1"/>
    <cellStyle name="表示済みのハイパーリンク" xfId="12394" builtinId="9" hidden="1"/>
    <cellStyle name="表示済みのハイパーリンク" xfId="12395" builtinId="9" hidden="1"/>
    <cellStyle name="表示済みのハイパーリンク" xfId="12398" builtinId="9" hidden="1"/>
    <cellStyle name="表示済みのハイパーリンク" xfId="12399" builtinId="9" hidden="1"/>
    <cellStyle name="表示済みのハイパーリンク" xfId="12402" builtinId="9" hidden="1"/>
    <cellStyle name="表示済みのハイパーリンク" xfId="12403" builtinId="9" hidden="1"/>
    <cellStyle name="表示済みのハイパーリンク" xfId="12406" builtinId="9" hidden="1"/>
    <cellStyle name="表示済みのハイパーリンク" xfId="12407" builtinId="9" hidden="1"/>
    <cellStyle name="表示済みのハイパーリンク" xfId="12410" builtinId="9" hidden="1"/>
    <cellStyle name="表示済みのハイパーリンク" xfId="12411" builtinId="9" hidden="1"/>
    <cellStyle name="表示済みのハイパーリンク" xfId="12414" builtinId="9" hidden="1"/>
    <cellStyle name="表示済みのハイパーリンク" xfId="12415" builtinId="9" hidden="1"/>
    <cellStyle name="表示済みのハイパーリンク" xfId="12418" builtinId="9" hidden="1"/>
    <cellStyle name="表示済みのハイパーリンク" xfId="12419" builtinId="9" hidden="1"/>
    <cellStyle name="表示済みのハイパーリンク" xfId="12422" builtinId="9" hidden="1"/>
    <cellStyle name="表示済みのハイパーリンク" xfId="12423" builtinId="9" hidden="1"/>
    <cellStyle name="表示済みのハイパーリンク" xfId="12426" builtinId="9" hidden="1"/>
    <cellStyle name="表示済みのハイパーリンク" xfId="12427" builtinId="9" hidden="1"/>
    <cellStyle name="表示済みのハイパーリンク" xfId="12430" builtinId="9" hidden="1"/>
    <cellStyle name="表示済みのハイパーリンク" xfId="12431" builtinId="9" hidden="1"/>
    <cellStyle name="表示済みのハイパーリンク" xfId="12433" builtinId="9" hidden="1"/>
    <cellStyle name="表示済みのハイパーリンク" xfId="12434" builtinId="9" hidden="1"/>
    <cellStyle name="表示済みのハイパーリンク" xfId="12437" builtinId="9" hidden="1"/>
    <cellStyle name="表示済みのハイパーリンク" xfId="12438" builtinId="9" hidden="1"/>
    <cellStyle name="表示済みのハイパーリンク" xfId="12441" builtinId="9" hidden="1"/>
    <cellStyle name="表示済みのハイパーリンク" xfId="12442" builtinId="9" hidden="1"/>
    <cellStyle name="表示済みのハイパーリンク" xfId="12445" builtinId="9" hidden="1"/>
    <cellStyle name="表示済みのハイパーリンク" xfId="12446" builtinId="9" hidden="1"/>
    <cellStyle name="表示済みのハイパーリンク" xfId="12449" builtinId="9" hidden="1"/>
    <cellStyle name="表示済みのハイパーリンク" xfId="12450" builtinId="9" hidden="1"/>
    <cellStyle name="表示済みのハイパーリンク" xfId="12455" builtinId="9" hidden="1"/>
    <cellStyle name="表示済みのハイパーリンク" xfId="12456" builtinId="9" hidden="1"/>
    <cellStyle name="表示済みのハイパーリンク" xfId="12459" builtinId="9" hidden="1"/>
    <cellStyle name="表示済みのハイパーリンク" xfId="12460" builtinId="9" hidden="1"/>
    <cellStyle name="表示済みのハイパーリンク" xfId="12463" builtinId="9" hidden="1"/>
    <cellStyle name="表示済みのハイパーリンク" xfId="12464" builtinId="9" hidden="1"/>
    <cellStyle name="表示済みのハイパーリンク" xfId="12467" builtinId="9" hidden="1"/>
    <cellStyle name="表示済みのハイパーリンク" xfId="12468" builtinId="9" hidden="1"/>
    <cellStyle name="表示済みのハイパーリンク" xfId="12471" builtinId="9" hidden="1"/>
    <cellStyle name="表示済みのハイパーリンク" xfId="12472" builtinId="9" hidden="1"/>
    <cellStyle name="表示済みのハイパーリンク" xfId="12475" builtinId="9" hidden="1"/>
    <cellStyle name="表示済みのハイパーリンク" xfId="12476" builtinId="9" hidden="1"/>
    <cellStyle name="表示済みのハイパーリンク" xfId="12479" builtinId="9" hidden="1"/>
    <cellStyle name="表示済みのハイパーリンク" xfId="12480" builtinId="9" hidden="1"/>
    <cellStyle name="表示済みのハイパーリンク" xfId="12483" builtinId="9" hidden="1"/>
    <cellStyle name="表示済みのハイパーリンク" xfId="12484" builtinId="9" hidden="1"/>
    <cellStyle name="表示済みのハイパーリンク" xfId="12487" builtinId="9" hidden="1"/>
    <cellStyle name="表示済みのハイパーリンク" xfId="12488" builtinId="9" hidden="1"/>
    <cellStyle name="表示済みのハイパーリンク" xfId="12491" builtinId="9" hidden="1"/>
    <cellStyle name="表示済みのハイパーリンク" xfId="12492" builtinId="9" hidden="1"/>
    <cellStyle name="表示済みのハイパーリンク" xfId="12451" builtinId="9" hidden="1"/>
    <cellStyle name="表示済みのハイパーリンク" xfId="12494" builtinId="9" hidden="1"/>
    <cellStyle name="表示済みのハイパーリンク" xfId="12497" builtinId="9" hidden="1"/>
    <cellStyle name="表示済みのハイパーリンク" xfId="12498" builtinId="9" hidden="1"/>
    <cellStyle name="表示済みのハイパーリンク" xfId="12501" builtinId="9" hidden="1"/>
    <cellStyle name="表示済みのハイパーリンク" xfId="12502" builtinId="9" hidden="1"/>
    <cellStyle name="表示済みのハイパーリンク" xfId="12505" builtinId="9" hidden="1"/>
    <cellStyle name="表示済みのハイパーリンク" xfId="12506" builtinId="9" hidden="1"/>
    <cellStyle name="表示済みのハイパーリンク" xfId="12509" builtinId="9" hidden="1"/>
    <cellStyle name="表示済みのハイパーリンク" xfId="12510" builtinId="9" hidden="1"/>
    <cellStyle name="表示済みのハイパーリンク" xfId="12513" builtinId="9" hidden="1"/>
    <cellStyle name="表示済みのハイパーリンク" xfId="12514" builtinId="9" hidden="1"/>
    <cellStyle name="表示済みのハイパーリンク" xfId="12517" builtinId="9" hidden="1"/>
    <cellStyle name="表示済みのハイパーリンク" xfId="12518" builtinId="9" hidden="1"/>
    <cellStyle name="表示済みのハイパーリンク" xfId="12521" builtinId="9" hidden="1"/>
    <cellStyle name="表示済みのハイパーリンク" xfId="12522" builtinId="9" hidden="1"/>
    <cellStyle name="表示済みのハイパーリンク" xfId="12525" builtinId="9" hidden="1"/>
    <cellStyle name="表示済みのハイパーリンク" xfId="12526" builtinId="9" hidden="1"/>
    <cellStyle name="表示済みのハイパーリンク" xfId="12529" builtinId="9" hidden="1"/>
    <cellStyle name="表示済みのハイパーリンク" xfId="12530" builtinId="9" hidden="1"/>
    <cellStyle name="表示済みのハイパーリンク" xfId="12533" builtinId="9" hidden="1"/>
    <cellStyle name="表示済みのハイパーリンク" xfId="12534" builtinId="9" hidden="1"/>
    <cellStyle name="表示済みのハイパーリンク" xfId="12537" builtinId="9" hidden="1"/>
    <cellStyle name="表示済みのハイパーリンク" xfId="12538" builtinId="9" hidden="1"/>
    <cellStyle name="表示済みのハイパーリンク" xfId="12541" builtinId="9" hidden="1"/>
    <cellStyle name="表示済みのハイパーリンク" xfId="12542" builtinId="9" hidden="1"/>
    <cellStyle name="表示済みのハイパーリンク" xfId="12545" builtinId="9" hidden="1"/>
    <cellStyle name="表示済みのハイパーリンク" xfId="12546" builtinId="9" hidden="1"/>
    <cellStyle name="表示済みのハイパーリンク" xfId="12549" builtinId="9" hidden="1"/>
    <cellStyle name="表示済みのハイパーリンク" xfId="12550" builtinId="9" hidden="1"/>
    <cellStyle name="表示済みのハイパーリンク" xfId="12552" builtinId="9" hidden="1"/>
    <cellStyle name="表示済みのハイパーリンク" xfId="12553" builtinId="9" hidden="1"/>
    <cellStyle name="表示済みのハイパーリンク" xfId="12556" builtinId="9" hidden="1"/>
    <cellStyle name="表示済みのハイパーリンク" xfId="12557" builtinId="9" hidden="1"/>
    <cellStyle name="表示済みのハイパーリンク" xfId="12560" builtinId="9" hidden="1"/>
    <cellStyle name="表示済みのハイパーリンク" xfId="12561" builtinId="9" hidden="1"/>
    <cellStyle name="表示済みのハイパーリンク" xfId="12564" builtinId="9" hidden="1"/>
    <cellStyle name="表示済みのハイパーリンク" xfId="12565" builtinId="9" hidden="1"/>
    <cellStyle name="表示済みのハイパーリンク" xfId="12568" builtinId="9" hidden="1"/>
    <cellStyle name="表示済みのハイパーリンク" xfId="12569" builtinId="9" hidden="1"/>
    <cellStyle name="表示済みのハイパーリンク" xfId="12574" builtinId="9" hidden="1"/>
    <cellStyle name="表示済みのハイパーリンク" xfId="12575" builtinId="9" hidden="1"/>
    <cellStyle name="表示済みのハイパーリンク" xfId="12578" builtinId="9" hidden="1"/>
    <cellStyle name="表示済みのハイパーリンク" xfId="12579" builtinId="9" hidden="1"/>
    <cellStyle name="表示済みのハイパーリンク" xfId="12582" builtinId="9" hidden="1"/>
    <cellStyle name="表示済みのハイパーリンク" xfId="12583" builtinId="9" hidden="1"/>
    <cellStyle name="表示済みのハイパーリンク" xfId="12586" builtinId="9" hidden="1"/>
    <cellStyle name="表示済みのハイパーリンク" xfId="12587" builtinId="9" hidden="1"/>
    <cellStyle name="表示済みのハイパーリンク" xfId="12590" builtinId="9" hidden="1"/>
    <cellStyle name="表示済みのハイパーリンク" xfId="12591" builtinId="9" hidden="1"/>
    <cellStyle name="表示済みのハイパーリンク" xfId="12594" builtinId="9" hidden="1"/>
    <cellStyle name="表示済みのハイパーリンク" xfId="12595" builtinId="9" hidden="1"/>
    <cellStyle name="表示済みのハイパーリンク" xfId="12598" builtinId="9" hidden="1"/>
    <cellStyle name="表示済みのハイパーリンク" xfId="12599" builtinId="9" hidden="1"/>
    <cellStyle name="表示済みのハイパーリンク" xfId="12602" builtinId="9" hidden="1"/>
    <cellStyle name="表示済みのハイパーリンク" xfId="12603" builtinId="9" hidden="1"/>
    <cellStyle name="表示済みのハイパーリンク" xfId="12606" builtinId="9" hidden="1"/>
    <cellStyle name="表示済みのハイパーリンク" xfId="12607" builtinId="9" hidden="1"/>
    <cellStyle name="表示済みのハイパーリンク" xfId="12610" builtinId="9" hidden="1"/>
    <cellStyle name="表示済みのハイパーリンク" xfId="12611" builtinId="9" hidden="1"/>
    <cellStyle name="表示済みのハイパーリンク" xfId="12570" builtinId="9" hidden="1"/>
    <cellStyle name="表示済みのハイパーリンク" xfId="12613" builtinId="9" hidden="1"/>
    <cellStyle name="表示済みのハイパーリンク" xfId="12616" builtinId="9" hidden="1"/>
    <cellStyle name="表示済みのハイパーリンク" xfId="12617" builtinId="9" hidden="1"/>
    <cellStyle name="表示済みのハイパーリンク" xfId="12620" builtinId="9" hidden="1"/>
    <cellStyle name="表示済みのハイパーリンク" xfId="12621" builtinId="9" hidden="1"/>
    <cellStyle name="表示済みのハイパーリンク" xfId="12624" builtinId="9" hidden="1"/>
    <cellStyle name="表示済みのハイパーリンク" xfId="12625" builtinId="9" hidden="1"/>
    <cellStyle name="表示済みのハイパーリンク" xfId="12628" builtinId="9" hidden="1"/>
    <cellStyle name="表示済みのハイパーリンク" xfId="12629" builtinId="9" hidden="1"/>
    <cellStyle name="表示済みのハイパーリンク" xfId="12632" builtinId="9" hidden="1"/>
    <cellStyle name="表示済みのハイパーリンク" xfId="12633" builtinId="9" hidden="1"/>
    <cellStyle name="表示済みのハイパーリンク" xfId="12636" builtinId="9" hidden="1"/>
    <cellStyle name="表示済みのハイパーリンク" xfId="12637" builtinId="9" hidden="1"/>
    <cellStyle name="表示済みのハイパーリンク" xfId="12640" builtinId="9" hidden="1"/>
    <cellStyle name="表示済みのハイパーリンク" xfId="12641" builtinId="9" hidden="1"/>
    <cellStyle name="表示済みのハイパーリンク" xfId="12644" builtinId="9" hidden="1"/>
    <cellStyle name="表示済みのハイパーリンク" xfId="12645" builtinId="9" hidden="1"/>
    <cellStyle name="表示済みのハイパーリンク" xfId="12648" builtinId="9" hidden="1"/>
    <cellStyle name="表示済みのハイパーリンク" xfId="12649" builtinId="9" hidden="1"/>
    <cellStyle name="表示済みのハイパーリンク" xfId="12652" builtinId="9" hidden="1"/>
    <cellStyle name="表示済みのハイパーリンク" xfId="12653" builtinId="9" hidden="1"/>
    <cellStyle name="表示済みのハイパーリンク" xfId="12656" builtinId="9" hidden="1"/>
    <cellStyle name="表示済みのハイパーリンク" xfId="12657" builtinId="9" hidden="1"/>
    <cellStyle name="表示済みのハイパーリンク" xfId="12660" builtinId="9" hidden="1"/>
    <cellStyle name="表示済みのハイパーリンク" xfId="12661" builtinId="9" hidden="1"/>
    <cellStyle name="表示済みのハイパーリンク" xfId="12664" builtinId="9" hidden="1"/>
    <cellStyle name="表示済みのハイパーリンク" xfId="12665" builtinId="9" hidden="1"/>
    <cellStyle name="表示済みのハイパーリンク" xfId="12668" builtinId="9" hidden="1"/>
    <cellStyle name="表示済みのハイパーリンク" xfId="12669" builtinId="9" hidden="1"/>
    <cellStyle name="表示済みのハイパーリンク" xfId="12672" builtinId="9" hidden="1"/>
    <cellStyle name="表示済みのハイパーリンク" xfId="12673" builtinId="9" hidden="1"/>
    <cellStyle name="表示済みのハイパーリンク" xfId="12676" builtinId="9" hidden="1"/>
    <cellStyle name="表示済みのハイパーリンク" xfId="12677" builtinId="9" hidden="1"/>
    <cellStyle name="表示済みのハイパーリンク" xfId="12680" builtinId="9" hidden="1"/>
    <cellStyle name="表示済みのハイパーリンク" xfId="12681" builtinId="9" hidden="1"/>
    <cellStyle name="表示済みのハイパーリンク" xfId="12684" builtinId="9" hidden="1"/>
    <cellStyle name="表示済みのハイパーリンク" xfId="12685" builtinId="9" hidden="1"/>
    <cellStyle name="表示済みのハイパーリンク" xfId="12688" builtinId="9" hidden="1"/>
    <cellStyle name="表示済みのハイパーリンク" xfId="12689" builtinId="9" hidden="1"/>
    <cellStyle name="表示済みのハイパーリンク" xfId="12694" builtinId="9" hidden="1"/>
    <cellStyle name="表示済みのハイパーリンク" xfId="12695" builtinId="9" hidden="1"/>
    <cellStyle name="表示済みのハイパーリンク" xfId="12698" builtinId="9" hidden="1"/>
    <cellStyle name="表示済みのハイパーリンク" xfId="12699" builtinId="9" hidden="1"/>
    <cellStyle name="表示済みのハイパーリンク" xfId="12702" builtinId="9" hidden="1"/>
    <cellStyle name="表示済みのハイパーリンク" xfId="12703" builtinId="9" hidden="1"/>
    <cellStyle name="表示済みのハイパーリンク" xfId="12706" builtinId="9" hidden="1"/>
    <cellStyle name="表示済みのハイパーリンク" xfId="12707" builtinId="9" hidden="1"/>
    <cellStyle name="表示済みのハイパーリンク" xfId="12710" builtinId="9" hidden="1"/>
    <cellStyle name="表示済みのハイパーリンク" xfId="12711" builtinId="9" hidden="1"/>
    <cellStyle name="表示済みのハイパーリンク" xfId="12714" builtinId="9" hidden="1"/>
    <cellStyle name="表示済みのハイパーリンク" xfId="12715" builtinId="9" hidden="1"/>
    <cellStyle name="表示済みのハイパーリンク" xfId="12718" builtinId="9" hidden="1"/>
    <cellStyle name="表示済みのハイパーリンク" xfId="12719" builtinId="9" hidden="1"/>
    <cellStyle name="表示済みのハイパーリンク" xfId="12722" builtinId="9" hidden="1"/>
    <cellStyle name="表示済みのハイパーリンク" xfId="12723" builtinId="9" hidden="1"/>
    <cellStyle name="表示済みのハイパーリンク" xfId="12726" builtinId="9" hidden="1"/>
    <cellStyle name="表示済みのハイパーリンク" xfId="12727" builtinId="9" hidden="1"/>
    <cellStyle name="表示済みのハイパーリンク" xfId="12730" builtinId="9" hidden="1"/>
    <cellStyle name="表示済みのハイパーリンク" xfId="12731" builtinId="9" hidden="1"/>
    <cellStyle name="表示済みのハイパーリンク" xfId="12690" builtinId="9" hidden="1"/>
    <cellStyle name="表示済みのハイパーリンク" xfId="12733" builtinId="9" hidden="1"/>
    <cellStyle name="表示済みのハイパーリンク" xfId="12736" builtinId="9" hidden="1"/>
    <cellStyle name="表示済みのハイパーリンク" xfId="12737" builtinId="9" hidden="1"/>
    <cellStyle name="表示済みのハイパーリンク" xfId="12740" builtinId="9" hidden="1"/>
    <cellStyle name="表示済みのハイパーリンク" xfId="12741" builtinId="9" hidden="1"/>
    <cellStyle name="表示済みのハイパーリンク" xfId="12744" builtinId="9" hidden="1"/>
    <cellStyle name="表示済みのハイパーリンク" xfId="12745" builtinId="9" hidden="1"/>
    <cellStyle name="表示済みのハイパーリンク" xfId="12748" builtinId="9" hidden="1"/>
    <cellStyle name="表示済みのハイパーリンク" xfId="12749" builtinId="9" hidden="1"/>
    <cellStyle name="表示済みのハイパーリンク" xfId="12752" builtinId="9" hidden="1"/>
    <cellStyle name="表示済みのハイパーリンク" xfId="12753" builtinId="9" hidden="1"/>
    <cellStyle name="表示済みのハイパーリンク" xfId="12756" builtinId="9" hidden="1"/>
    <cellStyle name="表示済みのハイパーリンク" xfId="12757" builtinId="9" hidden="1"/>
    <cellStyle name="表示済みのハイパーリンク" xfId="12760" builtinId="9" hidden="1"/>
    <cellStyle name="表示済みのハイパーリンク" xfId="12761" builtinId="9" hidden="1"/>
    <cellStyle name="表示済みのハイパーリンク" xfId="12764" builtinId="9" hidden="1"/>
    <cellStyle name="表示済みのハイパーリンク" xfId="12765" builtinId="9" hidden="1"/>
    <cellStyle name="表示済みのハイパーリンク" xfId="12768" builtinId="9" hidden="1"/>
    <cellStyle name="表示済みのハイパーリンク" xfId="12769" builtinId="9" hidden="1"/>
    <cellStyle name="表示済みのハイパーリンク" xfId="12772" builtinId="9" hidden="1"/>
    <cellStyle name="表示済みのハイパーリンク" xfId="12773" builtinId="9" hidden="1"/>
    <cellStyle name="表示済みのハイパーリンク" xfId="12776" builtinId="9" hidden="1"/>
    <cellStyle name="表示済みのハイパーリンク" xfId="12777" builtinId="9" hidden="1"/>
    <cellStyle name="表示済みのハイパーリンク" xfId="12780" builtinId="9" hidden="1"/>
    <cellStyle name="表示済みのハイパーリンク" xfId="12781" builtinId="9" hidden="1"/>
    <cellStyle name="表示済みのハイパーリンク" xfId="12784" builtinId="9" hidden="1"/>
    <cellStyle name="表示済みのハイパーリンク" xfId="12785" builtinId="9" hidden="1"/>
    <cellStyle name="表示済みのハイパーリンク" xfId="12788" builtinId="9" hidden="1"/>
    <cellStyle name="表示済みのハイパーリンク" xfId="12789" builtinId="9" hidden="1"/>
    <cellStyle name="表示済みのハイパーリンク" xfId="12792" builtinId="9" hidden="1"/>
    <cellStyle name="表示済みのハイパーリンク" xfId="12793" builtinId="9" hidden="1"/>
    <cellStyle name="表示済みのハイパーリンク" xfId="12796" builtinId="9" hidden="1"/>
    <cellStyle name="表示済みのハイパーリンク" xfId="12797" builtinId="9" hidden="1"/>
    <cellStyle name="表示済みのハイパーリンク" xfId="12800" builtinId="9" hidden="1"/>
    <cellStyle name="表示済みのハイパーリンク" xfId="12801" builtinId="9" hidden="1"/>
    <cellStyle name="表示済みのハイパーリンク" xfId="12804" builtinId="9" hidden="1"/>
    <cellStyle name="表示済みのハイパーリンク" xfId="12805" builtinId="9" hidden="1"/>
    <cellStyle name="表示済みのハイパーリンク" xfId="12808" builtinId="9" hidden="1"/>
    <cellStyle name="表示済みのハイパーリンク" xfId="12809" builtinId="9" hidden="1"/>
    <cellStyle name="表示済みのハイパーリンク" xfId="12814" builtinId="9" hidden="1"/>
    <cellStyle name="表示済みのハイパーリンク" xfId="12815" builtinId="9" hidden="1"/>
    <cellStyle name="表示済みのハイパーリンク" xfId="12818" builtinId="9" hidden="1"/>
    <cellStyle name="表示済みのハイパーリンク" xfId="12819" builtinId="9" hidden="1"/>
    <cellStyle name="表示済みのハイパーリンク" xfId="12822" builtinId="9" hidden="1"/>
    <cellStyle name="表示済みのハイパーリンク" xfId="12823" builtinId="9" hidden="1"/>
    <cellStyle name="表示済みのハイパーリンク" xfId="12826" builtinId="9" hidden="1"/>
    <cellStyle name="表示済みのハイパーリンク" xfId="12827" builtinId="9" hidden="1"/>
    <cellStyle name="表示済みのハイパーリンク" xfId="12830" builtinId="9" hidden="1"/>
    <cellStyle name="表示済みのハイパーリンク" xfId="12831" builtinId="9" hidden="1"/>
    <cellStyle name="表示済みのハイパーリンク" xfId="12834" builtinId="9" hidden="1"/>
    <cellStyle name="表示済みのハイパーリンク" xfId="12835" builtinId="9" hidden="1"/>
    <cellStyle name="表示済みのハイパーリンク" xfId="12838" builtinId="9" hidden="1"/>
    <cellStyle name="表示済みのハイパーリンク" xfId="12839" builtinId="9" hidden="1"/>
    <cellStyle name="表示済みのハイパーリンク" xfId="12842" builtinId="9" hidden="1"/>
    <cellStyle name="表示済みのハイパーリンク" xfId="12843" builtinId="9" hidden="1"/>
    <cellStyle name="表示済みのハイパーリンク" xfId="12846" builtinId="9" hidden="1"/>
    <cellStyle name="表示済みのハイパーリンク" xfId="12847" builtinId="9" hidden="1"/>
    <cellStyle name="表示済みのハイパーリンク" xfId="12850" builtinId="9" hidden="1"/>
    <cellStyle name="表示済みのハイパーリンク" xfId="12851" builtinId="9" hidden="1"/>
    <cellStyle name="表示済みのハイパーリンク" xfId="12810" builtinId="9" hidden="1"/>
    <cellStyle name="表示済みのハイパーリンク" xfId="12853" builtinId="9" hidden="1"/>
    <cellStyle name="表示済みのハイパーリンク" xfId="12856" builtinId="9" hidden="1"/>
    <cellStyle name="表示済みのハイパーリンク" xfId="12857" builtinId="9" hidden="1"/>
    <cellStyle name="表示済みのハイパーリンク" xfId="12860" builtinId="9" hidden="1"/>
    <cellStyle name="表示済みのハイパーリンク" xfId="12861" builtinId="9" hidden="1"/>
    <cellStyle name="表示済みのハイパーリンク" xfId="12864" builtinId="9" hidden="1"/>
    <cellStyle name="表示済みのハイパーリンク" xfId="12865" builtinId="9" hidden="1"/>
    <cellStyle name="表示済みのハイパーリンク" xfId="12868" builtinId="9" hidden="1"/>
    <cellStyle name="表示済みのハイパーリンク" xfId="12869" builtinId="9" hidden="1"/>
    <cellStyle name="表示済みのハイパーリンク" xfId="12872" builtinId="9" hidden="1"/>
    <cellStyle name="表示済みのハイパーリンク" xfId="12873" builtinId="9" hidden="1"/>
    <cellStyle name="表示済みのハイパーリンク" xfId="12876" builtinId="9" hidden="1"/>
    <cellStyle name="表示済みのハイパーリンク" xfId="12877" builtinId="9" hidden="1"/>
    <cellStyle name="表示済みのハイパーリンク" xfId="12880" builtinId="9" hidden="1"/>
    <cellStyle name="表示済みのハイパーリンク" xfId="12881" builtinId="9" hidden="1"/>
    <cellStyle name="表示済みのハイパーリンク" xfId="12884" builtinId="9" hidden="1"/>
    <cellStyle name="表示済みのハイパーリンク" xfId="12885" builtinId="9" hidden="1"/>
    <cellStyle name="表示済みのハイパーリンク" xfId="12888" builtinId="9" hidden="1"/>
    <cellStyle name="表示済みのハイパーリンク" xfId="12889" builtinId="9" hidden="1"/>
    <cellStyle name="表示済みのハイパーリンク" xfId="12892" builtinId="9" hidden="1"/>
    <cellStyle name="表示済みのハイパーリンク" xfId="12893" builtinId="9" hidden="1"/>
    <cellStyle name="表示済みのハイパーリンク" xfId="12896" builtinId="9" hidden="1"/>
    <cellStyle name="表示済みのハイパーリンク" xfId="12897" builtinId="9" hidden="1"/>
    <cellStyle name="表示済みのハイパーリンク" xfId="12900" builtinId="9" hidden="1"/>
    <cellStyle name="表示済みのハイパーリンク" xfId="12901" builtinId="9" hidden="1"/>
    <cellStyle name="表示済みのハイパーリンク" xfId="12904" builtinId="9" hidden="1"/>
    <cellStyle name="表示済みのハイパーリンク" xfId="12905" builtinId="9" hidden="1"/>
    <cellStyle name="表示済みのハイパーリンク" xfId="12908" builtinId="9" hidden="1"/>
    <cellStyle name="表示済みのハイパーリンク" xfId="12909" builtinId="9" hidden="1"/>
    <cellStyle name="表示済みのハイパーリンク" xfId="12914" builtinId="9" hidden="1"/>
    <cellStyle name="表示済みのハイパーリンク" xfId="12915" builtinId="9" hidden="1"/>
    <cellStyle name="表示済みのハイパーリンク" xfId="12918" builtinId="9" hidden="1"/>
    <cellStyle name="表示済みのハイパーリンク" xfId="12919" builtinId="9" hidden="1"/>
    <cellStyle name="表示済みのハイパーリンク" xfId="12922" builtinId="9" hidden="1"/>
    <cellStyle name="表示済みのハイパーリンク" xfId="12923" builtinId="9" hidden="1"/>
    <cellStyle name="表示済みのハイパーリンク" xfId="12926" builtinId="9" hidden="1"/>
    <cellStyle name="表示済みのハイパーリンク" xfId="12927" builtinId="9" hidden="1"/>
    <cellStyle name="表示済みのハイパーリンク" xfId="12930" builtinId="9" hidden="1"/>
    <cellStyle name="表示済みのハイパーリンク" xfId="12931" builtinId="9" hidden="1"/>
    <cellStyle name="表示済みのハイパーリンク" xfId="12936" builtinId="9" hidden="1"/>
    <cellStyle name="表示済みのハイパーリンク" xfId="12937" builtinId="9" hidden="1"/>
    <cellStyle name="表示済みのハイパーリンク" xfId="12940" builtinId="9" hidden="1"/>
    <cellStyle name="表示済みのハイパーリンク" xfId="12941" builtinId="9" hidden="1"/>
    <cellStyle name="表示済みのハイパーリンク" xfId="12944" builtinId="9" hidden="1"/>
    <cellStyle name="表示済みのハイパーリンク" xfId="12945" builtinId="9" hidden="1"/>
    <cellStyle name="表示済みのハイパーリンク" xfId="12948" builtinId="9" hidden="1"/>
    <cellStyle name="表示済みのハイパーリンク" xfId="12949" builtinId="9" hidden="1"/>
    <cellStyle name="表示済みのハイパーリンク" xfId="12952" builtinId="9" hidden="1"/>
    <cellStyle name="表示済みのハイパーリンク" xfId="12953" builtinId="9" hidden="1"/>
    <cellStyle name="表示済みのハイパーリンク" xfId="12956" builtinId="9" hidden="1"/>
    <cellStyle name="表示済みのハイパーリンク" xfId="12957" builtinId="9" hidden="1"/>
    <cellStyle name="表示済みのハイパーリンク" xfId="12960" builtinId="9" hidden="1"/>
    <cellStyle name="表示済みのハイパーリンク" xfId="12961" builtinId="9" hidden="1"/>
    <cellStyle name="表示済みのハイパーリンク" xfId="12964" builtinId="9" hidden="1"/>
    <cellStyle name="表示済みのハイパーリンク" xfId="12965" builtinId="9" hidden="1"/>
    <cellStyle name="表示済みのハイパーリンク" xfId="12968" builtinId="9" hidden="1"/>
    <cellStyle name="表示済みのハイパーリンク" xfId="12969" builtinId="9" hidden="1"/>
    <cellStyle name="表示済みのハイパーリンク" xfId="12972" builtinId="9" hidden="1"/>
    <cellStyle name="表示済みのハイパーリンク" xfId="12973" builtinId="9" hidden="1"/>
    <cellStyle name="表示済みのハイパーリンク" xfId="12932" builtinId="9" hidden="1"/>
    <cellStyle name="表示済みのハイパーリンク" xfId="12975" builtinId="9" hidden="1"/>
    <cellStyle name="表示済みのハイパーリンク" xfId="12978" builtinId="9" hidden="1"/>
    <cellStyle name="表示済みのハイパーリンク" xfId="12979" builtinId="9" hidden="1"/>
    <cellStyle name="表示済みのハイパーリンク" xfId="12982" builtinId="9" hidden="1"/>
    <cellStyle name="表示済みのハイパーリンク" xfId="12983" builtinId="9" hidden="1"/>
    <cellStyle name="表示済みのハイパーリンク" xfId="12986" builtinId="9" hidden="1"/>
    <cellStyle name="表示済みのハイパーリンク" xfId="12987" builtinId="9" hidden="1"/>
    <cellStyle name="表示済みのハイパーリンク" xfId="12990" builtinId="9" hidden="1"/>
    <cellStyle name="表示済みのハイパーリンク" xfId="12991" builtinId="9" hidden="1"/>
    <cellStyle name="表示済みのハイパーリンク" xfId="12994" builtinId="9" hidden="1"/>
    <cellStyle name="表示済みのハイパーリンク" xfId="12995" builtinId="9" hidden="1"/>
    <cellStyle name="表示済みのハイパーリンク" xfId="12998" builtinId="9" hidden="1"/>
    <cellStyle name="表示済みのハイパーリンク" xfId="12999" builtinId="9" hidden="1"/>
    <cellStyle name="表示済みのハイパーリンク" xfId="13002" builtinId="9" hidden="1"/>
    <cellStyle name="表示済みのハイパーリンク" xfId="13003" builtinId="9" hidden="1"/>
    <cellStyle name="表示済みのハイパーリンク" xfId="13006" builtinId="9" hidden="1"/>
    <cellStyle name="表示済みのハイパーリンク" xfId="13007" builtinId="9" hidden="1"/>
    <cellStyle name="表示済みのハイパーリンク" xfId="13010" builtinId="9" hidden="1"/>
    <cellStyle name="表示済みのハイパーリンク" xfId="13011" builtinId="9" hidden="1"/>
    <cellStyle name="表示済みのハイパーリンク" xfId="13014" builtinId="9" hidden="1"/>
    <cellStyle name="表示済みのハイパーリンク" xfId="13015" builtinId="9" hidden="1"/>
    <cellStyle name="表示済みのハイパーリンク" xfId="13018" builtinId="9" hidden="1"/>
    <cellStyle name="表示済みのハイパーリンク" xfId="13019" builtinId="9" hidden="1"/>
    <cellStyle name="表示済みのハイパーリンク" xfId="13022" builtinId="9" hidden="1"/>
    <cellStyle name="表示済みのハイパーリンク" xfId="13023" builtinId="9" hidden="1"/>
    <cellStyle name="表示済みのハイパーリンク" xfId="13026" builtinId="9" hidden="1"/>
    <cellStyle name="表示済みのハイパーリンク" xfId="13027" builtinId="9" hidden="1"/>
    <cellStyle name="表示済みのハイパーリンク" xfId="13030" builtinId="9" hidden="1"/>
    <cellStyle name="表示済みのハイパーリンク" xfId="13031" builtinId="9" hidden="1"/>
    <cellStyle name="表示済みのハイパーリンク" xfId="13033" builtinId="9" hidden="1"/>
    <cellStyle name="表示済みのハイパーリンク" xfId="13034" builtinId="9" hidden="1"/>
    <cellStyle name="表示済みのハイパーリンク" xfId="13037" builtinId="9" hidden="1"/>
    <cellStyle name="表示済みのハイパーリンク" xfId="13038" builtinId="9" hidden="1"/>
    <cellStyle name="表示済みのハイパーリンク" xfId="13041" builtinId="9" hidden="1"/>
    <cellStyle name="表示済みのハイパーリンク" xfId="13042" builtinId="9" hidden="1"/>
    <cellStyle name="表示済みのハイパーリンク" xfId="13045" builtinId="9" hidden="1"/>
    <cellStyle name="表示済みのハイパーリンク" xfId="13046" builtinId="9" hidden="1"/>
    <cellStyle name="表示済みのハイパーリンク" xfId="13049" builtinId="9" hidden="1"/>
    <cellStyle name="表示済みのハイパーリンク" xfId="13050" builtinId="9" hidden="1"/>
    <cellStyle name="表示済みのハイパーリンク" xfId="13055" builtinId="9" hidden="1"/>
    <cellStyle name="表示済みのハイパーリンク" xfId="13056" builtinId="9" hidden="1"/>
    <cellStyle name="表示済みのハイパーリンク" xfId="13059" builtinId="9" hidden="1"/>
    <cellStyle name="表示済みのハイパーリンク" xfId="13060" builtinId="9" hidden="1"/>
    <cellStyle name="表示済みのハイパーリンク" xfId="13063" builtinId="9" hidden="1"/>
    <cellStyle name="表示済みのハイパーリンク" xfId="13064" builtinId="9" hidden="1"/>
    <cellStyle name="表示済みのハイパーリンク" xfId="13067" builtinId="9" hidden="1"/>
    <cellStyle name="表示済みのハイパーリンク" xfId="13068" builtinId="9" hidden="1"/>
    <cellStyle name="表示済みのハイパーリンク" xfId="13071" builtinId="9" hidden="1"/>
    <cellStyle name="表示済みのハイパーリンク" xfId="13072" builtinId="9" hidden="1"/>
    <cellStyle name="表示済みのハイパーリンク" xfId="13075" builtinId="9" hidden="1"/>
    <cellStyle name="表示済みのハイパーリンク" xfId="13076" builtinId="9" hidden="1"/>
    <cellStyle name="表示済みのハイパーリンク" xfId="13079" builtinId="9" hidden="1"/>
    <cellStyle name="表示済みのハイパーリンク" xfId="13080" builtinId="9" hidden="1"/>
    <cellStyle name="表示済みのハイパーリンク" xfId="13083" builtinId="9" hidden="1"/>
    <cellStyle name="表示済みのハイパーリンク" xfId="13084" builtinId="9" hidden="1"/>
    <cellStyle name="表示済みのハイパーリンク" xfId="13087" builtinId="9" hidden="1"/>
    <cellStyle name="表示済みのハイパーリンク" xfId="13088" builtinId="9" hidden="1"/>
    <cellStyle name="表示済みのハイパーリンク" xfId="13091" builtinId="9" hidden="1"/>
    <cellStyle name="表示済みのハイパーリンク" xfId="13092" builtinId="9" hidden="1"/>
    <cellStyle name="表示済みのハイパーリンク" xfId="13051" builtinId="9" hidden="1"/>
    <cellStyle name="表示済みのハイパーリンク" xfId="13094" builtinId="9" hidden="1"/>
    <cellStyle name="表示済みのハイパーリンク" xfId="13097" builtinId="9" hidden="1"/>
    <cellStyle name="表示済みのハイパーリンク" xfId="13098" builtinId="9" hidden="1"/>
    <cellStyle name="表示済みのハイパーリンク" xfId="13101" builtinId="9" hidden="1"/>
    <cellStyle name="表示済みのハイパーリンク" xfId="13102" builtinId="9" hidden="1"/>
    <cellStyle name="表示済みのハイパーリンク" xfId="13105" builtinId="9" hidden="1"/>
    <cellStyle name="表示済みのハイパーリンク" xfId="13106" builtinId="9" hidden="1"/>
    <cellStyle name="表示済みのハイパーリンク" xfId="13109" builtinId="9" hidden="1"/>
    <cellStyle name="表示済みのハイパーリンク" xfId="13110" builtinId="9" hidden="1"/>
    <cellStyle name="表示済みのハイパーリンク" xfId="13113" builtinId="9" hidden="1"/>
    <cellStyle name="表示済みのハイパーリンク" xfId="13114" builtinId="9" hidden="1"/>
    <cellStyle name="表示済みのハイパーリンク" xfId="13117" builtinId="9" hidden="1"/>
    <cellStyle name="表示済みのハイパーリンク" xfId="13118" builtinId="9" hidden="1"/>
    <cellStyle name="表示済みのハイパーリンク" xfId="13121" builtinId="9" hidden="1"/>
    <cellStyle name="表示済みのハイパーリンク" xfId="13122" builtinId="9" hidden="1"/>
    <cellStyle name="表示済みのハイパーリンク" xfId="13125" builtinId="9" hidden="1"/>
    <cellStyle name="表示済みのハイパーリンク" xfId="13126" builtinId="9" hidden="1"/>
    <cellStyle name="表示済みのハイパーリンク" xfId="13129" builtinId="9" hidden="1"/>
    <cellStyle name="表示済みのハイパーリンク" xfId="13130" builtinId="9" hidden="1"/>
    <cellStyle name="表示済みのハイパーリンク" xfId="13133" builtinId="9" hidden="1"/>
    <cellStyle name="表示済みのハイパーリンク" xfId="13134" builtinId="9" hidden="1"/>
    <cellStyle name="表示済みのハイパーリンク" xfId="13137" builtinId="9" hidden="1"/>
    <cellStyle name="表示済みのハイパーリンク" xfId="13138" builtinId="9" hidden="1"/>
    <cellStyle name="表示済みのハイパーリンク" xfId="13141" builtinId="9" hidden="1"/>
    <cellStyle name="表示済みのハイパーリンク" xfId="13142" builtinId="9" hidden="1"/>
    <cellStyle name="表示済みのハイパーリンク" xfId="13145" builtinId="9" hidden="1"/>
    <cellStyle name="表示済みのハイパーリンク" xfId="13146" builtinId="9" hidden="1"/>
    <cellStyle name="表示済みのハイパーリンク" xfId="13149" builtinId="9" hidden="1"/>
    <cellStyle name="表示済みのハイパーリンク" xfId="13150" builtinId="9" hidden="1"/>
    <cellStyle name="表示済みのハイパーリンク" xfId="13152" builtinId="9" hidden="1"/>
    <cellStyle name="表示済みのハイパーリンク" xfId="13153" builtinId="9" hidden="1"/>
    <cellStyle name="表示済みのハイパーリンク" xfId="13156" builtinId="9" hidden="1"/>
    <cellStyle name="表示済みのハイパーリンク" xfId="13157" builtinId="9" hidden="1"/>
    <cellStyle name="表示済みのハイパーリンク" xfId="13160" builtinId="9" hidden="1"/>
    <cellStyle name="表示済みのハイパーリンク" xfId="13161" builtinId="9" hidden="1"/>
    <cellStyle name="表示済みのハイパーリンク" xfId="13164" builtinId="9" hidden="1"/>
    <cellStyle name="表示済みのハイパーリンク" xfId="13165" builtinId="9" hidden="1"/>
    <cellStyle name="表示済みのハイパーリンク" xfId="13168" builtinId="9" hidden="1"/>
    <cellStyle name="表示済みのハイパーリンク" xfId="13169" builtinId="9" hidden="1"/>
    <cellStyle name="表示済みのハイパーリンク" xfId="13174" builtinId="9" hidden="1"/>
    <cellStyle name="表示済みのハイパーリンク" xfId="13175" builtinId="9" hidden="1"/>
    <cellStyle name="表示済みのハイパーリンク" xfId="13178" builtinId="9" hidden="1"/>
    <cellStyle name="表示済みのハイパーリンク" xfId="13179" builtinId="9" hidden="1"/>
    <cellStyle name="表示済みのハイパーリンク" xfId="13182" builtinId="9" hidden="1"/>
    <cellStyle name="表示済みのハイパーリンク" xfId="13183" builtinId="9" hidden="1"/>
    <cellStyle name="表示済みのハイパーリンク" xfId="13186" builtinId="9" hidden="1"/>
    <cellStyle name="表示済みのハイパーリンク" xfId="13187" builtinId="9" hidden="1"/>
    <cellStyle name="表示済みのハイパーリンク" xfId="13190" builtinId="9" hidden="1"/>
    <cellStyle name="表示済みのハイパーリンク" xfId="13191" builtinId="9" hidden="1"/>
    <cellStyle name="表示済みのハイパーリンク" xfId="13194" builtinId="9" hidden="1"/>
    <cellStyle name="表示済みのハイパーリンク" xfId="13195" builtinId="9" hidden="1"/>
    <cellStyle name="表示済みのハイパーリンク" xfId="13198" builtinId="9" hidden="1"/>
    <cellStyle name="表示済みのハイパーリンク" xfId="13199" builtinId="9" hidden="1"/>
    <cellStyle name="表示済みのハイパーリンク" xfId="13202" builtinId="9" hidden="1"/>
    <cellStyle name="表示済みのハイパーリンク" xfId="13203" builtinId="9" hidden="1"/>
    <cellStyle name="表示済みのハイパーリンク" xfId="13206" builtinId="9" hidden="1"/>
    <cellStyle name="表示済みのハイパーリンク" xfId="13207" builtinId="9" hidden="1"/>
    <cellStyle name="表示済みのハイパーリンク" xfId="13210" builtinId="9" hidden="1"/>
    <cellStyle name="表示済みのハイパーリンク" xfId="13211" builtinId="9" hidden="1"/>
    <cellStyle name="表示済みのハイパーリンク" xfId="13170" builtinId="9" hidden="1"/>
    <cellStyle name="表示済みのハイパーリンク" xfId="13213" builtinId="9" hidden="1"/>
    <cellStyle name="表示済みのハイパーリンク" xfId="13216" builtinId="9" hidden="1"/>
    <cellStyle name="表示済みのハイパーリンク" xfId="13217" builtinId="9" hidden="1"/>
    <cellStyle name="表示済みのハイパーリンク" xfId="13220" builtinId="9" hidden="1"/>
    <cellStyle name="表示済みのハイパーリンク" xfId="13221" builtinId="9" hidden="1"/>
    <cellStyle name="表示済みのハイパーリンク" xfId="13224" builtinId="9" hidden="1"/>
    <cellStyle name="表示済みのハイパーリンク" xfId="13225" builtinId="9" hidden="1"/>
    <cellStyle name="表示済みのハイパーリンク" xfId="13228" builtinId="9" hidden="1"/>
    <cellStyle name="表示済みのハイパーリンク" xfId="13229" builtinId="9" hidden="1"/>
    <cellStyle name="表示済みのハイパーリンク" xfId="13232" builtinId="9" hidden="1"/>
    <cellStyle name="表示済みのハイパーリンク" xfId="13233" builtinId="9" hidden="1"/>
    <cellStyle name="表示済みのハイパーリンク" xfId="13236" builtinId="9" hidden="1"/>
    <cellStyle name="表示済みのハイパーリンク" xfId="13237" builtinId="9" hidden="1"/>
    <cellStyle name="表示済みのハイパーリンク" xfId="13240" builtinId="9" hidden="1"/>
    <cellStyle name="表示済みのハイパーリンク" xfId="13241" builtinId="9" hidden="1"/>
    <cellStyle name="表示済みのハイパーリンク" xfId="13244" builtinId="9" hidden="1"/>
    <cellStyle name="表示済みのハイパーリンク" xfId="13245" builtinId="9" hidden="1"/>
    <cellStyle name="表示済みのハイパーリンク" xfId="13248" builtinId="9" hidden="1"/>
    <cellStyle name="表示済みのハイパーリンク" xfId="13249" builtinId="9" hidden="1"/>
    <cellStyle name="表示済みのハイパーリンク" xfId="13252" builtinId="9" hidden="1"/>
    <cellStyle name="表示済みのハイパーリンク" xfId="13253" builtinId="9" hidden="1"/>
    <cellStyle name="表示済みのハイパーリンク" xfId="13256" builtinId="9" hidden="1"/>
    <cellStyle name="表示済みのハイパーリンク" xfId="13257" builtinId="9" hidden="1"/>
    <cellStyle name="表示済みのハイパーリンク" xfId="13260" builtinId="9" hidden="1"/>
    <cellStyle name="表示済みのハイパーリンク" xfId="13261" builtinId="9" hidden="1"/>
    <cellStyle name="表示済みのハイパーリンク" xfId="13264" builtinId="9" hidden="1"/>
    <cellStyle name="表示済みのハイパーリンク" xfId="13265" builtinId="9" hidden="1"/>
    <cellStyle name="表示済みのハイパーリンク" xfId="13268" builtinId="9" hidden="1"/>
    <cellStyle name="表示済みのハイパーリンク" xfId="13269" builtinId="9" hidden="1"/>
    <cellStyle name="表示済みのハイパーリンク" xfId="8492" builtinId="9" hidden="1"/>
    <cellStyle name="表示済みのハイパーリンク" xfId="3689" builtinId="9" hidden="1"/>
    <cellStyle name="表示済みのハイパーリンク" xfId="8493" builtinId="9" hidden="1"/>
    <cellStyle name="表示済みのハイパーリンク" xfId="9689" builtinId="9" hidden="1"/>
    <cellStyle name="表示済みのハイパーリンク" xfId="13271" builtinId="9" hidden="1"/>
    <cellStyle name="表示済みのハイパーリンク" xfId="13272" builtinId="9" hidden="1"/>
    <cellStyle name="表示済みのハイパーリンク" xfId="13275" builtinId="9" hidden="1"/>
    <cellStyle name="表示済みのハイパーリンク" xfId="13276" builtinId="9" hidden="1"/>
    <cellStyle name="表示済みのハイパーリンク" xfId="13279" builtinId="9" hidden="1"/>
    <cellStyle name="表示済みのハイパーリンク" xfId="13280" builtinId="9" hidden="1"/>
    <cellStyle name="表示済みのハイパーリンク" xfId="13285" builtinId="9" hidden="1"/>
    <cellStyle name="表示済みのハイパーリンク" xfId="13286" builtinId="9" hidden="1"/>
    <cellStyle name="表示済みのハイパーリンク" xfId="13289" builtinId="9" hidden="1"/>
    <cellStyle name="表示済みのハイパーリンク" xfId="13290" builtinId="9" hidden="1"/>
    <cellStyle name="表示済みのハイパーリンク" xfId="13293" builtinId="9" hidden="1"/>
    <cellStyle name="表示済みのハイパーリンク" xfId="13294" builtinId="9" hidden="1"/>
    <cellStyle name="表示済みのハイパーリンク" xfId="13297" builtinId="9" hidden="1"/>
    <cellStyle name="表示済みのハイパーリンク" xfId="13298" builtinId="9" hidden="1"/>
    <cellStyle name="表示済みのハイパーリンク" xfId="13301" builtinId="9" hidden="1"/>
    <cellStyle name="表示済みのハイパーリンク" xfId="13302" builtinId="9" hidden="1"/>
    <cellStyle name="表示済みのハイパーリンク" xfId="13305" builtinId="9" hidden="1"/>
    <cellStyle name="表示済みのハイパーリンク" xfId="13306" builtinId="9" hidden="1"/>
    <cellStyle name="表示済みのハイパーリンク" xfId="13309" builtinId="9" hidden="1"/>
    <cellStyle name="表示済みのハイパーリンク" xfId="13310" builtinId="9" hidden="1"/>
    <cellStyle name="表示済みのハイパーリンク" xfId="13313" builtinId="9" hidden="1"/>
    <cellStyle name="表示済みのハイパーリンク" xfId="13314" builtinId="9" hidden="1"/>
    <cellStyle name="表示済みのハイパーリンク" xfId="13317" builtinId="9" hidden="1"/>
    <cellStyle name="表示済みのハイパーリンク" xfId="13318" builtinId="9" hidden="1"/>
    <cellStyle name="表示済みのハイパーリンク" xfId="13321" builtinId="9" hidden="1"/>
    <cellStyle name="表示済みのハイパーリンク" xfId="13322" builtinId="9" hidden="1"/>
    <cellStyle name="表示済みのハイパーリンク" xfId="13281" builtinId="9" hidden="1"/>
    <cellStyle name="表示済みのハイパーリンク" xfId="13324" builtinId="9" hidden="1"/>
    <cellStyle name="表示済みのハイパーリンク" xfId="13327" builtinId="9" hidden="1"/>
    <cellStyle name="表示済みのハイパーリンク" xfId="13328" builtinId="9" hidden="1"/>
    <cellStyle name="表示済みのハイパーリンク" xfId="13331" builtinId="9" hidden="1"/>
    <cellStyle name="表示済みのハイパーリンク" xfId="13332" builtinId="9" hidden="1"/>
    <cellStyle name="表示済みのハイパーリンク" xfId="13335" builtinId="9" hidden="1"/>
    <cellStyle name="表示済みのハイパーリンク" xfId="13336" builtinId="9" hidden="1"/>
    <cellStyle name="表示済みのハイパーリンク" xfId="13339" builtinId="9" hidden="1"/>
    <cellStyle name="表示済みのハイパーリンク" xfId="13340" builtinId="9" hidden="1"/>
    <cellStyle name="表示済みのハイパーリンク" xfId="13343" builtinId="9" hidden="1"/>
    <cellStyle name="表示済みのハイパーリンク" xfId="13344" builtinId="9" hidden="1"/>
    <cellStyle name="表示済みのハイパーリンク" xfId="13347" builtinId="9" hidden="1"/>
    <cellStyle name="表示済みのハイパーリンク" xfId="13348" builtinId="9" hidden="1"/>
    <cellStyle name="表示済みのハイパーリンク" xfId="13351" builtinId="9" hidden="1"/>
    <cellStyle name="表示済みのハイパーリンク" xfId="13352" builtinId="9" hidden="1"/>
    <cellStyle name="表示済みのハイパーリンク" xfId="13355" builtinId="9" hidden="1"/>
    <cellStyle name="表示済みのハイパーリンク" xfId="13356" builtinId="9" hidden="1"/>
    <cellStyle name="表示済みのハイパーリンク" xfId="13359" builtinId="9" hidden="1"/>
    <cellStyle name="表示済みのハイパーリンク" xfId="13360" builtinId="9" hidden="1"/>
    <cellStyle name="表示済みのハイパーリンク" xfId="13363" builtinId="9" hidden="1"/>
    <cellStyle name="表示済みのハイパーリンク" xfId="13364" builtinId="9" hidden="1"/>
    <cellStyle name="表示済みのハイパーリンク" xfId="13367" builtinId="9" hidden="1"/>
    <cellStyle name="表示済みのハイパーリンク" xfId="13368" builtinId="9" hidden="1"/>
    <cellStyle name="表示済みのハイパーリンク" xfId="13371" builtinId="9" hidden="1"/>
    <cellStyle name="表示済みのハイパーリンク" xfId="13372" builtinId="9" hidden="1"/>
    <cellStyle name="表示済みのハイパーリンク" xfId="13375" builtinId="9" hidden="1"/>
    <cellStyle name="表示済みのハイパーリンク" xfId="13376" builtinId="9" hidden="1"/>
    <cellStyle name="表示済みのハイパーリンク" xfId="13379" builtinId="9" hidden="1"/>
    <cellStyle name="表示済みのハイパーリンク" xfId="13380" builtinId="9" hidden="1"/>
    <cellStyle name="表示済みのハイパーリンク" xfId="13383" builtinId="9" hidden="1"/>
    <cellStyle name="表示済みのハイパーリンク" xfId="13384" builtinId="9" hidden="1"/>
    <cellStyle name="表示済みのハイパーリンク" xfId="13387" builtinId="9" hidden="1"/>
    <cellStyle name="表示済みのハイパーリンク" xfId="13388" builtinId="9" hidden="1"/>
    <cellStyle name="表示済みのハイパーリンク" xfId="13391" builtinId="9" hidden="1"/>
    <cellStyle name="表示済みのハイパーリンク" xfId="13392" builtinId="9" hidden="1"/>
    <cellStyle name="表示済みのハイパーリンク" xfId="13395" builtinId="9" hidden="1"/>
    <cellStyle name="表示済みのハイパーリンク" xfId="13396" builtinId="9" hidden="1"/>
    <cellStyle name="表示済みのハイパーリンク" xfId="13399" builtinId="9" hidden="1"/>
    <cellStyle name="表示済みのハイパーリンク" xfId="13400" builtinId="9" hidden="1"/>
    <cellStyle name="表示済みのハイパーリンク" xfId="13405" builtinId="9" hidden="1"/>
    <cellStyle name="表示済みのハイパーリンク" xfId="13406" builtinId="9" hidden="1"/>
    <cellStyle name="表示済みのハイパーリンク" xfId="13409" builtinId="9" hidden="1"/>
    <cellStyle name="表示済みのハイパーリンク" xfId="13410" builtinId="9" hidden="1"/>
    <cellStyle name="表示済みのハイパーリンク" xfId="13413" builtinId="9" hidden="1"/>
    <cellStyle name="表示済みのハイパーリンク" xfId="13414" builtinId="9" hidden="1"/>
    <cellStyle name="表示済みのハイパーリンク" xfId="13417" builtinId="9" hidden="1"/>
    <cellStyle name="表示済みのハイパーリンク" xfId="13418" builtinId="9" hidden="1"/>
    <cellStyle name="表示済みのハイパーリンク" xfId="13421" builtinId="9" hidden="1"/>
    <cellStyle name="表示済みのハイパーリンク" xfId="13422" builtinId="9" hidden="1"/>
    <cellStyle name="表示済みのハイパーリンク" xfId="13425" builtinId="9" hidden="1"/>
    <cellStyle name="表示済みのハイパーリンク" xfId="13426" builtinId="9" hidden="1"/>
    <cellStyle name="表示済みのハイパーリンク" xfId="13429" builtinId="9" hidden="1"/>
    <cellStyle name="表示済みのハイパーリンク" xfId="13430" builtinId="9" hidden="1"/>
    <cellStyle name="表示済みのハイパーリンク" xfId="13433" builtinId="9" hidden="1"/>
    <cellStyle name="表示済みのハイパーリンク" xfId="13434" builtinId="9" hidden="1"/>
    <cellStyle name="表示済みのハイパーリンク" xfId="13437" builtinId="9" hidden="1"/>
    <cellStyle name="表示済みのハイパーリンク" xfId="13438" builtinId="9" hidden="1"/>
    <cellStyle name="表示済みのハイパーリンク" xfId="13441" builtinId="9" hidden="1"/>
    <cellStyle name="表示済みのハイパーリンク" xfId="13442" builtinId="9" hidden="1"/>
    <cellStyle name="表示済みのハイパーリンク" xfId="13401" builtinId="9" hidden="1"/>
    <cellStyle name="表示済みのハイパーリンク" xfId="13444" builtinId="9" hidden="1"/>
    <cellStyle name="表示済みのハイパーリンク" xfId="13447" builtinId="9" hidden="1"/>
    <cellStyle name="表示済みのハイパーリンク" xfId="13448" builtinId="9" hidden="1"/>
    <cellStyle name="表示済みのハイパーリンク" xfId="13451" builtinId="9" hidden="1"/>
    <cellStyle name="表示済みのハイパーリンク" xfId="13452" builtinId="9" hidden="1"/>
    <cellStyle name="表示済みのハイパーリンク" xfId="13455" builtinId="9" hidden="1"/>
    <cellStyle name="表示済みのハイパーリンク" xfId="13456" builtinId="9" hidden="1"/>
    <cellStyle name="表示済みのハイパーリンク" xfId="13459" builtinId="9" hidden="1"/>
    <cellStyle name="表示済みのハイパーリンク" xfId="13460" builtinId="9" hidden="1"/>
    <cellStyle name="表示済みのハイパーリンク" xfId="13463" builtinId="9" hidden="1"/>
    <cellStyle name="表示済みのハイパーリンク" xfId="13464" builtinId="9" hidden="1"/>
    <cellStyle name="表示済みのハイパーリンク" xfId="13467" builtinId="9" hidden="1"/>
    <cellStyle name="表示済みのハイパーリンク" xfId="13468" builtinId="9" hidden="1"/>
    <cellStyle name="表示済みのハイパーリンク" xfId="13471" builtinId="9" hidden="1"/>
    <cellStyle name="表示済みのハイパーリンク" xfId="13472" builtinId="9" hidden="1"/>
    <cellStyle name="表示済みのハイパーリンク" xfId="13475" builtinId="9" hidden="1"/>
    <cellStyle name="表示済みのハイパーリンク" xfId="13476" builtinId="9" hidden="1"/>
    <cellStyle name="表示済みのハイパーリンク" xfId="13479" builtinId="9" hidden="1"/>
    <cellStyle name="表示済みのハイパーリンク" xfId="13480" builtinId="9" hidden="1"/>
    <cellStyle name="表示済みのハイパーリンク" xfId="13483" builtinId="9" hidden="1"/>
    <cellStyle name="表示済みのハイパーリンク" xfId="13484" builtinId="9" hidden="1"/>
    <cellStyle name="表示済みのハイパーリンク" xfId="13487" builtinId="9" hidden="1"/>
    <cellStyle name="表示済みのハイパーリンク" xfId="13488" builtinId="9" hidden="1"/>
    <cellStyle name="表示済みのハイパーリンク" xfId="13491" builtinId="9" hidden="1"/>
    <cellStyle name="表示済みのハイパーリンク" xfId="13492" builtinId="9" hidden="1"/>
    <cellStyle name="表示済みのハイパーリンク" xfId="13495" builtinId="9" hidden="1"/>
    <cellStyle name="表示済みのハイパーリンク" xfId="13496" builtinId="9" hidden="1"/>
    <cellStyle name="表示済みのハイパーリンク" xfId="13499" builtinId="9" hidden="1"/>
    <cellStyle name="表示済みのハイパーリンク" xfId="13500" builtinId="9" hidden="1"/>
    <cellStyle name="表示済みのハイパーリンク" xfId="13505" builtinId="9" hidden="1"/>
    <cellStyle name="表示済みのハイパーリンク" xfId="13506" builtinId="9" hidden="1"/>
    <cellStyle name="表示済みのハイパーリンク" xfId="13509" builtinId="9" hidden="1"/>
    <cellStyle name="表示済みのハイパーリンク" xfId="13510" builtinId="9" hidden="1"/>
    <cellStyle name="表示済みのハイパーリンク" xfId="13513" builtinId="9" hidden="1"/>
    <cellStyle name="表示済みのハイパーリンク" xfId="13514" builtinId="9" hidden="1"/>
    <cellStyle name="表示済みのハイパーリンク" xfId="13517" builtinId="9" hidden="1"/>
    <cellStyle name="表示済みのハイパーリンク" xfId="13518" builtinId="9" hidden="1"/>
    <cellStyle name="表示済みのハイパーリンク" xfId="13521" builtinId="9" hidden="1"/>
    <cellStyle name="表示済みのハイパーリンク" xfId="13522" builtinId="9" hidden="1"/>
    <cellStyle name="表示済みのハイパーリンク" xfId="13527" builtinId="9" hidden="1"/>
    <cellStyle name="表示済みのハイパーリンク" xfId="13528" builtinId="9" hidden="1"/>
    <cellStyle name="表示済みのハイパーリンク" xfId="13531" builtinId="9" hidden="1"/>
    <cellStyle name="表示済みのハイパーリンク" xfId="13532" builtinId="9" hidden="1"/>
    <cellStyle name="表示済みのハイパーリンク" xfId="13535" builtinId="9" hidden="1"/>
    <cellStyle name="表示済みのハイパーリンク" xfId="13536" builtinId="9" hidden="1"/>
    <cellStyle name="表示済みのハイパーリンク" xfId="13539" builtinId="9" hidden="1"/>
    <cellStyle name="表示済みのハイパーリンク" xfId="13540" builtinId="9" hidden="1"/>
    <cellStyle name="表示済みのハイパーリンク" xfId="13543" builtinId="9" hidden="1"/>
    <cellStyle name="表示済みのハイパーリンク" xfId="13544" builtinId="9" hidden="1"/>
    <cellStyle name="表示済みのハイパーリンク" xfId="13547" builtinId="9" hidden="1"/>
    <cellStyle name="表示済みのハイパーリンク" xfId="13548" builtinId="9" hidden="1"/>
    <cellStyle name="表示済みのハイパーリンク" xfId="13551" builtinId="9" hidden="1"/>
    <cellStyle name="表示済みのハイパーリンク" xfId="13552" builtinId="9" hidden="1"/>
    <cellStyle name="表示済みのハイパーリンク" xfId="13555" builtinId="9" hidden="1"/>
    <cellStyle name="表示済みのハイパーリンク" xfId="13556" builtinId="9" hidden="1"/>
    <cellStyle name="表示済みのハイパーリンク" xfId="13559" builtinId="9" hidden="1"/>
    <cellStyle name="表示済みのハイパーリンク" xfId="13560" builtinId="9" hidden="1"/>
    <cellStyle name="表示済みのハイパーリンク" xfId="13563" builtinId="9" hidden="1"/>
    <cellStyle name="表示済みのハイパーリンク" xfId="13564" builtinId="9" hidden="1"/>
    <cellStyle name="表示済みのハイパーリンク" xfId="13523" builtinId="9" hidden="1"/>
    <cellStyle name="表示済みのハイパーリンク" xfId="13566" builtinId="9" hidden="1"/>
    <cellStyle name="表示済みのハイパーリンク" xfId="13569" builtinId="9" hidden="1"/>
    <cellStyle name="表示済みのハイパーリンク" xfId="13570" builtinId="9" hidden="1"/>
    <cellStyle name="表示済みのハイパーリンク" xfId="13573" builtinId="9" hidden="1"/>
    <cellStyle name="表示済みのハイパーリンク" xfId="13574" builtinId="9" hidden="1"/>
    <cellStyle name="表示済みのハイパーリンク" xfId="13577" builtinId="9" hidden="1"/>
    <cellStyle name="表示済みのハイパーリンク" xfId="13578" builtinId="9" hidden="1"/>
    <cellStyle name="表示済みのハイパーリンク" xfId="13581" builtinId="9" hidden="1"/>
    <cellStyle name="表示済みのハイパーリンク" xfId="13582" builtinId="9" hidden="1"/>
    <cellStyle name="表示済みのハイパーリンク" xfId="13585" builtinId="9" hidden="1"/>
    <cellStyle name="表示済みのハイパーリンク" xfId="13586" builtinId="9" hidden="1"/>
    <cellStyle name="表示済みのハイパーリンク" xfId="13589" builtinId="9" hidden="1"/>
    <cellStyle name="表示済みのハイパーリンク" xfId="13590" builtinId="9" hidden="1"/>
    <cellStyle name="表示済みのハイパーリンク" xfId="13593" builtinId="9" hidden="1"/>
    <cellStyle name="表示済みのハイパーリンク" xfId="13594" builtinId="9" hidden="1"/>
    <cellStyle name="表示済みのハイパーリンク" xfId="13597" builtinId="9" hidden="1"/>
    <cellStyle name="表示済みのハイパーリンク" xfId="13598" builtinId="9" hidden="1"/>
    <cellStyle name="表示済みのハイパーリンク" xfId="13601" builtinId="9" hidden="1"/>
    <cellStyle name="表示済みのハイパーリンク" xfId="13602" builtinId="9" hidden="1"/>
    <cellStyle name="表示済みのハイパーリンク" xfId="13605" builtinId="9" hidden="1"/>
    <cellStyle name="表示済みのハイパーリンク" xfId="13606" builtinId="9" hidden="1"/>
    <cellStyle name="表示済みのハイパーリンク" xfId="13609" builtinId="9" hidden="1"/>
    <cellStyle name="表示済みのハイパーリンク" xfId="13610" builtinId="9" hidden="1"/>
    <cellStyle name="表示済みのハイパーリンク" xfId="13613" builtinId="9" hidden="1"/>
    <cellStyle name="表示済みのハイパーリンク" xfId="13614" builtinId="9" hidden="1"/>
    <cellStyle name="表示済みのハイパーリンク" xfId="13617" builtinId="9" hidden="1"/>
    <cellStyle name="表示済みのハイパーリンク" xfId="13618" builtinId="9" hidden="1"/>
    <cellStyle name="表示済みのハイパーリンク" xfId="13621" builtinId="9" hidden="1"/>
    <cellStyle name="表示済みのハイパーリンク" xfId="13622" builtinId="9" hidden="1"/>
    <cellStyle name="表示済みのハイパーリンク" xfId="13624" builtinId="9" hidden="1"/>
    <cellStyle name="表示済みのハイパーリンク" xfId="13625" builtinId="9" hidden="1"/>
    <cellStyle name="表示済みのハイパーリンク" xfId="13628" builtinId="9" hidden="1"/>
    <cellStyle name="表示済みのハイパーリンク" xfId="13629" builtinId="9" hidden="1"/>
    <cellStyle name="表示済みのハイパーリンク" xfId="13632" builtinId="9" hidden="1"/>
    <cellStyle name="表示済みのハイパーリンク" xfId="13633" builtinId="9" hidden="1"/>
    <cellStyle name="表示済みのハイパーリンク" xfId="13636" builtinId="9" hidden="1"/>
    <cellStyle name="表示済みのハイパーリンク" xfId="13637" builtinId="9" hidden="1"/>
    <cellStyle name="表示済みのハイパーリンク" xfId="13640" builtinId="9" hidden="1"/>
    <cellStyle name="表示済みのハイパーリンク" xfId="13641" builtinId="9" hidden="1"/>
    <cellStyle name="表示済みのハイパーリンク" xfId="13646" builtinId="9" hidden="1"/>
    <cellStyle name="表示済みのハイパーリンク" xfId="13647" builtinId="9" hidden="1"/>
    <cellStyle name="表示済みのハイパーリンク" xfId="13650" builtinId="9" hidden="1"/>
    <cellStyle name="表示済みのハイパーリンク" xfId="13651" builtinId="9" hidden="1"/>
    <cellStyle name="表示済みのハイパーリンク" xfId="13654" builtinId="9" hidden="1"/>
    <cellStyle name="表示済みのハイパーリンク" xfId="13655" builtinId="9" hidden="1"/>
    <cellStyle name="表示済みのハイパーリンク" xfId="13658" builtinId="9" hidden="1"/>
    <cellStyle name="表示済みのハイパーリンク" xfId="13659" builtinId="9" hidden="1"/>
    <cellStyle name="表示済みのハイパーリンク" xfId="13662" builtinId="9" hidden="1"/>
    <cellStyle name="表示済みのハイパーリンク" xfId="13663" builtinId="9" hidden="1"/>
    <cellStyle name="表示済みのハイパーリンク" xfId="13666" builtinId="9" hidden="1"/>
    <cellStyle name="表示済みのハイパーリンク" xfId="13667" builtinId="9" hidden="1"/>
    <cellStyle name="表示済みのハイパーリンク" xfId="13670" builtinId="9" hidden="1"/>
    <cellStyle name="表示済みのハイパーリンク" xfId="13671" builtinId="9" hidden="1"/>
    <cellStyle name="表示済みのハイパーリンク" xfId="13674" builtinId="9" hidden="1"/>
    <cellStyle name="表示済みのハイパーリンク" xfId="13675" builtinId="9" hidden="1"/>
    <cellStyle name="表示済みのハイパーリンク" xfId="13678" builtinId="9" hidden="1"/>
    <cellStyle name="表示済みのハイパーリンク" xfId="13679" builtinId="9" hidden="1"/>
    <cellStyle name="表示済みのハイパーリンク" xfId="13682" builtinId="9" hidden="1"/>
    <cellStyle name="表示済みのハイパーリンク" xfId="13683" builtinId="9" hidden="1"/>
    <cellStyle name="表示済みのハイパーリンク" xfId="13642" builtinId="9" hidden="1"/>
    <cellStyle name="表示済みのハイパーリンク" xfId="13685" builtinId="9" hidden="1"/>
    <cellStyle name="表示済みのハイパーリンク" xfId="13688" builtinId="9" hidden="1"/>
    <cellStyle name="表示済みのハイパーリンク" xfId="13689" builtinId="9" hidden="1"/>
    <cellStyle name="表示済みのハイパーリンク" xfId="13692" builtinId="9" hidden="1"/>
    <cellStyle name="表示済みのハイパーリンク" xfId="13693" builtinId="9" hidden="1"/>
    <cellStyle name="表示済みのハイパーリンク" xfId="13696" builtinId="9" hidden="1"/>
    <cellStyle name="表示済みのハイパーリンク" xfId="13697" builtinId="9" hidden="1"/>
    <cellStyle name="表示済みのハイパーリンク" xfId="13700" builtinId="9" hidden="1"/>
    <cellStyle name="表示済みのハイパーリンク" xfId="13701" builtinId="9" hidden="1"/>
    <cellStyle name="表示済みのハイパーリンク" xfId="13704" builtinId="9" hidden="1"/>
    <cellStyle name="表示済みのハイパーリンク" xfId="13705" builtinId="9" hidden="1"/>
    <cellStyle name="表示済みのハイパーリンク" xfId="13708" builtinId="9" hidden="1"/>
    <cellStyle name="表示済みのハイパーリンク" xfId="13709" builtinId="9" hidden="1"/>
    <cellStyle name="表示済みのハイパーリンク" xfId="13712" builtinId="9" hidden="1"/>
    <cellStyle name="表示済みのハイパーリンク" xfId="13713" builtinId="9" hidden="1"/>
    <cellStyle name="表示済みのハイパーリンク" xfId="13716" builtinId="9" hidden="1"/>
    <cellStyle name="表示済みのハイパーリンク" xfId="13717" builtinId="9" hidden="1"/>
    <cellStyle name="表示済みのハイパーリンク" xfId="13720" builtinId="9" hidden="1"/>
    <cellStyle name="表示済みのハイパーリンク" xfId="13721" builtinId="9" hidden="1"/>
    <cellStyle name="表示済みのハイパーリンク" xfId="13724" builtinId="9" hidden="1"/>
    <cellStyle name="表示済みのハイパーリンク" xfId="13725" builtinId="9" hidden="1"/>
    <cellStyle name="表示済みのハイパーリンク" xfId="13728" builtinId="9" hidden="1"/>
    <cellStyle name="表示済みのハイパーリンク" xfId="13729" builtinId="9" hidden="1"/>
    <cellStyle name="表示済みのハイパーリンク" xfId="13732" builtinId="9" hidden="1"/>
    <cellStyle name="表示済みのハイパーリンク" xfId="13733" builtinId="9" hidden="1"/>
    <cellStyle name="表示済みのハイパーリンク" xfId="13736" builtinId="9" hidden="1"/>
    <cellStyle name="表示済みのハイパーリンク" xfId="13737" builtinId="9" hidden="1"/>
    <cellStyle name="表示済みのハイパーリンク" xfId="13740" builtinId="9" hidden="1"/>
    <cellStyle name="表示済みのハイパーリンク" xfId="13741" builtinId="9" hidden="1"/>
    <cellStyle name="表示済みのハイパーリンク" xfId="13743" builtinId="9" hidden="1"/>
    <cellStyle name="表示済みのハイパーリンク" xfId="13744" builtinId="9" hidden="1"/>
    <cellStyle name="表示済みのハイパーリンク" xfId="13747" builtinId="9" hidden="1"/>
    <cellStyle name="表示済みのハイパーリンク" xfId="13748" builtinId="9" hidden="1"/>
    <cellStyle name="表示済みのハイパーリンク" xfId="13751" builtinId="9" hidden="1"/>
    <cellStyle name="表示済みのハイパーリンク" xfId="13752" builtinId="9" hidden="1"/>
    <cellStyle name="表示済みのハイパーリンク" xfId="13755" builtinId="9" hidden="1"/>
    <cellStyle name="表示済みのハイパーリンク" xfId="13756" builtinId="9" hidden="1"/>
    <cellStyle name="表示済みのハイパーリンク" xfId="13759" builtinId="9" hidden="1"/>
    <cellStyle name="表示済みのハイパーリンク" xfId="13760" builtinId="9" hidden="1"/>
    <cellStyle name="表示済みのハイパーリンク" xfId="13765" builtinId="9" hidden="1"/>
    <cellStyle name="表示済みのハイパーリンク" xfId="13766" builtinId="9" hidden="1"/>
    <cellStyle name="表示済みのハイパーリンク" xfId="13769" builtinId="9" hidden="1"/>
    <cellStyle name="表示済みのハイパーリンク" xfId="13770" builtinId="9" hidden="1"/>
    <cellStyle name="表示済みのハイパーリンク" xfId="13773" builtinId="9" hidden="1"/>
    <cellStyle name="表示済みのハイパーリンク" xfId="13774" builtinId="9" hidden="1"/>
    <cellStyle name="表示済みのハイパーリンク" xfId="13777" builtinId="9" hidden="1"/>
    <cellStyle name="表示済みのハイパーリンク" xfId="13778" builtinId="9" hidden="1"/>
    <cellStyle name="表示済みのハイパーリンク" xfId="13781" builtinId="9" hidden="1"/>
    <cellStyle name="表示済みのハイパーリンク" xfId="13782" builtinId="9" hidden="1"/>
    <cellStyle name="表示済みのハイパーリンク" xfId="13785" builtinId="9" hidden="1"/>
    <cellStyle name="表示済みのハイパーリンク" xfId="13786" builtinId="9" hidden="1"/>
    <cellStyle name="表示済みのハイパーリンク" xfId="13789" builtinId="9" hidden="1"/>
    <cellStyle name="表示済みのハイパーリンク" xfId="13790" builtinId="9" hidden="1"/>
    <cellStyle name="表示済みのハイパーリンク" xfId="13793" builtinId="9" hidden="1"/>
    <cellStyle name="表示済みのハイパーリンク" xfId="13794" builtinId="9" hidden="1"/>
    <cellStyle name="表示済みのハイパーリンク" xfId="13797" builtinId="9" hidden="1"/>
    <cellStyle name="表示済みのハイパーリンク" xfId="13798" builtinId="9" hidden="1"/>
    <cellStyle name="表示済みのハイパーリンク" xfId="13801" builtinId="9" hidden="1"/>
    <cellStyle name="表示済みのハイパーリンク" xfId="13802" builtinId="9" hidden="1"/>
    <cellStyle name="表示済みのハイパーリンク" xfId="13761" builtinId="9" hidden="1"/>
    <cellStyle name="表示済みのハイパーリンク" xfId="13804" builtinId="9" hidden="1"/>
    <cellStyle name="表示済みのハイパーリンク" xfId="13807" builtinId="9" hidden="1"/>
    <cellStyle name="表示済みのハイパーリンク" xfId="13808" builtinId="9" hidden="1"/>
    <cellStyle name="表示済みのハイパーリンク" xfId="13811" builtinId="9" hidden="1"/>
    <cellStyle name="表示済みのハイパーリンク" xfId="13812" builtinId="9" hidden="1"/>
    <cellStyle name="表示済みのハイパーリンク" xfId="13815" builtinId="9" hidden="1"/>
    <cellStyle name="表示済みのハイパーリンク" xfId="13816" builtinId="9" hidden="1"/>
    <cellStyle name="表示済みのハイパーリンク" xfId="13819" builtinId="9" hidden="1"/>
    <cellStyle name="表示済みのハイパーリンク" xfId="13820" builtinId="9" hidden="1"/>
    <cellStyle name="表示済みのハイパーリンク" xfId="13823" builtinId="9" hidden="1"/>
    <cellStyle name="表示済みのハイパーリンク" xfId="13824" builtinId="9" hidden="1"/>
    <cellStyle name="表示済みのハイパーリンク" xfId="13827" builtinId="9" hidden="1"/>
    <cellStyle name="表示済みのハイパーリンク" xfId="13828" builtinId="9" hidden="1"/>
    <cellStyle name="表示済みのハイパーリンク" xfId="13831" builtinId="9" hidden="1"/>
    <cellStyle name="表示済みのハイパーリンク" xfId="13832" builtinId="9" hidden="1"/>
    <cellStyle name="表示済みのハイパーリンク" xfId="13835" builtinId="9" hidden="1"/>
    <cellStyle name="表示済みのハイパーリンク" xfId="13836" builtinId="9" hidden="1"/>
    <cellStyle name="表示済みのハイパーリンク" xfId="13839" builtinId="9" hidden="1"/>
    <cellStyle name="表示済みのハイパーリンク" xfId="13840" builtinId="9" hidden="1"/>
    <cellStyle name="表示済みのハイパーリンク" xfId="13843" builtinId="9" hidden="1"/>
    <cellStyle name="表示済みのハイパーリンク" xfId="13844" builtinId="9" hidden="1"/>
    <cellStyle name="表示済みのハイパーリンク" xfId="13847" builtinId="9" hidden="1"/>
    <cellStyle name="表示済みのハイパーリンク" xfId="13848" builtinId="9" hidden="1"/>
    <cellStyle name="表示済みのハイパーリンク" xfId="13851" builtinId="9" hidden="1"/>
    <cellStyle name="表示済みのハイパーリンク" xfId="13852" builtinId="9" hidden="1"/>
    <cellStyle name="表示済みのハイパーリンク" xfId="13855" builtinId="9" hidden="1"/>
    <cellStyle name="表示済みのハイパーリンク" xfId="13856" builtinId="9" hidden="1"/>
    <cellStyle name="表示済みのハイパーリンク" xfId="13859" builtinId="9" hidden="1"/>
    <cellStyle name="表示済みのハイパーリンク" xfId="13860" builtinId="9" hidden="1"/>
    <cellStyle name="表示済みのハイパーリンク" xfId="13863" builtinId="9" hidden="1"/>
    <cellStyle name="表示済みのハイパーリンク" xfId="13864" builtinId="9" hidden="1"/>
    <cellStyle name="表示済みのハイパーリンク" xfId="13867" builtinId="9" hidden="1"/>
    <cellStyle name="表示済みのハイパーリンク" xfId="13868" builtinId="9" hidden="1"/>
    <cellStyle name="表示済みのハイパーリンク" xfId="13871" builtinId="9" hidden="1"/>
    <cellStyle name="表示済みのハイパーリンク" xfId="13872" builtinId="9" hidden="1"/>
    <cellStyle name="表示済みのハイパーリンク" xfId="13875" builtinId="9" hidden="1"/>
    <cellStyle name="表示済みのハイパーリンク" xfId="13876" builtinId="9" hidden="1"/>
    <cellStyle name="表示済みのハイパーリンク" xfId="13879" builtinId="9" hidden="1"/>
    <cellStyle name="表示済みのハイパーリンク" xfId="13880" builtinId="9" hidden="1"/>
    <cellStyle name="表示済みのハイパーリンク" xfId="13885" builtinId="9" hidden="1"/>
    <cellStyle name="表示済みのハイパーリンク" xfId="13886" builtinId="9" hidden="1"/>
    <cellStyle name="表示済みのハイパーリンク" xfId="13889" builtinId="9" hidden="1"/>
    <cellStyle name="表示済みのハイパーリンク" xfId="13890" builtinId="9" hidden="1"/>
    <cellStyle name="表示済みのハイパーリンク" xfId="13893" builtinId="9" hidden="1"/>
    <cellStyle name="表示済みのハイパーリンク" xfId="13894" builtinId="9" hidden="1"/>
    <cellStyle name="表示済みのハイパーリンク" xfId="13897" builtinId="9" hidden="1"/>
    <cellStyle name="表示済みのハイパーリンク" xfId="13898" builtinId="9" hidden="1"/>
    <cellStyle name="表示済みのハイパーリンク" xfId="13901" builtinId="9" hidden="1"/>
    <cellStyle name="表示済みのハイパーリンク" xfId="13902" builtinId="9" hidden="1"/>
    <cellStyle name="表示済みのハイパーリンク" xfId="13905" builtinId="9" hidden="1"/>
    <cellStyle name="表示済みのハイパーリンク" xfId="13906" builtinId="9" hidden="1"/>
    <cellStyle name="表示済みのハイパーリンク" xfId="13909" builtinId="9" hidden="1"/>
    <cellStyle name="表示済みのハイパーリンク" xfId="13910" builtinId="9" hidden="1"/>
    <cellStyle name="表示済みのハイパーリンク" xfId="13913" builtinId="9" hidden="1"/>
    <cellStyle name="表示済みのハイパーリンク" xfId="13914" builtinId="9" hidden="1"/>
    <cellStyle name="表示済みのハイパーリンク" xfId="13917" builtinId="9" hidden="1"/>
    <cellStyle name="表示済みのハイパーリンク" xfId="13918" builtinId="9" hidden="1"/>
    <cellStyle name="表示済みのハイパーリンク" xfId="13921" builtinId="9" hidden="1"/>
    <cellStyle name="表示済みのハイパーリンク" xfId="13922" builtinId="9" hidden="1"/>
    <cellStyle name="表示済みのハイパーリンク" xfId="13881" builtinId="9" hidden="1"/>
    <cellStyle name="表示済みのハイパーリンク" xfId="13924" builtinId="9" hidden="1"/>
    <cellStyle name="表示済みのハイパーリンク" xfId="13927" builtinId="9" hidden="1"/>
    <cellStyle name="表示済みのハイパーリンク" xfId="13928" builtinId="9" hidden="1"/>
    <cellStyle name="表示済みのハイパーリンク" xfId="13931" builtinId="9" hidden="1"/>
    <cellStyle name="表示済みのハイパーリンク" xfId="13932" builtinId="9" hidden="1"/>
    <cellStyle name="表示済みのハイパーリンク" xfId="13935" builtinId="9" hidden="1"/>
    <cellStyle name="表示済みのハイパーリンク" xfId="13936" builtinId="9" hidden="1"/>
    <cellStyle name="表示済みのハイパーリンク" xfId="13939" builtinId="9" hidden="1"/>
    <cellStyle name="表示済みのハイパーリンク" xfId="13940" builtinId="9" hidden="1"/>
    <cellStyle name="表示済みのハイパーリンク" xfId="13943" builtinId="9" hidden="1"/>
    <cellStyle name="表示済みのハイパーリンク" xfId="13944" builtinId="9" hidden="1"/>
    <cellStyle name="表示済みのハイパーリンク" xfId="13947" builtinId="9" hidden="1"/>
    <cellStyle name="表示済みのハイパーリンク" xfId="13948" builtinId="9" hidden="1"/>
    <cellStyle name="表示済みのハイパーリンク" xfId="13951" builtinId="9" hidden="1"/>
    <cellStyle name="表示済みのハイパーリンク" xfId="13952" builtinId="9" hidden="1"/>
    <cellStyle name="表示済みのハイパーリンク" xfId="13955" builtinId="9" hidden="1"/>
    <cellStyle name="表示済みのハイパーリンク" xfId="13956" builtinId="9" hidden="1"/>
    <cellStyle name="表示済みのハイパーリンク" xfId="13959" builtinId="9" hidden="1"/>
    <cellStyle name="表示済みのハイパーリンク" xfId="13960" builtinId="9" hidden="1"/>
    <cellStyle name="表示済みのハイパーリンク" xfId="13963" builtinId="9" hidden="1"/>
    <cellStyle name="表示済みのハイパーリンク" xfId="13964" builtinId="9" hidden="1"/>
    <cellStyle name="表示済みのハイパーリンク" xfId="13967" builtinId="9" hidden="1"/>
    <cellStyle name="表示済みのハイパーリンク" xfId="13968" builtinId="9" hidden="1"/>
    <cellStyle name="表示済みのハイパーリンク" xfId="13971" builtinId="9" hidden="1"/>
    <cellStyle name="表示済みのハイパーリンク" xfId="13972" builtinId="9" hidden="1"/>
    <cellStyle name="表示済みのハイパーリンク" xfId="13975" builtinId="9" hidden="1"/>
    <cellStyle name="表示済みのハイパーリンク" xfId="13976" builtinId="9" hidden="1"/>
    <cellStyle name="表示済みのハイパーリンク" xfId="13979" builtinId="9" hidden="1"/>
    <cellStyle name="表示済みのハイパーリンク" xfId="13980" builtinId="9" hidden="1"/>
    <cellStyle name="表示済みのハイパーリンク" xfId="13983" builtinId="9" hidden="1"/>
    <cellStyle name="表示済みのハイパーリンク" xfId="13984" builtinId="9" hidden="1"/>
    <cellStyle name="表示済みのハイパーリンク" xfId="13987" builtinId="9" hidden="1"/>
    <cellStyle name="表示済みのハイパーリンク" xfId="13988" builtinId="9" hidden="1"/>
    <cellStyle name="表示済みのハイパーリンク" xfId="13991" builtinId="9" hidden="1"/>
    <cellStyle name="表示済みのハイパーリンク" xfId="13992" builtinId="9" hidden="1"/>
    <cellStyle name="表示済みのハイパーリンク" xfId="13995" builtinId="9" hidden="1"/>
    <cellStyle name="表示済みのハイパーリンク" xfId="13996" builtinId="9" hidden="1"/>
    <cellStyle name="表示済みのハイパーリンク" xfId="13999" builtinId="9" hidden="1"/>
    <cellStyle name="表示済みのハイパーリンク" xfId="14000" builtinId="9" hidden="1"/>
    <cellStyle name="表示済みのハイパーリンク" xfId="14005" builtinId="9" hidden="1"/>
    <cellStyle name="表示済みのハイパーリンク" xfId="14006" builtinId="9" hidden="1"/>
    <cellStyle name="表示済みのハイパーリンク" xfId="14009" builtinId="9" hidden="1"/>
    <cellStyle name="表示済みのハイパーリンク" xfId="14010" builtinId="9" hidden="1"/>
    <cellStyle name="表示済みのハイパーリンク" xfId="14013" builtinId="9" hidden="1"/>
    <cellStyle name="表示済みのハイパーリンク" xfId="14014" builtinId="9" hidden="1"/>
    <cellStyle name="表示済みのハイパーリンク" xfId="14017" builtinId="9" hidden="1"/>
    <cellStyle name="表示済みのハイパーリンク" xfId="14018" builtinId="9" hidden="1"/>
    <cellStyle name="表示済みのハイパーリンク" xfId="14021" builtinId="9" hidden="1"/>
    <cellStyle name="表示済みのハイパーリンク" xfId="14022" builtinId="9" hidden="1"/>
    <cellStyle name="表示済みのハイパーリンク" xfId="14025" builtinId="9" hidden="1"/>
    <cellStyle name="表示済みのハイパーリンク" xfId="14026" builtinId="9" hidden="1"/>
    <cellStyle name="表示済みのハイパーリンク" xfId="14029" builtinId="9" hidden="1"/>
    <cellStyle name="表示済みのハイパーリンク" xfId="14030" builtinId="9" hidden="1"/>
    <cellStyle name="表示済みのハイパーリンク" xfId="14033" builtinId="9" hidden="1"/>
    <cellStyle name="表示済みのハイパーリンク" xfId="14034" builtinId="9" hidden="1"/>
    <cellStyle name="表示済みのハイパーリンク" xfId="14037" builtinId="9" hidden="1"/>
    <cellStyle name="表示済みのハイパーリンク" xfId="14038" builtinId="9" hidden="1"/>
    <cellStyle name="表示済みのハイパーリンク" xfId="14041" builtinId="9" hidden="1"/>
    <cellStyle name="表示済みのハイパーリンク" xfId="14042" builtinId="9" hidden="1"/>
    <cellStyle name="表示済みのハイパーリンク" xfId="14001" builtinId="9" hidden="1"/>
    <cellStyle name="表示済みのハイパーリンク" xfId="14044" builtinId="9" hidden="1"/>
    <cellStyle name="表示済みのハイパーリンク" xfId="14047" builtinId="9" hidden="1"/>
    <cellStyle name="表示済みのハイパーリンク" xfId="14048" builtinId="9" hidden="1"/>
    <cellStyle name="表示済みのハイパーリンク" xfId="14051" builtinId="9" hidden="1"/>
    <cellStyle name="表示済みのハイパーリンク" xfId="14052" builtinId="9" hidden="1"/>
    <cellStyle name="表示済みのハイパーリンク" xfId="14055" builtinId="9" hidden="1"/>
    <cellStyle name="表示済みのハイパーリンク" xfId="14056" builtinId="9" hidden="1"/>
    <cellStyle name="表示済みのハイパーリンク" xfId="14059" builtinId="9" hidden="1"/>
    <cellStyle name="表示済みのハイパーリンク" xfId="14060" builtinId="9" hidden="1"/>
    <cellStyle name="表示済みのハイパーリンク" xfId="14063" builtinId="9" hidden="1"/>
    <cellStyle name="表示済みのハイパーリンク" xfId="14064" builtinId="9" hidden="1"/>
    <cellStyle name="表示済みのハイパーリンク" xfId="14067" builtinId="9" hidden="1"/>
    <cellStyle name="表示済みのハイパーリンク" xfId="14068" builtinId="9" hidden="1"/>
    <cellStyle name="表示済みのハイパーリンク" xfId="14071" builtinId="9" hidden="1"/>
    <cellStyle name="表示済みのハイパーリンク" xfId="14072" builtinId="9" hidden="1"/>
    <cellStyle name="表示済みのハイパーリンク" xfId="14075" builtinId="9" hidden="1"/>
    <cellStyle name="表示済みのハイパーリンク" xfId="14076" builtinId="9" hidden="1"/>
    <cellStyle name="表示済みのハイパーリンク" xfId="14079" builtinId="9" hidden="1"/>
    <cellStyle name="表示済みのハイパーリンク" xfId="14080" builtinId="9" hidden="1"/>
    <cellStyle name="表示済みのハイパーリンク" xfId="14083" builtinId="9" hidden="1"/>
    <cellStyle name="表示済みのハイパーリンク" xfId="14084" builtinId="9" hidden="1"/>
    <cellStyle name="表示済みのハイパーリンク" xfId="14087" builtinId="9" hidden="1"/>
    <cellStyle name="表示済みのハイパーリンク" xfId="14088" builtinId="9" hidden="1"/>
    <cellStyle name="表示済みのハイパーリンク" xfId="14091" builtinId="9" hidden="1"/>
    <cellStyle name="表示済みのハイパーリンク" xfId="14092" builtinId="9" hidden="1"/>
    <cellStyle name="表示済みのハイパーリンク" xfId="14095" builtinId="9" hidden="1"/>
    <cellStyle name="表示済みのハイパーリンク" xfId="14096" builtinId="9" hidden="1"/>
    <cellStyle name="表示済みのハイパーリンク" xfId="14099" builtinId="9" hidden="1"/>
    <cellStyle name="表示済みのハイパーリンク" xfId="14100" builtinId="9" hidden="1"/>
    <cellStyle name="表示済みのハイパーリンク" xfId="14105" builtinId="9" hidden="1"/>
    <cellStyle name="表示済みのハイパーリンク" xfId="14106" builtinId="9" hidden="1"/>
    <cellStyle name="表示済みのハイパーリンク" xfId="14109" builtinId="9" hidden="1"/>
    <cellStyle name="表示済みのハイパーリンク" xfId="14110" builtinId="9" hidden="1"/>
    <cellStyle name="表示済みのハイパーリンク" xfId="14113" builtinId="9" hidden="1"/>
    <cellStyle name="表示済みのハイパーリンク" xfId="14114" builtinId="9" hidden="1"/>
    <cellStyle name="表示済みのハイパーリンク" xfId="14117" builtinId="9" hidden="1"/>
    <cellStyle name="表示済みのハイパーリンク" xfId="14118" builtinId="9" hidden="1"/>
    <cellStyle name="表示済みのハイパーリンク" xfId="14121" builtinId="9" hidden="1"/>
    <cellStyle name="表示済みのハイパーリンク" xfId="14122" builtinId="9" hidden="1"/>
    <cellStyle name="表示済みのハイパーリンク" xfId="14127" builtinId="9" hidden="1"/>
    <cellStyle name="表示済みのハイパーリンク" xfId="14128" builtinId="9" hidden="1"/>
    <cellStyle name="表示済みのハイパーリンク" xfId="14131" builtinId="9" hidden="1"/>
    <cellStyle name="表示済みのハイパーリンク" xfId="14132" builtinId="9" hidden="1"/>
    <cellStyle name="表示済みのハイパーリンク" xfId="14135" builtinId="9" hidden="1"/>
    <cellStyle name="表示済みのハイパーリンク" xfId="14136" builtinId="9" hidden="1"/>
    <cellStyle name="表示済みのハイパーリンク" xfId="14139" builtinId="9" hidden="1"/>
    <cellStyle name="表示済みのハイパーリンク" xfId="14140" builtinId="9" hidden="1"/>
    <cellStyle name="表示済みのハイパーリンク" xfId="14143" builtinId="9" hidden="1"/>
    <cellStyle name="表示済みのハイパーリンク" xfId="14144" builtinId="9" hidden="1"/>
    <cellStyle name="表示済みのハイパーリンク" xfId="14147" builtinId="9" hidden="1"/>
    <cellStyle name="表示済みのハイパーリンク" xfId="14148" builtinId="9" hidden="1"/>
    <cellStyle name="表示済みのハイパーリンク" xfId="14151" builtinId="9" hidden="1"/>
    <cellStyle name="表示済みのハイパーリンク" xfId="14152" builtinId="9" hidden="1"/>
    <cellStyle name="表示済みのハイパーリンク" xfId="14155" builtinId="9" hidden="1"/>
    <cellStyle name="表示済みのハイパーリンク" xfId="14156" builtinId="9" hidden="1"/>
    <cellStyle name="表示済みのハイパーリンク" xfId="14159" builtinId="9" hidden="1"/>
    <cellStyle name="表示済みのハイパーリンク" xfId="14160" builtinId="9" hidden="1"/>
    <cellStyle name="表示済みのハイパーリンク" xfId="14163" builtinId="9" hidden="1"/>
    <cellStyle name="表示済みのハイパーリンク" xfId="14164" builtinId="9" hidden="1"/>
    <cellStyle name="表示済みのハイパーリンク" xfId="14123" builtinId="9" hidden="1"/>
    <cellStyle name="表示済みのハイパーリンク" xfId="14166" builtinId="9" hidden="1"/>
    <cellStyle name="表示済みのハイパーリンク" xfId="14169" builtinId="9" hidden="1"/>
    <cellStyle name="表示済みのハイパーリンク" xfId="14170" builtinId="9" hidden="1"/>
    <cellStyle name="表示済みのハイパーリンク" xfId="14173" builtinId="9" hidden="1"/>
    <cellStyle name="表示済みのハイパーリンク" xfId="14174" builtinId="9" hidden="1"/>
    <cellStyle name="表示済みのハイパーリンク" xfId="14177" builtinId="9" hidden="1"/>
    <cellStyle name="表示済みのハイパーリンク" xfId="14178" builtinId="9" hidden="1"/>
    <cellStyle name="表示済みのハイパーリンク" xfId="14181" builtinId="9" hidden="1"/>
    <cellStyle name="表示済みのハイパーリンク" xfId="14182" builtinId="9" hidden="1"/>
    <cellStyle name="表示済みのハイパーリンク" xfId="14185" builtinId="9" hidden="1"/>
    <cellStyle name="表示済みのハイパーリンク" xfId="14186" builtinId="9" hidden="1"/>
    <cellStyle name="表示済みのハイパーリンク" xfId="14189" builtinId="9" hidden="1"/>
    <cellStyle name="表示済みのハイパーリンク" xfId="14190" builtinId="9" hidden="1"/>
    <cellStyle name="表示済みのハイパーリンク" xfId="14193" builtinId="9" hidden="1"/>
    <cellStyle name="表示済みのハイパーリンク" xfId="14194" builtinId="9" hidden="1"/>
    <cellStyle name="表示済みのハイパーリンク" xfId="14197" builtinId="9" hidden="1"/>
    <cellStyle name="表示済みのハイパーリンク" xfId="14198" builtinId="9" hidden="1"/>
    <cellStyle name="表示済みのハイパーリンク" xfId="14201" builtinId="9" hidden="1"/>
    <cellStyle name="表示済みのハイパーリンク" xfId="14202" builtinId="9" hidden="1"/>
    <cellStyle name="表示済みのハイパーリンク" xfId="14205" builtinId="9" hidden="1"/>
    <cellStyle name="表示済みのハイパーリンク" xfId="14206" builtinId="9" hidden="1"/>
    <cellStyle name="表示済みのハイパーリンク" xfId="14209" builtinId="9" hidden="1"/>
    <cellStyle name="表示済みのハイパーリンク" xfId="14210" builtinId="9" hidden="1"/>
    <cellStyle name="表示済みのハイパーリンク" xfId="14213" builtinId="9" hidden="1"/>
    <cellStyle name="表示済みのハイパーリンク" xfId="14214" builtinId="9" hidden="1"/>
    <cellStyle name="表示済みのハイパーリンク" xfId="14217" builtinId="9" hidden="1"/>
    <cellStyle name="表示済みのハイパーリンク" xfId="14218" builtinId="9" hidden="1"/>
    <cellStyle name="表示済みのハイパーリンク" xfId="14221" builtinId="9" hidden="1"/>
    <cellStyle name="表示済みのハイパーリンク" xfId="14222" builtinId="9" hidden="1"/>
    <cellStyle name="表示済みのハイパーリンク" xfId="14224" builtinId="9" hidden="1"/>
    <cellStyle name="表示済みのハイパーリンク" xfId="14225" builtinId="9" hidden="1"/>
    <cellStyle name="表示済みのハイパーリンク" xfId="14228" builtinId="9" hidden="1"/>
    <cellStyle name="表示済みのハイパーリンク" xfId="14229" builtinId="9" hidden="1"/>
    <cellStyle name="表示済みのハイパーリンク" xfId="14232" builtinId="9" hidden="1"/>
    <cellStyle name="表示済みのハイパーリンク" xfId="14233" builtinId="9" hidden="1"/>
    <cellStyle name="表示済みのハイパーリンク" xfId="14236" builtinId="9" hidden="1"/>
    <cellStyle name="表示済みのハイパーリンク" xfId="14237" builtinId="9" hidden="1"/>
    <cellStyle name="表示済みのハイパーリンク" xfId="14240" builtinId="9" hidden="1"/>
    <cellStyle name="表示済みのハイパーリンク" xfId="14241" builtinId="9" hidden="1"/>
    <cellStyle name="表示済みのハイパーリンク" xfId="14246" builtinId="9" hidden="1"/>
    <cellStyle name="表示済みのハイパーリンク" xfId="14247" builtinId="9" hidden="1"/>
    <cellStyle name="表示済みのハイパーリンク" xfId="14250" builtinId="9" hidden="1"/>
    <cellStyle name="表示済みのハイパーリンク" xfId="14251" builtinId="9" hidden="1"/>
    <cellStyle name="表示済みのハイパーリンク" xfId="14254" builtinId="9" hidden="1"/>
    <cellStyle name="表示済みのハイパーリンク" xfId="14255" builtinId="9" hidden="1"/>
    <cellStyle name="表示済みのハイパーリンク" xfId="14258" builtinId="9" hidden="1"/>
    <cellStyle name="表示済みのハイパーリンク" xfId="14259" builtinId="9" hidden="1"/>
    <cellStyle name="表示済みのハイパーリンク" xfId="14262" builtinId="9" hidden="1"/>
    <cellStyle name="表示済みのハイパーリンク" xfId="14263" builtinId="9" hidden="1"/>
    <cellStyle name="表示済みのハイパーリンク" xfId="14266" builtinId="9" hidden="1"/>
    <cellStyle name="表示済みのハイパーリンク" xfId="14267" builtinId="9" hidden="1"/>
    <cellStyle name="表示済みのハイパーリンク" xfId="14270" builtinId="9" hidden="1"/>
    <cellStyle name="表示済みのハイパーリンク" xfId="14271" builtinId="9" hidden="1"/>
    <cellStyle name="表示済みのハイパーリンク" xfId="14274" builtinId="9" hidden="1"/>
    <cellStyle name="表示済みのハイパーリンク" xfId="14275" builtinId="9" hidden="1"/>
    <cellStyle name="表示済みのハイパーリンク" xfId="14278" builtinId="9" hidden="1"/>
    <cellStyle name="表示済みのハイパーリンク" xfId="14279" builtinId="9" hidden="1"/>
    <cellStyle name="表示済みのハイパーリンク" xfId="14282" builtinId="9" hidden="1"/>
    <cellStyle name="表示済みのハイパーリンク" xfId="14283" builtinId="9" hidden="1"/>
    <cellStyle name="表示済みのハイパーリンク" xfId="14242" builtinId="9" hidden="1"/>
    <cellStyle name="表示済みのハイパーリンク" xfId="14285" builtinId="9" hidden="1"/>
    <cellStyle name="表示済みのハイパーリンク" xfId="14288" builtinId="9" hidden="1"/>
    <cellStyle name="表示済みのハイパーリンク" xfId="14289" builtinId="9" hidden="1"/>
    <cellStyle name="表示済みのハイパーリンク" xfId="14292" builtinId="9" hidden="1"/>
    <cellStyle name="表示済みのハイパーリンク" xfId="14293" builtinId="9" hidden="1"/>
    <cellStyle name="表示済みのハイパーリンク" xfId="14296" builtinId="9" hidden="1"/>
    <cellStyle name="表示済みのハイパーリンク" xfId="14297" builtinId="9" hidden="1"/>
    <cellStyle name="表示済みのハイパーリンク" xfId="14300" builtinId="9" hidden="1"/>
    <cellStyle name="表示済みのハイパーリンク" xfId="14301" builtinId="9" hidden="1"/>
    <cellStyle name="表示済みのハイパーリンク" xfId="14304" builtinId="9" hidden="1"/>
    <cellStyle name="表示済みのハイパーリンク" xfId="14305" builtinId="9" hidden="1"/>
    <cellStyle name="表示済みのハイパーリンク" xfId="14308" builtinId="9" hidden="1"/>
    <cellStyle name="表示済みのハイパーリンク" xfId="14309" builtinId="9" hidden="1"/>
    <cellStyle name="表示済みのハイパーリンク" xfId="14312" builtinId="9" hidden="1"/>
    <cellStyle name="表示済みのハイパーリンク" xfId="14313" builtinId="9" hidden="1"/>
    <cellStyle name="表示済みのハイパーリンク" xfId="14316" builtinId="9" hidden="1"/>
    <cellStyle name="表示済みのハイパーリンク" xfId="14317" builtinId="9" hidden="1"/>
    <cellStyle name="表示済みのハイパーリンク" xfId="14320" builtinId="9" hidden="1"/>
    <cellStyle name="表示済みのハイパーリンク" xfId="14321" builtinId="9" hidden="1"/>
    <cellStyle name="表示済みのハイパーリンク" xfId="14324" builtinId="9" hidden="1"/>
    <cellStyle name="表示済みのハイパーリンク" xfId="14325" builtinId="9" hidden="1"/>
    <cellStyle name="表示済みのハイパーリンク" xfId="14328" builtinId="9" hidden="1"/>
    <cellStyle name="表示済みのハイパーリンク" xfId="14329" builtinId="9" hidden="1"/>
    <cellStyle name="表示済みのハイパーリンク" xfId="14332" builtinId="9" hidden="1"/>
    <cellStyle name="表示済みのハイパーリンク" xfId="14333" builtinId="9" hidden="1"/>
    <cellStyle name="表示済みのハイパーリンク" xfId="14336" builtinId="9" hidden="1"/>
    <cellStyle name="表示済みのハイパーリンク" xfId="14337" builtinId="9" hidden="1"/>
    <cellStyle name="表示済みのハイパーリンク" xfId="14340" builtinId="9" hidden="1"/>
    <cellStyle name="表示済みのハイパーリンク" xfId="14341" builtinId="9" hidden="1"/>
    <cellStyle name="表示済みのハイパーリンク" xfId="14343" builtinId="9" hidden="1"/>
    <cellStyle name="表示済みのハイパーリンク" xfId="14344" builtinId="9" hidden="1"/>
    <cellStyle name="表示済みのハイパーリンク" xfId="14347" builtinId="9" hidden="1"/>
    <cellStyle name="表示済みのハイパーリンク" xfId="14348" builtinId="9" hidden="1"/>
    <cellStyle name="表示済みのハイパーリンク" xfId="14351" builtinId="9" hidden="1"/>
    <cellStyle name="表示済みのハイパーリンク" xfId="14352" builtinId="9" hidden="1"/>
    <cellStyle name="表示済みのハイパーリンク" xfId="14355" builtinId="9" hidden="1"/>
    <cellStyle name="表示済みのハイパーリンク" xfId="14356" builtinId="9" hidden="1"/>
    <cellStyle name="表示済みのハイパーリンク" xfId="14359" builtinId="9" hidden="1"/>
    <cellStyle name="表示済みのハイパーリンク" xfId="14360" builtinId="9" hidden="1"/>
    <cellStyle name="表示済みのハイパーリンク" xfId="14365" builtinId="9" hidden="1"/>
    <cellStyle name="表示済みのハイパーリンク" xfId="14366" builtinId="9" hidden="1"/>
    <cellStyle name="表示済みのハイパーリンク" xfId="14369" builtinId="9" hidden="1"/>
    <cellStyle name="表示済みのハイパーリンク" xfId="14370" builtinId="9" hidden="1"/>
    <cellStyle name="表示済みのハイパーリンク" xfId="14373" builtinId="9" hidden="1"/>
    <cellStyle name="表示済みのハイパーリンク" xfId="14374" builtinId="9" hidden="1"/>
    <cellStyle name="表示済みのハイパーリンク" xfId="14377" builtinId="9" hidden="1"/>
    <cellStyle name="表示済みのハイパーリンク" xfId="14378" builtinId="9" hidden="1"/>
    <cellStyle name="表示済みのハイパーリンク" xfId="14381" builtinId="9" hidden="1"/>
    <cellStyle name="表示済みのハイパーリンク" xfId="14382" builtinId="9" hidden="1"/>
    <cellStyle name="表示済みのハイパーリンク" xfId="14385" builtinId="9" hidden="1"/>
    <cellStyle name="表示済みのハイパーリンク" xfId="14386" builtinId="9" hidden="1"/>
    <cellStyle name="表示済みのハイパーリンク" xfId="14389" builtinId="9" hidden="1"/>
    <cellStyle name="表示済みのハイパーリンク" xfId="14390" builtinId="9" hidden="1"/>
    <cellStyle name="表示済みのハイパーリンク" xfId="14393" builtinId="9" hidden="1"/>
    <cellStyle name="表示済みのハイパーリンク" xfId="14394" builtinId="9" hidden="1"/>
    <cellStyle name="表示済みのハイパーリンク" xfId="14397" builtinId="9" hidden="1"/>
    <cellStyle name="表示済みのハイパーリンク" xfId="14398" builtinId="9" hidden="1"/>
    <cellStyle name="表示済みのハイパーリンク" xfId="14401" builtinId="9" hidden="1"/>
    <cellStyle name="表示済みのハイパーリンク" xfId="14402" builtinId="9" hidden="1"/>
    <cellStyle name="表示済みのハイパーリンク" xfId="14361" builtinId="9" hidden="1"/>
    <cellStyle name="表示済みのハイパーリンク" xfId="14404" builtinId="9" hidden="1"/>
    <cellStyle name="表示済みのハイパーリンク" xfId="14407" builtinId="9" hidden="1"/>
    <cellStyle name="表示済みのハイパーリンク" xfId="14408" builtinId="9" hidden="1"/>
    <cellStyle name="表示済みのハイパーリンク" xfId="14411" builtinId="9" hidden="1"/>
    <cellStyle name="表示済みのハイパーリンク" xfId="14412" builtinId="9" hidden="1"/>
    <cellStyle name="表示済みのハイパーリンク" xfId="14415" builtinId="9" hidden="1"/>
    <cellStyle name="表示済みのハイパーリンク" xfId="14416" builtinId="9" hidden="1"/>
    <cellStyle name="表示済みのハイパーリンク" xfId="14419" builtinId="9" hidden="1"/>
    <cellStyle name="表示済みのハイパーリンク" xfId="14420" builtinId="9" hidden="1"/>
    <cellStyle name="表示済みのハイパーリンク" xfId="14423" builtinId="9" hidden="1"/>
    <cellStyle name="表示済みのハイパーリンク" xfId="14424" builtinId="9" hidden="1"/>
    <cellStyle name="表示済みのハイパーリンク" xfId="14427" builtinId="9" hidden="1"/>
    <cellStyle name="表示済みのハイパーリンク" xfId="14428" builtinId="9" hidden="1"/>
    <cellStyle name="表示済みのハイパーリンク" xfId="14431" builtinId="9" hidden="1"/>
    <cellStyle name="表示済みのハイパーリンク" xfId="14432" builtinId="9" hidden="1"/>
    <cellStyle name="表示済みのハイパーリンク" xfId="14435" builtinId="9" hidden="1"/>
    <cellStyle name="表示済みのハイパーリンク" xfId="14436" builtinId="9" hidden="1"/>
    <cellStyle name="表示済みのハイパーリンク" xfId="14439" builtinId="9" hidden="1"/>
    <cellStyle name="表示済みのハイパーリンク" xfId="14440" builtinId="9" hidden="1"/>
    <cellStyle name="表示済みのハイパーリンク" xfId="14443" builtinId="9" hidden="1"/>
    <cellStyle name="表示済みのハイパーリンク" xfId="14444" builtinId="9" hidden="1"/>
    <cellStyle name="表示済みのハイパーリンク" xfId="14447" builtinId="9" hidden="1"/>
    <cellStyle name="表示済みのハイパーリンク" xfId="14448" builtinId="9" hidden="1"/>
    <cellStyle name="表示済みのハイパーリンク" xfId="14451" builtinId="9" hidden="1"/>
    <cellStyle name="表示済みのハイパーリンク" xfId="14452" builtinId="9" hidden="1"/>
    <cellStyle name="表示済みのハイパーリンク" xfId="14455" builtinId="9" hidden="1"/>
    <cellStyle name="表示済みのハイパーリンク" xfId="14456" builtinId="9" hidden="1"/>
    <cellStyle name="表示済みのハイパーリンク" xfId="14459" builtinId="9" hidden="1"/>
    <cellStyle name="表示済みのハイパーリンク" xfId="14460" builtinId="9" hidden="1"/>
    <cellStyle name="表示済みのハイパーリンク" xfId="14498" builtinId="9" hidden="1"/>
    <cellStyle name="表示済みのハイパーリンク" xfId="14499" builtinId="9" hidden="1"/>
    <cellStyle name="表示済みのハイパーリンク" xfId="14502" builtinId="9" hidden="1"/>
    <cellStyle name="表示済みのハイパーリンク" xfId="14503" builtinId="9" hidden="1"/>
    <cellStyle name="表示済みのハイパーリンク" xfId="14506" builtinId="9" hidden="1"/>
    <cellStyle name="表示済みのハイパーリンク" xfId="14507" builtinId="9" hidden="1"/>
    <cellStyle name="表示済みのハイパーリンク" xfId="14510" builtinId="9" hidden="1"/>
    <cellStyle name="表示済みのハイパーリンク" xfId="14511" builtinId="9" hidden="1"/>
    <cellStyle name="表示済みのハイパーリンク" xfId="14514" builtinId="9" hidden="1"/>
    <cellStyle name="表示済みのハイパーリンク" xfId="14515" builtinId="9" hidden="1"/>
    <cellStyle name="表示済みのハイパーリンク" xfId="14520" builtinId="9" hidden="1"/>
    <cellStyle name="表示済みのハイパーリンク" xfId="14521" builtinId="9" hidden="1"/>
    <cellStyle name="表示済みのハイパーリンク" xfId="14524" builtinId="9" hidden="1"/>
    <cellStyle name="表示済みのハイパーリンク" xfId="14525" builtinId="9" hidden="1"/>
    <cellStyle name="表示済みのハイパーリンク" xfId="14528" builtinId="9" hidden="1"/>
    <cellStyle name="表示済みのハイパーリンク" xfId="14529" builtinId="9" hidden="1"/>
    <cellStyle name="表示済みのハイパーリンク" xfId="14532" builtinId="9" hidden="1"/>
    <cellStyle name="表示済みのハイパーリンク" xfId="14533" builtinId="9" hidden="1"/>
    <cellStyle name="表示済みのハイパーリンク" xfId="14536" builtinId="9" hidden="1"/>
    <cellStyle name="表示済みのハイパーリンク" xfId="14537" builtinId="9" hidden="1"/>
    <cellStyle name="表示済みのハイパーリンク" xfId="14540" builtinId="9" hidden="1"/>
    <cellStyle name="表示済みのハイパーリンク" xfId="14541" builtinId="9" hidden="1"/>
    <cellStyle name="表示済みのハイパーリンク" xfId="14544" builtinId="9" hidden="1"/>
    <cellStyle name="表示済みのハイパーリンク" xfId="14545" builtinId="9" hidden="1"/>
    <cellStyle name="表示済みのハイパーリンク" xfId="14548" builtinId="9" hidden="1"/>
    <cellStyle name="表示済みのハイパーリンク" xfId="14549" builtinId="9" hidden="1"/>
    <cellStyle name="表示済みのハイパーリンク" xfId="14552" builtinId="9" hidden="1"/>
    <cellStyle name="表示済みのハイパーリンク" xfId="14553" builtinId="9" hidden="1"/>
    <cellStyle name="表示済みのハイパーリンク" xfId="14556" builtinId="9" hidden="1"/>
    <cellStyle name="表示済みのハイパーリンク" xfId="14557" builtinId="9" hidden="1"/>
    <cellStyle name="表示済みのハイパーリンク" xfId="14516" builtinId="9" hidden="1"/>
    <cellStyle name="表示済みのハイパーリンク" xfId="14559" builtinId="9" hidden="1"/>
    <cellStyle name="表示済みのハイパーリンク" xfId="14562" builtinId="9" hidden="1"/>
    <cellStyle name="表示済みのハイパーリンク" xfId="14563" builtinId="9" hidden="1"/>
    <cellStyle name="表示済みのハイパーリンク" xfId="14566" builtinId="9" hidden="1"/>
    <cellStyle name="表示済みのハイパーリンク" xfId="14567" builtinId="9" hidden="1"/>
    <cellStyle name="表示済みのハイパーリンク" xfId="14570" builtinId="9" hidden="1"/>
    <cellStyle name="表示済みのハイパーリンク" xfId="14571" builtinId="9" hidden="1"/>
    <cellStyle name="表示済みのハイパーリンク" xfId="14574" builtinId="9" hidden="1"/>
    <cellStyle name="表示済みのハイパーリンク" xfId="14575" builtinId="9" hidden="1"/>
    <cellStyle name="表示済みのハイパーリンク" xfId="14578" builtinId="9" hidden="1"/>
    <cellStyle name="表示済みのハイパーリンク" xfId="14579" builtinId="9" hidden="1"/>
    <cellStyle name="表示済みのハイパーリンク" xfId="14582" builtinId="9" hidden="1"/>
    <cellStyle name="表示済みのハイパーリンク" xfId="14583" builtinId="9" hidden="1"/>
    <cellStyle name="表示済みのハイパーリンク" xfId="14586" builtinId="9" hidden="1"/>
    <cellStyle name="表示済みのハイパーリンク" xfId="14587" builtinId="9" hidden="1"/>
    <cellStyle name="表示済みのハイパーリンク" xfId="14590" builtinId="9" hidden="1"/>
    <cellStyle name="表示済みのハイパーリンク" xfId="14591" builtinId="9" hidden="1"/>
    <cellStyle name="表示済みのハイパーリンク" xfId="14594" builtinId="9" hidden="1"/>
    <cellStyle name="表示済みのハイパーリンク" xfId="14595" builtinId="9" hidden="1"/>
    <cellStyle name="表示済みのハイパーリンク" xfId="14598" builtinId="9" hidden="1"/>
    <cellStyle name="表示済みのハイパーリンク" xfId="14599" builtinId="9" hidden="1"/>
    <cellStyle name="表示済みのハイパーリンク" xfId="14602" builtinId="9" hidden="1"/>
    <cellStyle name="表示済みのハイパーリンク" xfId="14603" builtinId="9" hidden="1"/>
    <cellStyle name="表示済みのハイパーリンク" xfId="14606" builtinId="9" hidden="1"/>
    <cellStyle name="表示済みのハイパーリンク" xfId="14607" builtinId="9" hidden="1"/>
    <cellStyle name="表示済みのハイパーリンク" xfId="14610" builtinId="9" hidden="1"/>
    <cellStyle name="表示済みのハイパーリンク" xfId="14611" builtinId="9" hidden="1"/>
    <cellStyle name="表示済みのハイパーリンク" xfId="14614" builtinId="9" hidden="1"/>
    <cellStyle name="表示済みのハイパーリンク" xfId="14615" builtinId="9" hidden="1"/>
    <cellStyle name="表示済みのハイパーリンク" xfId="14618" builtinId="9" hidden="1"/>
    <cellStyle name="表示済みのハイパーリンク" xfId="14619" builtinId="9" hidden="1"/>
    <cellStyle name="表示済みのハイパーリンク" xfId="14622" builtinId="9" hidden="1"/>
    <cellStyle name="表示済みのハイパーリンク" xfId="14623" builtinId="9" hidden="1"/>
    <cellStyle name="表示済みのハイパーリンク" xfId="14626" builtinId="9" hidden="1"/>
    <cellStyle name="表示済みのハイパーリンク" xfId="14627" builtinId="9" hidden="1"/>
    <cellStyle name="表示済みのハイパーリンク" xfId="14630" builtinId="9" hidden="1"/>
    <cellStyle name="表示済みのハイパーリンク" xfId="14631" builtinId="9" hidden="1"/>
    <cellStyle name="表示済みのハイパーリンク" xfId="14634" builtinId="9" hidden="1"/>
    <cellStyle name="表示済みのハイパーリンク" xfId="14635" builtinId="9" hidden="1"/>
    <cellStyle name="表示済みのハイパーリンク" xfId="14640" builtinId="9" hidden="1"/>
    <cellStyle name="表示済みのハイパーリンク" xfId="14641" builtinId="9" hidden="1"/>
    <cellStyle name="表示済みのハイパーリンク" xfId="14644" builtinId="9" hidden="1"/>
    <cellStyle name="表示済みのハイパーリンク" xfId="14645" builtinId="9" hidden="1"/>
    <cellStyle name="表示済みのハイパーリンク" xfId="14648" builtinId="9" hidden="1"/>
    <cellStyle name="表示済みのハイパーリンク" xfId="14649" builtinId="9" hidden="1"/>
    <cellStyle name="表示済みのハイパーリンク" xfId="14652" builtinId="9" hidden="1"/>
    <cellStyle name="表示済みのハイパーリンク" xfId="14653" builtinId="9" hidden="1"/>
    <cellStyle name="表示済みのハイパーリンク" xfId="14656" builtinId="9" hidden="1"/>
    <cellStyle name="表示済みのハイパーリンク" xfId="14657" builtinId="9" hidden="1"/>
    <cellStyle name="表示済みのハイパーリンク" xfId="14660" builtinId="9" hidden="1"/>
    <cellStyle name="表示済みのハイパーリンク" xfId="14661" builtinId="9" hidden="1"/>
    <cellStyle name="表示済みのハイパーリンク" xfId="14664" builtinId="9" hidden="1"/>
    <cellStyle name="表示済みのハイパーリンク" xfId="14665" builtinId="9" hidden="1"/>
    <cellStyle name="表示済みのハイパーリンク" xfId="14668" builtinId="9" hidden="1"/>
    <cellStyle name="表示済みのハイパーリンク" xfId="14669" builtinId="9" hidden="1"/>
    <cellStyle name="表示済みのハイパーリンク" xfId="14672" builtinId="9" hidden="1"/>
    <cellStyle name="表示済みのハイパーリンク" xfId="14673" builtinId="9" hidden="1"/>
    <cellStyle name="表示済みのハイパーリンク" xfId="14676" builtinId="9" hidden="1"/>
    <cellStyle name="表示済みのハイパーリンク" xfId="14677" builtinId="9" hidden="1"/>
    <cellStyle name="表示済みのハイパーリンク" xfId="14636" builtinId="9" hidden="1"/>
    <cellStyle name="表示済みのハイパーリンク" xfId="14679" builtinId="9" hidden="1"/>
    <cellStyle name="表示済みのハイパーリンク" xfId="14682" builtinId="9" hidden="1"/>
    <cellStyle name="表示済みのハイパーリンク" xfId="14683" builtinId="9" hidden="1"/>
    <cellStyle name="表示済みのハイパーリンク" xfId="14686" builtinId="9" hidden="1"/>
    <cellStyle name="表示済みのハイパーリンク" xfId="14687" builtinId="9" hidden="1"/>
    <cellStyle name="表示済みのハイパーリンク" xfId="14690" builtinId="9" hidden="1"/>
    <cellStyle name="表示済みのハイパーリンク" xfId="14691" builtinId="9" hidden="1"/>
    <cellStyle name="表示済みのハイパーリンク" xfId="14694" builtinId="9" hidden="1"/>
    <cellStyle name="表示済みのハイパーリンク" xfId="14695" builtinId="9" hidden="1"/>
    <cellStyle name="表示済みのハイパーリンク" xfId="14698" builtinId="9" hidden="1"/>
    <cellStyle name="表示済みのハイパーリンク" xfId="14699" builtinId="9" hidden="1"/>
    <cellStyle name="表示済みのハイパーリンク" xfId="14702" builtinId="9" hidden="1"/>
    <cellStyle name="表示済みのハイパーリンク" xfId="14703" builtinId="9" hidden="1"/>
    <cellStyle name="表示済みのハイパーリンク" xfId="14706" builtinId="9" hidden="1"/>
    <cellStyle name="表示済みのハイパーリンク" xfId="14707" builtinId="9" hidden="1"/>
    <cellStyle name="表示済みのハイパーリンク" xfId="14710" builtinId="9" hidden="1"/>
    <cellStyle name="表示済みのハイパーリンク" xfId="14711" builtinId="9" hidden="1"/>
    <cellStyle name="表示済みのハイパーリンク" xfId="14714" builtinId="9" hidden="1"/>
    <cellStyle name="表示済みのハイパーリンク" xfId="14715" builtinId="9" hidden="1"/>
    <cellStyle name="表示済みのハイパーリンク" xfId="14718" builtinId="9" hidden="1"/>
    <cellStyle name="表示済みのハイパーリンク" xfId="14719" builtinId="9" hidden="1"/>
    <cellStyle name="表示済みのハイパーリンク" xfId="14722" builtinId="9" hidden="1"/>
    <cellStyle name="表示済みのハイパーリンク" xfId="14723" builtinId="9" hidden="1"/>
    <cellStyle name="表示済みのハイパーリンク" xfId="14726" builtinId="9" hidden="1"/>
    <cellStyle name="表示済みのハイパーリンク" xfId="14727" builtinId="9" hidden="1"/>
    <cellStyle name="表示済みのハイパーリンク" xfId="14730" builtinId="9" hidden="1"/>
    <cellStyle name="表示済みのハイパーリンク" xfId="14731" builtinId="9" hidden="1"/>
    <cellStyle name="表示済みのハイパーリンク" xfId="14734" builtinId="9" hidden="1"/>
    <cellStyle name="表示済みのハイパーリンク" xfId="14735" builtinId="9" hidden="1"/>
    <cellStyle name="表示済みのハイパーリンク" xfId="14740" builtinId="9" hidden="1"/>
    <cellStyle name="表示済みのハイパーリンク" xfId="14741" builtinId="9" hidden="1"/>
    <cellStyle name="表示済みのハイパーリンク" xfId="14744" builtinId="9" hidden="1"/>
    <cellStyle name="表示済みのハイパーリンク" xfId="14745" builtinId="9" hidden="1"/>
    <cellStyle name="表示済みのハイパーリンク" xfId="14748" builtinId="9" hidden="1"/>
    <cellStyle name="表示済みのハイパーリンク" xfId="14749" builtinId="9" hidden="1"/>
    <cellStyle name="表示済みのハイパーリンク" xfId="14752" builtinId="9" hidden="1"/>
    <cellStyle name="表示済みのハイパーリンク" xfId="14753" builtinId="9" hidden="1"/>
    <cellStyle name="表示済みのハイパーリンク" xfId="14756" builtinId="9" hidden="1"/>
    <cellStyle name="表示済みのハイパーリンク" xfId="14757" builtinId="9" hidden="1"/>
    <cellStyle name="表示済みのハイパーリンク" xfId="14762" builtinId="9" hidden="1"/>
    <cellStyle name="表示済みのハイパーリンク" xfId="14763" builtinId="9" hidden="1"/>
    <cellStyle name="表示済みのハイパーリンク" xfId="14766" builtinId="9" hidden="1"/>
    <cellStyle name="表示済みのハイパーリンク" xfId="14767" builtinId="9" hidden="1"/>
    <cellStyle name="表示済みのハイパーリンク" xfId="14770" builtinId="9" hidden="1"/>
    <cellStyle name="表示済みのハイパーリンク" xfId="14771" builtinId="9" hidden="1"/>
    <cellStyle name="表示済みのハイパーリンク" xfId="14774" builtinId="9" hidden="1"/>
    <cellStyle name="表示済みのハイパーリンク" xfId="14775" builtinId="9" hidden="1"/>
    <cellStyle name="表示済みのハイパーリンク" xfId="14778" builtinId="9" hidden="1"/>
    <cellStyle name="表示済みのハイパーリンク" xfId="14779" builtinId="9" hidden="1"/>
    <cellStyle name="表示済みのハイパーリンク" xfId="14782" builtinId="9" hidden="1"/>
    <cellStyle name="表示済みのハイパーリンク" xfId="14783" builtinId="9" hidden="1"/>
    <cellStyle name="表示済みのハイパーリンク" xfId="14786" builtinId="9" hidden="1"/>
    <cellStyle name="表示済みのハイパーリンク" xfId="14787" builtinId="9" hidden="1"/>
    <cellStyle name="表示済みのハイパーリンク" xfId="14790" builtinId="9" hidden="1"/>
    <cellStyle name="表示済みのハイパーリンク" xfId="14791" builtinId="9" hidden="1"/>
    <cellStyle name="表示済みのハイパーリンク" xfId="14794" builtinId="9" hidden="1"/>
    <cellStyle name="表示済みのハイパーリンク" xfId="14795" builtinId="9" hidden="1"/>
    <cellStyle name="表示済みのハイパーリンク" xfId="14798" builtinId="9" hidden="1"/>
    <cellStyle name="表示済みのハイパーリンク" xfId="14799" builtinId="9" hidden="1"/>
    <cellStyle name="表示済みのハイパーリンク" xfId="14758" builtinId="9" hidden="1"/>
    <cellStyle name="表示済みのハイパーリンク" xfId="14801" builtinId="9" hidden="1"/>
    <cellStyle name="表示済みのハイパーリンク" xfId="14804" builtinId="9" hidden="1"/>
    <cellStyle name="表示済みのハイパーリンク" xfId="14805" builtinId="9" hidden="1"/>
    <cellStyle name="表示済みのハイパーリンク" xfId="14808" builtinId="9" hidden="1"/>
    <cellStyle name="表示済みのハイパーリンク" xfId="14809" builtinId="9" hidden="1"/>
    <cellStyle name="表示済みのハイパーリンク" xfId="14812" builtinId="9" hidden="1"/>
    <cellStyle name="表示済みのハイパーリンク" xfId="14813" builtinId="9" hidden="1"/>
    <cellStyle name="表示済みのハイパーリンク" xfId="14816" builtinId="9" hidden="1"/>
    <cellStyle name="表示済みのハイパーリンク" xfId="14817" builtinId="9" hidden="1"/>
    <cellStyle name="表示済みのハイパーリンク" xfId="14820" builtinId="9" hidden="1"/>
    <cellStyle name="表示済みのハイパーリンク" xfId="14821" builtinId="9" hidden="1"/>
    <cellStyle name="表示済みのハイパーリンク" xfId="14824" builtinId="9" hidden="1"/>
    <cellStyle name="表示済みのハイパーリンク" xfId="14825" builtinId="9" hidden="1"/>
    <cellStyle name="表示済みのハイパーリンク" xfId="14828" builtinId="9" hidden="1"/>
    <cellStyle name="表示済みのハイパーリンク" xfId="14829" builtinId="9" hidden="1"/>
    <cellStyle name="表示済みのハイパーリンク" xfId="14832" builtinId="9" hidden="1"/>
    <cellStyle name="表示済みのハイパーリンク" xfId="14833" builtinId="9" hidden="1"/>
    <cellStyle name="表示済みのハイパーリンク" xfId="14836" builtinId="9" hidden="1"/>
    <cellStyle name="表示済みのハイパーリンク" xfId="14837" builtinId="9" hidden="1"/>
    <cellStyle name="表示済みのハイパーリンク" xfId="14840" builtinId="9" hidden="1"/>
    <cellStyle name="表示済みのハイパーリンク" xfId="14841" builtinId="9" hidden="1"/>
    <cellStyle name="表示済みのハイパーリンク" xfId="14844" builtinId="9" hidden="1"/>
    <cellStyle name="表示済みのハイパーリンク" xfId="14845" builtinId="9" hidden="1"/>
    <cellStyle name="表示済みのハイパーリンク" xfId="14848" builtinId="9" hidden="1"/>
    <cellStyle name="表示済みのハイパーリンク" xfId="14849" builtinId="9" hidden="1"/>
    <cellStyle name="表示済みのハイパーリンク" xfId="14852" builtinId="9" hidden="1"/>
    <cellStyle name="表示済みのハイパーリンク" xfId="14853" builtinId="9" hidden="1"/>
    <cellStyle name="表示済みのハイパーリンク" xfId="14856" builtinId="9" hidden="1"/>
    <cellStyle name="表示済みのハイパーリンク" xfId="14857" builtinId="9" hidden="1"/>
    <cellStyle name="表示済みのハイパーリンク" xfId="14859" builtinId="9" hidden="1"/>
    <cellStyle name="表示済みのハイパーリンク" xfId="14860" builtinId="9" hidden="1"/>
    <cellStyle name="表示済みのハイパーリンク" xfId="14863" builtinId="9" hidden="1"/>
    <cellStyle name="表示済みのハイパーリンク" xfId="14864" builtinId="9" hidden="1"/>
    <cellStyle name="表示済みのハイパーリンク" xfId="14867" builtinId="9" hidden="1"/>
    <cellStyle name="表示済みのハイパーリンク" xfId="14868" builtinId="9" hidden="1"/>
    <cellStyle name="表示済みのハイパーリンク" xfId="14871" builtinId="9" hidden="1"/>
    <cellStyle name="表示済みのハイパーリンク" xfId="14872" builtinId="9" hidden="1"/>
    <cellStyle name="表示済みのハイパーリンク" xfId="14875" builtinId="9" hidden="1"/>
    <cellStyle name="表示済みのハイパーリンク" xfId="14876" builtinId="9" hidden="1"/>
    <cellStyle name="表示済みのハイパーリンク" xfId="14881" builtinId="9" hidden="1"/>
    <cellStyle name="表示済みのハイパーリンク" xfId="14882" builtinId="9" hidden="1"/>
    <cellStyle name="表示済みのハイパーリンク" xfId="14885" builtinId="9" hidden="1"/>
    <cellStyle name="表示済みのハイパーリンク" xfId="14886" builtinId="9" hidden="1"/>
    <cellStyle name="表示済みのハイパーリンク" xfId="14889" builtinId="9" hidden="1"/>
    <cellStyle name="表示済みのハイパーリンク" xfId="14890" builtinId="9" hidden="1"/>
    <cellStyle name="表示済みのハイパーリンク" xfId="14893" builtinId="9" hidden="1"/>
    <cellStyle name="表示済みのハイパーリンク" xfId="14894" builtinId="9" hidden="1"/>
    <cellStyle name="表示済みのハイパーリンク" xfId="14897" builtinId="9" hidden="1"/>
    <cellStyle name="表示済みのハイパーリンク" xfId="14898" builtinId="9" hidden="1"/>
    <cellStyle name="表示済みのハイパーリンク" xfId="14901" builtinId="9" hidden="1"/>
    <cellStyle name="表示済みのハイパーリンク" xfId="14902" builtinId="9" hidden="1"/>
    <cellStyle name="表示済みのハイパーリンク" xfId="14905" builtinId="9" hidden="1"/>
    <cellStyle name="表示済みのハイパーリンク" xfId="14906" builtinId="9" hidden="1"/>
    <cellStyle name="表示済みのハイパーリンク" xfId="14909" builtinId="9" hidden="1"/>
    <cellStyle name="表示済みのハイパーリンク" xfId="14910" builtinId="9" hidden="1"/>
    <cellStyle name="表示済みのハイパーリンク" xfId="14913" builtinId="9" hidden="1"/>
    <cellStyle name="表示済みのハイパーリンク" xfId="14914" builtinId="9" hidden="1"/>
    <cellStyle name="表示済みのハイパーリンク" xfId="14917" builtinId="9" hidden="1"/>
    <cellStyle name="表示済みのハイパーリンク" xfId="14918" builtinId="9" hidden="1"/>
    <cellStyle name="表示済みのハイパーリンク" xfId="14877" builtinId="9" hidden="1"/>
    <cellStyle name="表示済みのハイパーリンク" xfId="14920" builtinId="9" hidden="1"/>
    <cellStyle name="表示済みのハイパーリンク" xfId="14923" builtinId="9" hidden="1"/>
    <cellStyle name="表示済みのハイパーリンク" xfId="14924" builtinId="9" hidden="1"/>
    <cellStyle name="表示済みのハイパーリンク" xfId="14927" builtinId="9" hidden="1"/>
    <cellStyle name="表示済みのハイパーリンク" xfId="14928" builtinId="9" hidden="1"/>
    <cellStyle name="表示済みのハイパーリンク" xfId="14931" builtinId="9" hidden="1"/>
    <cellStyle name="表示済みのハイパーリンク" xfId="14932" builtinId="9" hidden="1"/>
    <cellStyle name="表示済みのハイパーリンク" xfId="14935" builtinId="9" hidden="1"/>
    <cellStyle name="表示済みのハイパーリンク" xfId="14936" builtinId="9" hidden="1"/>
    <cellStyle name="表示済みのハイパーリンク" xfId="14939" builtinId="9" hidden="1"/>
    <cellStyle name="表示済みのハイパーリンク" xfId="14940" builtinId="9" hidden="1"/>
    <cellStyle name="表示済みのハイパーリンク" xfId="14943" builtinId="9" hidden="1"/>
    <cellStyle name="表示済みのハイパーリンク" xfId="14944" builtinId="9" hidden="1"/>
    <cellStyle name="表示済みのハイパーリンク" xfId="14947" builtinId="9" hidden="1"/>
    <cellStyle name="表示済みのハイパーリンク" xfId="14948" builtinId="9" hidden="1"/>
    <cellStyle name="表示済みのハイパーリンク" xfId="14951" builtinId="9" hidden="1"/>
    <cellStyle name="表示済みのハイパーリンク" xfId="14952" builtinId="9" hidden="1"/>
    <cellStyle name="表示済みのハイパーリンク" xfId="14955" builtinId="9" hidden="1"/>
    <cellStyle name="表示済みのハイパーリンク" xfId="14956" builtinId="9" hidden="1"/>
    <cellStyle name="表示済みのハイパーリンク" xfId="14959" builtinId="9" hidden="1"/>
    <cellStyle name="表示済みのハイパーリンク" xfId="14960" builtinId="9" hidden="1"/>
    <cellStyle name="表示済みのハイパーリンク" xfId="14963" builtinId="9" hidden="1"/>
    <cellStyle name="表示済みのハイパーリンク" xfId="14964" builtinId="9" hidden="1"/>
    <cellStyle name="表示済みのハイパーリンク" xfId="14967" builtinId="9" hidden="1"/>
    <cellStyle name="表示済みのハイパーリンク" xfId="14968" builtinId="9" hidden="1"/>
    <cellStyle name="表示済みのハイパーリンク" xfId="14971" builtinId="9" hidden="1"/>
    <cellStyle name="表示済みのハイパーリンク" xfId="14972" builtinId="9" hidden="1"/>
    <cellStyle name="表示済みのハイパーリンク" xfId="14975" builtinId="9" hidden="1"/>
    <cellStyle name="表示済みのハイパーリンク" xfId="14976" builtinId="9" hidden="1"/>
    <cellStyle name="表示済みのハイパーリンク" xfId="14978" builtinId="9" hidden="1"/>
    <cellStyle name="表示済みのハイパーリンク" xfId="14979" builtinId="9" hidden="1"/>
    <cellStyle name="表示済みのハイパーリンク" xfId="14982" builtinId="9" hidden="1"/>
    <cellStyle name="表示済みのハイパーリンク" xfId="14983" builtinId="9" hidden="1"/>
    <cellStyle name="表示済みのハイパーリンク" xfId="14986" builtinId="9" hidden="1"/>
    <cellStyle name="表示済みのハイパーリンク" xfId="14987" builtinId="9" hidden="1"/>
    <cellStyle name="表示済みのハイパーリンク" xfId="14990" builtinId="9" hidden="1"/>
    <cellStyle name="表示済みのハイパーリンク" xfId="14991" builtinId="9" hidden="1"/>
    <cellStyle name="表示済みのハイパーリンク" xfId="14994" builtinId="9" hidden="1"/>
    <cellStyle name="表示済みのハイパーリンク" xfId="14995" builtinId="9" hidden="1"/>
    <cellStyle name="表示済みのハイパーリンク" xfId="15000" builtinId="9" hidden="1"/>
    <cellStyle name="表示済みのハイパーリンク" xfId="15001" builtinId="9" hidden="1"/>
    <cellStyle name="表示済みのハイパーリンク" xfId="15004" builtinId="9" hidden="1"/>
    <cellStyle name="表示済みのハイパーリンク" xfId="15005" builtinId="9" hidden="1"/>
    <cellStyle name="表示済みのハイパーリンク" xfId="15008" builtinId="9" hidden="1"/>
    <cellStyle name="表示済みのハイパーリンク" xfId="15009" builtinId="9" hidden="1"/>
    <cellStyle name="表示済みのハイパーリンク" xfId="15012" builtinId="9" hidden="1"/>
    <cellStyle name="表示済みのハイパーリンク" xfId="15013" builtinId="9" hidden="1"/>
    <cellStyle name="表示済みのハイパーリンク" xfId="15016" builtinId="9" hidden="1"/>
    <cellStyle name="表示済みのハイパーリンク" xfId="15017" builtinId="9" hidden="1"/>
    <cellStyle name="表示済みのハイパーリンク" xfId="15020" builtinId="9" hidden="1"/>
    <cellStyle name="表示済みのハイパーリンク" xfId="15021" builtinId="9" hidden="1"/>
    <cellStyle name="表示済みのハイパーリンク" xfId="15024" builtinId="9" hidden="1"/>
    <cellStyle name="表示済みのハイパーリンク" xfId="15025" builtinId="9" hidden="1"/>
    <cellStyle name="表示済みのハイパーリンク" xfId="15028" builtinId="9" hidden="1"/>
    <cellStyle name="表示済みのハイパーリンク" xfId="15029" builtinId="9" hidden="1"/>
    <cellStyle name="表示済みのハイパーリンク" xfId="15032" builtinId="9" hidden="1"/>
    <cellStyle name="表示済みのハイパーリンク" xfId="15033" builtinId="9" hidden="1"/>
    <cellStyle name="表示済みのハイパーリンク" xfId="15036" builtinId="9" hidden="1"/>
    <cellStyle name="表示済みのハイパーリンク" xfId="15037" builtinId="9" hidden="1"/>
    <cellStyle name="表示済みのハイパーリンク" xfId="14996" builtinId="9" hidden="1"/>
    <cellStyle name="表示済みのハイパーリンク" xfId="15039" builtinId="9" hidden="1"/>
    <cellStyle name="表示済みのハイパーリンク" xfId="15042" builtinId="9" hidden="1"/>
    <cellStyle name="表示済みのハイパーリンク" xfId="15043" builtinId="9" hidden="1"/>
    <cellStyle name="表示済みのハイパーリンク" xfId="15046" builtinId="9" hidden="1"/>
    <cellStyle name="表示済みのハイパーリンク" xfId="15047" builtinId="9" hidden="1"/>
    <cellStyle name="表示済みのハイパーリンク" xfId="15050" builtinId="9" hidden="1"/>
    <cellStyle name="表示済みのハイパーリンク" xfId="15051" builtinId="9" hidden="1"/>
    <cellStyle name="表示済みのハイパーリンク" xfId="15054" builtinId="9" hidden="1"/>
    <cellStyle name="表示済みのハイパーリンク" xfId="15055" builtinId="9" hidden="1"/>
    <cellStyle name="表示済みのハイパーリンク" xfId="15058" builtinId="9" hidden="1"/>
    <cellStyle name="表示済みのハイパーリンク" xfId="15059" builtinId="9" hidden="1"/>
    <cellStyle name="表示済みのハイパーリンク" xfId="15062" builtinId="9" hidden="1"/>
    <cellStyle name="表示済みのハイパーリンク" xfId="15063" builtinId="9" hidden="1"/>
    <cellStyle name="表示済みのハイパーリンク" xfId="15066" builtinId="9" hidden="1"/>
    <cellStyle name="表示済みのハイパーリンク" xfId="15067" builtinId="9" hidden="1"/>
    <cellStyle name="表示済みのハイパーリンク" xfId="15070" builtinId="9" hidden="1"/>
    <cellStyle name="表示済みのハイパーリンク" xfId="15071" builtinId="9" hidden="1"/>
    <cellStyle name="表示済みのハイパーリンク" xfId="15074" builtinId="9" hidden="1"/>
    <cellStyle name="表示済みのハイパーリンク" xfId="15075" builtinId="9" hidden="1"/>
    <cellStyle name="表示済みのハイパーリンク" xfId="15078" builtinId="9" hidden="1"/>
    <cellStyle name="表示済みのハイパーリンク" xfId="15079" builtinId="9" hidden="1"/>
    <cellStyle name="表示済みのハイパーリンク" xfId="15082" builtinId="9" hidden="1"/>
    <cellStyle name="表示済みのハイパーリンク" xfId="15083" builtinId="9" hidden="1"/>
    <cellStyle name="表示済みのハイパーリンク" xfId="15086" builtinId="9" hidden="1"/>
    <cellStyle name="表示済みのハイパーリンク" xfId="15087" builtinId="9" hidden="1"/>
    <cellStyle name="表示済みのハイパーリンク" xfId="15090" builtinId="9" hidden="1"/>
    <cellStyle name="表示済みのハイパーリンク" xfId="15091" builtinId="9" hidden="1"/>
    <cellStyle name="表示済みのハイパーリンク" xfId="15094" builtinId="9" hidden="1"/>
    <cellStyle name="表示済みのハイパーリンク" xfId="15095" builtinId="9" hidden="1"/>
    <cellStyle name="表示済みのハイパーリンク" xfId="15098" builtinId="9" hidden="1"/>
    <cellStyle name="表示済みのハイパーリンク" xfId="15099" builtinId="9" hidden="1"/>
    <cellStyle name="表示済みのハイパーリンク" xfId="15102" builtinId="9" hidden="1"/>
    <cellStyle name="表示済みのハイパーリンク" xfId="15103" builtinId="9" hidden="1"/>
    <cellStyle name="表示済みのハイパーリンク" xfId="15106" builtinId="9" hidden="1"/>
    <cellStyle name="表示済みのハイパーリンク" xfId="15107" builtinId="9" hidden="1"/>
    <cellStyle name="表示済みのハイパーリンク" xfId="15110" builtinId="9" hidden="1"/>
    <cellStyle name="表示済みのハイパーリンク" xfId="15111" builtinId="9" hidden="1"/>
    <cellStyle name="表示済みのハイパーリンク" xfId="15114" builtinId="9" hidden="1"/>
    <cellStyle name="表示済みのハイパーリンク" xfId="15115" builtinId="9" hidden="1"/>
    <cellStyle name="表示済みのハイパーリンク" xfId="15120" builtinId="9" hidden="1"/>
    <cellStyle name="表示済みのハイパーリンク" xfId="15121" builtinId="9" hidden="1"/>
    <cellStyle name="表示済みのハイパーリンク" xfId="15124" builtinId="9" hidden="1"/>
    <cellStyle name="表示済みのハイパーリンク" xfId="15125" builtinId="9" hidden="1"/>
    <cellStyle name="表示済みのハイパーリンク" xfId="15128" builtinId="9" hidden="1"/>
    <cellStyle name="表示済みのハイパーリンク" xfId="15129" builtinId="9" hidden="1"/>
    <cellStyle name="表示済みのハイパーリンク" xfId="15132" builtinId="9" hidden="1"/>
    <cellStyle name="表示済みのハイパーリンク" xfId="15133" builtinId="9" hidden="1"/>
    <cellStyle name="表示済みのハイパーリンク" xfId="15136" builtinId="9" hidden="1"/>
    <cellStyle name="表示済みのハイパーリンク" xfId="15137" builtinId="9" hidden="1"/>
    <cellStyle name="表示済みのハイパーリンク" xfId="15140" builtinId="9" hidden="1"/>
    <cellStyle name="表示済みのハイパーリンク" xfId="15141" builtinId="9" hidden="1"/>
    <cellStyle name="表示済みのハイパーリンク" xfId="15144" builtinId="9" hidden="1"/>
    <cellStyle name="表示済みのハイパーリンク" xfId="15145" builtinId="9" hidden="1"/>
    <cellStyle name="表示済みのハイパーリンク" xfId="15148" builtinId="9" hidden="1"/>
    <cellStyle name="表示済みのハイパーリンク" xfId="15149" builtinId="9" hidden="1"/>
    <cellStyle name="表示済みのハイパーリンク" xfId="15152" builtinId="9" hidden="1"/>
    <cellStyle name="表示済みのハイパーリンク" xfId="15153" builtinId="9" hidden="1"/>
    <cellStyle name="表示済みのハイパーリンク" xfId="15156" builtinId="9" hidden="1"/>
    <cellStyle name="表示済みのハイパーリンク" xfId="15157" builtinId="9" hidden="1"/>
    <cellStyle name="表示済みのハイパーリンク" xfId="15116" builtinId="9" hidden="1"/>
    <cellStyle name="表示済みのハイパーリンク" xfId="15159" builtinId="9" hidden="1"/>
    <cellStyle name="表示済みのハイパーリンク" xfId="15162" builtinId="9" hidden="1"/>
    <cellStyle name="表示済みのハイパーリンク" xfId="15163" builtinId="9" hidden="1"/>
    <cellStyle name="表示済みのハイパーリンク" xfId="15166" builtinId="9" hidden="1"/>
    <cellStyle name="表示済みのハイパーリンク" xfId="15167" builtinId="9" hidden="1"/>
    <cellStyle name="表示済みのハイパーリンク" xfId="15170" builtinId="9" hidden="1"/>
    <cellStyle name="表示済みのハイパーリンク" xfId="15171" builtinId="9" hidden="1"/>
    <cellStyle name="表示済みのハイパーリンク" xfId="15174" builtinId="9" hidden="1"/>
    <cellStyle name="表示済みのハイパーリンク" xfId="15175" builtinId="9" hidden="1"/>
    <cellStyle name="表示済みのハイパーリンク" xfId="15178" builtinId="9" hidden="1"/>
    <cellStyle name="表示済みのハイパーリンク" xfId="15179" builtinId="9" hidden="1"/>
    <cellStyle name="表示済みのハイパーリンク" xfId="15182" builtinId="9" hidden="1"/>
    <cellStyle name="表示済みのハイパーリンク" xfId="15183" builtinId="9" hidden="1"/>
    <cellStyle name="表示済みのハイパーリンク" xfId="15186" builtinId="9" hidden="1"/>
    <cellStyle name="表示済みのハイパーリンク" xfId="15187" builtinId="9" hidden="1"/>
    <cellStyle name="表示済みのハイパーリンク" xfId="15190" builtinId="9" hidden="1"/>
    <cellStyle name="表示済みのハイパーリンク" xfId="15191" builtinId="9" hidden="1"/>
    <cellStyle name="表示済みのハイパーリンク" xfId="15194" builtinId="9" hidden="1"/>
    <cellStyle name="表示済みのハイパーリンク" xfId="15195" builtinId="9" hidden="1"/>
    <cellStyle name="表示済みのハイパーリンク" xfId="15198" builtinId="9" hidden="1"/>
    <cellStyle name="表示済みのハイパーリンク" xfId="15199" builtinId="9" hidden="1"/>
    <cellStyle name="表示済みのハイパーリンク" xfId="15202" builtinId="9" hidden="1"/>
    <cellStyle name="表示済みのハイパーリンク" xfId="15203" builtinId="9" hidden="1"/>
    <cellStyle name="表示済みのハイパーリンク" xfId="15206" builtinId="9" hidden="1"/>
    <cellStyle name="表示済みのハイパーリンク" xfId="15207" builtinId="9" hidden="1"/>
    <cellStyle name="表示済みのハイパーリンク" xfId="15210" builtinId="9" hidden="1"/>
    <cellStyle name="表示済みのハイパーリンク" xfId="15211" builtinId="9" hidden="1"/>
    <cellStyle name="表示済みのハイパーリンク" xfId="15214" builtinId="9" hidden="1"/>
    <cellStyle name="表示済みのハイパーリンク" xfId="15215" builtinId="9" hidden="1"/>
    <cellStyle name="表示済みのハイパーリンク" xfId="15218" builtinId="9" hidden="1"/>
    <cellStyle name="表示済みのハイパーリンク" xfId="15219" builtinId="9" hidden="1"/>
    <cellStyle name="表示済みのハイパーリンク" xfId="15222" builtinId="9" hidden="1"/>
    <cellStyle name="表示済みのハイパーリンク" xfId="15223" builtinId="9" hidden="1"/>
    <cellStyle name="表示済みのハイパーリンク" xfId="15226" builtinId="9" hidden="1"/>
    <cellStyle name="表示済みのハイパーリンク" xfId="15227" builtinId="9" hidden="1"/>
    <cellStyle name="表示済みのハイパーリンク" xfId="15230" builtinId="9" hidden="1"/>
    <cellStyle name="表示済みのハイパーリンク" xfId="15231" builtinId="9" hidden="1"/>
    <cellStyle name="表示済みのハイパーリンク" xfId="15234" builtinId="9" hidden="1"/>
    <cellStyle name="表示済みのハイパーリンク" xfId="15235" builtinId="9" hidden="1"/>
    <cellStyle name="表示済みのハイパーリンク" xfId="15240" builtinId="9" hidden="1"/>
    <cellStyle name="表示済みのハイパーリンク" xfId="15241" builtinId="9" hidden="1"/>
    <cellStyle name="表示済みのハイパーリンク" xfId="15244" builtinId="9" hidden="1"/>
    <cellStyle name="表示済みのハイパーリンク" xfId="15245" builtinId="9" hidden="1"/>
    <cellStyle name="表示済みのハイパーリンク" xfId="15248" builtinId="9" hidden="1"/>
    <cellStyle name="表示済みのハイパーリンク" xfId="15249" builtinId="9" hidden="1"/>
    <cellStyle name="表示済みのハイパーリンク" xfId="15252" builtinId="9" hidden="1"/>
    <cellStyle name="表示済みのハイパーリンク" xfId="15253" builtinId="9" hidden="1"/>
    <cellStyle name="表示済みのハイパーリンク" xfId="15256" builtinId="9" hidden="1"/>
    <cellStyle name="表示済みのハイパーリンク" xfId="15257" builtinId="9" hidden="1"/>
    <cellStyle name="表示済みのハイパーリンク" xfId="15260" builtinId="9" hidden="1"/>
    <cellStyle name="表示済みのハイパーリンク" xfId="15261" builtinId="9" hidden="1"/>
    <cellStyle name="表示済みのハイパーリンク" xfId="15264" builtinId="9" hidden="1"/>
    <cellStyle name="表示済みのハイパーリンク" xfId="15265" builtinId="9" hidden="1"/>
    <cellStyle name="表示済みのハイパーリンク" xfId="15268" builtinId="9" hidden="1"/>
    <cellStyle name="表示済みのハイパーリンク" xfId="15269" builtinId="9" hidden="1"/>
    <cellStyle name="表示済みのハイパーリンク" xfId="15272" builtinId="9" hidden="1"/>
    <cellStyle name="表示済みのハイパーリンク" xfId="15273" builtinId="9" hidden="1"/>
    <cellStyle name="表示済みのハイパーリンク" xfId="15276" builtinId="9" hidden="1"/>
    <cellStyle name="表示済みのハイパーリンク" xfId="15277" builtinId="9" hidden="1"/>
    <cellStyle name="表示済みのハイパーリンク" xfId="15236" builtinId="9" hidden="1"/>
    <cellStyle name="表示済みのハイパーリンク" xfId="15279" builtinId="9" hidden="1"/>
    <cellStyle name="表示済みのハイパーリンク" xfId="15282" builtinId="9" hidden="1"/>
    <cellStyle name="表示済みのハイパーリンク" xfId="15283" builtinId="9" hidden="1"/>
    <cellStyle name="表示済みのハイパーリンク" xfId="15286" builtinId="9" hidden="1"/>
    <cellStyle name="表示済みのハイパーリンク" xfId="15287" builtinId="9" hidden="1"/>
    <cellStyle name="表示済みのハイパーリンク" xfId="15290" builtinId="9" hidden="1"/>
    <cellStyle name="表示済みのハイパーリンク" xfId="15291" builtinId="9" hidden="1"/>
    <cellStyle name="表示済みのハイパーリンク" xfId="15294" builtinId="9" hidden="1"/>
    <cellStyle name="表示済みのハイパーリンク" xfId="15295" builtinId="9" hidden="1"/>
    <cellStyle name="表示済みのハイパーリンク" xfId="15298" builtinId="9" hidden="1"/>
    <cellStyle name="表示済みのハイパーリンク" xfId="15299" builtinId="9" hidden="1"/>
    <cellStyle name="表示済みのハイパーリンク" xfId="15302" builtinId="9" hidden="1"/>
    <cellStyle name="表示済みのハイパーリンク" xfId="15303" builtinId="9" hidden="1"/>
    <cellStyle name="表示済みのハイパーリンク" xfId="15306" builtinId="9" hidden="1"/>
    <cellStyle name="表示済みのハイパーリンク" xfId="15307" builtinId="9" hidden="1"/>
    <cellStyle name="表示済みのハイパーリンク" xfId="15310" builtinId="9" hidden="1"/>
    <cellStyle name="表示済みのハイパーリンク" xfId="15311" builtinId="9" hidden="1"/>
    <cellStyle name="表示済みのハイパーリンク" xfId="15314" builtinId="9" hidden="1"/>
    <cellStyle name="表示済みのハイパーリンク" xfId="15315" builtinId="9" hidden="1"/>
    <cellStyle name="表示済みのハイパーリンク" xfId="15318" builtinId="9" hidden="1"/>
    <cellStyle name="表示済みのハイパーリンク" xfId="15319" builtinId="9" hidden="1"/>
    <cellStyle name="表示済みのハイパーリンク" xfId="15322" builtinId="9" hidden="1"/>
    <cellStyle name="表示済みのハイパーリンク" xfId="15323" builtinId="9" hidden="1"/>
    <cellStyle name="表示済みのハイパーリンク" xfId="15326" builtinId="9" hidden="1"/>
    <cellStyle name="表示済みのハイパーリンク" xfId="15327" builtinId="9" hidden="1"/>
    <cellStyle name="表示済みのハイパーリンク" xfId="15330" builtinId="9" hidden="1"/>
    <cellStyle name="表示済みのハイパーリンク" xfId="15331" builtinId="9" hidden="1"/>
    <cellStyle name="表示済みのハイパーリンク" xfId="15334" builtinId="9" hidden="1"/>
    <cellStyle name="表示済みのハイパーリンク" xfId="15335" builtinId="9" hidden="1"/>
    <cellStyle name="表示済みのハイパーリンク" xfId="15340" builtinId="9" hidden="1"/>
    <cellStyle name="表示済みのハイパーリンク" xfId="15341" builtinId="9" hidden="1"/>
    <cellStyle name="表示済みのハイパーリンク" xfId="15344" builtinId="9" hidden="1"/>
    <cellStyle name="表示済みのハイパーリンク" xfId="15345" builtinId="9" hidden="1"/>
    <cellStyle name="表示済みのハイパーリンク" xfId="15348" builtinId="9" hidden="1"/>
    <cellStyle name="表示済みのハイパーリンク" xfId="15349" builtinId="9" hidden="1"/>
    <cellStyle name="表示済みのハイパーリンク" xfId="15352" builtinId="9" hidden="1"/>
    <cellStyle name="表示済みのハイパーリンク" xfId="15353" builtinId="9" hidden="1"/>
    <cellStyle name="表示済みのハイパーリンク" xfId="15356" builtinId="9" hidden="1"/>
    <cellStyle name="表示済みのハイパーリンク" xfId="15357" builtinId="9" hidden="1"/>
    <cellStyle name="表示済みのハイパーリンク" xfId="15362" builtinId="9" hidden="1"/>
    <cellStyle name="表示済みのハイパーリンク" xfId="15363" builtinId="9" hidden="1"/>
    <cellStyle name="表示済みのハイパーリンク" xfId="15366" builtinId="9" hidden="1"/>
    <cellStyle name="表示済みのハイパーリンク" xfId="15367" builtinId="9" hidden="1"/>
    <cellStyle name="表示済みのハイパーリンク" xfId="15370" builtinId="9" hidden="1"/>
    <cellStyle name="表示済みのハイパーリンク" xfId="15371" builtinId="9" hidden="1"/>
    <cellStyle name="表示済みのハイパーリンク" xfId="15374" builtinId="9" hidden="1"/>
    <cellStyle name="表示済みのハイパーリンク" xfId="15375" builtinId="9" hidden="1"/>
    <cellStyle name="表示済みのハイパーリンク" xfId="15378" builtinId="9" hidden="1"/>
    <cellStyle name="表示済みのハイパーリンク" xfId="15379" builtinId="9" hidden="1"/>
    <cellStyle name="表示済みのハイパーリンク" xfId="15382" builtinId="9" hidden="1"/>
    <cellStyle name="表示済みのハイパーリンク" xfId="15383" builtinId="9" hidden="1"/>
    <cellStyle name="表示済みのハイパーリンク" xfId="15386" builtinId="9" hidden="1"/>
    <cellStyle name="表示済みのハイパーリンク" xfId="15387" builtinId="9" hidden="1"/>
    <cellStyle name="表示済みのハイパーリンク" xfId="15390" builtinId="9" hidden="1"/>
    <cellStyle name="表示済みのハイパーリンク" xfId="15391" builtinId="9" hidden="1"/>
    <cellStyle name="表示済みのハイパーリンク" xfId="15394" builtinId="9" hidden="1"/>
    <cellStyle name="表示済みのハイパーリンク" xfId="15395" builtinId="9" hidden="1"/>
    <cellStyle name="表示済みのハイパーリンク" xfId="15398" builtinId="9" hidden="1"/>
    <cellStyle name="表示済みのハイパーリンク" xfId="15399" builtinId="9" hidden="1"/>
    <cellStyle name="表示済みのハイパーリンク" xfId="15358" builtinId="9" hidden="1"/>
    <cellStyle name="表示済みのハイパーリンク" xfId="15401" builtinId="9" hidden="1"/>
    <cellStyle name="表示済みのハイパーリンク" xfId="15404" builtinId="9" hidden="1"/>
    <cellStyle name="表示済みのハイパーリンク" xfId="15405" builtinId="9" hidden="1"/>
    <cellStyle name="表示済みのハイパーリンク" xfId="15408" builtinId="9" hidden="1"/>
    <cellStyle name="表示済みのハイパーリンク" xfId="15409" builtinId="9" hidden="1"/>
    <cellStyle name="表示済みのハイパーリンク" xfId="15412" builtinId="9" hidden="1"/>
    <cellStyle name="表示済みのハイパーリンク" xfId="15413" builtinId="9" hidden="1"/>
    <cellStyle name="表示済みのハイパーリンク" xfId="15416" builtinId="9" hidden="1"/>
    <cellStyle name="表示済みのハイパーリンク" xfId="15417" builtinId="9" hidden="1"/>
    <cellStyle name="表示済みのハイパーリンク" xfId="15420" builtinId="9" hidden="1"/>
    <cellStyle name="表示済みのハイパーリンク" xfId="15421" builtinId="9" hidden="1"/>
    <cellStyle name="表示済みのハイパーリンク" xfId="15424" builtinId="9" hidden="1"/>
    <cellStyle name="表示済みのハイパーリンク" xfId="15425" builtinId="9" hidden="1"/>
    <cellStyle name="表示済みのハイパーリンク" xfId="15428" builtinId="9" hidden="1"/>
    <cellStyle name="表示済みのハイパーリンク" xfId="15429" builtinId="9" hidden="1"/>
    <cellStyle name="表示済みのハイパーリンク" xfId="15432" builtinId="9" hidden="1"/>
    <cellStyle name="表示済みのハイパーリンク" xfId="15433" builtinId="9" hidden="1"/>
    <cellStyle name="表示済みのハイパーリンク" xfId="15436" builtinId="9" hidden="1"/>
    <cellStyle name="表示済みのハイパーリンク" xfId="15437" builtinId="9" hidden="1"/>
    <cellStyle name="表示済みのハイパーリンク" xfId="15440" builtinId="9" hidden="1"/>
    <cellStyle name="表示済みのハイパーリンク" xfId="15441" builtinId="9" hidden="1"/>
    <cellStyle name="表示済みのハイパーリンク" xfId="15444" builtinId="9" hidden="1"/>
    <cellStyle name="表示済みのハイパーリンク" xfId="15445" builtinId="9" hidden="1"/>
    <cellStyle name="表示済みのハイパーリンク" xfId="15448" builtinId="9" hidden="1"/>
    <cellStyle name="表示済みのハイパーリンク" xfId="15449" builtinId="9" hidden="1"/>
    <cellStyle name="表示済みのハイパーリンク" xfId="15452" builtinId="9" hidden="1"/>
    <cellStyle name="表示済みのハイパーリンク" xfId="15453" builtinId="9" hidden="1"/>
    <cellStyle name="表示済みのハイパーリンク" xfId="15456" builtinId="9" hidden="1"/>
    <cellStyle name="表示済みのハイパーリンク" xfId="15457" builtinId="9" hidden="1"/>
    <cellStyle name="表示済みのハイパーリンク" xfId="15459" builtinId="9" hidden="1"/>
    <cellStyle name="表示済みのハイパーリンク" xfId="15460" builtinId="9" hidden="1"/>
    <cellStyle name="表示済みのハイパーリンク" xfId="15463" builtinId="9" hidden="1"/>
    <cellStyle name="表示済みのハイパーリンク" xfId="15464" builtinId="9" hidden="1"/>
    <cellStyle name="表示済みのハイパーリンク" xfId="15467" builtinId="9" hidden="1"/>
    <cellStyle name="表示済みのハイパーリンク" xfId="15468" builtinId="9" hidden="1"/>
    <cellStyle name="表示済みのハイパーリンク" xfId="15471" builtinId="9" hidden="1"/>
    <cellStyle name="表示済みのハイパーリンク" xfId="15472" builtinId="9" hidden="1"/>
    <cellStyle name="表示済みのハイパーリンク" xfId="15475" builtinId="9" hidden="1"/>
    <cellStyle name="表示済みのハイパーリンク" xfId="15476" builtinId="9" hidden="1"/>
    <cellStyle name="表示済みのハイパーリンク" xfId="15481" builtinId="9" hidden="1"/>
    <cellStyle name="表示済みのハイパーリンク" xfId="15482" builtinId="9" hidden="1"/>
    <cellStyle name="表示済みのハイパーリンク" xfId="15485" builtinId="9" hidden="1"/>
    <cellStyle name="表示済みのハイパーリンク" xfId="15486" builtinId="9" hidden="1"/>
    <cellStyle name="表示済みのハイパーリンク" xfId="15489" builtinId="9" hidden="1"/>
    <cellStyle name="表示済みのハイパーリンク" xfId="15490" builtinId="9" hidden="1"/>
    <cellStyle name="表示済みのハイパーリンク" xfId="15493" builtinId="9" hidden="1"/>
    <cellStyle name="表示済みのハイパーリンク" xfId="15494" builtinId="9" hidden="1"/>
    <cellStyle name="表示済みのハイパーリンク" xfId="15497" builtinId="9" hidden="1"/>
    <cellStyle name="表示済みのハイパーリンク" xfId="15498" builtinId="9" hidden="1"/>
    <cellStyle name="表示済みのハイパーリンク" xfId="15501" builtinId="9" hidden="1"/>
    <cellStyle name="表示済みのハイパーリンク" xfId="15502" builtinId="9" hidden="1"/>
    <cellStyle name="表示済みのハイパーリンク" xfId="15505" builtinId="9" hidden="1"/>
    <cellStyle name="表示済みのハイパーリンク" xfId="15506" builtinId="9" hidden="1"/>
    <cellStyle name="表示済みのハイパーリンク" xfId="15509" builtinId="9" hidden="1"/>
    <cellStyle name="表示済みのハイパーリンク" xfId="15510" builtinId="9" hidden="1"/>
    <cellStyle name="表示済みのハイパーリンク" xfId="15513" builtinId="9" hidden="1"/>
    <cellStyle name="表示済みのハイパーリンク" xfId="15514" builtinId="9" hidden="1"/>
    <cellStyle name="表示済みのハイパーリンク" xfId="15517" builtinId="9" hidden="1"/>
    <cellStyle name="表示済みのハイパーリンク" xfId="15518" builtinId="9" hidden="1"/>
    <cellStyle name="表示済みのハイパーリンク" xfId="15477" builtinId="9" hidden="1"/>
    <cellStyle name="表示済みのハイパーリンク" xfId="15520" builtinId="9" hidden="1"/>
    <cellStyle name="表示済みのハイパーリンク" xfId="15523" builtinId="9" hidden="1"/>
    <cellStyle name="表示済みのハイパーリンク" xfId="15524" builtinId="9" hidden="1"/>
    <cellStyle name="表示済みのハイパーリンク" xfId="15527" builtinId="9" hidden="1"/>
    <cellStyle name="表示済みのハイパーリンク" xfId="15528" builtinId="9" hidden="1"/>
    <cellStyle name="表示済みのハイパーリンク" xfId="15531" builtinId="9" hidden="1"/>
    <cellStyle name="表示済みのハイパーリンク" xfId="15532" builtinId="9" hidden="1"/>
    <cellStyle name="表示済みのハイパーリンク" xfId="15535" builtinId="9" hidden="1"/>
    <cellStyle name="表示済みのハイパーリンク" xfId="15536" builtinId="9" hidden="1"/>
    <cellStyle name="表示済みのハイパーリンク" xfId="15539" builtinId="9" hidden="1"/>
    <cellStyle name="表示済みのハイパーリンク" xfId="15540" builtinId="9" hidden="1"/>
    <cellStyle name="表示済みのハイパーリンク" xfId="15543" builtinId="9" hidden="1"/>
    <cellStyle name="表示済みのハイパーリンク" xfId="15544" builtinId="9" hidden="1"/>
    <cellStyle name="表示済みのハイパーリンク" xfId="15547" builtinId="9" hidden="1"/>
    <cellStyle name="表示済みのハイパーリンク" xfId="15548" builtinId="9" hidden="1"/>
    <cellStyle name="表示済みのハイパーリンク" xfId="15551" builtinId="9" hidden="1"/>
    <cellStyle name="表示済みのハイパーリンク" xfId="15552" builtinId="9" hidden="1"/>
    <cellStyle name="表示済みのハイパーリンク" xfId="15555" builtinId="9" hidden="1"/>
    <cellStyle name="表示済みのハイパーリンク" xfId="15556" builtinId="9" hidden="1"/>
    <cellStyle name="表示済みのハイパーリンク" xfId="15559" builtinId="9" hidden="1"/>
    <cellStyle name="表示済みのハイパーリンク" xfId="15560" builtinId="9" hidden="1"/>
    <cellStyle name="表示済みのハイパーリンク" xfId="15563" builtinId="9" hidden="1"/>
    <cellStyle name="表示済みのハイパーリンク" xfId="15564" builtinId="9" hidden="1"/>
    <cellStyle name="表示済みのハイパーリンク" xfId="15567" builtinId="9" hidden="1"/>
    <cellStyle name="表示済みのハイパーリンク" xfId="15568" builtinId="9" hidden="1"/>
    <cellStyle name="表示済みのハイパーリンク" xfId="15571" builtinId="9" hidden="1"/>
    <cellStyle name="表示済みのハイパーリンク" xfId="15572" builtinId="9" hidden="1"/>
    <cellStyle name="表示済みのハイパーリンク" xfId="15575" builtinId="9" hidden="1"/>
    <cellStyle name="表示済みのハイパーリンク" xfId="15576" builtinId="9" hidden="1"/>
    <cellStyle name="表示済みのハイパーリンク" xfId="15578" builtinId="9" hidden="1"/>
    <cellStyle name="表示済みのハイパーリンク" xfId="15579" builtinId="9" hidden="1"/>
    <cellStyle name="表示済みのハイパーリンク" xfId="15582" builtinId="9" hidden="1"/>
    <cellStyle name="表示済みのハイパーリンク" xfId="15583" builtinId="9" hidden="1"/>
    <cellStyle name="表示済みのハイパーリンク" xfId="15586" builtinId="9" hidden="1"/>
    <cellStyle name="表示済みのハイパーリンク" xfId="15587" builtinId="9" hidden="1"/>
    <cellStyle name="表示済みのハイパーリンク" xfId="15590" builtinId="9" hidden="1"/>
    <cellStyle name="表示済みのハイパーリンク" xfId="15591" builtinId="9" hidden="1"/>
    <cellStyle name="表示済みのハイパーリンク" xfId="15594" builtinId="9" hidden="1"/>
    <cellStyle name="表示済みのハイパーリンク" xfId="15595" builtinId="9" hidden="1"/>
    <cellStyle name="表示済みのハイパーリンク" xfId="15600" builtinId="9" hidden="1"/>
    <cellStyle name="表示済みのハイパーリンク" xfId="15601" builtinId="9" hidden="1"/>
    <cellStyle name="表示済みのハイパーリンク" xfId="15604" builtinId="9" hidden="1"/>
    <cellStyle name="表示済みのハイパーリンク" xfId="15605" builtinId="9" hidden="1"/>
    <cellStyle name="表示済みのハイパーリンク" xfId="15608" builtinId="9" hidden="1"/>
    <cellStyle name="表示済みのハイパーリンク" xfId="15609" builtinId="9" hidden="1"/>
    <cellStyle name="表示済みのハイパーリンク" xfId="15612" builtinId="9" hidden="1"/>
    <cellStyle name="表示済みのハイパーリンク" xfId="15613" builtinId="9" hidden="1"/>
    <cellStyle name="表示済みのハイパーリンク" xfId="15616" builtinId="9" hidden="1"/>
    <cellStyle name="表示済みのハイパーリンク" xfId="15617" builtinId="9" hidden="1"/>
    <cellStyle name="表示済みのハイパーリンク" xfId="15620" builtinId="9" hidden="1"/>
    <cellStyle name="表示済みのハイパーリンク" xfId="15621" builtinId="9" hidden="1"/>
    <cellStyle name="表示済みのハイパーリンク" xfId="15624" builtinId="9" hidden="1"/>
    <cellStyle name="表示済みのハイパーリンク" xfId="15625" builtinId="9" hidden="1"/>
    <cellStyle name="表示済みのハイパーリンク" xfId="15628" builtinId="9" hidden="1"/>
    <cellStyle name="表示済みのハイパーリンク" xfId="15629" builtinId="9" hidden="1"/>
    <cellStyle name="表示済みのハイパーリンク" xfId="15632" builtinId="9" hidden="1"/>
    <cellStyle name="表示済みのハイパーリンク" xfId="15633" builtinId="9" hidden="1"/>
    <cellStyle name="表示済みのハイパーリンク" xfId="15636" builtinId="9" hidden="1"/>
    <cellStyle name="表示済みのハイパーリンク" xfId="15637" builtinId="9" hidden="1"/>
    <cellStyle name="表示済みのハイパーリンク" xfId="15596" builtinId="9" hidden="1"/>
    <cellStyle name="表示済みのハイパーリンク" xfId="15639" builtinId="9" hidden="1"/>
    <cellStyle name="表示済みのハイパーリンク" xfId="15642" builtinId="9" hidden="1"/>
    <cellStyle name="表示済みのハイパーリンク" xfId="15643" builtinId="9" hidden="1"/>
    <cellStyle name="表示済みのハイパーリンク" xfId="15646" builtinId="9" hidden="1"/>
    <cellStyle name="表示済みのハイパーリンク" xfId="15647" builtinId="9" hidden="1"/>
    <cellStyle name="表示済みのハイパーリンク" xfId="15650" builtinId="9" hidden="1"/>
    <cellStyle name="表示済みのハイパーリンク" xfId="15651" builtinId="9" hidden="1"/>
    <cellStyle name="表示済みのハイパーリンク" xfId="15654" builtinId="9" hidden="1"/>
    <cellStyle name="表示済みのハイパーリンク" xfId="15655" builtinId="9" hidden="1"/>
    <cellStyle name="表示済みのハイパーリンク" xfId="15658" builtinId="9" hidden="1"/>
    <cellStyle name="表示済みのハイパーリンク" xfId="15659" builtinId="9" hidden="1"/>
    <cellStyle name="表示済みのハイパーリンク" xfId="15662" builtinId="9" hidden="1"/>
    <cellStyle name="表示済みのハイパーリンク" xfId="15663" builtinId="9" hidden="1"/>
    <cellStyle name="表示済みのハイパーリンク" xfId="15666" builtinId="9" hidden="1"/>
    <cellStyle name="表示済みのハイパーリンク" xfId="15667" builtinId="9" hidden="1"/>
    <cellStyle name="表示済みのハイパーリンク" xfId="15670" builtinId="9" hidden="1"/>
    <cellStyle name="表示済みのハイパーリンク" xfId="15671" builtinId="9" hidden="1"/>
    <cellStyle name="表示済みのハイパーリンク" xfId="15674" builtinId="9" hidden="1"/>
    <cellStyle name="表示済みのハイパーリンク" xfId="15675" builtinId="9" hidden="1"/>
    <cellStyle name="表示済みのハイパーリンク" xfId="15678" builtinId="9" hidden="1"/>
    <cellStyle name="表示済みのハイパーリンク" xfId="15679" builtinId="9" hidden="1"/>
    <cellStyle name="表示済みのハイパーリンク" xfId="15682" builtinId="9" hidden="1"/>
    <cellStyle name="表示済みのハイパーリンク" xfId="15683" builtinId="9" hidden="1"/>
    <cellStyle name="表示済みのハイパーリンク" xfId="15686" builtinId="9" hidden="1"/>
    <cellStyle name="表示済みのハイパーリンク" xfId="15687" builtinId="9" hidden="1"/>
    <cellStyle name="表示済みのハイパーリンク" xfId="15690" builtinId="9" hidden="1"/>
    <cellStyle name="表示済みのハイパーリンク" xfId="15691" builtinId="9" hidden="1"/>
    <cellStyle name="表示済みのハイパーリンク" xfId="15694" builtinId="9" hidden="1"/>
    <cellStyle name="表示済みのハイパーリンク" xfId="15695" builtinId="9" hidden="1"/>
    <cellStyle name="表示済みのハイパーリンク" xfId="14476" builtinId="9" hidden="1"/>
    <cellStyle name="表示済みのハイパーリンク" xfId="14491" builtinId="9" hidden="1"/>
    <cellStyle name="表示済みのハイパーリンク" xfId="14481" builtinId="9" hidden="1"/>
    <cellStyle name="表示済みのハイパーリンク" xfId="14478" builtinId="9" hidden="1"/>
    <cellStyle name="表示済みのハイパーリンク" xfId="15703" builtinId="9" hidden="1"/>
    <cellStyle name="表示済みのハイパーリンク" xfId="15704" builtinId="9" hidden="1"/>
    <cellStyle name="表示済みのハイパーリンク" xfId="15707" builtinId="9" hidden="1"/>
    <cellStyle name="表示済みのハイパーリンク" xfId="15708" builtinId="9" hidden="1"/>
    <cellStyle name="表示済みのハイパーリンク" xfId="15711" builtinId="9" hidden="1"/>
    <cellStyle name="表示済みのハイパーリンク" xfId="15712" builtinId="9" hidden="1"/>
    <cellStyle name="表示済みのハイパーリンク" xfId="15717" builtinId="9" hidden="1"/>
    <cellStyle name="表示済みのハイパーリンク" xfId="15718" builtinId="9" hidden="1"/>
    <cellStyle name="表示済みのハイパーリンク" xfId="15721" builtinId="9" hidden="1"/>
    <cellStyle name="表示済みのハイパーリンク" xfId="15722" builtinId="9" hidden="1"/>
    <cellStyle name="表示済みのハイパーリンク" xfId="15725" builtinId="9" hidden="1"/>
    <cellStyle name="表示済みのハイパーリンク" xfId="15726" builtinId="9" hidden="1"/>
    <cellStyle name="表示済みのハイパーリンク" xfId="15729" builtinId="9" hidden="1"/>
    <cellStyle name="表示済みのハイパーリンク" xfId="15730" builtinId="9" hidden="1"/>
    <cellStyle name="表示済みのハイパーリンク" xfId="15733" builtinId="9" hidden="1"/>
    <cellStyle name="表示済みのハイパーリンク" xfId="15734" builtinId="9" hidden="1"/>
    <cellStyle name="表示済みのハイパーリンク" xfId="15737" builtinId="9" hidden="1"/>
    <cellStyle name="表示済みのハイパーリンク" xfId="15738" builtinId="9" hidden="1"/>
    <cellStyle name="表示済みのハイパーリンク" xfId="15741" builtinId="9" hidden="1"/>
    <cellStyle name="表示済みのハイパーリンク" xfId="15742" builtinId="9" hidden="1"/>
    <cellStyle name="表示済みのハイパーリンク" xfId="15745" builtinId="9" hidden="1"/>
    <cellStyle name="表示済みのハイパーリンク" xfId="15746" builtinId="9" hidden="1"/>
    <cellStyle name="表示済みのハイパーリンク" xfId="15749" builtinId="9" hidden="1"/>
    <cellStyle name="表示済みのハイパーリンク" xfId="15750" builtinId="9" hidden="1"/>
    <cellStyle name="表示済みのハイパーリンク" xfId="15753" builtinId="9" hidden="1"/>
    <cellStyle name="表示済みのハイパーリンク" xfId="15754" builtinId="9" hidden="1"/>
    <cellStyle name="表示済みのハイパーリンク" xfId="15713" builtinId="9" hidden="1"/>
    <cellStyle name="表示済みのハイパーリンク" xfId="15756" builtinId="9" hidden="1"/>
    <cellStyle name="表示済みのハイパーリンク" xfId="15759" builtinId="9" hidden="1"/>
    <cellStyle name="表示済みのハイパーリンク" xfId="15760" builtinId="9" hidden="1"/>
    <cellStyle name="表示済みのハイパーリンク" xfId="15763" builtinId="9" hidden="1"/>
    <cellStyle name="表示済みのハイパーリンク" xfId="15764" builtinId="9" hidden="1"/>
    <cellStyle name="表示済みのハイパーリンク" xfId="15767" builtinId="9" hidden="1"/>
    <cellStyle name="表示済みのハイパーリンク" xfId="15768" builtinId="9" hidden="1"/>
    <cellStyle name="表示済みのハイパーリンク" xfId="15771" builtinId="9" hidden="1"/>
    <cellStyle name="表示済みのハイパーリンク" xfId="15772" builtinId="9" hidden="1"/>
    <cellStyle name="表示済みのハイパーリンク" xfId="15775" builtinId="9" hidden="1"/>
    <cellStyle name="表示済みのハイパーリンク" xfId="15776" builtinId="9" hidden="1"/>
    <cellStyle name="表示済みのハイパーリンク" xfId="15779" builtinId="9" hidden="1"/>
    <cellStyle name="表示済みのハイパーリンク" xfId="15780" builtinId="9" hidden="1"/>
    <cellStyle name="表示済みのハイパーリンク" xfId="15783" builtinId="9" hidden="1"/>
    <cellStyle name="表示済みのハイパーリンク" xfId="15784" builtinId="9" hidden="1"/>
    <cellStyle name="表示済みのハイパーリンク" xfId="15787" builtinId="9" hidden="1"/>
    <cellStyle name="表示済みのハイパーリンク" xfId="15788" builtinId="9" hidden="1"/>
    <cellStyle name="表示済みのハイパーリンク" xfId="15791" builtinId="9" hidden="1"/>
    <cellStyle name="表示済みのハイパーリンク" xfId="15792" builtinId="9" hidden="1"/>
    <cellStyle name="表示済みのハイパーリンク" xfId="15795" builtinId="9" hidden="1"/>
    <cellStyle name="表示済みのハイパーリンク" xfId="15796" builtinId="9" hidden="1"/>
    <cellStyle name="表示済みのハイパーリンク" xfId="15799" builtinId="9" hidden="1"/>
    <cellStyle name="表示済みのハイパーリンク" xfId="15800" builtinId="9" hidden="1"/>
    <cellStyle name="表示済みのハイパーリンク" xfId="15803" builtinId="9" hidden="1"/>
    <cellStyle name="表示済みのハイパーリンク" xfId="15804" builtinId="9" hidden="1"/>
    <cellStyle name="表示済みのハイパーリンク" xfId="15807" builtinId="9" hidden="1"/>
    <cellStyle name="表示済みのハイパーリンク" xfId="15808" builtinId="9" hidden="1"/>
    <cellStyle name="表示済みのハイパーリンク" xfId="15811" builtinId="9" hidden="1"/>
    <cellStyle name="表示済みのハイパーリンク" xfId="15812" builtinId="9" hidden="1"/>
    <cellStyle name="表示済みのハイパーリンク" xfId="15815" builtinId="9" hidden="1"/>
    <cellStyle name="表示済みのハイパーリンク" xfId="15816" builtinId="9" hidden="1"/>
    <cellStyle name="表示済みのハイパーリンク" xfId="15819" builtinId="9" hidden="1"/>
    <cellStyle name="表示済みのハイパーリンク" xfId="15820" builtinId="9" hidden="1"/>
    <cellStyle name="表示済みのハイパーリンク" xfId="15823" builtinId="9" hidden="1"/>
    <cellStyle name="表示済みのハイパーリンク" xfId="15824" builtinId="9" hidden="1"/>
    <cellStyle name="表示済みのハイパーリンク" xfId="15827" builtinId="9" hidden="1"/>
    <cellStyle name="表示済みのハイパーリンク" xfId="15828" builtinId="9" hidden="1"/>
    <cellStyle name="表示済みのハイパーリンク" xfId="15831" builtinId="9" hidden="1"/>
    <cellStyle name="表示済みのハイパーリンク" xfId="15832" builtinId="9" hidden="1"/>
    <cellStyle name="表示済みのハイパーリンク" xfId="15837" builtinId="9" hidden="1"/>
    <cellStyle name="表示済みのハイパーリンク" xfId="15838" builtinId="9" hidden="1"/>
    <cellStyle name="表示済みのハイパーリンク" xfId="15841" builtinId="9" hidden="1"/>
    <cellStyle name="表示済みのハイパーリンク" xfId="15842" builtinId="9" hidden="1"/>
    <cellStyle name="表示済みのハイパーリンク" xfId="15845" builtinId="9" hidden="1"/>
    <cellStyle name="表示済みのハイパーリンク" xfId="15846" builtinId="9" hidden="1"/>
    <cellStyle name="表示済みのハイパーリンク" xfId="15849" builtinId="9" hidden="1"/>
    <cellStyle name="表示済みのハイパーリンク" xfId="15850" builtinId="9" hidden="1"/>
    <cellStyle name="表示済みのハイパーリンク" xfId="15853" builtinId="9" hidden="1"/>
    <cellStyle name="表示済みのハイパーリンク" xfId="15854" builtinId="9" hidden="1"/>
    <cellStyle name="表示済みのハイパーリンク" xfId="15857" builtinId="9" hidden="1"/>
    <cellStyle name="表示済みのハイパーリンク" xfId="15858" builtinId="9" hidden="1"/>
    <cellStyle name="表示済みのハイパーリンク" xfId="15861" builtinId="9" hidden="1"/>
    <cellStyle name="表示済みのハイパーリンク" xfId="15862" builtinId="9" hidden="1"/>
    <cellStyle name="表示済みのハイパーリンク" xfId="15865" builtinId="9" hidden="1"/>
    <cellStyle name="表示済みのハイパーリンク" xfId="15866" builtinId="9" hidden="1"/>
    <cellStyle name="表示済みのハイパーリンク" xfId="15869" builtinId="9" hidden="1"/>
    <cellStyle name="表示済みのハイパーリンク" xfId="15870" builtinId="9" hidden="1"/>
    <cellStyle name="表示済みのハイパーリンク" xfId="15873" builtinId="9" hidden="1"/>
    <cellStyle name="表示済みのハイパーリンク" xfId="15874" builtinId="9" hidden="1"/>
    <cellStyle name="表示済みのハイパーリンク" xfId="15833" builtinId="9" hidden="1"/>
    <cellStyle name="表示済みのハイパーリンク" xfId="15876" builtinId="9" hidden="1"/>
    <cellStyle name="表示済みのハイパーリンク" xfId="15879" builtinId="9" hidden="1"/>
    <cellStyle name="表示済みのハイパーリンク" xfId="15880" builtinId="9" hidden="1"/>
    <cellStyle name="表示済みのハイパーリンク" xfId="15883" builtinId="9" hidden="1"/>
    <cellStyle name="表示済みのハイパーリンク" xfId="15884" builtinId="9" hidden="1"/>
    <cellStyle name="表示済みのハイパーリンク" xfId="15887" builtinId="9" hidden="1"/>
    <cellStyle name="表示済みのハイパーリンク" xfId="15888" builtinId="9" hidden="1"/>
    <cellStyle name="表示済みのハイパーリンク" xfId="15891" builtinId="9" hidden="1"/>
    <cellStyle name="表示済みのハイパーリンク" xfId="15892" builtinId="9" hidden="1"/>
    <cellStyle name="表示済みのハイパーリンク" xfId="15895" builtinId="9" hidden="1"/>
    <cellStyle name="表示済みのハイパーリンク" xfId="15896" builtinId="9" hidden="1"/>
    <cellStyle name="表示済みのハイパーリンク" xfId="15899" builtinId="9" hidden="1"/>
    <cellStyle name="表示済みのハイパーリンク" xfId="15900" builtinId="9" hidden="1"/>
    <cellStyle name="表示済みのハイパーリンク" xfId="15903" builtinId="9" hidden="1"/>
    <cellStyle name="表示済みのハイパーリンク" xfId="15904" builtinId="9" hidden="1"/>
    <cellStyle name="表示済みのハイパーリンク" xfId="15907" builtinId="9" hidden="1"/>
    <cellStyle name="表示済みのハイパーリンク" xfId="15908" builtinId="9" hidden="1"/>
    <cellStyle name="表示済みのハイパーリンク" xfId="15911" builtinId="9" hidden="1"/>
    <cellStyle name="表示済みのハイパーリンク" xfId="15912" builtinId="9" hidden="1"/>
    <cellStyle name="表示済みのハイパーリンク" xfId="15915" builtinId="9" hidden="1"/>
    <cellStyle name="表示済みのハイパーリンク" xfId="15916" builtinId="9" hidden="1"/>
    <cellStyle name="表示済みのハイパーリンク" xfId="15919" builtinId="9" hidden="1"/>
    <cellStyle name="表示済みのハイパーリンク" xfId="15920" builtinId="9" hidden="1"/>
    <cellStyle name="表示済みのハイパーリンク" xfId="15923" builtinId="9" hidden="1"/>
    <cellStyle name="表示済みのハイパーリンク" xfId="15924" builtinId="9" hidden="1"/>
    <cellStyle name="表示済みのハイパーリンク" xfId="15927" builtinId="9" hidden="1"/>
    <cellStyle name="表示済みのハイパーリンク" xfId="15928" builtinId="9" hidden="1"/>
    <cellStyle name="表示済みのハイパーリンク" xfId="15931" builtinId="9" hidden="1"/>
    <cellStyle name="表示済みのハイパーリンク" xfId="15932" builtinId="9" hidden="1"/>
    <cellStyle name="表示済みのハイパーリンク" xfId="15937" builtinId="9" hidden="1"/>
    <cellStyle name="表示済みのハイパーリンク" xfId="15938" builtinId="9" hidden="1"/>
    <cellStyle name="表示済みのハイパーリンク" xfId="15941" builtinId="9" hidden="1"/>
    <cellStyle name="表示済みのハイパーリンク" xfId="15942" builtinId="9" hidden="1"/>
    <cellStyle name="表示済みのハイパーリンク" xfId="15945" builtinId="9" hidden="1"/>
    <cellStyle name="表示済みのハイパーリンク" xfId="15946" builtinId="9" hidden="1"/>
    <cellStyle name="表示済みのハイパーリンク" xfId="15949" builtinId="9" hidden="1"/>
    <cellStyle name="表示済みのハイパーリンク" xfId="15950" builtinId="9" hidden="1"/>
    <cellStyle name="表示済みのハイパーリンク" xfId="15953" builtinId="9" hidden="1"/>
    <cellStyle name="表示済みのハイパーリンク" xfId="15954" builtinId="9" hidden="1"/>
    <cellStyle name="表示済みのハイパーリンク" xfId="15959" builtinId="9" hidden="1"/>
    <cellStyle name="表示済みのハイパーリンク" xfId="15960" builtinId="9" hidden="1"/>
    <cellStyle name="表示済みのハイパーリンク" xfId="15963" builtinId="9" hidden="1"/>
    <cellStyle name="表示済みのハイパーリンク" xfId="15964" builtinId="9" hidden="1"/>
    <cellStyle name="表示済みのハイパーリンク" xfId="15967" builtinId="9" hidden="1"/>
    <cellStyle name="表示済みのハイパーリンク" xfId="15968" builtinId="9" hidden="1"/>
    <cellStyle name="表示済みのハイパーリンク" xfId="15971" builtinId="9" hidden="1"/>
    <cellStyle name="表示済みのハイパーリンク" xfId="15972" builtinId="9" hidden="1"/>
    <cellStyle name="表示済みのハイパーリンク" xfId="15975" builtinId="9" hidden="1"/>
    <cellStyle name="表示済みのハイパーリンク" xfId="15976" builtinId="9" hidden="1"/>
    <cellStyle name="表示済みのハイパーリンク" xfId="15979" builtinId="9" hidden="1"/>
    <cellStyle name="表示済みのハイパーリンク" xfId="15980" builtinId="9" hidden="1"/>
    <cellStyle name="表示済みのハイパーリンク" xfId="15983" builtinId="9" hidden="1"/>
    <cellStyle name="表示済みのハイパーリンク" xfId="15984" builtinId="9" hidden="1"/>
    <cellStyle name="表示済みのハイパーリンク" xfId="15987" builtinId="9" hidden="1"/>
    <cellStyle name="表示済みのハイパーリンク" xfId="15988" builtinId="9" hidden="1"/>
    <cellStyle name="表示済みのハイパーリンク" xfId="15991" builtinId="9" hidden="1"/>
    <cellStyle name="表示済みのハイパーリンク" xfId="15992" builtinId="9" hidden="1"/>
    <cellStyle name="表示済みのハイパーリンク" xfId="15995" builtinId="9" hidden="1"/>
    <cellStyle name="表示済みのハイパーリンク" xfId="15996" builtinId="9" hidden="1"/>
    <cellStyle name="表示済みのハイパーリンク" xfId="15955" builtinId="9" hidden="1"/>
    <cellStyle name="表示済みのハイパーリンク" xfId="15998" builtinId="9" hidden="1"/>
    <cellStyle name="表示済みのハイパーリンク" xfId="16001" builtinId="9" hidden="1"/>
    <cellStyle name="表示済みのハイパーリンク" xfId="16002" builtinId="9" hidden="1"/>
    <cellStyle name="表示済みのハイパーリンク" xfId="16005" builtinId="9" hidden="1"/>
    <cellStyle name="表示済みのハイパーリンク" xfId="16006" builtinId="9" hidden="1"/>
    <cellStyle name="表示済みのハイパーリンク" xfId="16009" builtinId="9" hidden="1"/>
    <cellStyle name="表示済みのハイパーリンク" xfId="16010" builtinId="9" hidden="1"/>
    <cellStyle name="表示済みのハイパーリンク" xfId="16013" builtinId="9" hidden="1"/>
    <cellStyle name="表示済みのハイパーリンク" xfId="16014" builtinId="9" hidden="1"/>
    <cellStyle name="表示済みのハイパーリンク" xfId="16017" builtinId="9" hidden="1"/>
    <cellStyle name="表示済みのハイパーリンク" xfId="16018" builtinId="9" hidden="1"/>
    <cellStyle name="表示済みのハイパーリンク" xfId="16021" builtinId="9" hidden="1"/>
    <cellStyle name="表示済みのハイパーリンク" xfId="16022" builtinId="9" hidden="1"/>
    <cellStyle name="表示済みのハイパーリンク" xfId="16025" builtinId="9" hidden="1"/>
    <cellStyle name="表示済みのハイパーリンク" xfId="16026" builtinId="9" hidden="1"/>
    <cellStyle name="表示済みのハイパーリンク" xfId="16029" builtinId="9" hidden="1"/>
    <cellStyle name="表示済みのハイパーリンク" xfId="16030" builtinId="9" hidden="1"/>
    <cellStyle name="表示済みのハイパーリンク" xfId="16033" builtinId="9" hidden="1"/>
    <cellStyle name="表示済みのハイパーリンク" xfId="16034" builtinId="9" hidden="1"/>
    <cellStyle name="表示済みのハイパーリンク" xfId="16037" builtinId="9" hidden="1"/>
    <cellStyle name="表示済みのハイパーリンク" xfId="16038" builtinId="9" hidden="1"/>
    <cellStyle name="表示済みのハイパーリンク" xfId="16041" builtinId="9" hidden="1"/>
    <cellStyle name="表示済みのハイパーリンク" xfId="16042" builtinId="9" hidden="1"/>
    <cellStyle name="表示済みのハイパーリンク" xfId="16045" builtinId="9" hidden="1"/>
    <cellStyle name="表示済みのハイパーリンク" xfId="16046" builtinId="9" hidden="1"/>
    <cellStyle name="表示済みのハイパーリンク" xfId="16049" builtinId="9" hidden="1"/>
    <cellStyle name="表示済みのハイパーリンク" xfId="16050" builtinId="9" hidden="1"/>
    <cellStyle name="表示済みのハイパーリンク" xfId="16053" builtinId="9" hidden="1"/>
    <cellStyle name="表示済みのハイパーリンク" xfId="16054" builtinId="9" hidden="1"/>
    <cellStyle name="表示済みのハイパーリンク" xfId="16056" builtinId="9" hidden="1"/>
    <cellStyle name="表示済みのハイパーリンク" xfId="16057" builtinId="9" hidden="1"/>
    <cellStyle name="表示済みのハイパーリンク" xfId="16060" builtinId="9" hidden="1"/>
    <cellStyle name="表示済みのハイパーリンク" xfId="16061" builtinId="9" hidden="1"/>
    <cellStyle name="表示済みのハイパーリンク" xfId="16064" builtinId="9" hidden="1"/>
    <cellStyle name="表示済みのハイパーリンク" xfId="16065" builtinId="9" hidden="1"/>
    <cellStyle name="表示済みのハイパーリンク" xfId="16068" builtinId="9" hidden="1"/>
    <cellStyle name="表示済みのハイパーリンク" xfId="16069" builtinId="9" hidden="1"/>
    <cellStyle name="表示済みのハイパーリンク" xfId="16072" builtinId="9" hidden="1"/>
    <cellStyle name="表示済みのハイパーリンク" xfId="16073" builtinId="9" hidden="1"/>
    <cellStyle name="表示済みのハイパーリンク" xfId="16078" builtinId="9" hidden="1"/>
    <cellStyle name="表示済みのハイパーリンク" xfId="16079" builtinId="9" hidden="1"/>
    <cellStyle name="表示済みのハイパーリンク" xfId="16082" builtinId="9" hidden="1"/>
    <cellStyle name="表示済みのハイパーリンク" xfId="16083" builtinId="9" hidden="1"/>
    <cellStyle name="表示済みのハイパーリンク" xfId="16086" builtinId="9" hidden="1"/>
    <cellStyle name="表示済みのハイパーリンク" xfId="16087" builtinId="9" hidden="1"/>
    <cellStyle name="表示済みのハイパーリンク" xfId="16090" builtinId="9" hidden="1"/>
    <cellStyle name="表示済みのハイパーリンク" xfId="16091" builtinId="9" hidden="1"/>
    <cellStyle name="表示済みのハイパーリンク" xfId="16094" builtinId="9" hidden="1"/>
    <cellStyle name="表示済みのハイパーリンク" xfId="16095" builtinId="9" hidden="1"/>
    <cellStyle name="表示済みのハイパーリンク" xfId="16098" builtinId="9" hidden="1"/>
    <cellStyle name="表示済みのハイパーリンク" xfId="16099" builtinId="9" hidden="1"/>
    <cellStyle name="表示済みのハイパーリンク" xfId="16102" builtinId="9" hidden="1"/>
    <cellStyle name="表示済みのハイパーリンク" xfId="16103" builtinId="9" hidden="1"/>
    <cellStyle name="表示済みのハイパーリンク" xfId="16106" builtinId="9" hidden="1"/>
    <cellStyle name="表示済みのハイパーリンク" xfId="16107" builtinId="9" hidden="1"/>
    <cellStyle name="表示済みのハイパーリンク" xfId="16110" builtinId="9" hidden="1"/>
    <cellStyle name="表示済みのハイパーリンク" xfId="16111" builtinId="9" hidden="1"/>
    <cellStyle name="表示済みのハイパーリンク" xfId="16114" builtinId="9" hidden="1"/>
    <cellStyle name="表示済みのハイパーリンク" xfId="16115" builtinId="9" hidden="1"/>
    <cellStyle name="表示済みのハイパーリンク" xfId="16074" builtinId="9" hidden="1"/>
    <cellStyle name="表示済みのハイパーリンク" xfId="16117" builtinId="9" hidden="1"/>
    <cellStyle name="表示済みのハイパーリンク" xfId="16120" builtinId="9" hidden="1"/>
    <cellStyle name="表示済みのハイパーリンク" xfId="16121" builtinId="9" hidden="1"/>
    <cellStyle name="表示済みのハイパーリンク" xfId="16124" builtinId="9" hidden="1"/>
    <cellStyle name="表示済みのハイパーリンク" xfId="16125" builtinId="9" hidden="1"/>
    <cellStyle name="表示済みのハイパーリンク" xfId="16128" builtinId="9" hidden="1"/>
    <cellStyle name="表示済みのハイパーリンク" xfId="16129" builtinId="9" hidden="1"/>
    <cellStyle name="表示済みのハイパーリンク" xfId="16132" builtinId="9" hidden="1"/>
    <cellStyle name="表示済みのハイパーリンク" xfId="16133" builtinId="9" hidden="1"/>
    <cellStyle name="表示済みのハイパーリンク" xfId="16136" builtinId="9" hidden="1"/>
    <cellStyle name="表示済みのハイパーリンク" xfId="16137" builtinId="9" hidden="1"/>
    <cellStyle name="表示済みのハイパーリンク" xfId="16140" builtinId="9" hidden="1"/>
    <cellStyle name="表示済みのハイパーリンク" xfId="16141" builtinId="9" hidden="1"/>
    <cellStyle name="表示済みのハイパーリンク" xfId="16144" builtinId="9" hidden="1"/>
    <cellStyle name="表示済みのハイパーリンク" xfId="16145" builtinId="9" hidden="1"/>
    <cellStyle name="表示済みのハイパーリンク" xfId="16148" builtinId="9" hidden="1"/>
    <cellStyle name="表示済みのハイパーリンク" xfId="16149" builtinId="9" hidden="1"/>
    <cellStyle name="表示済みのハイパーリンク" xfId="16152" builtinId="9" hidden="1"/>
    <cellStyle name="表示済みのハイパーリンク" xfId="16153" builtinId="9" hidden="1"/>
    <cellStyle name="表示済みのハイパーリンク" xfId="16156" builtinId="9" hidden="1"/>
    <cellStyle name="表示済みのハイパーリンク" xfId="16157" builtinId="9" hidden="1"/>
    <cellStyle name="表示済みのハイパーリンク" xfId="16160" builtinId="9" hidden="1"/>
    <cellStyle name="表示済みのハイパーリンク" xfId="16161" builtinId="9" hidden="1"/>
    <cellStyle name="表示済みのハイパーリンク" xfId="16164" builtinId="9" hidden="1"/>
    <cellStyle name="表示済みのハイパーリンク" xfId="16165" builtinId="9" hidden="1"/>
    <cellStyle name="表示済みのハイパーリンク" xfId="16168" builtinId="9" hidden="1"/>
    <cellStyle name="表示済みのハイパーリンク" xfId="16169" builtinId="9" hidden="1"/>
    <cellStyle name="表示済みのハイパーリンク" xfId="16172" builtinId="9" hidden="1"/>
    <cellStyle name="表示済みのハイパーリンク" xfId="16173" builtinId="9" hidden="1"/>
    <cellStyle name="表示済みのハイパーリンク" xfId="16175" builtinId="9" hidden="1"/>
    <cellStyle name="表示済みのハイパーリンク" xfId="16176" builtinId="9" hidden="1"/>
    <cellStyle name="表示済みのハイパーリンク" xfId="16179" builtinId="9" hidden="1"/>
    <cellStyle name="表示済みのハイパーリンク" xfId="16180" builtinId="9" hidden="1"/>
    <cellStyle name="表示済みのハイパーリンク" xfId="16183" builtinId="9" hidden="1"/>
    <cellStyle name="表示済みのハイパーリンク" xfId="16184" builtinId="9" hidden="1"/>
    <cellStyle name="表示済みのハイパーリンク" xfId="16187" builtinId="9" hidden="1"/>
    <cellStyle name="表示済みのハイパーリンク" xfId="16188" builtinId="9" hidden="1"/>
    <cellStyle name="表示済みのハイパーリンク" xfId="16191" builtinId="9" hidden="1"/>
    <cellStyle name="表示済みのハイパーリンク" xfId="16192" builtinId="9" hidden="1"/>
    <cellStyle name="表示済みのハイパーリンク" xfId="16197" builtinId="9" hidden="1"/>
    <cellStyle name="表示済みのハイパーリンク" xfId="16198" builtinId="9" hidden="1"/>
    <cellStyle name="表示済みのハイパーリンク" xfId="16201" builtinId="9" hidden="1"/>
    <cellStyle name="表示済みのハイパーリンク" xfId="16202" builtinId="9" hidden="1"/>
    <cellStyle name="表示済みのハイパーリンク" xfId="16205" builtinId="9" hidden="1"/>
    <cellStyle name="表示済みのハイパーリンク" xfId="16206" builtinId="9" hidden="1"/>
    <cellStyle name="表示済みのハイパーリンク" xfId="16209" builtinId="9" hidden="1"/>
    <cellStyle name="表示済みのハイパーリンク" xfId="16210" builtinId="9" hidden="1"/>
    <cellStyle name="表示済みのハイパーリンク" xfId="16213" builtinId="9" hidden="1"/>
    <cellStyle name="表示済みのハイパーリンク" xfId="16214" builtinId="9" hidden="1"/>
    <cellStyle name="表示済みのハイパーリンク" xfId="16217" builtinId="9" hidden="1"/>
    <cellStyle name="表示済みのハイパーリンク" xfId="16218" builtinId="9" hidden="1"/>
    <cellStyle name="表示済みのハイパーリンク" xfId="16221" builtinId="9" hidden="1"/>
    <cellStyle name="表示済みのハイパーリンク" xfId="16222" builtinId="9" hidden="1"/>
    <cellStyle name="表示済みのハイパーリンク" xfId="16225" builtinId="9" hidden="1"/>
    <cellStyle name="表示済みのハイパーリンク" xfId="16226" builtinId="9" hidden="1"/>
    <cellStyle name="表示済みのハイパーリンク" xfId="16229" builtinId="9" hidden="1"/>
    <cellStyle name="表示済みのハイパーリンク" xfId="16230" builtinId="9" hidden="1"/>
    <cellStyle name="表示済みのハイパーリンク" xfId="16233" builtinId="9" hidden="1"/>
    <cellStyle name="表示済みのハイパーリンク" xfId="16234" builtinId="9" hidden="1"/>
    <cellStyle name="表示済みのハイパーリンク" xfId="16193" builtinId="9" hidden="1"/>
    <cellStyle name="表示済みのハイパーリンク" xfId="16236" builtinId="9" hidden="1"/>
    <cellStyle name="表示済みのハイパーリンク" xfId="16239" builtinId="9" hidden="1"/>
    <cellStyle name="表示済みのハイパーリンク" xfId="16240" builtinId="9" hidden="1"/>
    <cellStyle name="表示済みのハイパーリンク" xfId="16243" builtinId="9" hidden="1"/>
    <cellStyle name="表示済みのハイパーリンク" xfId="16244" builtinId="9" hidden="1"/>
    <cellStyle name="表示済みのハイパーリンク" xfId="16247" builtinId="9" hidden="1"/>
    <cellStyle name="表示済みのハイパーリンク" xfId="16248" builtinId="9" hidden="1"/>
    <cellStyle name="表示済みのハイパーリンク" xfId="16251" builtinId="9" hidden="1"/>
    <cellStyle name="表示済みのハイパーリンク" xfId="16252" builtinId="9" hidden="1"/>
    <cellStyle name="表示済みのハイパーリンク" xfId="16255" builtinId="9" hidden="1"/>
    <cellStyle name="表示済みのハイパーリンク" xfId="16256" builtinId="9" hidden="1"/>
    <cellStyle name="表示済みのハイパーリンク" xfId="16259" builtinId="9" hidden="1"/>
    <cellStyle name="表示済みのハイパーリンク" xfId="16260" builtinId="9" hidden="1"/>
    <cellStyle name="表示済みのハイパーリンク" xfId="16263" builtinId="9" hidden="1"/>
    <cellStyle name="表示済みのハイパーリンク" xfId="16264" builtinId="9" hidden="1"/>
    <cellStyle name="表示済みのハイパーリンク" xfId="16267" builtinId="9" hidden="1"/>
    <cellStyle name="表示済みのハイパーリンク" xfId="16268" builtinId="9" hidden="1"/>
    <cellStyle name="表示済みのハイパーリンク" xfId="16271" builtinId="9" hidden="1"/>
    <cellStyle name="表示済みのハイパーリンク" xfId="16272" builtinId="9" hidden="1"/>
    <cellStyle name="表示済みのハイパーリンク" xfId="16275" builtinId="9" hidden="1"/>
    <cellStyle name="表示済みのハイパーリンク" xfId="16276" builtinId="9" hidden="1"/>
    <cellStyle name="表示済みのハイパーリンク" xfId="16279" builtinId="9" hidden="1"/>
    <cellStyle name="表示済みのハイパーリンク" xfId="16280" builtinId="9" hidden="1"/>
    <cellStyle name="表示済みのハイパーリンク" xfId="16283" builtinId="9" hidden="1"/>
    <cellStyle name="表示済みのハイパーリンク" xfId="16284" builtinId="9" hidden="1"/>
    <cellStyle name="表示済みのハイパーリンク" xfId="16287" builtinId="9" hidden="1"/>
    <cellStyle name="表示済みのハイパーリンク" xfId="16288" builtinId="9" hidden="1"/>
    <cellStyle name="表示済みのハイパーリンク" xfId="16291" builtinId="9" hidden="1"/>
    <cellStyle name="表示済みのハイパーリンク" xfId="16292" builtinId="9" hidden="1"/>
    <cellStyle name="表示済みのハイパーリンク" xfId="16295" builtinId="9" hidden="1"/>
    <cellStyle name="表示済みのハイパーリンク" xfId="16296" builtinId="9" hidden="1"/>
    <cellStyle name="表示済みのハイパーリンク" xfId="16299" builtinId="9" hidden="1"/>
    <cellStyle name="表示済みのハイパーリンク" xfId="16300" builtinId="9" hidden="1"/>
    <cellStyle name="表示済みのハイパーリンク" xfId="16303" builtinId="9" hidden="1"/>
    <cellStyle name="表示済みのハイパーリンク" xfId="16304" builtinId="9" hidden="1"/>
    <cellStyle name="表示済みのハイパーリンク" xfId="16307" builtinId="9" hidden="1"/>
    <cellStyle name="表示済みのハイパーリンク" xfId="16308" builtinId="9" hidden="1"/>
    <cellStyle name="表示済みのハイパーリンク" xfId="16311" builtinId="9" hidden="1"/>
    <cellStyle name="表示済みのハイパーリンク" xfId="16312" builtinId="9" hidden="1"/>
    <cellStyle name="表示済みのハイパーリンク" xfId="16317" builtinId="9" hidden="1"/>
    <cellStyle name="表示済みのハイパーリンク" xfId="16318" builtinId="9" hidden="1"/>
    <cellStyle name="表示済みのハイパーリンク" xfId="16321" builtinId="9" hidden="1"/>
    <cellStyle name="表示済みのハイパーリンク" xfId="16322" builtinId="9" hidden="1"/>
    <cellStyle name="表示済みのハイパーリンク" xfId="16325" builtinId="9" hidden="1"/>
    <cellStyle name="表示済みのハイパーリンク" xfId="16326" builtinId="9" hidden="1"/>
    <cellStyle name="表示済みのハイパーリンク" xfId="16329" builtinId="9" hidden="1"/>
    <cellStyle name="表示済みのハイパーリンク" xfId="16330" builtinId="9" hidden="1"/>
    <cellStyle name="表示済みのハイパーリンク" xfId="16333" builtinId="9" hidden="1"/>
    <cellStyle name="表示済みのハイパーリンク" xfId="16334" builtinId="9" hidden="1"/>
    <cellStyle name="表示済みのハイパーリンク" xfId="16337" builtinId="9" hidden="1"/>
    <cellStyle name="表示済みのハイパーリンク" xfId="16338" builtinId="9" hidden="1"/>
    <cellStyle name="表示済みのハイパーリンク" xfId="16341" builtinId="9" hidden="1"/>
    <cellStyle name="表示済みのハイパーリンク" xfId="16342" builtinId="9" hidden="1"/>
    <cellStyle name="表示済みのハイパーリンク" xfId="16345" builtinId="9" hidden="1"/>
    <cellStyle name="表示済みのハイパーリンク" xfId="16346" builtinId="9" hidden="1"/>
    <cellStyle name="表示済みのハイパーリンク" xfId="16349" builtinId="9" hidden="1"/>
    <cellStyle name="表示済みのハイパーリンク" xfId="16350" builtinId="9" hidden="1"/>
    <cellStyle name="表示済みのハイパーリンク" xfId="16353" builtinId="9" hidden="1"/>
    <cellStyle name="表示済みのハイパーリンク" xfId="16354" builtinId="9" hidden="1"/>
    <cellStyle name="表示済みのハイパーリンク" xfId="16313" builtinId="9" hidden="1"/>
    <cellStyle name="表示済みのハイパーリンク" xfId="16356" builtinId="9" hidden="1"/>
    <cellStyle name="表示済みのハイパーリンク" xfId="16359" builtinId="9" hidden="1"/>
    <cellStyle name="表示済みのハイパーリンク" xfId="16360" builtinId="9" hidden="1"/>
    <cellStyle name="表示済みのハイパーリンク" xfId="16363" builtinId="9" hidden="1"/>
    <cellStyle name="表示済みのハイパーリンク" xfId="16364" builtinId="9" hidden="1"/>
    <cellStyle name="表示済みのハイパーリンク" xfId="16367" builtinId="9" hidden="1"/>
    <cellStyle name="表示済みのハイパーリンク" xfId="16368" builtinId="9" hidden="1"/>
    <cellStyle name="表示済みのハイパーリンク" xfId="16371" builtinId="9" hidden="1"/>
    <cellStyle name="表示済みのハイパーリンク" xfId="16372" builtinId="9" hidden="1"/>
    <cellStyle name="表示済みのハイパーリンク" xfId="16375" builtinId="9" hidden="1"/>
    <cellStyle name="表示済みのハイパーリンク" xfId="16376" builtinId="9" hidden="1"/>
    <cellStyle name="表示済みのハイパーリンク" xfId="16379" builtinId="9" hidden="1"/>
    <cellStyle name="表示済みのハイパーリンク" xfId="16380" builtinId="9" hidden="1"/>
    <cellStyle name="表示済みのハイパーリンク" xfId="16383" builtinId="9" hidden="1"/>
    <cellStyle name="表示済みのハイパーリンク" xfId="16384" builtinId="9" hidden="1"/>
    <cellStyle name="表示済みのハイパーリンク" xfId="16387" builtinId="9" hidden="1"/>
    <cellStyle name="表示済みのハイパーリンク" xfId="16388" builtinId="9" hidden="1"/>
    <cellStyle name="表示済みのハイパーリンク" xfId="16391" builtinId="9" hidden="1"/>
    <cellStyle name="表示済みのハイパーリンク" xfId="16392" builtinId="9" hidden="1"/>
    <cellStyle name="表示済みのハイパーリンク" xfId="16395" builtinId="9" hidden="1"/>
    <cellStyle name="表示済みのハイパーリンク" xfId="16396" builtinId="9" hidden="1"/>
    <cellStyle name="表示済みのハイパーリンク" xfId="16399" builtinId="9" hidden="1"/>
    <cellStyle name="表示済みのハイパーリンク" xfId="16400" builtinId="9" hidden="1"/>
    <cellStyle name="表示済みのハイパーリンク" xfId="16403" builtinId="9" hidden="1"/>
    <cellStyle name="表示済みのハイパーリンク" xfId="16404" builtinId="9" hidden="1"/>
    <cellStyle name="表示済みのハイパーリンク" xfId="16407" builtinId="9" hidden="1"/>
    <cellStyle name="表示済みのハイパーリンク" xfId="16408" builtinId="9" hidden="1"/>
    <cellStyle name="表示済みのハイパーリンク" xfId="16411" builtinId="9" hidden="1"/>
    <cellStyle name="表示済みのハイパーリンク" xfId="16412" builtinId="9" hidden="1"/>
    <cellStyle name="表示済みのハイパーリンク" xfId="16415" builtinId="9" hidden="1"/>
    <cellStyle name="表示済みのハイパーリンク" xfId="16416" builtinId="9" hidden="1"/>
    <cellStyle name="表示済みのハイパーリンク" xfId="16419" builtinId="9" hidden="1"/>
    <cellStyle name="表示済みのハイパーリンク" xfId="16420" builtinId="9" hidden="1"/>
    <cellStyle name="表示済みのハイパーリンク" xfId="16423" builtinId="9" hidden="1"/>
    <cellStyle name="表示済みのハイパーリンク" xfId="16424" builtinId="9" hidden="1"/>
    <cellStyle name="表示済みのハイパーリンク" xfId="16427" builtinId="9" hidden="1"/>
    <cellStyle name="表示済みのハイパーリンク" xfId="16428" builtinId="9" hidden="1"/>
    <cellStyle name="表示済みのハイパーリンク" xfId="16431" builtinId="9" hidden="1"/>
    <cellStyle name="表示済みのハイパーリンク" xfId="16432" builtinId="9" hidden="1"/>
    <cellStyle name="表示済みのハイパーリンク" xfId="16437" builtinId="9" hidden="1"/>
    <cellStyle name="表示済みのハイパーリンク" xfId="16438" builtinId="9" hidden="1"/>
    <cellStyle name="表示済みのハイパーリンク" xfId="16441" builtinId="9" hidden="1"/>
    <cellStyle name="表示済みのハイパーリンク" xfId="16442" builtinId="9" hidden="1"/>
    <cellStyle name="表示済みのハイパーリンク" xfId="16445" builtinId="9" hidden="1"/>
    <cellStyle name="表示済みのハイパーリンク" xfId="16446" builtinId="9" hidden="1"/>
    <cellStyle name="表示済みのハイパーリンク" xfId="16449" builtinId="9" hidden="1"/>
    <cellStyle name="表示済みのハイパーリンク" xfId="16450" builtinId="9" hidden="1"/>
    <cellStyle name="表示済みのハイパーリンク" xfId="16453" builtinId="9" hidden="1"/>
    <cellStyle name="表示済みのハイパーリンク" xfId="16454" builtinId="9" hidden="1"/>
    <cellStyle name="表示済みのハイパーリンク" xfId="16457" builtinId="9" hidden="1"/>
    <cellStyle name="表示済みのハイパーリンク" xfId="16458" builtinId="9" hidden="1"/>
    <cellStyle name="表示済みのハイパーリンク" xfId="16461" builtinId="9" hidden="1"/>
    <cellStyle name="表示済みのハイパーリンク" xfId="16462" builtinId="9" hidden="1"/>
    <cellStyle name="表示済みのハイパーリンク" xfId="16465" builtinId="9" hidden="1"/>
    <cellStyle name="表示済みのハイパーリンク" xfId="16466" builtinId="9" hidden="1"/>
    <cellStyle name="表示済みのハイパーリンク" xfId="16469" builtinId="9" hidden="1"/>
    <cellStyle name="表示済みのハイパーリンク" xfId="16470" builtinId="9" hidden="1"/>
    <cellStyle name="表示済みのハイパーリンク" xfId="16473" builtinId="9" hidden="1"/>
    <cellStyle name="表示済みのハイパーリンク" xfId="16474" builtinId="9" hidden="1"/>
    <cellStyle name="表示済みのハイパーリンク" xfId="16433" builtinId="9" hidden="1"/>
    <cellStyle name="表示済みのハイパーリンク" xfId="16476" builtinId="9" hidden="1"/>
    <cellStyle name="表示済みのハイパーリンク" xfId="16479" builtinId="9" hidden="1"/>
    <cellStyle name="表示済みのハイパーリンク" xfId="16480" builtinId="9" hidden="1"/>
    <cellStyle name="表示済みのハイパーリンク" xfId="16483" builtinId="9" hidden="1"/>
    <cellStyle name="表示済みのハイパーリンク" xfId="16484" builtinId="9" hidden="1"/>
    <cellStyle name="表示済みのハイパーリンク" xfId="16487" builtinId="9" hidden="1"/>
    <cellStyle name="表示済みのハイパーリンク" xfId="16488" builtinId="9" hidden="1"/>
    <cellStyle name="表示済みのハイパーリンク" xfId="16491" builtinId="9" hidden="1"/>
    <cellStyle name="表示済みのハイパーリンク" xfId="16492" builtinId="9" hidden="1"/>
    <cellStyle name="表示済みのハイパーリンク" xfId="16495" builtinId="9" hidden="1"/>
    <cellStyle name="表示済みのハイパーリンク" xfId="16496" builtinId="9" hidden="1"/>
    <cellStyle name="表示済みのハイパーリンク" xfId="16499" builtinId="9" hidden="1"/>
    <cellStyle name="表示済みのハイパーリンク" xfId="16500" builtinId="9" hidden="1"/>
    <cellStyle name="表示済みのハイパーリンク" xfId="16503" builtinId="9" hidden="1"/>
    <cellStyle name="表示済みのハイパーリンク" xfId="16504" builtinId="9" hidden="1"/>
    <cellStyle name="表示済みのハイパーリンク" xfId="16507" builtinId="9" hidden="1"/>
    <cellStyle name="表示済みのハイパーリンク" xfId="16508" builtinId="9" hidden="1"/>
    <cellStyle name="表示済みのハイパーリンク" xfId="16511" builtinId="9" hidden="1"/>
    <cellStyle name="表示済みのハイパーリンク" xfId="16512" builtinId="9" hidden="1"/>
    <cellStyle name="表示済みのハイパーリンク" xfId="16515" builtinId="9" hidden="1"/>
    <cellStyle name="表示済みのハイパーリンク" xfId="16516" builtinId="9" hidden="1"/>
    <cellStyle name="表示済みのハイパーリンク" xfId="16519" builtinId="9" hidden="1"/>
    <cellStyle name="表示済みのハイパーリンク" xfId="16520" builtinId="9" hidden="1"/>
    <cellStyle name="表示済みのハイパーリンク" xfId="16523" builtinId="9" hidden="1"/>
    <cellStyle name="表示済みのハイパーリンク" xfId="16524" builtinId="9" hidden="1"/>
    <cellStyle name="表示済みのハイパーリンク" xfId="16527" builtinId="9" hidden="1"/>
    <cellStyle name="表示済みのハイパーリンク" xfId="16528" builtinId="9" hidden="1"/>
    <cellStyle name="表示済みのハイパーリンク" xfId="16531" builtinId="9" hidden="1"/>
    <cellStyle name="表示済みのハイパーリンク" xfId="16532" builtinId="9" hidden="1"/>
    <cellStyle name="表示済みのハイパーリンク" xfId="16537" builtinId="9" hidden="1"/>
    <cellStyle name="表示済みのハイパーリンク" xfId="16538" builtinId="9" hidden="1"/>
    <cellStyle name="表示済みのハイパーリンク" xfId="16541" builtinId="9" hidden="1"/>
    <cellStyle name="表示済みのハイパーリンク" xfId="16542" builtinId="9" hidden="1"/>
    <cellStyle name="表示済みのハイパーリンク" xfId="16545" builtinId="9" hidden="1"/>
    <cellStyle name="表示済みのハイパーリンク" xfId="16546" builtinId="9" hidden="1"/>
    <cellStyle name="表示済みのハイパーリンク" xfId="16549" builtinId="9" hidden="1"/>
    <cellStyle name="表示済みのハイパーリンク" xfId="16550" builtinId="9" hidden="1"/>
    <cellStyle name="表示済みのハイパーリンク" xfId="16553" builtinId="9" hidden="1"/>
    <cellStyle name="表示済みのハイパーリンク" xfId="16554" builtinId="9" hidden="1"/>
    <cellStyle name="表示済みのハイパーリンク" xfId="16559" builtinId="9" hidden="1"/>
    <cellStyle name="表示済みのハイパーリンク" xfId="16560" builtinId="9" hidden="1"/>
    <cellStyle name="表示済みのハイパーリンク" xfId="16563" builtinId="9" hidden="1"/>
    <cellStyle name="表示済みのハイパーリンク" xfId="16564" builtinId="9" hidden="1"/>
    <cellStyle name="表示済みのハイパーリンク" xfId="16567" builtinId="9" hidden="1"/>
    <cellStyle name="表示済みのハイパーリンク" xfId="16568" builtinId="9" hidden="1"/>
    <cellStyle name="表示済みのハイパーリンク" xfId="16571" builtinId="9" hidden="1"/>
    <cellStyle name="表示済みのハイパーリンク" xfId="16572" builtinId="9" hidden="1"/>
    <cellStyle name="表示済みのハイパーリンク" xfId="16575" builtinId="9" hidden="1"/>
    <cellStyle name="表示済みのハイパーリンク" xfId="16576" builtinId="9" hidden="1"/>
    <cellStyle name="表示済みのハイパーリンク" xfId="16579" builtinId="9" hidden="1"/>
    <cellStyle name="表示済みのハイパーリンク" xfId="16580" builtinId="9" hidden="1"/>
    <cellStyle name="表示済みのハイパーリンク" xfId="16583" builtinId="9" hidden="1"/>
    <cellStyle name="表示済みのハイパーリンク" xfId="16584" builtinId="9" hidden="1"/>
    <cellStyle name="表示済みのハイパーリンク" xfId="16587" builtinId="9" hidden="1"/>
    <cellStyle name="表示済みのハイパーリンク" xfId="16588" builtinId="9" hidden="1"/>
    <cellStyle name="表示済みのハイパーリンク" xfId="16591" builtinId="9" hidden="1"/>
    <cellStyle name="表示済みのハイパーリンク" xfId="16592" builtinId="9" hidden="1"/>
    <cellStyle name="表示済みのハイパーリンク" xfId="16595" builtinId="9" hidden="1"/>
    <cellStyle name="表示済みのハイパーリンク" xfId="16596" builtinId="9" hidden="1"/>
    <cellStyle name="表示済みのハイパーリンク" xfId="16555" builtinId="9" hidden="1"/>
    <cellStyle name="表示済みのハイパーリンク" xfId="16598" builtinId="9" hidden="1"/>
    <cellStyle name="表示済みのハイパーリンク" xfId="16601" builtinId="9" hidden="1"/>
    <cellStyle name="表示済みのハイパーリンク" xfId="16602" builtinId="9" hidden="1"/>
    <cellStyle name="表示済みのハイパーリンク" xfId="16605" builtinId="9" hidden="1"/>
    <cellStyle name="表示済みのハイパーリンク" xfId="16606" builtinId="9" hidden="1"/>
    <cellStyle name="表示済みのハイパーリンク" xfId="16609" builtinId="9" hidden="1"/>
    <cellStyle name="表示済みのハイパーリンク" xfId="16610" builtinId="9" hidden="1"/>
    <cellStyle name="表示済みのハイパーリンク" xfId="16613" builtinId="9" hidden="1"/>
    <cellStyle name="表示済みのハイパーリンク" xfId="16614" builtinId="9" hidden="1"/>
    <cellStyle name="表示済みのハイパーリンク" xfId="16617" builtinId="9" hidden="1"/>
    <cellStyle name="表示済みのハイパーリンク" xfId="16618" builtinId="9" hidden="1"/>
    <cellStyle name="表示済みのハイパーリンク" xfId="16621" builtinId="9" hidden="1"/>
    <cellStyle name="表示済みのハイパーリンク" xfId="16622" builtinId="9" hidden="1"/>
    <cellStyle name="表示済みのハイパーリンク" xfId="16625" builtinId="9" hidden="1"/>
    <cellStyle name="表示済みのハイパーリンク" xfId="16626" builtinId="9" hidden="1"/>
    <cellStyle name="表示済みのハイパーリンク" xfId="16629" builtinId="9" hidden="1"/>
    <cellStyle name="表示済みのハイパーリンク" xfId="16630" builtinId="9" hidden="1"/>
    <cellStyle name="表示済みのハイパーリンク" xfId="16633" builtinId="9" hidden="1"/>
    <cellStyle name="表示済みのハイパーリンク" xfId="16634" builtinId="9" hidden="1"/>
    <cellStyle name="表示済みのハイパーリンク" xfId="16637" builtinId="9" hidden="1"/>
    <cellStyle name="表示済みのハイパーリンク" xfId="16638" builtinId="9" hidden="1"/>
    <cellStyle name="表示済みのハイパーリンク" xfId="16641" builtinId="9" hidden="1"/>
    <cellStyle name="表示済みのハイパーリンク" xfId="16642" builtinId="9" hidden="1"/>
    <cellStyle name="表示済みのハイパーリンク" xfId="16645" builtinId="9" hidden="1"/>
    <cellStyle name="表示済みのハイパーリンク" xfId="16646" builtinId="9" hidden="1"/>
    <cellStyle name="表示済みのハイパーリンク" xfId="16649" builtinId="9" hidden="1"/>
    <cellStyle name="表示済みのハイパーリンク" xfId="16650" builtinId="9" hidden="1"/>
    <cellStyle name="表示済みのハイパーリンク" xfId="16653" builtinId="9" hidden="1"/>
    <cellStyle name="表示済みのハイパーリンク" xfId="16654" builtinId="9" hidden="1"/>
    <cellStyle name="表示済みのハイパーリンク" xfId="16656" builtinId="9" hidden="1"/>
    <cellStyle name="表示済みのハイパーリンク" xfId="16657" builtinId="9" hidden="1"/>
    <cellStyle name="表示済みのハイパーリンク" xfId="16660" builtinId="9" hidden="1"/>
    <cellStyle name="表示済みのハイパーリンク" xfId="16661" builtinId="9" hidden="1"/>
    <cellStyle name="表示済みのハイパーリンク" xfId="16664" builtinId="9" hidden="1"/>
    <cellStyle name="表示済みのハイパーリンク" xfId="16665" builtinId="9" hidden="1"/>
    <cellStyle name="表示済みのハイパーリンク" xfId="16668" builtinId="9" hidden="1"/>
    <cellStyle name="表示済みのハイパーリンク" xfId="16669" builtinId="9" hidden="1"/>
    <cellStyle name="表示済みのハイパーリンク" xfId="16672" builtinId="9" hidden="1"/>
    <cellStyle name="表示済みのハイパーリンク" xfId="16673" builtinId="9" hidden="1"/>
    <cellStyle name="表示済みのハイパーリンク" xfId="16678" builtinId="9" hidden="1"/>
    <cellStyle name="表示済みのハイパーリンク" xfId="16679" builtinId="9" hidden="1"/>
    <cellStyle name="表示済みのハイパーリンク" xfId="16682" builtinId="9" hidden="1"/>
    <cellStyle name="表示済みのハイパーリンク" xfId="16683" builtinId="9" hidden="1"/>
    <cellStyle name="表示済みのハイパーリンク" xfId="16686" builtinId="9" hidden="1"/>
    <cellStyle name="表示済みのハイパーリンク" xfId="16687" builtinId="9" hidden="1"/>
    <cellStyle name="表示済みのハイパーリンク" xfId="16690" builtinId="9" hidden="1"/>
    <cellStyle name="表示済みのハイパーリンク" xfId="16691" builtinId="9" hidden="1"/>
    <cellStyle name="表示済みのハイパーリンク" xfId="16694" builtinId="9" hidden="1"/>
    <cellStyle name="表示済みのハイパーリンク" xfId="16695" builtinId="9" hidden="1"/>
    <cellStyle name="表示済みのハイパーリンク" xfId="16698" builtinId="9" hidden="1"/>
    <cellStyle name="表示済みのハイパーリンク" xfId="16699" builtinId="9" hidden="1"/>
    <cellStyle name="表示済みのハイパーリンク" xfId="16702" builtinId="9" hidden="1"/>
    <cellStyle name="表示済みのハイパーリンク" xfId="16703" builtinId="9" hidden="1"/>
    <cellStyle name="表示済みのハイパーリンク" xfId="16706" builtinId="9" hidden="1"/>
    <cellStyle name="表示済みのハイパーリンク" xfId="16707" builtinId="9" hidden="1"/>
    <cellStyle name="表示済みのハイパーリンク" xfId="16710" builtinId="9" hidden="1"/>
    <cellStyle name="表示済みのハイパーリンク" xfId="16711" builtinId="9" hidden="1"/>
    <cellStyle name="表示済みのハイパーリンク" xfId="16714" builtinId="9" hidden="1"/>
    <cellStyle name="表示済みのハイパーリンク" xfId="16715" builtinId="9" hidden="1"/>
    <cellStyle name="表示済みのハイパーリンク" xfId="16674" builtinId="9" hidden="1"/>
    <cellStyle name="表示済みのハイパーリンク" xfId="16717" builtinId="9" hidden="1"/>
    <cellStyle name="表示済みのハイパーリンク" xfId="16720" builtinId="9" hidden="1"/>
    <cellStyle name="表示済みのハイパーリンク" xfId="16721" builtinId="9" hidden="1"/>
    <cellStyle name="表示済みのハイパーリンク" xfId="16724" builtinId="9" hidden="1"/>
    <cellStyle name="表示済みのハイパーリンク" xfId="16725" builtinId="9" hidden="1"/>
    <cellStyle name="表示済みのハイパーリンク" xfId="16728" builtinId="9" hidden="1"/>
    <cellStyle name="表示済みのハイパーリンク" xfId="16729" builtinId="9" hidden="1"/>
    <cellStyle name="表示済みのハイパーリンク" xfId="16732" builtinId="9" hidden="1"/>
    <cellStyle name="表示済みのハイパーリンク" xfId="16733" builtinId="9" hidden="1"/>
    <cellStyle name="表示済みのハイパーリンク" xfId="16736" builtinId="9" hidden="1"/>
    <cellStyle name="表示済みのハイパーリンク" xfId="16737" builtinId="9" hidden="1"/>
    <cellStyle name="表示済みのハイパーリンク" xfId="16740" builtinId="9" hidden="1"/>
    <cellStyle name="表示済みのハイパーリンク" xfId="16741" builtinId="9" hidden="1"/>
    <cellStyle name="表示済みのハイパーリンク" xfId="16744" builtinId="9" hidden="1"/>
    <cellStyle name="表示済みのハイパーリンク" xfId="16745" builtinId="9" hidden="1"/>
    <cellStyle name="表示済みのハイパーリンク" xfId="16748" builtinId="9" hidden="1"/>
    <cellStyle name="表示済みのハイパーリンク" xfId="16749" builtinId="9" hidden="1"/>
    <cellStyle name="表示済みのハイパーリンク" xfId="16752" builtinId="9" hidden="1"/>
    <cellStyle name="表示済みのハイパーリンク" xfId="16753" builtinId="9" hidden="1"/>
    <cellStyle name="表示済みのハイパーリンク" xfId="16756" builtinId="9" hidden="1"/>
    <cellStyle name="表示済みのハイパーリンク" xfId="16757" builtinId="9" hidden="1"/>
    <cellStyle name="表示済みのハイパーリンク" xfId="16760" builtinId="9" hidden="1"/>
    <cellStyle name="表示済みのハイパーリンク" xfId="16761" builtinId="9" hidden="1"/>
    <cellStyle name="表示済みのハイパーリンク" xfId="16764" builtinId="9" hidden="1"/>
    <cellStyle name="表示済みのハイパーリンク" xfId="16765" builtinId="9" hidden="1"/>
    <cellStyle name="表示済みのハイパーリンク" xfId="16768" builtinId="9" hidden="1"/>
    <cellStyle name="表示済みのハイパーリンク" xfId="16769" builtinId="9" hidden="1"/>
    <cellStyle name="表示済みのハイパーリンク" xfId="16772" builtinId="9" hidden="1"/>
    <cellStyle name="表示済みのハイパーリンク" xfId="16773" builtinId="9" hidden="1"/>
    <cellStyle name="表示済みのハイパーリンク" xfId="16775" builtinId="9" hidden="1"/>
    <cellStyle name="表示済みのハイパーリンク" xfId="16776" builtinId="9" hidden="1"/>
    <cellStyle name="表示済みのハイパーリンク" xfId="16779" builtinId="9" hidden="1"/>
    <cellStyle name="表示済みのハイパーリンク" xfId="16780" builtinId="9" hidden="1"/>
    <cellStyle name="表示済みのハイパーリンク" xfId="16783" builtinId="9" hidden="1"/>
    <cellStyle name="表示済みのハイパーリンク" xfId="16784" builtinId="9" hidden="1"/>
    <cellStyle name="表示済みのハイパーリンク" xfId="16787" builtinId="9" hidden="1"/>
    <cellStyle name="表示済みのハイパーリンク" xfId="16788" builtinId="9" hidden="1"/>
    <cellStyle name="表示済みのハイパーリンク" xfId="16791" builtinId="9" hidden="1"/>
    <cellStyle name="表示済みのハイパーリンク" xfId="16792" builtinId="9" hidden="1"/>
    <cellStyle name="表示済みのハイパーリンク" xfId="16797" builtinId="9" hidden="1"/>
    <cellStyle name="表示済みのハイパーリンク" xfId="16798" builtinId="9" hidden="1"/>
    <cellStyle name="表示済みのハイパーリンク" xfId="16801" builtinId="9" hidden="1"/>
    <cellStyle name="表示済みのハイパーリンク" xfId="16802" builtinId="9" hidden="1"/>
    <cellStyle name="表示済みのハイパーリンク" xfId="16805" builtinId="9" hidden="1"/>
    <cellStyle name="表示済みのハイパーリンク" xfId="16806" builtinId="9" hidden="1"/>
    <cellStyle name="表示済みのハイパーリンク" xfId="16809" builtinId="9" hidden="1"/>
    <cellStyle name="表示済みのハイパーリンク" xfId="16810" builtinId="9" hidden="1"/>
    <cellStyle name="表示済みのハイパーリンク" xfId="16813" builtinId="9" hidden="1"/>
    <cellStyle name="表示済みのハイパーリンク" xfId="16814" builtinId="9" hidden="1"/>
    <cellStyle name="表示済みのハイパーリンク" xfId="16817" builtinId="9" hidden="1"/>
    <cellStyle name="表示済みのハイパーリンク" xfId="16818" builtinId="9" hidden="1"/>
    <cellStyle name="表示済みのハイパーリンク" xfId="16821" builtinId="9" hidden="1"/>
    <cellStyle name="表示済みのハイパーリンク" xfId="16822" builtinId="9" hidden="1"/>
    <cellStyle name="表示済みのハイパーリンク" xfId="16825" builtinId="9" hidden="1"/>
    <cellStyle name="表示済みのハイパーリンク" xfId="16826" builtinId="9" hidden="1"/>
    <cellStyle name="表示済みのハイパーリンク" xfId="16829" builtinId="9" hidden="1"/>
    <cellStyle name="表示済みのハイパーリンク" xfId="16830" builtinId="9" hidden="1"/>
    <cellStyle name="表示済みのハイパーリンク" xfId="16833" builtinId="9" hidden="1"/>
    <cellStyle name="表示済みのハイパーリンク" xfId="16834" builtinId="9" hidden="1"/>
    <cellStyle name="表示済みのハイパーリンク" xfId="16793" builtinId="9" hidden="1"/>
    <cellStyle name="表示済みのハイパーリンク" xfId="16836" builtinId="9" hidden="1"/>
    <cellStyle name="表示済みのハイパーリンク" xfId="16839" builtinId="9" hidden="1"/>
    <cellStyle name="表示済みのハイパーリンク" xfId="16840" builtinId="9" hidden="1"/>
    <cellStyle name="表示済みのハイパーリンク" xfId="16843" builtinId="9" hidden="1"/>
    <cellStyle name="表示済みのハイパーリンク" xfId="16844" builtinId="9" hidden="1"/>
    <cellStyle name="表示済みのハイパーリンク" xfId="16847" builtinId="9" hidden="1"/>
    <cellStyle name="表示済みのハイパーリンク" xfId="16848" builtinId="9" hidden="1"/>
    <cellStyle name="表示済みのハイパーリンク" xfId="16851" builtinId="9" hidden="1"/>
    <cellStyle name="表示済みのハイパーリンク" xfId="16852" builtinId="9" hidden="1"/>
    <cellStyle name="表示済みのハイパーリンク" xfId="16855" builtinId="9" hidden="1"/>
    <cellStyle name="表示済みのハイパーリンク" xfId="16856" builtinId="9" hidden="1"/>
    <cellStyle name="表示済みのハイパーリンク" xfId="16859" builtinId="9" hidden="1"/>
    <cellStyle name="表示済みのハイパーリンク" xfId="16860" builtinId="9" hidden="1"/>
    <cellStyle name="表示済みのハイパーリンク" xfId="16863" builtinId="9" hidden="1"/>
    <cellStyle name="表示済みのハイパーリンク" xfId="16864" builtinId="9" hidden="1"/>
    <cellStyle name="表示済みのハイパーリンク" xfId="16867" builtinId="9" hidden="1"/>
    <cellStyle name="表示済みのハイパーリンク" xfId="16868" builtinId="9" hidden="1"/>
    <cellStyle name="表示済みのハイパーリンク" xfId="16871" builtinId="9" hidden="1"/>
    <cellStyle name="表示済みのハイパーリンク" xfId="16872" builtinId="9" hidden="1"/>
    <cellStyle name="表示済みのハイパーリンク" xfId="16875" builtinId="9" hidden="1"/>
    <cellStyle name="表示済みのハイパーリンク" xfId="16876" builtinId="9" hidden="1"/>
    <cellStyle name="表示済みのハイパーリンク" xfId="16879" builtinId="9" hidden="1"/>
    <cellStyle name="表示済みのハイパーリンク" xfId="16880" builtinId="9" hidden="1"/>
    <cellStyle name="表示済みのハイパーリンク" xfId="16883" builtinId="9" hidden="1"/>
    <cellStyle name="表示済みのハイパーリンク" xfId="16884" builtinId="9" hidden="1"/>
    <cellStyle name="表示済みのハイパーリンク" xfId="16887" builtinId="9" hidden="1"/>
    <cellStyle name="表示済みのハイパーリンク" xfId="16888" builtinId="9" hidden="1"/>
    <cellStyle name="表示済みのハイパーリンク" xfId="16891" builtinId="9" hidden="1"/>
    <cellStyle name="表示済みのハイパーリンク" xfId="16892" builtinId="9" hidden="1"/>
    <cellStyle name="表示済みのハイパーリンク" xfId="14468" builtinId="9" hidden="1"/>
    <cellStyle name="表示済みのハイパーリンク" xfId="14486" builtinId="9" hidden="1"/>
    <cellStyle name="表示済みのハイパーリンク" xfId="14469" builtinId="9" hidden="1"/>
    <cellStyle name="表示済みのハイパーリンク" xfId="14471" builtinId="9" hidden="1"/>
    <cellStyle name="表示済みのハイパーリンク" xfId="16896" builtinId="9" hidden="1"/>
    <cellStyle name="表示済みのハイパーリンク" xfId="16897" builtinId="9" hidden="1"/>
    <cellStyle name="表示済みのハイパーリンク" xfId="16900" builtinId="9" hidden="1"/>
    <cellStyle name="表示済みのハイパーリンク" xfId="16901" builtinId="9" hidden="1"/>
    <cellStyle name="表示済みのハイパーリンク" xfId="16904" builtinId="9" hidden="1"/>
    <cellStyle name="表示済みのハイパーリンク" xfId="16905" builtinId="9" hidden="1"/>
    <cellStyle name="表示済みのハイパーリンク" xfId="16910" builtinId="9" hidden="1"/>
    <cellStyle name="表示済みのハイパーリンク" xfId="16911" builtinId="9" hidden="1"/>
    <cellStyle name="表示済みのハイパーリンク" xfId="16914" builtinId="9" hidden="1"/>
    <cellStyle name="表示済みのハイパーリンク" xfId="16915" builtinId="9" hidden="1"/>
    <cellStyle name="表示済みのハイパーリンク" xfId="16918" builtinId="9" hidden="1"/>
    <cellStyle name="表示済みのハイパーリンク" xfId="16919" builtinId="9" hidden="1"/>
    <cellStyle name="表示済みのハイパーリンク" xfId="16922" builtinId="9" hidden="1"/>
    <cellStyle name="表示済みのハイパーリンク" xfId="16923" builtinId="9" hidden="1"/>
    <cellStyle name="表示済みのハイパーリンク" xfId="16926" builtinId="9" hidden="1"/>
    <cellStyle name="表示済みのハイパーリンク" xfId="16927" builtinId="9" hidden="1"/>
    <cellStyle name="表示済みのハイパーリンク" xfId="16930" builtinId="9" hidden="1"/>
    <cellStyle name="表示済みのハイパーリンク" xfId="16931" builtinId="9" hidden="1"/>
    <cellStyle name="表示済みのハイパーリンク" xfId="16934" builtinId="9" hidden="1"/>
    <cellStyle name="表示済みのハイパーリンク" xfId="16935" builtinId="9" hidden="1"/>
    <cellStyle name="表示済みのハイパーリンク" xfId="16938" builtinId="9" hidden="1"/>
    <cellStyle name="表示済みのハイパーリンク" xfId="16939" builtinId="9" hidden="1"/>
    <cellStyle name="表示済みのハイパーリンク" xfId="16942" builtinId="9" hidden="1"/>
    <cellStyle name="表示済みのハイパーリンク" xfId="16943" builtinId="9" hidden="1"/>
    <cellStyle name="表示済みのハイパーリンク" xfId="16946" builtinId="9" hidden="1"/>
    <cellStyle name="表示済みのハイパーリンク" xfId="16947" builtinId="9" hidden="1"/>
    <cellStyle name="表示済みのハイパーリンク" xfId="16906" builtinId="9" hidden="1"/>
    <cellStyle name="表示済みのハイパーリンク" xfId="16949" builtinId="9" hidden="1"/>
    <cellStyle name="表示済みのハイパーリンク" xfId="16952" builtinId="9" hidden="1"/>
    <cellStyle name="表示済みのハイパーリンク" xfId="16953" builtinId="9" hidden="1"/>
    <cellStyle name="表示済みのハイパーリンク" xfId="16956" builtinId="9" hidden="1"/>
    <cellStyle name="表示済みのハイパーリンク" xfId="16957" builtinId="9" hidden="1"/>
    <cellStyle name="表示済みのハイパーリンク" xfId="16960" builtinId="9" hidden="1"/>
    <cellStyle name="表示済みのハイパーリンク" xfId="16961" builtinId="9" hidden="1"/>
    <cellStyle name="表示済みのハイパーリンク" xfId="16964" builtinId="9" hidden="1"/>
    <cellStyle name="表示済みのハイパーリンク" xfId="16965" builtinId="9" hidden="1"/>
    <cellStyle name="表示済みのハイパーリンク" xfId="16968" builtinId="9" hidden="1"/>
    <cellStyle name="表示済みのハイパーリンク" xfId="16969" builtinId="9" hidden="1"/>
    <cellStyle name="表示済みのハイパーリンク" xfId="16972" builtinId="9" hidden="1"/>
    <cellStyle name="表示済みのハイパーリンク" xfId="16973" builtinId="9" hidden="1"/>
    <cellStyle name="表示済みのハイパーリンク" xfId="16976" builtinId="9" hidden="1"/>
    <cellStyle name="表示済みのハイパーリンク" xfId="16977" builtinId="9" hidden="1"/>
    <cellStyle name="表示済みのハイパーリンク" xfId="16980" builtinId="9" hidden="1"/>
    <cellStyle name="表示済みのハイパーリンク" xfId="16981" builtinId="9" hidden="1"/>
    <cellStyle name="表示済みのハイパーリンク" xfId="16984" builtinId="9" hidden="1"/>
    <cellStyle name="表示済みのハイパーリンク" xfId="16985" builtinId="9" hidden="1"/>
    <cellStyle name="表示済みのハイパーリンク" xfId="16988" builtinId="9" hidden="1"/>
    <cellStyle name="表示済みのハイパーリンク" xfId="16989" builtinId="9" hidden="1"/>
    <cellStyle name="表示済みのハイパーリンク" xfId="16992" builtinId="9" hidden="1"/>
    <cellStyle name="表示済みのハイパーリンク" xfId="16993" builtinId="9" hidden="1"/>
    <cellStyle name="表示済みのハイパーリンク" xfId="16996" builtinId="9" hidden="1"/>
    <cellStyle name="表示済みのハイパーリンク" xfId="16997" builtinId="9" hidden="1"/>
    <cellStyle name="表示済みのハイパーリンク" xfId="17000" builtinId="9" hidden="1"/>
    <cellStyle name="表示済みのハイパーリンク" xfId="17001" builtinId="9" hidden="1"/>
    <cellStyle name="表示済みのハイパーリンク" xfId="17004" builtinId="9" hidden="1"/>
    <cellStyle name="表示済みのハイパーリンク" xfId="17005" builtinId="9" hidden="1"/>
    <cellStyle name="表示済みのハイパーリンク" xfId="17008" builtinId="9" hidden="1"/>
    <cellStyle name="表示済みのハイパーリンク" xfId="17009" builtinId="9" hidden="1"/>
    <cellStyle name="表示済みのハイパーリンク" xfId="17012" builtinId="9" hidden="1"/>
    <cellStyle name="表示済みのハイパーリンク" xfId="17013" builtinId="9" hidden="1"/>
    <cellStyle name="表示済みのハイパーリンク" xfId="17016" builtinId="9" hidden="1"/>
    <cellStyle name="表示済みのハイパーリンク" xfId="17017" builtinId="9" hidden="1"/>
    <cellStyle name="表示済みのハイパーリンク" xfId="17020" builtinId="9" hidden="1"/>
    <cellStyle name="表示済みのハイパーリンク" xfId="17021" builtinId="9" hidden="1"/>
    <cellStyle name="表示済みのハイパーリンク" xfId="17024" builtinId="9" hidden="1"/>
    <cellStyle name="表示済みのハイパーリンク" xfId="17025" builtinId="9" hidden="1"/>
    <cellStyle name="表示済みのハイパーリンク" xfId="17030" builtinId="9" hidden="1"/>
    <cellStyle name="表示済みのハイパーリンク" xfId="17031" builtinId="9" hidden="1"/>
    <cellStyle name="表示済みのハイパーリンク" xfId="17034" builtinId="9" hidden="1"/>
    <cellStyle name="表示済みのハイパーリンク" xfId="17035" builtinId="9" hidden="1"/>
    <cellStyle name="表示済みのハイパーリンク" xfId="17038" builtinId="9" hidden="1"/>
    <cellStyle name="表示済みのハイパーリンク" xfId="17039" builtinId="9" hidden="1"/>
    <cellStyle name="表示済みのハイパーリンク" xfId="17042" builtinId="9" hidden="1"/>
    <cellStyle name="表示済みのハイパーリンク" xfId="17043" builtinId="9" hidden="1"/>
    <cellStyle name="表示済みのハイパーリンク" xfId="17046" builtinId="9" hidden="1"/>
    <cellStyle name="表示済みのハイパーリンク" xfId="17047" builtinId="9" hidden="1"/>
    <cellStyle name="表示済みのハイパーリンク" xfId="17050" builtinId="9" hidden="1"/>
    <cellStyle name="表示済みのハイパーリンク" xfId="17051" builtinId="9" hidden="1"/>
    <cellStyle name="表示済みのハイパーリンク" xfId="17054" builtinId="9" hidden="1"/>
    <cellStyle name="表示済みのハイパーリンク" xfId="17055" builtinId="9" hidden="1"/>
    <cellStyle name="表示済みのハイパーリンク" xfId="17058" builtinId="9" hidden="1"/>
    <cellStyle name="表示済みのハイパーリンク" xfId="17059" builtinId="9" hidden="1"/>
    <cellStyle name="表示済みのハイパーリンク" xfId="17062" builtinId="9" hidden="1"/>
    <cellStyle name="表示済みのハイパーリンク" xfId="17063" builtinId="9" hidden="1"/>
    <cellStyle name="表示済みのハイパーリンク" xfId="17066" builtinId="9" hidden="1"/>
    <cellStyle name="表示済みのハイパーリンク" xfId="17067" builtinId="9" hidden="1"/>
    <cellStyle name="表示済みのハイパーリンク" xfId="17026" builtinId="9" hidden="1"/>
    <cellStyle name="表示済みのハイパーリンク" xfId="17069" builtinId="9" hidden="1"/>
    <cellStyle name="表示済みのハイパーリンク" xfId="17072" builtinId="9" hidden="1"/>
    <cellStyle name="表示済みのハイパーリンク" xfId="17073" builtinId="9" hidden="1"/>
    <cellStyle name="表示済みのハイパーリンク" xfId="17076" builtinId="9" hidden="1"/>
    <cellStyle name="表示済みのハイパーリンク" xfId="17077" builtinId="9" hidden="1"/>
    <cellStyle name="表示済みのハイパーリンク" xfId="17080" builtinId="9" hidden="1"/>
    <cellStyle name="表示済みのハイパーリンク" xfId="17081" builtinId="9" hidden="1"/>
    <cellStyle name="表示済みのハイパーリンク" xfId="17084" builtinId="9" hidden="1"/>
    <cellStyle name="表示済みのハイパーリンク" xfId="17085" builtinId="9" hidden="1"/>
    <cellStyle name="表示済みのハイパーリンク" xfId="17088" builtinId="9" hidden="1"/>
    <cellStyle name="表示済みのハイパーリンク" xfId="17089" builtinId="9" hidden="1"/>
    <cellStyle name="表示済みのハイパーリンク" xfId="17092" builtinId="9" hidden="1"/>
    <cellStyle name="表示済みのハイパーリンク" xfId="17093" builtinId="9" hidden="1"/>
    <cellStyle name="表示済みのハイパーリンク" xfId="17096" builtinId="9" hidden="1"/>
    <cellStyle name="表示済みのハイパーリンク" xfId="17097" builtinId="9" hidden="1"/>
    <cellStyle name="表示済みのハイパーリンク" xfId="17100" builtinId="9" hidden="1"/>
    <cellStyle name="表示済みのハイパーリンク" xfId="17101" builtinId="9" hidden="1"/>
    <cellStyle name="表示済みのハイパーリンク" xfId="17104" builtinId="9" hidden="1"/>
    <cellStyle name="表示済みのハイパーリンク" xfId="17105" builtinId="9" hidden="1"/>
    <cellStyle name="表示済みのハイパーリンク" xfId="17108" builtinId="9" hidden="1"/>
    <cellStyle name="表示済みのハイパーリンク" xfId="17109" builtinId="9" hidden="1"/>
    <cellStyle name="表示済みのハイパーリンク" xfId="17112" builtinId="9" hidden="1"/>
    <cellStyle name="表示済みのハイパーリンク" xfId="17113" builtinId="9" hidden="1"/>
    <cellStyle name="表示済みのハイパーリンク" xfId="17116" builtinId="9" hidden="1"/>
    <cellStyle name="表示済みのハイパーリンク" xfId="17117" builtinId="9" hidden="1"/>
    <cellStyle name="表示済みのハイパーリンク" xfId="17120" builtinId="9" hidden="1"/>
    <cellStyle name="表示済みのハイパーリンク" xfId="17121" builtinId="9" hidden="1"/>
    <cellStyle name="表示済みのハイパーリンク" xfId="17124" builtinId="9" hidden="1"/>
    <cellStyle name="表示済みのハイパーリンク" xfId="17125" builtinId="9" hidden="1"/>
    <cellStyle name="表示済みのハイパーリンク" xfId="17130" builtinId="9" hidden="1"/>
    <cellStyle name="表示済みのハイパーリンク" xfId="17131" builtinId="9" hidden="1"/>
    <cellStyle name="表示済みのハイパーリンク" xfId="17134" builtinId="9" hidden="1"/>
    <cellStyle name="表示済みのハイパーリンク" xfId="17135" builtinId="9" hidden="1"/>
    <cellStyle name="表示済みのハイパーリンク" xfId="17138" builtinId="9" hidden="1"/>
    <cellStyle name="表示済みのハイパーリンク" xfId="17139" builtinId="9" hidden="1"/>
    <cellStyle name="表示済みのハイパーリンク" xfId="17142" builtinId="9" hidden="1"/>
    <cellStyle name="表示済みのハイパーリンク" xfId="17143" builtinId="9" hidden="1"/>
    <cellStyle name="表示済みのハイパーリンク" xfId="17146" builtinId="9" hidden="1"/>
    <cellStyle name="表示済みのハイパーリンク" xfId="17147" builtinId="9" hidden="1"/>
    <cellStyle name="表示済みのハイパーリンク" xfId="17152" builtinId="9" hidden="1"/>
    <cellStyle name="表示済みのハイパーリンク" xfId="17153" builtinId="9" hidden="1"/>
    <cellStyle name="表示済みのハイパーリンク" xfId="17156" builtinId="9" hidden="1"/>
    <cellStyle name="表示済みのハイパーリンク" xfId="17157" builtinId="9" hidden="1"/>
    <cellStyle name="表示済みのハイパーリンク" xfId="17160" builtinId="9" hidden="1"/>
    <cellStyle name="表示済みのハイパーリンク" xfId="17161" builtinId="9" hidden="1"/>
    <cellStyle name="表示済みのハイパーリンク" xfId="17164" builtinId="9" hidden="1"/>
    <cellStyle name="表示済みのハイパーリンク" xfId="17165" builtinId="9" hidden="1"/>
    <cellStyle name="表示済みのハイパーリンク" xfId="17168" builtinId="9" hidden="1"/>
    <cellStyle name="表示済みのハイパーリンク" xfId="17169" builtinId="9" hidden="1"/>
    <cellStyle name="表示済みのハイパーリンク" xfId="17172" builtinId="9" hidden="1"/>
    <cellStyle name="表示済みのハイパーリンク" xfId="17173" builtinId="9" hidden="1"/>
    <cellStyle name="表示済みのハイパーリンク" xfId="17176" builtinId="9" hidden="1"/>
    <cellStyle name="表示済みのハイパーリンク" xfId="17177" builtinId="9" hidden="1"/>
    <cellStyle name="表示済みのハイパーリンク" xfId="17180" builtinId="9" hidden="1"/>
    <cellStyle name="表示済みのハイパーリンク" xfId="17181" builtinId="9" hidden="1"/>
    <cellStyle name="表示済みのハイパーリンク" xfId="17184" builtinId="9" hidden="1"/>
    <cellStyle name="表示済みのハイパーリンク" xfId="17185" builtinId="9" hidden="1"/>
    <cellStyle name="表示済みのハイパーリンク" xfId="17188" builtinId="9" hidden="1"/>
    <cellStyle name="表示済みのハイパーリンク" xfId="17189" builtinId="9" hidden="1"/>
    <cellStyle name="表示済みのハイパーリンク" xfId="17148" builtinId="9" hidden="1"/>
    <cellStyle name="表示済みのハイパーリンク" xfId="17191" builtinId="9" hidden="1"/>
    <cellStyle name="表示済みのハイパーリンク" xfId="17194" builtinId="9" hidden="1"/>
    <cellStyle name="表示済みのハイパーリンク" xfId="17195" builtinId="9" hidden="1"/>
    <cellStyle name="表示済みのハイパーリンク" xfId="17198" builtinId="9" hidden="1"/>
    <cellStyle name="表示済みのハイパーリンク" xfId="17199" builtinId="9" hidden="1"/>
    <cellStyle name="表示済みのハイパーリンク" xfId="17202" builtinId="9" hidden="1"/>
    <cellStyle name="表示済みのハイパーリンク" xfId="17203" builtinId="9" hidden="1"/>
    <cellStyle name="表示済みのハイパーリンク" xfId="17206" builtinId="9" hidden="1"/>
    <cellStyle name="表示済みのハイパーリンク" xfId="17207" builtinId="9" hidden="1"/>
    <cellStyle name="表示済みのハイパーリンク" xfId="17210" builtinId="9" hidden="1"/>
    <cellStyle name="表示済みのハイパーリンク" xfId="17211" builtinId="9" hidden="1"/>
    <cellStyle name="表示済みのハイパーリンク" xfId="17214" builtinId="9" hidden="1"/>
    <cellStyle name="表示済みのハイパーリンク" xfId="17215" builtinId="9" hidden="1"/>
    <cellStyle name="表示済みのハイパーリンク" xfId="17218" builtinId="9" hidden="1"/>
    <cellStyle name="表示済みのハイパーリンク" xfId="17219" builtinId="9" hidden="1"/>
    <cellStyle name="表示済みのハイパーリンク" xfId="17222" builtinId="9" hidden="1"/>
    <cellStyle name="表示済みのハイパーリンク" xfId="17223" builtinId="9" hidden="1"/>
    <cellStyle name="表示済みのハイパーリンク" xfId="17226" builtinId="9" hidden="1"/>
    <cellStyle name="表示済みのハイパーリンク" xfId="17227" builtinId="9" hidden="1"/>
    <cellStyle name="表示済みのハイパーリンク" xfId="17230" builtinId="9" hidden="1"/>
    <cellStyle name="表示済みのハイパーリンク" xfId="17231" builtinId="9" hidden="1"/>
    <cellStyle name="表示済みのハイパーリンク" xfId="17234" builtinId="9" hidden="1"/>
    <cellStyle name="表示済みのハイパーリンク" xfId="17235" builtinId="9" hidden="1"/>
    <cellStyle name="表示済みのハイパーリンク" xfId="17238" builtinId="9" hidden="1"/>
    <cellStyle name="表示済みのハイパーリンク" xfId="17239" builtinId="9" hidden="1"/>
    <cellStyle name="表示済みのハイパーリンク" xfId="17242" builtinId="9" hidden="1"/>
    <cellStyle name="表示済みのハイパーリンク" xfId="17243" builtinId="9" hidden="1"/>
    <cellStyle name="表示済みのハイパーリンク" xfId="17246" builtinId="9" hidden="1"/>
    <cellStyle name="表示済みのハイパーリンク" xfId="17247" builtinId="9" hidden="1"/>
    <cellStyle name="表示済みのハイパーリンク" xfId="17249" builtinId="9" hidden="1"/>
    <cellStyle name="表示済みのハイパーリンク" xfId="17250" builtinId="9" hidden="1"/>
    <cellStyle name="表示済みのハイパーリンク" xfId="17253" builtinId="9" hidden="1"/>
    <cellStyle name="表示済みのハイパーリンク" xfId="17254" builtinId="9" hidden="1"/>
    <cellStyle name="表示済みのハイパーリンク" xfId="17257" builtinId="9" hidden="1"/>
    <cellStyle name="表示済みのハイパーリンク" xfId="17258" builtinId="9" hidden="1"/>
    <cellStyle name="表示済みのハイパーリンク" xfId="17261" builtinId="9" hidden="1"/>
    <cellStyle name="表示済みのハイパーリンク" xfId="17262" builtinId="9" hidden="1"/>
    <cellStyle name="表示済みのハイパーリンク" xfId="17265" builtinId="9" hidden="1"/>
    <cellStyle name="表示済みのハイパーリンク" xfId="17266" builtinId="9" hidden="1"/>
    <cellStyle name="表示済みのハイパーリンク" xfId="17271" builtinId="9" hidden="1"/>
    <cellStyle name="表示済みのハイパーリンク" xfId="17272" builtinId="9" hidden="1"/>
    <cellStyle name="表示済みのハイパーリンク" xfId="17275" builtinId="9" hidden="1"/>
    <cellStyle name="表示済みのハイパーリンク" xfId="17276" builtinId="9" hidden="1"/>
    <cellStyle name="表示済みのハイパーリンク" xfId="17279" builtinId="9" hidden="1"/>
    <cellStyle name="表示済みのハイパーリンク" xfId="17280" builtinId="9" hidden="1"/>
    <cellStyle name="表示済みのハイパーリンク" xfId="17283" builtinId="9" hidden="1"/>
    <cellStyle name="表示済みのハイパーリンク" xfId="17284" builtinId="9" hidden="1"/>
    <cellStyle name="表示済みのハイパーリンク" xfId="17287" builtinId="9" hidden="1"/>
    <cellStyle name="表示済みのハイパーリンク" xfId="17288" builtinId="9" hidden="1"/>
    <cellStyle name="表示済みのハイパーリンク" xfId="17291" builtinId="9" hidden="1"/>
    <cellStyle name="表示済みのハイパーリンク" xfId="17292" builtinId="9" hidden="1"/>
    <cellStyle name="表示済みのハイパーリンク" xfId="17295" builtinId="9" hidden="1"/>
    <cellStyle name="表示済みのハイパーリンク" xfId="17296" builtinId="9" hidden="1"/>
    <cellStyle name="表示済みのハイパーリンク" xfId="17299" builtinId="9" hidden="1"/>
    <cellStyle name="表示済みのハイパーリンク" xfId="17300" builtinId="9" hidden="1"/>
    <cellStyle name="表示済みのハイパーリンク" xfId="17303" builtinId="9" hidden="1"/>
    <cellStyle name="表示済みのハイパーリンク" xfId="17304" builtinId="9" hidden="1"/>
    <cellStyle name="表示済みのハイパーリンク" xfId="17307" builtinId="9" hidden="1"/>
    <cellStyle name="表示済みのハイパーリンク" xfId="17308" builtinId="9" hidden="1"/>
    <cellStyle name="表示済みのハイパーリンク" xfId="17267" builtinId="9" hidden="1"/>
    <cellStyle name="表示済みのハイパーリンク" xfId="17310" builtinId="9" hidden="1"/>
    <cellStyle name="表示済みのハイパーリンク" xfId="17313" builtinId="9" hidden="1"/>
    <cellStyle name="表示済みのハイパーリンク" xfId="17314" builtinId="9" hidden="1"/>
    <cellStyle name="表示済みのハイパーリンク" xfId="17317" builtinId="9" hidden="1"/>
    <cellStyle name="表示済みのハイパーリンク" xfId="17318" builtinId="9" hidden="1"/>
    <cellStyle name="表示済みのハイパーリンク" xfId="17321" builtinId="9" hidden="1"/>
    <cellStyle name="表示済みのハイパーリンク" xfId="17322" builtinId="9" hidden="1"/>
    <cellStyle name="表示済みのハイパーリンク" xfId="17325" builtinId="9" hidden="1"/>
    <cellStyle name="表示済みのハイパーリンク" xfId="17326" builtinId="9" hidden="1"/>
    <cellStyle name="表示済みのハイパーリンク" xfId="17329" builtinId="9" hidden="1"/>
    <cellStyle name="表示済みのハイパーリンク" xfId="17330" builtinId="9" hidden="1"/>
    <cellStyle name="表示済みのハイパーリンク" xfId="17333" builtinId="9" hidden="1"/>
    <cellStyle name="表示済みのハイパーリンク" xfId="17334" builtinId="9" hidden="1"/>
    <cellStyle name="表示済みのハイパーリンク" xfId="17337" builtinId="9" hidden="1"/>
    <cellStyle name="表示済みのハイパーリンク" xfId="17338" builtinId="9" hidden="1"/>
    <cellStyle name="表示済みのハイパーリンク" xfId="17341" builtinId="9" hidden="1"/>
    <cellStyle name="表示済みのハイパーリンク" xfId="17342" builtinId="9" hidden="1"/>
    <cellStyle name="表示済みのハイパーリンク" xfId="17345" builtinId="9" hidden="1"/>
    <cellStyle name="表示済みのハイパーリンク" xfId="17346" builtinId="9" hidden="1"/>
    <cellStyle name="表示済みのハイパーリンク" xfId="17349" builtinId="9" hidden="1"/>
    <cellStyle name="表示済みのハイパーリンク" xfId="17350" builtinId="9" hidden="1"/>
    <cellStyle name="表示済みのハイパーリンク" xfId="17353" builtinId="9" hidden="1"/>
    <cellStyle name="表示済みのハイパーリンク" xfId="17354" builtinId="9" hidden="1"/>
    <cellStyle name="表示済みのハイパーリンク" xfId="17357" builtinId="9" hidden="1"/>
    <cellStyle name="表示済みのハイパーリンク" xfId="17358" builtinId="9" hidden="1"/>
    <cellStyle name="表示済みのハイパーリンク" xfId="17361" builtinId="9" hidden="1"/>
    <cellStyle name="表示済みのハイパーリンク" xfId="17362" builtinId="9" hidden="1"/>
    <cellStyle name="表示済みのハイパーリンク" xfId="17365" builtinId="9" hidden="1"/>
    <cellStyle name="表示済みのハイパーリンク" xfId="17366" builtinId="9" hidden="1"/>
    <cellStyle name="表示済みのハイパーリンク" xfId="17368" builtinId="9" hidden="1"/>
    <cellStyle name="表示済みのハイパーリンク" xfId="17369" builtinId="9" hidden="1"/>
    <cellStyle name="表示済みのハイパーリンク" xfId="17372" builtinId="9" hidden="1"/>
    <cellStyle name="表示済みのハイパーリンク" xfId="17373" builtinId="9" hidden="1"/>
    <cellStyle name="表示済みのハイパーリンク" xfId="17376" builtinId="9" hidden="1"/>
    <cellStyle name="表示済みのハイパーリンク" xfId="17377" builtinId="9" hidden="1"/>
    <cellStyle name="表示済みのハイパーリンク" xfId="17380" builtinId="9" hidden="1"/>
    <cellStyle name="表示済みのハイパーリンク" xfId="17381" builtinId="9" hidden="1"/>
    <cellStyle name="表示済みのハイパーリンク" xfId="17384" builtinId="9" hidden="1"/>
    <cellStyle name="表示済みのハイパーリンク" xfId="17385" builtinId="9" hidden="1"/>
    <cellStyle name="表示済みのハイパーリンク" xfId="17390" builtinId="9" hidden="1"/>
    <cellStyle name="表示済みのハイパーリンク" xfId="17391" builtinId="9" hidden="1"/>
    <cellStyle name="表示済みのハイパーリンク" xfId="17394" builtinId="9" hidden="1"/>
    <cellStyle name="表示済みのハイパーリンク" xfId="17395" builtinId="9" hidden="1"/>
    <cellStyle name="表示済みのハイパーリンク" xfId="17398" builtinId="9" hidden="1"/>
    <cellStyle name="表示済みのハイパーリンク" xfId="17399" builtinId="9" hidden="1"/>
    <cellStyle name="表示済みのハイパーリンク" xfId="17402" builtinId="9" hidden="1"/>
    <cellStyle name="表示済みのハイパーリンク" xfId="17403" builtinId="9" hidden="1"/>
    <cellStyle name="表示済みのハイパーリンク" xfId="17406" builtinId="9" hidden="1"/>
    <cellStyle name="表示済みのハイパーリンク" xfId="17407" builtinId="9" hidden="1"/>
    <cellStyle name="表示済みのハイパーリンク" xfId="17410" builtinId="9" hidden="1"/>
    <cellStyle name="表示済みのハイパーリンク" xfId="17411" builtinId="9" hidden="1"/>
    <cellStyle name="表示済みのハイパーリンク" xfId="17414" builtinId="9" hidden="1"/>
    <cellStyle name="表示済みのハイパーリンク" xfId="17415" builtinId="9" hidden="1"/>
    <cellStyle name="表示済みのハイパーリンク" xfId="17418" builtinId="9" hidden="1"/>
    <cellStyle name="表示済みのハイパーリンク" xfId="17419" builtinId="9" hidden="1"/>
    <cellStyle name="表示済みのハイパーリンク" xfId="17422" builtinId="9" hidden="1"/>
    <cellStyle name="表示済みのハイパーリンク" xfId="17423" builtinId="9" hidden="1"/>
    <cellStyle name="表示済みのハイパーリンク" xfId="17426" builtinId="9" hidden="1"/>
    <cellStyle name="表示済みのハイパーリンク" xfId="17427" builtinId="9" hidden="1"/>
    <cellStyle name="表示済みのハイパーリンク" xfId="17386" builtinId="9" hidden="1"/>
    <cellStyle name="表示済みのハイパーリンク" xfId="17429" builtinId="9" hidden="1"/>
    <cellStyle name="表示済みのハイパーリンク" xfId="17432" builtinId="9" hidden="1"/>
    <cellStyle name="表示済みのハイパーリンク" xfId="17433" builtinId="9" hidden="1"/>
    <cellStyle name="表示済みのハイパーリンク" xfId="17436" builtinId="9" hidden="1"/>
    <cellStyle name="表示済みのハイパーリンク" xfId="17437" builtinId="9" hidden="1"/>
    <cellStyle name="表示済みのハイパーリンク" xfId="17440" builtinId="9" hidden="1"/>
    <cellStyle name="表示済みのハイパーリンク" xfId="17441" builtinId="9" hidden="1"/>
    <cellStyle name="表示済みのハイパーリンク" xfId="17444" builtinId="9" hidden="1"/>
    <cellStyle name="表示済みのハイパーリンク" xfId="17445" builtinId="9" hidden="1"/>
    <cellStyle name="表示済みのハイパーリンク" xfId="17448" builtinId="9" hidden="1"/>
    <cellStyle name="表示済みのハイパーリンク" xfId="17449" builtinId="9" hidden="1"/>
    <cellStyle name="表示済みのハイパーリンク" xfId="17452" builtinId="9" hidden="1"/>
    <cellStyle name="表示済みのハイパーリンク" xfId="17453" builtinId="9" hidden="1"/>
    <cellStyle name="表示済みのハイパーリンク" xfId="17456" builtinId="9" hidden="1"/>
    <cellStyle name="表示済みのハイパーリンク" xfId="17457" builtinId="9" hidden="1"/>
    <cellStyle name="表示済みのハイパーリンク" xfId="17460" builtinId="9" hidden="1"/>
    <cellStyle name="表示済みのハイパーリンク" xfId="17461" builtinId="9" hidden="1"/>
    <cellStyle name="表示済みのハイパーリンク" xfId="17464" builtinId="9" hidden="1"/>
    <cellStyle name="表示済みのハイパーリンク" xfId="17465" builtinId="9" hidden="1"/>
    <cellStyle name="表示済みのハイパーリンク" xfId="17468" builtinId="9" hidden="1"/>
    <cellStyle name="表示済みのハイパーリンク" xfId="17469" builtinId="9" hidden="1"/>
    <cellStyle name="表示済みのハイパーリンク" xfId="17472" builtinId="9" hidden="1"/>
    <cellStyle name="表示済みのハイパーリンク" xfId="17473" builtinId="9" hidden="1"/>
    <cellStyle name="表示済みのハイパーリンク" xfId="17476" builtinId="9" hidden="1"/>
    <cellStyle name="表示済みのハイパーリンク" xfId="17477" builtinId="9" hidden="1"/>
    <cellStyle name="表示済みのハイパーリンク" xfId="17480" builtinId="9" hidden="1"/>
    <cellStyle name="表示済みのハイパーリンク" xfId="17481" builtinId="9" hidden="1"/>
    <cellStyle name="表示済みのハイパーリンク" xfId="17484" builtinId="9" hidden="1"/>
    <cellStyle name="表示済みのハイパーリンク" xfId="17485" builtinId="9" hidden="1"/>
    <cellStyle name="表示済みのハイパーリンク" xfId="17488" builtinId="9" hidden="1"/>
    <cellStyle name="表示済みのハイパーリンク" xfId="17489" builtinId="9" hidden="1"/>
    <cellStyle name="表示済みのハイパーリンク" xfId="17492" builtinId="9" hidden="1"/>
    <cellStyle name="表示済みのハイパーリンク" xfId="17493" builtinId="9" hidden="1"/>
    <cellStyle name="表示済みのハイパーリンク" xfId="17496" builtinId="9" hidden="1"/>
    <cellStyle name="表示済みのハイパーリンク" xfId="17497" builtinId="9" hidden="1"/>
    <cellStyle name="表示済みのハイパーリンク" xfId="17500" builtinId="9" hidden="1"/>
    <cellStyle name="表示済みのハイパーリンク" xfId="17501" builtinId="9" hidden="1"/>
    <cellStyle name="表示済みのハイパーリンク" xfId="17504" builtinId="9" hidden="1"/>
    <cellStyle name="表示済みのハイパーリンク" xfId="17505" builtinId="9" hidden="1"/>
    <cellStyle name="表示済みのハイパーリンク" xfId="17510" builtinId="9" hidden="1"/>
    <cellStyle name="表示済みのハイパーリンク" xfId="17511" builtinId="9" hidden="1"/>
    <cellStyle name="表示済みのハイパーリンク" xfId="17514" builtinId="9" hidden="1"/>
    <cellStyle name="表示済みのハイパーリンク" xfId="17515" builtinId="9" hidden="1"/>
    <cellStyle name="表示済みのハイパーリンク" xfId="17518" builtinId="9" hidden="1"/>
    <cellStyle name="表示済みのハイパーリンク" xfId="17519" builtinId="9" hidden="1"/>
    <cellStyle name="表示済みのハイパーリンク" xfId="17522" builtinId="9" hidden="1"/>
    <cellStyle name="表示済みのハイパーリンク" xfId="17523" builtinId="9" hidden="1"/>
    <cellStyle name="表示済みのハイパーリンク" xfId="17526" builtinId="9" hidden="1"/>
    <cellStyle name="表示済みのハイパーリンク" xfId="17527" builtinId="9" hidden="1"/>
    <cellStyle name="表示済みのハイパーリンク" xfId="17530" builtinId="9" hidden="1"/>
    <cellStyle name="表示済みのハイパーリンク" xfId="17531" builtinId="9" hidden="1"/>
    <cellStyle name="表示済みのハイパーリンク" xfId="17534" builtinId="9" hidden="1"/>
    <cellStyle name="表示済みのハイパーリンク" xfId="17535" builtinId="9" hidden="1"/>
    <cellStyle name="表示済みのハイパーリンク" xfId="17538" builtinId="9" hidden="1"/>
    <cellStyle name="表示済みのハイパーリンク" xfId="17539" builtinId="9" hidden="1"/>
    <cellStyle name="表示済みのハイパーリンク" xfId="17542" builtinId="9" hidden="1"/>
    <cellStyle name="表示済みのハイパーリンク" xfId="17543" builtinId="9" hidden="1"/>
    <cellStyle name="表示済みのハイパーリンク" xfId="17546" builtinId="9" hidden="1"/>
    <cellStyle name="表示済みのハイパーリンク" xfId="17547" builtinId="9" hidden="1"/>
    <cellStyle name="表示済みのハイパーリンク" xfId="17506" builtinId="9" hidden="1"/>
    <cellStyle name="表示済みのハイパーリンク" xfId="17549" builtinId="9" hidden="1"/>
    <cellStyle name="表示済みのハイパーリンク" xfId="17552" builtinId="9" hidden="1"/>
    <cellStyle name="表示済みのハイパーリンク" xfId="17553" builtinId="9" hidden="1"/>
    <cellStyle name="表示済みのハイパーリンク" xfId="17556" builtinId="9" hidden="1"/>
    <cellStyle name="表示済みのハイパーリンク" xfId="17557" builtinId="9" hidden="1"/>
    <cellStyle name="表示済みのハイパーリンク" xfId="17560" builtinId="9" hidden="1"/>
    <cellStyle name="表示済みのハイパーリンク" xfId="17561" builtinId="9" hidden="1"/>
    <cellStyle name="表示済みのハイパーリンク" xfId="17564" builtinId="9" hidden="1"/>
    <cellStyle name="表示済みのハイパーリンク" xfId="17565" builtinId="9" hidden="1"/>
    <cellStyle name="表示済みのハイパーリンク" xfId="17568" builtinId="9" hidden="1"/>
    <cellStyle name="表示済みのハイパーリンク" xfId="17569" builtinId="9" hidden="1"/>
    <cellStyle name="表示済みのハイパーリンク" xfId="17572" builtinId="9" hidden="1"/>
    <cellStyle name="表示済みのハイパーリンク" xfId="17573" builtinId="9" hidden="1"/>
    <cellStyle name="表示済みのハイパーリンク" xfId="17576" builtinId="9" hidden="1"/>
    <cellStyle name="表示済みのハイパーリンク" xfId="17577" builtinId="9" hidden="1"/>
    <cellStyle name="表示済みのハイパーリンク" xfId="17580" builtinId="9" hidden="1"/>
    <cellStyle name="表示済みのハイパーリンク" xfId="17581" builtinId="9" hidden="1"/>
    <cellStyle name="表示済みのハイパーリンク" xfId="17584" builtinId="9" hidden="1"/>
    <cellStyle name="表示済みのハイパーリンク" xfId="17585" builtinId="9" hidden="1"/>
    <cellStyle name="表示済みのハイパーリンク" xfId="17588" builtinId="9" hidden="1"/>
    <cellStyle name="表示済みのハイパーリンク" xfId="17589" builtinId="9" hidden="1"/>
    <cellStyle name="表示済みのハイパーリンク" xfId="17592" builtinId="9" hidden="1"/>
    <cellStyle name="表示済みのハイパーリンク" xfId="17593" builtinId="9" hidden="1"/>
    <cellStyle name="表示済みのハイパーリンク" xfId="17596" builtinId="9" hidden="1"/>
    <cellStyle name="表示済みのハイパーリンク" xfId="17597" builtinId="9" hidden="1"/>
    <cellStyle name="表示済みのハイパーリンク" xfId="17600" builtinId="9" hidden="1"/>
    <cellStyle name="表示済みのハイパーリンク" xfId="17601" builtinId="9" hidden="1"/>
    <cellStyle name="表示済みのハイパーリンク" xfId="17604" builtinId="9" hidden="1"/>
    <cellStyle name="表示済みのハイパーリンク" xfId="17605" builtinId="9" hidden="1"/>
    <cellStyle name="表示済みのハイパーリンク" xfId="17608" builtinId="9" hidden="1"/>
    <cellStyle name="表示済みのハイパーリンク" xfId="17609" builtinId="9" hidden="1"/>
    <cellStyle name="表示済みのハイパーリンク" xfId="17612" builtinId="9" hidden="1"/>
    <cellStyle name="表示済みのハイパーリンク" xfId="17613" builtinId="9" hidden="1"/>
    <cellStyle name="表示済みのハイパーリンク" xfId="17616" builtinId="9" hidden="1"/>
    <cellStyle name="表示済みのハイパーリンク" xfId="17617" builtinId="9" hidden="1"/>
    <cellStyle name="表示済みのハイパーリンク" xfId="17620" builtinId="9" hidden="1"/>
    <cellStyle name="表示済みのハイパーリンク" xfId="17621" builtinId="9" hidden="1"/>
    <cellStyle name="表示済みのハイパーリンク" xfId="17624" builtinId="9" hidden="1"/>
    <cellStyle name="表示済みのハイパーリンク" xfId="17625" builtinId="9" hidden="1"/>
    <cellStyle name="表示済みのハイパーリンク" xfId="17630" builtinId="9" hidden="1"/>
    <cellStyle name="表示済みのハイパーリンク" xfId="17631" builtinId="9" hidden="1"/>
    <cellStyle name="表示済みのハイパーリンク" xfId="17634" builtinId="9" hidden="1"/>
    <cellStyle name="表示済みのハイパーリンク" xfId="17635" builtinId="9" hidden="1"/>
    <cellStyle name="表示済みのハイパーリンク" xfId="17638" builtinId="9" hidden="1"/>
    <cellStyle name="表示済みのハイパーリンク" xfId="17639" builtinId="9" hidden="1"/>
    <cellStyle name="表示済みのハイパーリンク" xfId="17642" builtinId="9" hidden="1"/>
    <cellStyle name="表示済みのハイパーリンク" xfId="17643" builtinId="9" hidden="1"/>
    <cellStyle name="表示済みのハイパーリンク" xfId="17646" builtinId="9" hidden="1"/>
    <cellStyle name="表示済みのハイパーリンク" xfId="17647" builtinId="9" hidden="1"/>
    <cellStyle name="表示済みのハイパーリンク" xfId="17650" builtinId="9" hidden="1"/>
    <cellStyle name="表示済みのハイパーリンク" xfId="17651" builtinId="9" hidden="1"/>
    <cellStyle name="表示済みのハイパーリンク" xfId="17654" builtinId="9" hidden="1"/>
    <cellStyle name="表示済みのハイパーリンク" xfId="17655" builtinId="9" hidden="1"/>
    <cellStyle name="表示済みのハイパーリンク" xfId="17658" builtinId="9" hidden="1"/>
    <cellStyle name="表示済みのハイパーリンク" xfId="17659" builtinId="9" hidden="1"/>
    <cellStyle name="表示済みのハイパーリンク" xfId="17662" builtinId="9" hidden="1"/>
    <cellStyle name="表示済みのハイパーリンク" xfId="17663" builtinId="9" hidden="1"/>
    <cellStyle name="表示済みのハイパーリンク" xfId="17666" builtinId="9" hidden="1"/>
    <cellStyle name="表示済みのハイパーリンク" xfId="17667" builtinId="9" hidden="1"/>
    <cellStyle name="表示済みのハイパーリンク" xfId="17626" builtinId="9" hidden="1"/>
    <cellStyle name="表示済みのハイパーリンク" xfId="17669" builtinId="9" hidden="1"/>
    <cellStyle name="表示済みのハイパーリンク" xfId="17672" builtinId="9" hidden="1"/>
    <cellStyle name="表示済みのハイパーリンク" xfId="17673" builtinId="9" hidden="1"/>
    <cellStyle name="表示済みのハイパーリンク" xfId="17676" builtinId="9" hidden="1"/>
    <cellStyle name="表示済みのハイパーリンク" xfId="17677" builtinId="9" hidden="1"/>
    <cellStyle name="表示済みのハイパーリンク" xfId="17680" builtinId="9" hidden="1"/>
    <cellStyle name="表示済みのハイパーリンク" xfId="17681" builtinId="9" hidden="1"/>
    <cellStyle name="表示済みのハイパーリンク" xfId="17684" builtinId="9" hidden="1"/>
    <cellStyle name="表示済みのハイパーリンク" xfId="17685" builtinId="9" hidden="1"/>
    <cellStyle name="表示済みのハイパーリンク" xfId="17688" builtinId="9" hidden="1"/>
    <cellStyle name="表示済みのハイパーリンク" xfId="17689" builtinId="9" hidden="1"/>
    <cellStyle name="表示済みのハイパーリンク" xfId="17692" builtinId="9" hidden="1"/>
    <cellStyle name="表示済みのハイパーリンク" xfId="17693" builtinId="9" hidden="1"/>
    <cellStyle name="表示済みのハイパーリンク" xfId="17696" builtinId="9" hidden="1"/>
    <cellStyle name="表示済みのハイパーリンク" xfId="17697" builtinId="9" hidden="1"/>
    <cellStyle name="表示済みのハイパーリンク" xfId="17700" builtinId="9" hidden="1"/>
    <cellStyle name="表示済みのハイパーリンク" xfId="17701" builtinId="9" hidden="1"/>
    <cellStyle name="表示済みのハイパーリンク" xfId="17704" builtinId="9" hidden="1"/>
    <cellStyle name="表示済みのハイパーリンク" xfId="17705" builtinId="9" hidden="1"/>
    <cellStyle name="表示済みのハイパーリンク" xfId="17708" builtinId="9" hidden="1"/>
    <cellStyle name="表示済みのハイパーリンク" xfId="17709" builtinId="9" hidden="1"/>
    <cellStyle name="表示済みのハイパーリンク" xfId="17712" builtinId="9" hidden="1"/>
    <cellStyle name="表示済みのハイパーリンク" xfId="17713" builtinId="9" hidden="1"/>
    <cellStyle name="表示済みのハイパーリンク" xfId="17716" builtinId="9" hidden="1"/>
    <cellStyle name="表示済みのハイパーリンク" xfId="17717" builtinId="9" hidden="1"/>
    <cellStyle name="表示済みのハイパーリンク" xfId="17720" builtinId="9" hidden="1"/>
    <cellStyle name="表示済みのハイパーリンク" xfId="17721" builtinId="9" hidden="1"/>
    <cellStyle name="表示済みのハイパーリンク" xfId="17724" builtinId="9" hidden="1"/>
    <cellStyle name="表示済みのハイパーリンク" xfId="17725" builtinId="9" hidden="1"/>
    <cellStyle name="表示済みのハイパーリンク" xfId="17730" builtinId="9" hidden="1"/>
    <cellStyle name="表示済みのハイパーリンク" xfId="17731" builtinId="9" hidden="1"/>
    <cellStyle name="表示済みのハイパーリンク" xfId="17734" builtinId="9" hidden="1"/>
    <cellStyle name="表示済みのハイパーリンク" xfId="17735" builtinId="9" hidden="1"/>
    <cellStyle name="表示済みのハイパーリンク" xfId="17738" builtinId="9" hidden="1"/>
    <cellStyle name="表示済みのハイパーリンク" xfId="17739" builtinId="9" hidden="1"/>
    <cellStyle name="表示済みのハイパーリンク" xfId="17742" builtinId="9" hidden="1"/>
    <cellStyle name="表示済みのハイパーリンク" xfId="17743" builtinId="9" hidden="1"/>
    <cellStyle name="表示済みのハイパーリンク" xfId="17746" builtinId="9" hidden="1"/>
    <cellStyle name="表示済みのハイパーリンク" xfId="17747" builtinId="9" hidden="1"/>
    <cellStyle name="表示済みのハイパーリンク" xfId="17752" builtinId="9" hidden="1"/>
    <cellStyle name="表示済みのハイパーリンク" xfId="17753" builtinId="9" hidden="1"/>
    <cellStyle name="表示済みのハイパーリンク" xfId="17756" builtinId="9" hidden="1"/>
    <cellStyle name="表示済みのハイパーリンク" xfId="17757" builtinId="9" hidden="1"/>
    <cellStyle name="表示済みのハイパーリンク" xfId="17760" builtinId="9" hidden="1"/>
    <cellStyle name="表示済みのハイパーリンク" xfId="17761" builtinId="9" hidden="1"/>
    <cellStyle name="表示済みのハイパーリンク" xfId="17764" builtinId="9" hidden="1"/>
    <cellStyle name="表示済みのハイパーリンク" xfId="17765" builtinId="9" hidden="1"/>
    <cellStyle name="表示済みのハイパーリンク" xfId="17768" builtinId="9" hidden="1"/>
    <cellStyle name="表示済みのハイパーリンク" xfId="17769" builtinId="9" hidden="1"/>
    <cellStyle name="表示済みのハイパーリンク" xfId="17772" builtinId="9" hidden="1"/>
    <cellStyle name="表示済みのハイパーリンク" xfId="17773" builtinId="9" hidden="1"/>
    <cellStyle name="表示済みのハイパーリンク" xfId="17776" builtinId="9" hidden="1"/>
    <cellStyle name="表示済みのハイパーリンク" xfId="17777" builtinId="9" hidden="1"/>
    <cellStyle name="表示済みのハイパーリンク" xfId="17780" builtinId="9" hidden="1"/>
    <cellStyle name="表示済みのハイパーリンク" xfId="17781" builtinId="9" hidden="1"/>
    <cellStyle name="表示済みのハイパーリンク" xfId="17784" builtinId="9" hidden="1"/>
    <cellStyle name="表示済みのハイパーリンク" xfId="17785" builtinId="9" hidden="1"/>
    <cellStyle name="表示済みのハイパーリンク" xfId="17788" builtinId="9" hidden="1"/>
    <cellStyle name="表示済みのハイパーリンク" xfId="17789" builtinId="9" hidden="1"/>
    <cellStyle name="表示済みのハイパーリンク" xfId="17748" builtinId="9" hidden="1"/>
    <cellStyle name="表示済みのハイパーリンク" xfId="17791" builtinId="9" hidden="1"/>
    <cellStyle name="表示済みのハイパーリンク" xfId="17794" builtinId="9" hidden="1"/>
    <cellStyle name="表示済みのハイパーリンク" xfId="17795" builtinId="9" hidden="1"/>
    <cellStyle name="表示済みのハイパーリンク" xfId="17798" builtinId="9" hidden="1"/>
    <cellStyle name="表示済みのハイパーリンク" xfId="17799" builtinId="9" hidden="1"/>
    <cellStyle name="表示済みのハイパーリンク" xfId="17802" builtinId="9" hidden="1"/>
    <cellStyle name="表示済みのハイパーリンク" xfId="17803" builtinId="9" hidden="1"/>
    <cellStyle name="表示済みのハイパーリンク" xfId="17806" builtinId="9" hidden="1"/>
    <cellStyle name="表示済みのハイパーリンク" xfId="17807" builtinId="9" hidden="1"/>
    <cellStyle name="表示済みのハイパーリンク" xfId="17810" builtinId="9" hidden="1"/>
    <cellStyle name="表示済みのハイパーリンク" xfId="17811" builtinId="9" hidden="1"/>
    <cellStyle name="表示済みのハイパーリンク" xfId="17814" builtinId="9" hidden="1"/>
    <cellStyle name="表示済みのハイパーリンク" xfId="17815" builtinId="9" hidden="1"/>
    <cellStyle name="表示済みのハイパーリンク" xfId="17818" builtinId="9" hidden="1"/>
    <cellStyle name="表示済みのハイパーリンク" xfId="17819" builtinId="9" hidden="1"/>
    <cellStyle name="表示済みのハイパーリンク" xfId="17822" builtinId="9" hidden="1"/>
    <cellStyle name="表示済みのハイパーリンク" xfId="17823" builtinId="9" hidden="1"/>
    <cellStyle name="表示済みのハイパーリンク" xfId="17826" builtinId="9" hidden="1"/>
    <cellStyle name="表示済みのハイパーリンク" xfId="17827" builtinId="9" hidden="1"/>
    <cellStyle name="表示済みのハイパーリンク" xfId="17830" builtinId="9" hidden="1"/>
    <cellStyle name="表示済みのハイパーリンク" xfId="17831" builtinId="9" hidden="1"/>
    <cellStyle name="表示済みのハイパーリンク" xfId="17834" builtinId="9" hidden="1"/>
    <cellStyle name="表示済みのハイパーリンク" xfId="17835" builtinId="9" hidden="1"/>
    <cellStyle name="表示済みのハイパーリンク" xfId="17838" builtinId="9" hidden="1"/>
    <cellStyle name="表示済みのハイパーリンク" xfId="17839" builtinId="9" hidden="1"/>
    <cellStyle name="表示済みのハイパーリンク" xfId="17842" builtinId="9" hidden="1"/>
    <cellStyle name="表示済みのハイパーリンク" xfId="17843" builtinId="9" hidden="1"/>
    <cellStyle name="表示済みのハイパーリンク" xfId="17846" builtinId="9" hidden="1"/>
    <cellStyle name="表示済みのハイパーリンク" xfId="17847" builtinId="9" hidden="1"/>
    <cellStyle name="表示済みのハイパーリンク" xfId="17849" builtinId="9" hidden="1"/>
    <cellStyle name="表示済みのハイパーリンク" xfId="17850" builtinId="9" hidden="1"/>
    <cellStyle name="表示済みのハイパーリンク" xfId="17853" builtinId="9" hidden="1"/>
    <cellStyle name="表示済みのハイパーリンク" xfId="17854" builtinId="9" hidden="1"/>
    <cellStyle name="表示済みのハイパーリンク" xfId="17857" builtinId="9" hidden="1"/>
    <cellStyle name="表示済みのハイパーリンク" xfId="17858" builtinId="9" hidden="1"/>
    <cellStyle name="表示済みのハイパーリンク" xfId="17861" builtinId="9" hidden="1"/>
    <cellStyle name="表示済みのハイパーリンク" xfId="17862" builtinId="9" hidden="1"/>
    <cellStyle name="表示済みのハイパーリンク" xfId="17865" builtinId="9" hidden="1"/>
    <cellStyle name="表示済みのハイパーリンク" xfId="17866" builtinId="9" hidden="1"/>
    <cellStyle name="表示済みのハイパーリンク" xfId="17871" builtinId="9" hidden="1"/>
    <cellStyle name="表示済みのハイパーリンク" xfId="17872" builtinId="9" hidden="1"/>
    <cellStyle name="表示済みのハイパーリンク" xfId="17875" builtinId="9" hidden="1"/>
    <cellStyle name="表示済みのハイパーリンク" xfId="17876" builtinId="9" hidden="1"/>
    <cellStyle name="表示済みのハイパーリンク" xfId="17879" builtinId="9" hidden="1"/>
    <cellStyle name="表示済みのハイパーリンク" xfId="17880" builtinId="9" hidden="1"/>
    <cellStyle name="表示済みのハイパーリンク" xfId="17883" builtinId="9" hidden="1"/>
    <cellStyle name="表示済みのハイパーリンク" xfId="17884" builtinId="9" hidden="1"/>
    <cellStyle name="表示済みのハイパーリンク" xfId="17887" builtinId="9" hidden="1"/>
    <cellStyle name="表示済みのハイパーリンク" xfId="17888" builtinId="9" hidden="1"/>
    <cellStyle name="表示済みのハイパーリンク" xfId="17891" builtinId="9" hidden="1"/>
    <cellStyle name="表示済みのハイパーリンク" xfId="17892" builtinId="9" hidden="1"/>
    <cellStyle name="表示済みのハイパーリンク" xfId="17895" builtinId="9" hidden="1"/>
    <cellStyle name="表示済みのハイパーリンク" xfId="17896" builtinId="9" hidden="1"/>
    <cellStyle name="表示済みのハイパーリンク" xfId="17899" builtinId="9" hidden="1"/>
    <cellStyle name="表示済みのハイパーリンク" xfId="17900" builtinId="9" hidden="1"/>
    <cellStyle name="表示済みのハイパーリンク" xfId="17903" builtinId="9" hidden="1"/>
    <cellStyle name="表示済みのハイパーリンク" xfId="17904" builtinId="9" hidden="1"/>
    <cellStyle name="表示済みのハイパーリンク" xfId="17907" builtinId="9" hidden="1"/>
    <cellStyle name="表示済みのハイパーリンク" xfId="17908" builtinId="9" hidden="1"/>
    <cellStyle name="表示済みのハイパーリンク" xfId="17867" builtinId="9" hidden="1"/>
    <cellStyle name="表示済みのハイパーリンク" xfId="17910" builtinId="9" hidden="1"/>
    <cellStyle name="表示済みのハイパーリンク" xfId="17913" builtinId="9" hidden="1"/>
    <cellStyle name="表示済みのハイパーリンク" xfId="17914" builtinId="9" hidden="1"/>
    <cellStyle name="表示済みのハイパーリンク" xfId="17917" builtinId="9" hidden="1"/>
    <cellStyle name="表示済みのハイパーリンク" xfId="17918" builtinId="9" hidden="1"/>
    <cellStyle name="表示済みのハイパーリンク" xfId="17921" builtinId="9" hidden="1"/>
    <cellStyle name="表示済みのハイパーリンク" xfId="17922" builtinId="9" hidden="1"/>
    <cellStyle name="表示済みのハイパーリンク" xfId="17925" builtinId="9" hidden="1"/>
    <cellStyle name="表示済みのハイパーリンク" xfId="17926" builtinId="9" hidden="1"/>
    <cellStyle name="表示済みのハイパーリンク" xfId="17929" builtinId="9" hidden="1"/>
    <cellStyle name="表示済みのハイパーリンク" xfId="17930" builtinId="9" hidden="1"/>
    <cellStyle name="表示済みのハイパーリンク" xfId="17933" builtinId="9" hidden="1"/>
    <cellStyle name="表示済みのハイパーリンク" xfId="17934" builtinId="9" hidden="1"/>
    <cellStyle name="表示済みのハイパーリンク" xfId="17937" builtinId="9" hidden="1"/>
    <cellStyle name="表示済みのハイパーリンク" xfId="17938" builtinId="9" hidden="1"/>
    <cellStyle name="表示済みのハイパーリンク" xfId="17941" builtinId="9" hidden="1"/>
    <cellStyle name="表示済みのハイパーリンク" xfId="17942" builtinId="9" hidden="1"/>
    <cellStyle name="表示済みのハイパーリンク" xfId="17945" builtinId="9" hidden="1"/>
    <cellStyle name="表示済みのハイパーリンク" xfId="17946" builtinId="9" hidden="1"/>
    <cellStyle name="表示済みのハイパーリンク" xfId="17949" builtinId="9" hidden="1"/>
    <cellStyle name="表示済みのハイパーリンク" xfId="17950" builtinId="9" hidden="1"/>
    <cellStyle name="表示済みのハイパーリンク" xfId="17953" builtinId="9" hidden="1"/>
    <cellStyle name="表示済みのハイパーリンク" xfId="17954" builtinId="9" hidden="1"/>
    <cellStyle name="表示済みのハイパーリンク" xfId="17957" builtinId="9" hidden="1"/>
    <cellStyle name="表示済みのハイパーリンク" xfId="17958" builtinId="9" hidden="1"/>
    <cellStyle name="表示済みのハイパーリンク" xfId="17961" builtinId="9" hidden="1"/>
    <cellStyle name="表示済みのハイパーリンク" xfId="17962" builtinId="9" hidden="1"/>
    <cellStyle name="表示済みのハイパーリンク" xfId="17965" builtinId="9" hidden="1"/>
    <cellStyle name="表示済みのハイパーリンク" xfId="17966" builtinId="9" hidden="1"/>
    <cellStyle name="表示済みのハイパーリンク" xfId="17968" builtinId="9" hidden="1"/>
    <cellStyle name="表示済みのハイパーリンク" xfId="17969" builtinId="9" hidden="1"/>
    <cellStyle name="表示済みのハイパーリンク" xfId="17972" builtinId="9" hidden="1"/>
    <cellStyle name="表示済みのハイパーリンク" xfId="17973" builtinId="9" hidden="1"/>
    <cellStyle name="表示済みのハイパーリンク" xfId="17976" builtinId="9" hidden="1"/>
    <cellStyle name="表示済みのハイパーリンク" xfId="17977" builtinId="9" hidden="1"/>
    <cellStyle name="表示済みのハイパーリンク" xfId="17980" builtinId="9" hidden="1"/>
    <cellStyle name="表示済みのハイパーリンク" xfId="17981" builtinId="9" hidden="1"/>
    <cellStyle name="表示済みのハイパーリンク" xfId="17984" builtinId="9" hidden="1"/>
    <cellStyle name="表示済みのハイパーリンク" xfId="17985" builtinId="9" hidden="1"/>
    <cellStyle name="表示済みのハイパーリンク" xfId="17990" builtinId="9" hidden="1"/>
    <cellStyle name="表示済みのハイパーリンク" xfId="17991" builtinId="9" hidden="1"/>
    <cellStyle name="表示済みのハイパーリンク" xfId="17994" builtinId="9" hidden="1"/>
    <cellStyle name="表示済みのハイパーリンク" xfId="17995" builtinId="9" hidden="1"/>
    <cellStyle name="表示済みのハイパーリンク" xfId="17998" builtinId="9" hidden="1"/>
    <cellStyle name="表示済みのハイパーリンク" xfId="17999" builtinId="9" hidden="1"/>
    <cellStyle name="表示済みのハイパーリンク" xfId="18002" builtinId="9" hidden="1"/>
    <cellStyle name="表示済みのハイパーリンク" xfId="18003" builtinId="9" hidden="1"/>
    <cellStyle name="表示済みのハイパーリンク" xfId="18006" builtinId="9" hidden="1"/>
    <cellStyle name="表示済みのハイパーリンク" xfId="18007" builtinId="9" hidden="1"/>
    <cellStyle name="表示済みのハイパーリンク" xfId="18010" builtinId="9" hidden="1"/>
    <cellStyle name="表示済みのハイパーリンク" xfId="18011" builtinId="9" hidden="1"/>
    <cellStyle name="表示済みのハイパーリンク" xfId="18014" builtinId="9" hidden="1"/>
    <cellStyle name="表示済みのハイパーリンク" xfId="18015" builtinId="9" hidden="1"/>
    <cellStyle name="表示済みのハイパーリンク" xfId="18018" builtinId="9" hidden="1"/>
    <cellStyle name="表示済みのハイパーリンク" xfId="18019" builtinId="9" hidden="1"/>
    <cellStyle name="表示済みのハイパーリンク" xfId="18022" builtinId="9" hidden="1"/>
    <cellStyle name="表示済みのハイパーリンク" xfId="18023" builtinId="9" hidden="1"/>
    <cellStyle name="表示済みのハイパーリンク" xfId="18026" builtinId="9" hidden="1"/>
    <cellStyle name="表示済みのハイパーリンク" xfId="18027" builtinId="9" hidden="1"/>
    <cellStyle name="表示済みのハイパーリンク" xfId="17986" builtinId="9" hidden="1"/>
    <cellStyle name="表示済みのハイパーリンク" xfId="18029" builtinId="9" hidden="1"/>
    <cellStyle name="表示済みのハイパーリンク" xfId="18032" builtinId="9" hidden="1"/>
    <cellStyle name="表示済みのハイパーリンク" xfId="18033" builtinId="9" hidden="1"/>
    <cellStyle name="表示済みのハイパーリンク" xfId="18036" builtinId="9" hidden="1"/>
    <cellStyle name="表示済みのハイパーリンク" xfId="18037" builtinId="9" hidden="1"/>
    <cellStyle name="表示済みのハイパーリンク" xfId="18040" builtinId="9" hidden="1"/>
    <cellStyle name="表示済みのハイパーリンク" xfId="18041" builtinId="9" hidden="1"/>
    <cellStyle name="表示済みのハイパーリンク" xfId="18044" builtinId="9" hidden="1"/>
    <cellStyle name="表示済みのハイパーリンク" xfId="18045" builtinId="9" hidden="1"/>
    <cellStyle name="表示済みのハイパーリンク" xfId="18048" builtinId="9" hidden="1"/>
    <cellStyle name="表示済みのハイパーリンク" xfId="18049" builtinId="9" hidden="1"/>
    <cellStyle name="表示済みのハイパーリンク" xfId="18052" builtinId="9" hidden="1"/>
    <cellStyle name="表示済みのハイパーリンク" xfId="18053" builtinId="9" hidden="1"/>
    <cellStyle name="表示済みのハイパーリンク" xfId="18056" builtinId="9" hidden="1"/>
    <cellStyle name="表示済みのハイパーリンク" xfId="18057" builtinId="9" hidden="1"/>
    <cellStyle name="表示済みのハイパーリンク" xfId="18060" builtinId="9" hidden="1"/>
    <cellStyle name="表示済みのハイパーリンク" xfId="18061" builtinId="9" hidden="1"/>
    <cellStyle name="表示済みのハイパーリンク" xfId="18064" builtinId="9" hidden="1"/>
    <cellStyle name="表示済みのハイパーリンク" xfId="18065" builtinId="9" hidden="1"/>
    <cellStyle name="表示済みのハイパーリンク" xfId="18068" builtinId="9" hidden="1"/>
    <cellStyle name="表示済みのハイパーリンク" xfId="18069" builtinId="9" hidden="1"/>
    <cellStyle name="表示済みのハイパーリンク" xfId="18072" builtinId="9" hidden="1"/>
    <cellStyle name="表示済みのハイパーリンク" xfId="18073" builtinId="9" hidden="1"/>
    <cellStyle name="表示済みのハイパーリンク" xfId="18076" builtinId="9" hidden="1"/>
    <cellStyle name="表示済みのハイパーリンク" xfId="18077" builtinId="9" hidden="1"/>
    <cellStyle name="表示済みのハイパーリンク" xfId="18080" builtinId="9" hidden="1"/>
    <cellStyle name="表示済みのハイパーリンク" xfId="18081" builtinId="9" hidden="1"/>
    <cellStyle name="表示済みのハイパーリンク" xfId="18084" builtinId="9" hidden="1"/>
    <cellStyle name="表示済みのハイパーリンク" xfId="18085" builtinId="9" hidden="1"/>
    <cellStyle name="表示済みのハイパーリンク" xfId="14472" builtinId="9" hidden="1"/>
    <cellStyle name="表示済みのハイパーリンク" xfId="14477" builtinId="9" hidden="1"/>
    <cellStyle name="表示済みのハイパーリンク" xfId="14473" builtinId="9" hidden="1"/>
    <cellStyle name="表示済みのハイパーリンク" xfId="14465" builtinId="9" hidden="1"/>
    <cellStyle name="表示済みのハイパーリンク" xfId="18089" builtinId="9" hidden="1"/>
    <cellStyle name="表示済みのハイパーリンク" xfId="18090" builtinId="9" hidden="1"/>
    <cellStyle name="表示済みのハイパーリンク" xfId="18093" builtinId="9" hidden="1"/>
    <cellStyle name="表示済みのハイパーリンク" xfId="18094" builtinId="9" hidden="1"/>
    <cellStyle name="表示済みのハイパーリンク" xfId="18097" builtinId="9" hidden="1"/>
    <cellStyle name="表示済みのハイパーリンク" xfId="18098" builtinId="9" hidden="1"/>
    <cellStyle name="表示済みのハイパーリンク" xfId="18103" builtinId="9" hidden="1"/>
    <cellStyle name="表示済みのハイパーリンク" xfId="18104" builtinId="9" hidden="1"/>
    <cellStyle name="表示済みのハイパーリンク" xfId="18107" builtinId="9" hidden="1"/>
    <cellStyle name="表示済みのハイパーリンク" xfId="18108" builtinId="9" hidden="1"/>
    <cellStyle name="表示済みのハイパーリンク" xfId="18111" builtinId="9" hidden="1"/>
    <cellStyle name="表示済みのハイパーリンク" xfId="18112" builtinId="9" hidden="1"/>
    <cellStyle name="表示済みのハイパーリンク" xfId="18115" builtinId="9" hidden="1"/>
    <cellStyle name="表示済みのハイパーリンク" xfId="18116" builtinId="9" hidden="1"/>
    <cellStyle name="表示済みのハイパーリンク" xfId="18119" builtinId="9" hidden="1"/>
    <cellStyle name="表示済みのハイパーリンク" xfId="18120" builtinId="9" hidden="1"/>
    <cellStyle name="表示済みのハイパーリンク" xfId="18123" builtinId="9" hidden="1"/>
    <cellStyle name="表示済みのハイパーリンク" xfId="18124" builtinId="9" hidden="1"/>
    <cellStyle name="表示済みのハイパーリンク" xfId="18127" builtinId="9" hidden="1"/>
    <cellStyle name="表示済みのハイパーリンク" xfId="18128" builtinId="9" hidden="1"/>
    <cellStyle name="表示済みのハイパーリンク" xfId="18131" builtinId="9" hidden="1"/>
    <cellStyle name="表示済みのハイパーリンク" xfId="18132" builtinId="9" hidden="1"/>
    <cellStyle name="表示済みのハイパーリンク" xfId="18135" builtinId="9" hidden="1"/>
    <cellStyle name="表示済みのハイパーリンク" xfId="18136" builtinId="9" hidden="1"/>
    <cellStyle name="表示済みのハイパーリンク" xfId="18139" builtinId="9" hidden="1"/>
    <cellStyle name="表示済みのハイパーリンク" xfId="18140" builtinId="9" hidden="1"/>
    <cellStyle name="表示済みのハイパーリンク" xfId="18099" builtinId="9" hidden="1"/>
    <cellStyle name="表示済みのハイパーリンク" xfId="18142" builtinId="9" hidden="1"/>
    <cellStyle name="表示済みのハイパーリンク" xfId="18145" builtinId="9" hidden="1"/>
    <cellStyle name="表示済みのハイパーリンク" xfId="18146" builtinId="9" hidden="1"/>
    <cellStyle name="表示済みのハイパーリンク" xfId="18149" builtinId="9" hidden="1"/>
    <cellStyle name="表示済みのハイパーリンク" xfId="18150" builtinId="9" hidden="1"/>
    <cellStyle name="表示済みのハイパーリンク" xfId="18153" builtinId="9" hidden="1"/>
    <cellStyle name="表示済みのハイパーリンク" xfId="18154" builtinId="9" hidden="1"/>
    <cellStyle name="表示済みのハイパーリンク" xfId="18157" builtinId="9" hidden="1"/>
    <cellStyle name="表示済みのハイパーリンク" xfId="18158" builtinId="9" hidden="1"/>
    <cellStyle name="表示済みのハイパーリンク" xfId="18161" builtinId="9" hidden="1"/>
    <cellStyle name="表示済みのハイパーリンク" xfId="18162" builtinId="9" hidden="1"/>
    <cellStyle name="表示済みのハイパーリンク" xfId="18165" builtinId="9" hidden="1"/>
    <cellStyle name="表示済みのハイパーリンク" xfId="18166" builtinId="9" hidden="1"/>
    <cellStyle name="表示済みのハイパーリンク" xfId="18169" builtinId="9" hidden="1"/>
    <cellStyle name="表示済みのハイパーリンク" xfId="18170" builtinId="9" hidden="1"/>
    <cellStyle name="表示済みのハイパーリンク" xfId="18173" builtinId="9" hidden="1"/>
    <cellStyle name="表示済みのハイパーリンク" xfId="18174" builtinId="9" hidden="1"/>
    <cellStyle name="表示済みのハイパーリンク" xfId="18177" builtinId="9" hidden="1"/>
    <cellStyle name="表示済みのハイパーリンク" xfId="18178" builtinId="9" hidden="1"/>
    <cellStyle name="表示済みのハイパーリンク" xfId="18181" builtinId="9" hidden="1"/>
    <cellStyle name="表示済みのハイパーリンク" xfId="18182" builtinId="9" hidden="1"/>
    <cellStyle name="表示済みのハイパーリンク" xfId="18185" builtinId="9" hidden="1"/>
    <cellStyle name="表示済みのハイパーリンク" xfId="18186" builtinId="9" hidden="1"/>
    <cellStyle name="表示済みのハイパーリンク" xfId="18189" builtinId="9" hidden="1"/>
    <cellStyle name="表示済みのハイパーリンク" xfId="18190" builtinId="9" hidden="1"/>
    <cellStyle name="表示済みのハイパーリンク" xfId="18193" builtinId="9" hidden="1"/>
    <cellStyle name="表示済みのハイパーリンク" xfId="18194" builtinId="9" hidden="1"/>
    <cellStyle name="表示済みのハイパーリンク" xfId="18197" builtinId="9" hidden="1"/>
    <cellStyle name="表示済みのハイパーリンク" xfId="18198" builtinId="9" hidden="1"/>
    <cellStyle name="表示済みのハイパーリンク" xfId="18201" builtinId="9" hidden="1"/>
    <cellStyle name="表示済みのハイパーリンク" xfId="18202" builtinId="9" hidden="1"/>
    <cellStyle name="表示済みのハイパーリンク" xfId="18205" builtinId="9" hidden="1"/>
    <cellStyle name="表示済みのハイパーリンク" xfId="18206" builtinId="9" hidden="1"/>
    <cellStyle name="表示済みのハイパーリンク" xfId="18209" builtinId="9" hidden="1"/>
    <cellStyle name="表示済みのハイパーリンク" xfId="18210" builtinId="9" hidden="1"/>
    <cellStyle name="表示済みのハイパーリンク" xfId="18213" builtinId="9" hidden="1"/>
    <cellStyle name="表示済みのハイパーリンク" xfId="18214" builtinId="9" hidden="1"/>
    <cellStyle name="表示済みのハイパーリンク" xfId="18217" builtinId="9" hidden="1"/>
    <cellStyle name="表示済みのハイパーリンク" xfId="18218" builtinId="9" hidden="1"/>
    <cellStyle name="表示済みのハイパーリンク" xfId="18223" builtinId="9" hidden="1"/>
    <cellStyle name="表示済みのハイパーリンク" xfId="18224" builtinId="9" hidden="1"/>
    <cellStyle name="表示済みのハイパーリンク" xfId="18227" builtinId="9" hidden="1"/>
    <cellStyle name="表示済みのハイパーリンク" xfId="18228" builtinId="9" hidden="1"/>
    <cellStyle name="表示済みのハイパーリンク" xfId="18231" builtinId="9" hidden="1"/>
    <cellStyle name="表示済みのハイパーリンク" xfId="18232" builtinId="9" hidden="1"/>
    <cellStyle name="表示済みのハイパーリンク" xfId="18235" builtinId="9" hidden="1"/>
    <cellStyle name="表示済みのハイパーリンク" xfId="18236" builtinId="9" hidden="1"/>
    <cellStyle name="表示済みのハイパーリンク" xfId="18239" builtinId="9" hidden="1"/>
    <cellStyle name="表示済みのハイパーリンク" xfId="18240" builtinId="9" hidden="1"/>
    <cellStyle name="表示済みのハイパーリンク" xfId="18243" builtinId="9" hidden="1"/>
    <cellStyle name="表示済みのハイパーリンク" xfId="18244" builtinId="9" hidden="1"/>
    <cellStyle name="表示済みのハイパーリンク" xfId="18247" builtinId="9" hidden="1"/>
    <cellStyle name="表示済みのハイパーリンク" xfId="18248" builtinId="9" hidden="1"/>
    <cellStyle name="表示済みのハイパーリンク" xfId="18251" builtinId="9" hidden="1"/>
    <cellStyle name="表示済みのハイパーリンク" xfId="18252" builtinId="9" hidden="1"/>
    <cellStyle name="表示済みのハイパーリンク" xfId="18255" builtinId="9" hidden="1"/>
    <cellStyle name="表示済みのハイパーリンク" xfId="18256" builtinId="9" hidden="1"/>
    <cellStyle name="表示済みのハイパーリンク" xfId="18259" builtinId="9" hidden="1"/>
    <cellStyle name="表示済みのハイパーリンク" xfId="18260" builtinId="9" hidden="1"/>
    <cellStyle name="表示済みのハイパーリンク" xfId="18219" builtinId="9" hidden="1"/>
    <cellStyle name="表示済みのハイパーリンク" xfId="18262" builtinId="9" hidden="1"/>
    <cellStyle name="表示済みのハイパーリンク" xfId="18265" builtinId="9" hidden="1"/>
    <cellStyle name="表示済みのハイパーリンク" xfId="18266" builtinId="9" hidden="1"/>
    <cellStyle name="表示済みのハイパーリンク" xfId="18269" builtinId="9" hidden="1"/>
    <cellStyle name="表示済みのハイパーリンク" xfId="18270" builtinId="9" hidden="1"/>
    <cellStyle name="表示済みのハイパーリンク" xfId="18273" builtinId="9" hidden="1"/>
    <cellStyle name="表示済みのハイパーリンク" xfId="18274" builtinId="9" hidden="1"/>
    <cellStyle name="表示済みのハイパーリンク" xfId="18277" builtinId="9" hidden="1"/>
    <cellStyle name="表示済みのハイパーリンク" xfId="18278" builtinId="9" hidden="1"/>
    <cellStyle name="表示済みのハイパーリンク" xfId="18281" builtinId="9" hidden="1"/>
    <cellStyle name="表示済みのハイパーリンク" xfId="18282" builtinId="9" hidden="1"/>
    <cellStyle name="表示済みのハイパーリンク" xfId="18285" builtinId="9" hidden="1"/>
    <cellStyle name="表示済みのハイパーリンク" xfId="18286" builtinId="9" hidden="1"/>
    <cellStyle name="表示済みのハイパーリンク" xfId="18289" builtinId="9" hidden="1"/>
    <cellStyle name="表示済みのハイパーリンク" xfId="18290" builtinId="9" hidden="1"/>
    <cellStyle name="表示済みのハイパーリンク" xfId="18293" builtinId="9" hidden="1"/>
    <cellStyle name="表示済みのハイパーリンク" xfId="18294" builtinId="9" hidden="1"/>
    <cellStyle name="表示済みのハイパーリンク" xfId="18297" builtinId="9" hidden="1"/>
    <cellStyle name="表示済みのハイパーリンク" xfId="18298" builtinId="9" hidden="1"/>
    <cellStyle name="表示済みのハイパーリンク" xfId="18301" builtinId="9" hidden="1"/>
    <cellStyle name="表示済みのハイパーリンク" xfId="18302" builtinId="9" hidden="1"/>
    <cellStyle name="表示済みのハイパーリンク" xfId="18305" builtinId="9" hidden="1"/>
    <cellStyle name="表示済みのハイパーリンク" xfId="18306" builtinId="9" hidden="1"/>
    <cellStyle name="表示済みのハイパーリンク" xfId="18309" builtinId="9" hidden="1"/>
    <cellStyle name="表示済みのハイパーリンク" xfId="18310" builtinId="9" hidden="1"/>
    <cellStyle name="表示済みのハイパーリンク" xfId="18313" builtinId="9" hidden="1"/>
    <cellStyle name="表示済みのハイパーリンク" xfId="18314" builtinId="9" hidden="1"/>
    <cellStyle name="表示済みのハイパーリンク" xfId="18317" builtinId="9" hidden="1"/>
    <cellStyle name="表示済みのハイパーリンク" xfId="18318" builtinId="9" hidden="1"/>
    <cellStyle name="表示済みのハイパーリンク" xfId="18323" builtinId="9" hidden="1"/>
    <cellStyle name="表示済みのハイパーリンク" xfId="18324" builtinId="9" hidden="1"/>
    <cellStyle name="表示済みのハイパーリンク" xfId="18327" builtinId="9" hidden="1"/>
    <cellStyle name="表示済みのハイパーリンク" xfId="18328" builtinId="9" hidden="1"/>
    <cellStyle name="表示済みのハイパーリンク" xfId="18331" builtinId="9" hidden="1"/>
    <cellStyle name="表示済みのハイパーリンク" xfId="18332" builtinId="9" hidden="1"/>
    <cellStyle name="表示済みのハイパーリンク" xfId="18335" builtinId="9" hidden="1"/>
    <cellStyle name="表示済みのハイパーリンク" xfId="18336" builtinId="9" hidden="1"/>
    <cellStyle name="表示済みのハイパーリンク" xfId="18339" builtinId="9" hidden="1"/>
    <cellStyle name="表示済みのハイパーリンク" xfId="18340" builtinId="9" hidden="1"/>
    <cellStyle name="表示済みのハイパーリンク" xfId="18345" builtinId="9" hidden="1"/>
    <cellStyle name="表示済みのハイパーリンク" xfId="18346" builtinId="9" hidden="1"/>
    <cellStyle name="表示済みのハイパーリンク" xfId="18349" builtinId="9" hidden="1"/>
    <cellStyle name="表示済みのハイパーリンク" xfId="18350" builtinId="9" hidden="1"/>
    <cellStyle name="表示済みのハイパーリンク" xfId="18353" builtinId="9" hidden="1"/>
    <cellStyle name="表示済みのハイパーリンク" xfId="18354" builtinId="9" hidden="1"/>
    <cellStyle name="表示済みのハイパーリンク" xfId="18357" builtinId="9" hidden="1"/>
    <cellStyle name="表示済みのハイパーリンク" xfId="18358" builtinId="9" hidden="1"/>
    <cellStyle name="表示済みのハイパーリンク" xfId="18361" builtinId="9" hidden="1"/>
    <cellStyle name="表示済みのハイパーリンク" xfId="18362" builtinId="9" hidden="1"/>
    <cellStyle name="表示済みのハイパーリンク" xfId="18365" builtinId="9" hidden="1"/>
    <cellStyle name="表示済みのハイパーリンク" xfId="18366" builtinId="9" hidden="1"/>
    <cellStyle name="表示済みのハイパーリンク" xfId="18369" builtinId="9" hidden="1"/>
    <cellStyle name="表示済みのハイパーリンク" xfId="18370" builtinId="9" hidden="1"/>
    <cellStyle name="表示済みのハイパーリンク" xfId="18373" builtinId="9" hidden="1"/>
    <cellStyle name="表示済みのハイパーリンク" xfId="18374" builtinId="9" hidden="1"/>
    <cellStyle name="表示済みのハイパーリンク" xfId="18377" builtinId="9" hidden="1"/>
    <cellStyle name="表示済みのハイパーリンク" xfId="18378" builtinId="9" hidden="1"/>
    <cellStyle name="表示済みのハイパーリンク" xfId="18381" builtinId="9" hidden="1"/>
    <cellStyle name="表示済みのハイパーリンク" xfId="18382" builtinId="9" hidden="1"/>
    <cellStyle name="表示済みのハイパーリンク" xfId="18341" builtinId="9" hidden="1"/>
    <cellStyle name="表示済みのハイパーリンク" xfId="18384" builtinId="9" hidden="1"/>
    <cellStyle name="表示済みのハイパーリンク" xfId="18387" builtinId="9" hidden="1"/>
    <cellStyle name="表示済みのハイパーリンク" xfId="18388" builtinId="9" hidden="1"/>
    <cellStyle name="表示済みのハイパーリンク" xfId="18391" builtinId="9" hidden="1"/>
    <cellStyle name="表示済みのハイパーリンク" xfId="18392" builtinId="9" hidden="1"/>
    <cellStyle name="表示済みのハイパーリンク" xfId="18395" builtinId="9" hidden="1"/>
    <cellStyle name="表示済みのハイパーリンク" xfId="18396" builtinId="9" hidden="1"/>
    <cellStyle name="表示済みのハイパーリンク" xfId="18399" builtinId="9" hidden="1"/>
    <cellStyle name="表示済みのハイパーリンク" xfId="18400" builtinId="9" hidden="1"/>
    <cellStyle name="表示済みのハイパーリンク" xfId="18403" builtinId="9" hidden="1"/>
    <cellStyle name="表示済みのハイパーリンク" xfId="18404" builtinId="9" hidden="1"/>
    <cellStyle name="表示済みのハイパーリンク" xfId="18407" builtinId="9" hidden="1"/>
    <cellStyle name="表示済みのハイパーリンク" xfId="18408" builtinId="9" hidden="1"/>
    <cellStyle name="表示済みのハイパーリンク" xfId="18411" builtinId="9" hidden="1"/>
    <cellStyle name="表示済みのハイパーリンク" xfId="18412" builtinId="9" hidden="1"/>
    <cellStyle name="表示済みのハイパーリンク" xfId="18415" builtinId="9" hidden="1"/>
    <cellStyle name="表示済みのハイパーリンク" xfId="18416" builtinId="9" hidden="1"/>
    <cellStyle name="表示済みのハイパーリンク" xfId="18419" builtinId="9" hidden="1"/>
    <cellStyle name="表示済みのハイパーリンク" xfId="18420" builtinId="9" hidden="1"/>
    <cellStyle name="表示済みのハイパーリンク" xfId="18423" builtinId="9" hidden="1"/>
    <cellStyle name="表示済みのハイパーリンク" xfId="18424" builtinId="9" hidden="1"/>
    <cellStyle name="表示済みのハイパーリンク" xfId="18427" builtinId="9" hidden="1"/>
    <cellStyle name="表示済みのハイパーリンク" xfId="18428" builtinId="9" hidden="1"/>
    <cellStyle name="表示済みのハイパーリンク" xfId="18431" builtinId="9" hidden="1"/>
    <cellStyle name="表示済みのハイパーリンク" xfId="18432" builtinId="9" hidden="1"/>
    <cellStyle name="表示済みのハイパーリンク" xfId="18435" builtinId="9" hidden="1"/>
    <cellStyle name="表示済みのハイパーリンク" xfId="18436" builtinId="9" hidden="1"/>
    <cellStyle name="表示済みのハイパーリンク" xfId="18439" builtinId="9" hidden="1"/>
    <cellStyle name="表示済みのハイパーリンク" xfId="18440" builtinId="9" hidden="1"/>
    <cellStyle name="表示済みのハイパーリンク" xfId="18442" builtinId="9" hidden="1"/>
    <cellStyle name="表示済みのハイパーリンク" xfId="18443" builtinId="9" hidden="1"/>
    <cellStyle name="表示済みのハイパーリンク" xfId="18446" builtinId="9" hidden="1"/>
    <cellStyle name="表示済みのハイパーリンク" xfId="18447" builtinId="9" hidden="1"/>
    <cellStyle name="表示済みのハイパーリンク" xfId="18450" builtinId="9" hidden="1"/>
    <cellStyle name="表示済みのハイパーリンク" xfId="18451" builtinId="9" hidden="1"/>
    <cellStyle name="表示済みのハイパーリンク" xfId="18454" builtinId="9" hidden="1"/>
    <cellStyle name="表示済みのハイパーリンク" xfId="18455" builtinId="9" hidden="1"/>
    <cellStyle name="表示済みのハイパーリンク" xfId="18458" builtinId="9" hidden="1"/>
    <cellStyle name="表示済みのハイパーリンク" xfId="18459" builtinId="9" hidden="1"/>
    <cellStyle name="表示済みのハイパーリンク" xfId="18464" builtinId="9" hidden="1"/>
    <cellStyle name="表示済みのハイパーリンク" xfId="18465" builtinId="9" hidden="1"/>
    <cellStyle name="表示済みのハイパーリンク" xfId="18468" builtinId="9" hidden="1"/>
    <cellStyle name="表示済みのハイパーリンク" xfId="18469" builtinId="9" hidden="1"/>
    <cellStyle name="表示済みのハイパーリンク" xfId="18472" builtinId="9" hidden="1"/>
    <cellStyle name="表示済みのハイパーリンク" xfId="18473" builtinId="9" hidden="1"/>
    <cellStyle name="表示済みのハイパーリンク" xfId="18476" builtinId="9" hidden="1"/>
    <cellStyle name="表示済みのハイパーリンク" xfId="18477" builtinId="9" hidden="1"/>
    <cellStyle name="表示済みのハイパーリンク" xfId="18480" builtinId="9" hidden="1"/>
    <cellStyle name="表示済みのハイパーリンク" xfId="18481" builtinId="9" hidden="1"/>
    <cellStyle name="表示済みのハイパーリンク" xfId="18484" builtinId="9" hidden="1"/>
    <cellStyle name="表示済みのハイパーリンク" xfId="18485" builtinId="9" hidden="1"/>
    <cellStyle name="表示済みのハイパーリンク" xfId="18488" builtinId="9" hidden="1"/>
    <cellStyle name="表示済みのハイパーリンク" xfId="18489" builtinId="9" hidden="1"/>
    <cellStyle name="表示済みのハイパーリンク" xfId="18492" builtinId="9" hidden="1"/>
    <cellStyle name="表示済みのハイパーリンク" xfId="18493" builtinId="9" hidden="1"/>
    <cellStyle name="表示済みのハイパーリンク" xfId="18496" builtinId="9" hidden="1"/>
    <cellStyle name="表示済みのハイパーリンク" xfId="18497" builtinId="9" hidden="1"/>
    <cellStyle name="表示済みのハイパーリンク" xfId="18500" builtinId="9" hidden="1"/>
    <cellStyle name="表示済みのハイパーリンク" xfId="18501" builtinId="9" hidden="1"/>
    <cellStyle name="表示済みのハイパーリンク" xfId="18460" builtinId="9" hidden="1"/>
    <cellStyle name="表示済みのハイパーリンク" xfId="18503" builtinId="9" hidden="1"/>
    <cellStyle name="表示済みのハイパーリンク" xfId="18506" builtinId="9" hidden="1"/>
    <cellStyle name="表示済みのハイパーリンク" xfId="18507" builtinId="9" hidden="1"/>
    <cellStyle name="表示済みのハイパーリンク" xfId="18510" builtinId="9" hidden="1"/>
    <cellStyle name="表示済みのハイパーリンク" xfId="18511" builtinId="9" hidden="1"/>
    <cellStyle name="表示済みのハイパーリンク" xfId="18514" builtinId="9" hidden="1"/>
    <cellStyle name="表示済みのハイパーリンク" xfId="18515" builtinId="9" hidden="1"/>
    <cellStyle name="表示済みのハイパーリンク" xfId="18518" builtinId="9" hidden="1"/>
    <cellStyle name="表示済みのハイパーリンク" xfId="18519" builtinId="9" hidden="1"/>
    <cellStyle name="表示済みのハイパーリンク" xfId="18522" builtinId="9" hidden="1"/>
    <cellStyle name="表示済みのハイパーリンク" xfId="18523" builtinId="9" hidden="1"/>
    <cellStyle name="表示済みのハイパーリンク" xfId="18526" builtinId="9" hidden="1"/>
    <cellStyle name="表示済みのハイパーリンク" xfId="18527" builtinId="9" hidden="1"/>
    <cellStyle name="表示済みのハイパーリンク" xfId="18530" builtinId="9" hidden="1"/>
    <cellStyle name="表示済みのハイパーリンク" xfId="18531" builtinId="9" hidden="1"/>
    <cellStyle name="表示済みのハイパーリンク" xfId="18534" builtinId="9" hidden="1"/>
    <cellStyle name="表示済みのハイパーリンク" xfId="18535" builtinId="9" hidden="1"/>
    <cellStyle name="表示済みのハイパーリンク" xfId="18538" builtinId="9" hidden="1"/>
    <cellStyle name="表示済みのハイパーリンク" xfId="18539" builtinId="9" hidden="1"/>
    <cellStyle name="表示済みのハイパーリンク" xfId="18542" builtinId="9" hidden="1"/>
    <cellStyle name="表示済みのハイパーリンク" xfId="18543" builtinId="9" hidden="1"/>
    <cellStyle name="表示済みのハイパーリンク" xfId="18546" builtinId="9" hidden="1"/>
    <cellStyle name="表示済みのハイパーリンク" xfId="18547" builtinId="9" hidden="1"/>
    <cellStyle name="表示済みのハイパーリンク" xfId="18550" builtinId="9" hidden="1"/>
    <cellStyle name="表示済みのハイパーリンク" xfId="18551" builtinId="9" hidden="1"/>
    <cellStyle name="表示済みのハイパーリンク" xfId="18554" builtinId="9" hidden="1"/>
    <cellStyle name="表示済みのハイパーリンク" xfId="18555" builtinId="9" hidden="1"/>
    <cellStyle name="表示済みのハイパーリンク" xfId="18558" builtinId="9" hidden="1"/>
    <cellStyle name="表示済みのハイパーリンク" xfId="18559" builtinId="9" hidden="1"/>
    <cellStyle name="表示済みのハイパーリンク" xfId="18561" builtinId="9" hidden="1"/>
    <cellStyle name="表示済みのハイパーリンク" xfId="18562" builtinId="9" hidden="1"/>
    <cellStyle name="表示済みのハイパーリンク" xfId="18565" builtinId="9" hidden="1"/>
    <cellStyle name="表示済みのハイパーリンク" xfId="18566" builtinId="9" hidden="1"/>
    <cellStyle name="表示済みのハイパーリンク" xfId="18569" builtinId="9" hidden="1"/>
    <cellStyle name="表示済みのハイパーリンク" xfId="18570" builtinId="9" hidden="1"/>
    <cellStyle name="表示済みのハイパーリンク" xfId="18573" builtinId="9" hidden="1"/>
    <cellStyle name="表示済みのハイパーリンク" xfId="18574" builtinId="9" hidden="1"/>
    <cellStyle name="表示済みのハイパーリンク" xfId="18577" builtinId="9" hidden="1"/>
    <cellStyle name="表示済みのハイパーリンク" xfId="18578" builtinId="9" hidden="1"/>
    <cellStyle name="表示済みのハイパーリンク" xfId="18583" builtinId="9" hidden="1"/>
    <cellStyle name="表示済みのハイパーリンク" xfId="18584" builtinId="9" hidden="1"/>
    <cellStyle name="表示済みのハイパーリンク" xfId="18587" builtinId="9" hidden="1"/>
    <cellStyle name="表示済みのハイパーリンク" xfId="18588" builtinId="9" hidden="1"/>
    <cellStyle name="表示済みのハイパーリンク" xfId="18591" builtinId="9" hidden="1"/>
    <cellStyle name="表示済みのハイパーリンク" xfId="18592" builtinId="9" hidden="1"/>
    <cellStyle name="表示済みのハイパーリンク" xfId="18595" builtinId="9" hidden="1"/>
    <cellStyle name="表示済みのハイパーリンク" xfId="18596" builtinId="9" hidden="1"/>
    <cellStyle name="表示済みのハイパーリンク" xfId="18599" builtinId="9" hidden="1"/>
    <cellStyle name="表示済みのハイパーリンク" xfId="18600" builtinId="9" hidden="1"/>
    <cellStyle name="表示済みのハイパーリンク" xfId="18603" builtinId="9" hidden="1"/>
    <cellStyle name="表示済みのハイパーリンク" xfId="18604" builtinId="9" hidden="1"/>
    <cellStyle name="表示済みのハイパーリンク" xfId="18607" builtinId="9" hidden="1"/>
    <cellStyle name="表示済みのハイパーリンク" xfId="18608" builtinId="9" hidden="1"/>
    <cellStyle name="表示済みのハイパーリンク" xfId="18611" builtinId="9" hidden="1"/>
    <cellStyle name="表示済みのハイパーリンク" xfId="18612" builtinId="9" hidden="1"/>
    <cellStyle name="表示済みのハイパーリンク" xfId="18615" builtinId="9" hidden="1"/>
    <cellStyle name="表示済みのハイパーリンク" xfId="18616" builtinId="9" hidden="1"/>
    <cellStyle name="表示済みのハイパーリンク" xfId="18619" builtinId="9" hidden="1"/>
    <cellStyle name="表示済みのハイパーリンク" xfId="18620" builtinId="9" hidden="1"/>
    <cellStyle name="表示済みのハイパーリンク" xfId="18579" builtinId="9" hidden="1"/>
    <cellStyle name="表示済みのハイパーリンク" xfId="18622" builtinId="9" hidden="1"/>
    <cellStyle name="表示済みのハイパーリンク" xfId="18625" builtinId="9" hidden="1"/>
    <cellStyle name="表示済みのハイパーリンク" xfId="18626" builtinId="9" hidden="1"/>
    <cellStyle name="表示済みのハイパーリンク" xfId="18629" builtinId="9" hidden="1"/>
    <cellStyle name="表示済みのハイパーリンク" xfId="18630" builtinId="9" hidden="1"/>
    <cellStyle name="表示済みのハイパーリンク" xfId="18633" builtinId="9" hidden="1"/>
    <cellStyle name="表示済みのハイパーリンク" xfId="18634" builtinId="9" hidden="1"/>
    <cellStyle name="表示済みのハイパーリンク" xfId="18637" builtinId="9" hidden="1"/>
    <cellStyle name="表示済みのハイパーリンク" xfId="18638" builtinId="9" hidden="1"/>
    <cellStyle name="表示済みのハイパーリンク" xfId="18641" builtinId="9" hidden="1"/>
    <cellStyle name="表示済みのハイパーリンク" xfId="18642" builtinId="9" hidden="1"/>
    <cellStyle name="表示済みのハイパーリンク" xfId="18645" builtinId="9" hidden="1"/>
    <cellStyle name="表示済みのハイパーリンク" xfId="18646" builtinId="9" hidden="1"/>
    <cellStyle name="表示済みのハイパーリンク" xfId="18649" builtinId="9" hidden="1"/>
    <cellStyle name="表示済みのハイパーリンク" xfId="18650" builtinId="9" hidden="1"/>
    <cellStyle name="表示済みのハイパーリンク" xfId="18653" builtinId="9" hidden="1"/>
    <cellStyle name="表示済みのハイパーリンク" xfId="18654" builtinId="9" hidden="1"/>
    <cellStyle name="表示済みのハイパーリンク" xfId="18657" builtinId="9" hidden="1"/>
    <cellStyle name="表示済みのハイパーリンク" xfId="18658" builtinId="9" hidden="1"/>
    <cellStyle name="表示済みのハイパーリンク" xfId="18661" builtinId="9" hidden="1"/>
    <cellStyle name="表示済みのハイパーリンク" xfId="18662" builtinId="9" hidden="1"/>
    <cellStyle name="表示済みのハイパーリンク" xfId="18665" builtinId="9" hidden="1"/>
    <cellStyle name="表示済みのハイパーリンク" xfId="18666" builtinId="9" hidden="1"/>
    <cellStyle name="表示済みのハイパーリンク" xfId="18669" builtinId="9" hidden="1"/>
    <cellStyle name="表示済みのハイパーリンク" xfId="18670" builtinId="9" hidden="1"/>
    <cellStyle name="表示済みのハイパーリンク" xfId="18673" builtinId="9" hidden="1"/>
    <cellStyle name="表示済みのハイパーリンク" xfId="18674" builtinId="9" hidden="1"/>
    <cellStyle name="表示済みのハイパーリンク" xfId="18677" builtinId="9" hidden="1"/>
    <cellStyle name="表示済みのハイパーリンク" xfId="18678" builtinId="9" hidden="1"/>
    <cellStyle name="表示済みのハイパーリンク" xfId="18681" builtinId="9" hidden="1"/>
    <cellStyle name="表示済みのハイパーリンク" xfId="18682" builtinId="9" hidden="1"/>
    <cellStyle name="表示済みのハイパーリンク" xfId="18685" builtinId="9" hidden="1"/>
    <cellStyle name="表示済みのハイパーリンク" xfId="18686" builtinId="9" hidden="1"/>
    <cellStyle name="表示済みのハイパーリンク" xfId="18689" builtinId="9" hidden="1"/>
    <cellStyle name="表示済みのハイパーリンク" xfId="18690" builtinId="9" hidden="1"/>
    <cellStyle name="表示済みのハイパーリンク" xfId="18693" builtinId="9" hidden="1"/>
    <cellStyle name="表示済みのハイパーリンク" xfId="18694" builtinId="9" hidden="1"/>
    <cellStyle name="表示済みのハイパーリンク" xfId="18697" builtinId="9" hidden="1"/>
    <cellStyle name="表示済みのハイパーリンク" xfId="18698" builtinId="9" hidden="1"/>
    <cellStyle name="表示済みのハイパーリンク" xfId="18703" builtinId="9" hidden="1"/>
    <cellStyle name="表示済みのハイパーリンク" xfId="18704" builtinId="9" hidden="1"/>
    <cellStyle name="表示済みのハイパーリンク" xfId="18707" builtinId="9" hidden="1"/>
    <cellStyle name="表示済みのハイパーリンク" xfId="18708" builtinId="9" hidden="1"/>
    <cellStyle name="表示済みのハイパーリンク" xfId="18711" builtinId="9" hidden="1"/>
    <cellStyle name="表示済みのハイパーリンク" xfId="18712" builtinId="9" hidden="1"/>
    <cellStyle name="表示済みのハイパーリンク" xfId="18715" builtinId="9" hidden="1"/>
    <cellStyle name="表示済みのハイパーリンク" xfId="18716" builtinId="9" hidden="1"/>
    <cellStyle name="表示済みのハイパーリンク" xfId="18719" builtinId="9" hidden="1"/>
    <cellStyle name="表示済みのハイパーリンク" xfId="18720" builtinId="9" hidden="1"/>
    <cellStyle name="表示済みのハイパーリンク" xfId="18723" builtinId="9" hidden="1"/>
    <cellStyle name="表示済みのハイパーリンク" xfId="18724" builtinId="9" hidden="1"/>
    <cellStyle name="表示済みのハイパーリンク" xfId="18727" builtinId="9" hidden="1"/>
    <cellStyle name="表示済みのハイパーリンク" xfId="18728" builtinId="9" hidden="1"/>
    <cellStyle name="表示済みのハイパーリンク" xfId="18731" builtinId="9" hidden="1"/>
    <cellStyle name="表示済みのハイパーリンク" xfId="18732" builtinId="9" hidden="1"/>
    <cellStyle name="表示済みのハイパーリンク" xfId="18735" builtinId="9" hidden="1"/>
    <cellStyle name="表示済みのハイパーリンク" xfId="18736" builtinId="9" hidden="1"/>
    <cellStyle name="表示済みのハイパーリンク" xfId="18739" builtinId="9" hidden="1"/>
    <cellStyle name="表示済みのハイパーリンク" xfId="18740" builtinId="9" hidden="1"/>
    <cellStyle name="表示済みのハイパーリンク" xfId="18699" builtinId="9" hidden="1"/>
    <cellStyle name="表示済みのハイパーリンク" xfId="18742" builtinId="9" hidden="1"/>
    <cellStyle name="表示済みのハイパーリンク" xfId="18745" builtinId="9" hidden="1"/>
    <cellStyle name="表示済みのハイパーリンク" xfId="18746" builtinId="9" hidden="1"/>
    <cellStyle name="表示済みのハイパーリンク" xfId="18749" builtinId="9" hidden="1"/>
    <cellStyle name="表示済みのハイパーリンク" xfId="18750" builtinId="9" hidden="1"/>
    <cellStyle name="表示済みのハイパーリンク" xfId="18753" builtinId="9" hidden="1"/>
    <cellStyle name="表示済みのハイパーリンク" xfId="18754" builtinId="9" hidden="1"/>
    <cellStyle name="表示済みのハイパーリンク" xfId="18757" builtinId="9" hidden="1"/>
    <cellStyle name="表示済みのハイパーリンク" xfId="18758" builtinId="9" hidden="1"/>
    <cellStyle name="表示済みのハイパーリンク" xfId="18761" builtinId="9" hidden="1"/>
    <cellStyle name="表示済みのハイパーリンク" xfId="18762" builtinId="9" hidden="1"/>
    <cellStyle name="表示済みのハイパーリンク" xfId="18765" builtinId="9" hidden="1"/>
    <cellStyle name="表示済みのハイパーリンク" xfId="18766" builtinId="9" hidden="1"/>
    <cellStyle name="表示済みのハイパーリンク" xfId="18769" builtinId="9" hidden="1"/>
    <cellStyle name="表示済みのハイパーリンク" xfId="18770" builtinId="9" hidden="1"/>
    <cellStyle name="表示済みのハイパーリンク" xfId="18773" builtinId="9" hidden="1"/>
    <cellStyle name="表示済みのハイパーリンク" xfId="18774" builtinId="9" hidden="1"/>
    <cellStyle name="表示済みのハイパーリンク" xfId="18777" builtinId="9" hidden="1"/>
    <cellStyle name="表示済みのハイパーリンク" xfId="18778" builtinId="9" hidden="1"/>
    <cellStyle name="表示済みのハイパーリンク" xfId="18781" builtinId="9" hidden="1"/>
    <cellStyle name="表示済みのハイパーリンク" xfId="18782" builtinId="9" hidden="1"/>
    <cellStyle name="表示済みのハイパーリンク" xfId="18785" builtinId="9" hidden="1"/>
    <cellStyle name="表示済みのハイパーリンク" xfId="18786" builtinId="9" hidden="1"/>
    <cellStyle name="表示済みのハイパーリンク" xfId="18789" builtinId="9" hidden="1"/>
    <cellStyle name="表示済みのハイパーリンク" xfId="18790" builtinId="9" hidden="1"/>
    <cellStyle name="表示済みのハイパーリンク" xfId="18793" builtinId="9" hidden="1"/>
    <cellStyle name="表示済みのハイパーリンク" xfId="18794" builtinId="9" hidden="1"/>
    <cellStyle name="表示済みのハイパーリンク" xfId="18797" builtinId="9" hidden="1"/>
    <cellStyle name="表示済みのハイパーリンク" xfId="18798" builtinId="9" hidden="1"/>
    <cellStyle name="表示済みのハイパーリンク" xfId="18801" builtinId="9" hidden="1"/>
    <cellStyle name="表示済みのハイパーリンク" xfId="18802" builtinId="9" hidden="1"/>
    <cellStyle name="表示済みのハイパーリンク" xfId="18805" builtinId="9" hidden="1"/>
    <cellStyle name="表示済みのハイパーリンク" xfId="18806" builtinId="9" hidden="1"/>
    <cellStyle name="表示済みのハイパーリンク" xfId="18809" builtinId="9" hidden="1"/>
    <cellStyle name="表示済みのハイパーリンク" xfId="18810" builtinId="9" hidden="1"/>
    <cellStyle name="表示済みのハイパーリンク" xfId="18813" builtinId="9" hidden="1"/>
    <cellStyle name="表示済みのハイパーリンク" xfId="18814" builtinId="9" hidden="1"/>
    <cellStyle name="表示済みのハイパーリンク" xfId="18817" builtinId="9" hidden="1"/>
    <cellStyle name="表示済みのハイパーリンク" xfId="18818" builtinId="9" hidden="1"/>
    <cellStyle name="表示済みのハイパーリンク" xfId="18823" builtinId="9" hidden="1"/>
    <cellStyle name="表示済みのハイパーリンク" xfId="18824" builtinId="9" hidden="1"/>
    <cellStyle name="表示済みのハイパーリンク" xfId="18827" builtinId="9" hidden="1"/>
    <cellStyle name="表示済みのハイパーリンク" xfId="18828" builtinId="9" hidden="1"/>
    <cellStyle name="表示済みのハイパーリンク" xfId="18831" builtinId="9" hidden="1"/>
    <cellStyle name="表示済みのハイパーリンク" xfId="18832" builtinId="9" hidden="1"/>
    <cellStyle name="表示済みのハイパーリンク" xfId="18835" builtinId="9" hidden="1"/>
    <cellStyle name="表示済みのハイパーリンク" xfId="18836" builtinId="9" hidden="1"/>
    <cellStyle name="表示済みのハイパーリンク" xfId="18839" builtinId="9" hidden="1"/>
    <cellStyle name="表示済みのハイパーリンク" xfId="18840" builtinId="9" hidden="1"/>
    <cellStyle name="表示済みのハイパーリンク" xfId="18843" builtinId="9" hidden="1"/>
    <cellStyle name="表示済みのハイパーリンク" xfId="18844" builtinId="9" hidden="1"/>
    <cellStyle name="表示済みのハイパーリンク" xfId="18847" builtinId="9" hidden="1"/>
    <cellStyle name="表示済みのハイパーリンク" xfId="18848" builtinId="9" hidden="1"/>
    <cellStyle name="表示済みのハイパーリンク" xfId="18851" builtinId="9" hidden="1"/>
    <cellStyle name="表示済みのハイパーリンク" xfId="18852" builtinId="9" hidden="1"/>
    <cellStyle name="表示済みのハイパーリンク" xfId="18855" builtinId="9" hidden="1"/>
    <cellStyle name="表示済みのハイパーリンク" xfId="18856" builtinId="9" hidden="1"/>
    <cellStyle name="表示済みのハイパーリンク" xfId="18859" builtinId="9" hidden="1"/>
    <cellStyle name="表示済みのハイパーリンク" xfId="18860" builtinId="9" hidden="1"/>
    <cellStyle name="表示済みのハイパーリンク" xfId="18819" builtinId="9" hidden="1"/>
    <cellStyle name="表示済みのハイパーリンク" xfId="18862" builtinId="9" hidden="1"/>
    <cellStyle name="表示済みのハイパーリンク" xfId="18865" builtinId="9" hidden="1"/>
    <cellStyle name="表示済みのハイパーリンク" xfId="18866" builtinId="9" hidden="1"/>
    <cellStyle name="表示済みのハイパーリンク" xfId="18869" builtinId="9" hidden="1"/>
    <cellStyle name="表示済みのハイパーリンク" xfId="18870" builtinId="9" hidden="1"/>
    <cellStyle name="表示済みのハイパーリンク" xfId="18873" builtinId="9" hidden="1"/>
    <cellStyle name="表示済みのハイパーリンク" xfId="18874" builtinId="9" hidden="1"/>
    <cellStyle name="表示済みのハイパーリンク" xfId="18877" builtinId="9" hidden="1"/>
    <cellStyle name="表示済みのハイパーリンク" xfId="18878" builtinId="9" hidden="1"/>
    <cellStyle name="表示済みのハイパーリンク" xfId="18881" builtinId="9" hidden="1"/>
    <cellStyle name="表示済みのハイパーリンク" xfId="18882" builtinId="9" hidden="1"/>
    <cellStyle name="表示済みのハイパーリンク" xfId="18885" builtinId="9" hidden="1"/>
    <cellStyle name="表示済みのハイパーリンク" xfId="18886" builtinId="9" hidden="1"/>
    <cellStyle name="表示済みのハイパーリンク" xfId="18889" builtinId="9" hidden="1"/>
    <cellStyle name="表示済みのハイパーリンク" xfId="18890" builtinId="9" hidden="1"/>
    <cellStyle name="表示済みのハイパーリンク" xfId="18893" builtinId="9" hidden="1"/>
    <cellStyle name="表示済みのハイパーリンク" xfId="18894" builtinId="9" hidden="1"/>
    <cellStyle name="表示済みのハイパーリンク" xfId="18897" builtinId="9" hidden="1"/>
    <cellStyle name="表示済みのハイパーリンク" xfId="18898" builtinId="9" hidden="1"/>
    <cellStyle name="表示済みのハイパーリンク" xfId="18901" builtinId="9" hidden="1"/>
    <cellStyle name="表示済みのハイパーリンク" xfId="18902" builtinId="9" hidden="1"/>
    <cellStyle name="表示済みのハイパーリンク" xfId="18905" builtinId="9" hidden="1"/>
    <cellStyle name="表示済みのハイパーリンク" xfId="18906" builtinId="9" hidden="1"/>
    <cellStyle name="表示済みのハイパーリンク" xfId="18909" builtinId="9" hidden="1"/>
    <cellStyle name="表示済みのハイパーリンク" xfId="18910" builtinId="9" hidden="1"/>
    <cellStyle name="表示済みのハイパーリンク" xfId="18913" builtinId="9" hidden="1"/>
    <cellStyle name="表示済みのハイパーリンク" xfId="18914" builtinId="9" hidden="1"/>
    <cellStyle name="表示済みのハイパーリンク" xfId="18917" builtinId="9" hidden="1"/>
    <cellStyle name="表示済みのハイパーリンク" xfId="18918" builtinId="9" hidden="1"/>
    <cellStyle name="表示済みのハイパーリンク" xfId="18923" builtinId="9" hidden="1"/>
    <cellStyle name="表示済みのハイパーリンク" xfId="18924" builtinId="9" hidden="1"/>
    <cellStyle name="表示済みのハイパーリンク" xfId="18927" builtinId="9" hidden="1"/>
    <cellStyle name="表示済みのハイパーリンク" xfId="18928" builtinId="9" hidden="1"/>
    <cellStyle name="表示済みのハイパーリンク" xfId="18931" builtinId="9" hidden="1"/>
    <cellStyle name="表示済みのハイパーリンク" xfId="18932" builtinId="9" hidden="1"/>
    <cellStyle name="表示済みのハイパーリンク" xfId="18935" builtinId="9" hidden="1"/>
    <cellStyle name="表示済みのハイパーリンク" xfId="18936" builtinId="9" hidden="1"/>
    <cellStyle name="表示済みのハイパーリンク" xfId="18939" builtinId="9" hidden="1"/>
    <cellStyle name="表示済みのハイパーリンク" xfId="18940" builtinId="9" hidden="1"/>
    <cellStyle name="表示済みのハイパーリンク" xfId="18945" builtinId="9" hidden="1"/>
    <cellStyle name="表示済みのハイパーリンク" xfId="18946" builtinId="9" hidden="1"/>
    <cellStyle name="表示済みのハイパーリンク" xfId="18949" builtinId="9" hidden="1"/>
    <cellStyle name="表示済みのハイパーリンク" xfId="18950" builtinId="9" hidden="1"/>
    <cellStyle name="表示済みのハイパーリンク" xfId="18953" builtinId="9" hidden="1"/>
    <cellStyle name="表示済みのハイパーリンク" xfId="18954" builtinId="9" hidden="1"/>
    <cellStyle name="表示済みのハイパーリンク" xfId="18957" builtinId="9" hidden="1"/>
    <cellStyle name="表示済みのハイパーリンク" xfId="18958" builtinId="9" hidden="1"/>
    <cellStyle name="表示済みのハイパーリンク" xfId="18961" builtinId="9" hidden="1"/>
    <cellStyle name="表示済みのハイパーリンク" xfId="18962" builtinId="9" hidden="1"/>
    <cellStyle name="表示済みのハイパーリンク" xfId="18965" builtinId="9" hidden="1"/>
    <cellStyle name="表示済みのハイパーリンク" xfId="18966" builtinId="9" hidden="1"/>
    <cellStyle name="表示済みのハイパーリンク" xfId="18969" builtinId="9" hidden="1"/>
    <cellStyle name="表示済みのハイパーリンク" xfId="18970" builtinId="9" hidden="1"/>
    <cellStyle name="表示済みのハイパーリンク" xfId="18973" builtinId="9" hidden="1"/>
    <cellStyle name="表示済みのハイパーリンク" xfId="18974" builtinId="9" hidden="1"/>
    <cellStyle name="表示済みのハイパーリンク" xfId="18977" builtinId="9" hidden="1"/>
    <cellStyle name="表示済みのハイパーリンク" xfId="18978" builtinId="9" hidden="1"/>
    <cellStyle name="表示済みのハイパーリンク" xfId="18981" builtinId="9" hidden="1"/>
    <cellStyle name="表示済みのハイパーリンク" xfId="18982" builtinId="9" hidden="1"/>
    <cellStyle name="表示済みのハイパーリンク" xfId="18941" builtinId="9" hidden="1"/>
    <cellStyle name="表示済みのハイパーリンク" xfId="18984" builtinId="9" hidden="1"/>
    <cellStyle name="表示済みのハイパーリンク" xfId="18987" builtinId="9" hidden="1"/>
    <cellStyle name="表示済みのハイパーリンク" xfId="18988" builtinId="9" hidden="1"/>
    <cellStyle name="表示済みのハイパーリンク" xfId="18991" builtinId="9" hidden="1"/>
    <cellStyle name="表示済みのハイパーリンク" xfId="18992" builtinId="9" hidden="1"/>
    <cellStyle name="表示済みのハイパーリンク" xfId="18995" builtinId="9" hidden="1"/>
    <cellStyle name="表示済みのハイパーリンク" xfId="18996" builtinId="9" hidden="1"/>
    <cellStyle name="表示済みのハイパーリンク" xfId="18999" builtinId="9" hidden="1"/>
    <cellStyle name="表示済みのハイパーリンク" xfId="19000" builtinId="9" hidden="1"/>
    <cellStyle name="表示済みのハイパーリンク" xfId="19003" builtinId="9" hidden="1"/>
    <cellStyle name="表示済みのハイパーリンク" xfId="19004" builtinId="9" hidden="1"/>
    <cellStyle name="表示済みのハイパーリンク" xfId="19007" builtinId="9" hidden="1"/>
    <cellStyle name="表示済みのハイパーリンク" xfId="19008" builtinId="9" hidden="1"/>
    <cellStyle name="表示済みのハイパーリンク" xfId="19011" builtinId="9" hidden="1"/>
    <cellStyle name="表示済みのハイパーリンク" xfId="19012" builtinId="9" hidden="1"/>
    <cellStyle name="表示済みのハイパーリンク" xfId="19015" builtinId="9" hidden="1"/>
    <cellStyle name="表示済みのハイパーリンク" xfId="19016" builtinId="9" hidden="1"/>
    <cellStyle name="表示済みのハイパーリンク" xfId="19019" builtinId="9" hidden="1"/>
    <cellStyle name="表示済みのハイパーリンク" xfId="19020" builtinId="9" hidden="1"/>
    <cellStyle name="表示済みのハイパーリンク" xfId="19023" builtinId="9" hidden="1"/>
    <cellStyle name="表示済みのハイパーリンク" xfId="19024" builtinId="9" hidden="1"/>
    <cellStyle name="表示済みのハイパーリンク" xfId="19027" builtinId="9" hidden="1"/>
    <cellStyle name="表示済みのハイパーリンク" xfId="19028" builtinId="9" hidden="1"/>
    <cellStyle name="表示済みのハイパーリンク" xfId="19031" builtinId="9" hidden="1"/>
    <cellStyle name="表示済みのハイパーリンク" xfId="19032" builtinId="9" hidden="1"/>
    <cellStyle name="表示済みのハイパーリンク" xfId="19035" builtinId="9" hidden="1"/>
    <cellStyle name="表示済みのハイパーリンク" xfId="19036" builtinId="9" hidden="1"/>
    <cellStyle name="表示済みのハイパーリンク" xfId="19039" builtinId="9" hidden="1"/>
    <cellStyle name="表示済みのハイパーリンク" xfId="19040" builtinId="9" hidden="1"/>
    <cellStyle name="表示済みのハイパーリンク" xfId="19042" builtinId="9" hidden="1"/>
    <cellStyle name="表示済みのハイパーリンク" xfId="19043" builtinId="9" hidden="1"/>
    <cellStyle name="表示済みのハイパーリンク" xfId="19046" builtinId="9" hidden="1"/>
    <cellStyle name="表示済みのハイパーリンク" xfId="19047" builtinId="9" hidden="1"/>
    <cellStyle name="表示済みのハイパーリンク" xfId="19050" builtinId="9" hidden="1"/>
    <cellStyle name="表示済みのハイパーリンク" xfId="19051" builtinId="9" hidden="1"/>
    <cellStyle name="表示済みのハイパーリンク" xfId="19054" builtinId="9" hidden="1"/>
    <cellStyle name="表示済みのハイパーリンク" xfId="19055" builtinId="9" hidden="1"/>
    <cellStyle name="表示済みのハイパーリンク" xfId="19058" builtinId="9" hidden="1"/>
    <cellStyle name="表示済みのハイパーリンク" xfId="19059" builtinId="9" hidden="1"/>
    <cellStyle name="表示済みのハイパーリンク" xfId="19064" builtinId="9" hidden="1"/>
    <cellStyle name="表示済みのハイパーリンク" xfId="19065" builtinId="9" hidden="1"/>
    <cellStyle name="表示済みのハイパーリンク" xfId="19068" builtinId="9" hidden="1"/>
    <cellStyle name="表示済みのハイパーリンク" xfId="19069" builtinId="9" hidden="1"/>
    <cellStyle name="表示済みのハイパーリンク" xfId="19072" builtinId="9" hidden="1"/>
    <cellStyle name="表示済みのハイパーリンク" xfId="19073" builtinId="9" hidden="1"/>
    <cellStyle name="表示済みのハイパーリンク" xfId="19076" builtinId="9" hidden="1"/>
    <cellStyle name="表示済みのハイパーリンク" xfId="19077" builtinId="9" hidden="1"/>
    <cellStyle name="表示済みのハイパーリンク" xfId="19080" builtinId="9" hidden="1"/>
    <cellStyle name="表示済みのハイパーリンク" xfId="19081" builtinId="9" hidden="1"/>
    <cellStyle name="表示済みのハイパーリンク" xfId="19084" builtinId="9" hidden="1"/>
    <cellStyle name="表示済みのハイパーリンク" xfId="19085" builtinId="9" hidden="1"/>
    <cellStyle name="表示済みのハイパーリンク" xfId="19088" builtinId="9" hidden="1"/>
    <cellStyle name="表示済みのハイパーリンク" xfId="19089" builtinId="9" hidden="1"/>
    <cellStyle name="表示済みのハイパーリンク" xfId="19092" builtinId="9" hidden="1"/>
    <cellStyle name="表示済みのハイパーリンク" xfId="19093" builtinId="9" hidden="1"/>
    <cellStyle name="表示済みのハイパーリンク" xfId="19096" builtinId="9" hidden="1"/>
    <cellStyle name="表示済みのハイパーリンク" xfId="19097" builtinId="9" hidden="1"/>
    <cellStyle name="表示済みのハイパーリンク" xfId="19100" builtinId="9" hidden="1"/>
    <cellStyle name="表示済みのハイパーリンク" xfId="19101" builtinId="9" hidden="1"/>
    <cellStyle name="表示済みのハイパーリンク" xfId="19060" builtinId="9" hidden="1"/>
    <cellStyle name="表示済みのハイパーリンク" xfId="19103" builtinId="9" hidden="1"/>
    <cellStyle name="表示済みのハイパーリンク" xfId="19106" builtinId="9" hidden="1"/>
    <cellStyle name="表示済みのハイパーリンク" xfId="19107" builtinId="9" hidden="1"/>
    <cellStyle name="表示済みのハイパーリンク" xfId="19110" builtinId="9" hidden="1"/>
    <cellStyle name="表示済みのハイパーリンク" xfId="19111" builtinId="9" hidden="1"/>
    <cellStyle name="表示済みのハイパーリンク" xfId="19114" builtinId="9" hidden="1"/>
    <cellStyle name="表示済みのハイパーリンク" xfId="19115" builtinId="9" hidden="1"/>
    <cellStyle name="表示済みのハイパーリンク" xfId="19118" builtinId="9" hidden="1"/>
    <cellStyle name="表示済みのハイパーリンク" xfId="19119" builtinId="9" hidden="1"/>
    <cellStyle name="表示済みのハイパーリンク" xfId="19122" builtinId="9" hidden="1"/>
    <cellStyle name="表示済みのハイパーリンク" xfId="19123" builtinId="9" hidden="1"/>
    <cellStyle name="表示済みのハイパーリンク" xfId="19126" builtinId="9" hidden="1"/>
    <cellStyle name="表示済みのハイパーリンク" xfId="19127" builtinId="9" hidden="1"/>
    <cellStyle name="表示済みのハイパーリンク" xfId="19130" builtinId="9" hidden="1"/>
    <cellStyle name="表示済みのハイパーリンク" xfId="19131" builtinId="9" hidden="1"/>
    <cellStyle name="表示済みのハイパーリンク" xfId="19134" builtinId="9" hidden="1"/>
    <cellStyle name="表示済みのハイパーリンク" xfId="19135" builtinId="9" hidden="1"/>
    <cellStyle name="表示済みのハイパーリンク" xfId="19138" builtinId="9" hidden="1"/>
    <cellStyle name="表示済みのハイパーリンク" xfId="19139" builtinId="9" hidden="1"/>
    <cellStyle name="表示済みのハイパーリンク" xfId="19142" builtinId="9" hidden="1"/>
    <cellStyle name="表示済みのハイパーリンク" xfId="19143" builtinId="9" hidden="1"/>
    <cellStyle name="表示済みのハイパーリンク" xfId="19146" builtinId="9" hidden="1"/>
    <cellStyle name="表示済みのハイパーリンク" xfId="19147" builtinId="9" hidden="1"/>
    <cellStyle name="表示済みのハイパーリンク" xfId="19150" builtinId="9" hidden="1"/>
    <cellStyle name="表示済みのハイパーリンク" xfId="19151" builtinId="9" hidden="1"/>
    <cellStyle name="表示済みのハイパーリンク" xfId="19154" builtinId="9" hidden="1"/>
    <cellStyle name="表示済みのハイパーリンク" xfId="19155" builtinId="9" hidden="1"/>
    <cellStyle name="表示済みのハイパーリンク" xfId="19158" builtinId="9" hidden="1"/>
    <cellStyle name="表示済みのハイパーリンク" xfId="19159" builtinId="9" hidden="1"/>
    <cellStyle name="表示済みのハイパーリンク" xfId="19161" builtinId="9" hidden="1"/>
    <cellStyle name="表示済みのハイパーリンク" xfId="19162" builtinId="9" hidden="1"/>
    <cellStyle name="表示済みのハイパーリンク" xfId="19165" builtinId="9" hidden="1"/>
    <cellStyle name="表示済みのハイパーリンク" xfId="19166" builtinId="9" hidden="1"/>
    <cellStyle name="表示済みのハイパーリンク" xfId="19169" builtinId="9" hidden="1"/>
    <cellStyle name="表示済みのハイパーリンク" xfId="19170" builtinId="9" hidden="1"/>
    <cellStyle name="表示済みのハイパーリンク" xfId="19173" builtinId="9" hidden="1"/>
    <cellStyle name="表示済みのハイパーリンク" xfId="19174" builtinId="9" hidden="1"/>
    <cellStyle name="表示済みのハイパーリンク" xfId="19177" builtinId="9" hidden="1"/>
    <cellStyle name="表示済みのハイパーリンク" xfId="19178" builtinId="9" hidden="1"/>
    <cellStyle name="表示済みのハイパーリンク" xfId="19183" builtinId="9" hidden="1"/>
    <cellStyle name="表示済みのハイパーリンク" xfId="19184" builtinId="9" hidden="1"/>
    <cellStyle name="表示済みのハイパーリンク" xfId="19187" builtinId="9" hidden="1"/>
    <cellStyle name="表示済みのハイパーリンク" xfId="19188" builtinId="9" hidden="1"/>
    <cellStyle name="表示済みのハイパーリンク" xfId="19191" builtinId="9" hidden="1"/>
    <cellStyle name="表示済みのハイパーリンク" xfId="19192" builtinId="9" hidden="1"/>
    <cellStyle name="表示済みのハイパーリンク" xfId="19195" builtinId="9" hidden="1"/>
    <cellStyle name="表示済みのハイパーリンク" xfId="19196" builtinId="9" hidden="1"/>
    <cellStyle name="表示済みのハイパーリンク" xfId="19199" builtinId="9" hidden="1"/>
    <cellStyle name="表示済みのハイパーリンク" xfId="19200" builtinId="9" hidden="1"/>
    <cellStyle name="表示済みのハイパーリンク" xfId="19203" builtinId="9" hidden="1"/>
    <cellStyle name="表示済みのハイパーリンク" xfId="19204" builtinId="9" hidden="1"/>
    <cellStyle name="表示済みのハイパーリンク" xfId="19207" builtinId="9" hidden="1"/>
    <cellStyle name="表示済みのハイパーリンク" xfId="19208" builtinId="9" hidden="1"/>
    <cellStyle name="表示済みのハイパーリンク" xfId="19211" builtinId="9" hidden="1"/>
    <cellStyle name="表示済みのハイパーリンク" xfId="19212" builtinId="9" hidden="1"/>
    <cellStyle name="表示済みのハイパーリンク" xfId="19215" builtinId="9" hidden="1"/>
    <cellStyle name="表示済みのハイパーリンク" xfId="19216" builtinId="9" hidden="1"/>
    <cellStyle name="表示済みのハイパーリンク" xfId="19219" builtinId="9" hidden="1"/>
    <cellStyle name="表示済みのハイパーリンク" xfId="19220" builtinId="9" hidden="1"/>
    <cellStyle name="表示済みのハイパーリンク" xfId="19179" builtinId="9" hidden="1"/>
    <cellStyle name="表示済みのハイパーリンク" xfId="19222" builtinId="9" hidden="1"/>
    <cellStyle name="表示済みのハイパーリンク" xfId="19225" builtinId="9" hidden="1"/>
    <cellStyle name="表示済みのハイパーリンク" xfId="19226" builtinId="9" hidden="1"/>
    <cellStyle name="表示済みのハイパーリンク" xfId="19229" builtinId="9" hidden="1"/>
    <cellStyle name="表示済みのハイパーリンク" xfId="19230" builtinId="9" hidden="1"/>
    <cellStyle name="表示済みのハイパーリンク" xfId="19233" builtinId="9" hidden="1"/>
    <cellStyle name="表示済みのハイパーリンク" xfId="19234" builtinId="9" hidden="1"/>
    <cellStyle name="表示済みのハイパーリンク" xfId="19237" builtinId="9" hidden="1"/>
    <cellStyle name="表示済みのハイパーリンク" xfId="19238" builtinId="9" hidden="1"/>
    <cellStyle name="表示済みのハイパーリンク" xfId="19241" builtinId="9" hidden="1"/>
    <cellStyle name="表示済みのハイパーリンク" xfId="19242" builtinId="9" hidden="1"/>
    <cellStyle name="表示済みのハイパーリンク" xfId="19245" builtinId="9" hidden="1"/>
    <cellStyle name="表示済みのハイパーリンク" xfId="19246" builtinId="9" hidden="1"/>
    <cellStyle name="表示済みのハイパーリンク" xfId="19249" builtinId="9" hidden="1"/>
    <cellStyle name="表示済みのハイパーリンク" xfId="19250" builtinId="9" hidden="1"/>
    <cellStyle name="表示済みのハイパーリンク" xfId="19253" builtinId="9" hidden="1"/>
    <cellStyle name="表示済みのハイパーリンク" xfId="19254" builtinId="9" hidden="1"/>
    <cellStyle name="表示済みのハイパーリンク" xfId="19257" builtinId="9" hidden="1"/>
    <cellStyle name="表示済みのハイパーリンク" xfId="19258" builtinId="9" hidden="1"/>
    <cellStyle name="表示済みのハイパーリンク" xfId="19261" builtinId="9" hidden="1"/>
    <cellStyle name="表示済みのハイパーリンク" xfId="19262" builtinId="9" hidden="1"/>
    <cellStyle name="表示済みのハイパーリンク" xfId="19265" builtinId="9" hidden="1"/>
    <cellStyle name="表示済みのハイパーリンク" xfId="19266" builtinId="9" hidden="1"/>
    <cellStyle name="表示済みのハイパーリンク" xfId="19269" builtinId="9" hidden="1"/>
    <cellStyle name="表示済みのハイパーリンク" xfId="19270" builtinId="9" hidden="1"/>
    <cellStyle name="表示済みのハイパーリンク" xfId="19273" builtinId="9" hidden="1"/>
    <cellStyle name="表示済みのハイパーリンク" xfId="19274" builtinId="9" hidden="1"/>
    <cellStyle name="表示済みのハイパーリンク" xfId="19277" builtinId="9" hidden="1"/>
    <cellStyle name="表示済みのハイパーリンク" xfId="19278" builtinId="9" hidden="1"/>
    <cellStyle name="表示済みのハイパーリンク" xfId="15700" builtinId="9" hidden="1"/>
    <cellStyle name="表示済みのハイパーリンク" xfId="15699" builtinId="9" hidden="1"/>
    <cellStyle name="表示済みのハイパーリンク" xfId="19282" builtinId="9" hidden="1"/>
    <cellStyle name="表示済みのハイパーリンク" xfId="19283" builtinId="9" hidden="1"/>
    <cellStyle name="表示済みのハイパーリンク" xfId="19286" builtinId="9" hidden="1"/>
    <cellStyle name="表示済みのハイパーリンク" xfId="19287" builtinId="9" hidden="1"/>
    <cellStyle name="表示済みのハイパーリンク" xfId="19290" builtinId="9" hidden="1"/>
    <cellStyle name="表示済みのハイパーリンク" xfId="19291" builtinId="9" hidden="1"/>
    <cellStyle name="表示済みのハイパーリンク" xfId="19294" builtinId="9" hidden="1"/>
    <cellStyle name="表示済みのハイパーリンク" xfId="19295" builtinId="9" hidden="1"/>
    <cellStyle name="表示済みのハイパーリンク" xfId="19300" builtinId="9" hidden="1"/>
    <cellStyle name="表示済みのハイパーリンク" xfId="19301" builtinId="9" hidden="1"/>
    <cellStyle name="表示済みのハイパーリンク" xfId="19304" builtinId="9" hidden="1"/>
    <cellStyle name="表示済みのハイパーリンク" xfId="19305" builtinId="9" hidden="1"/>
    <cellStyle name="表示済みのハイパーリンク" xfId="19308" builtinId="9" hidden="1"/>
    <cellStyle name="表示済みのハイパーリンク" xfId="19309" builtinId="9" hidden="1"/>
    <cellStyle name="表示済みのハイパーリンク" xfId="19312" builtinId="9" hidden="1"/>
    <cellStyle name="表示済みのハイパーリンク" xfId="19313" builtinId="9" hidden="1"/>
    <cellStyle name="表示済みのハイパーリンク" xfId="19316" builtinId="9" hidden="1"/>
    <cellStyle name="表示済みのハイパーリンク" xfId="19317" builtinId="9" hidden="1"/>
    <cellStyle name="表示済みのハイパーリンク" xfId="19320" builtinId="9" hidden="1"/>
    <cellStyle name="表示済みのハイパーリンク" xfId="19321" builtinId="9" hidden="1"/>
    <cellStyle name="表示済みのハイパーリンク" xfId="19324" builtinId="9" hidden="1"/>
    <cellStyle name="表示済みのハイパーリンク" xfId="19325" builtinId="9" hidden="1"/>
    <cellStyle name="表示済みのハイパーリンク" xfId="19328" builtinId="9" hidden="1"/>
    <cellStyle name="表示済みのハイパーリンク" xfId="19329" builtinId="9" hidden="1"/>
    <cellStyle name="表示済みのハイパーリンク" xfId="19332" builtinId="9" hidden="1"/>
    <cellStyle name="表示済みのハイパーリンク" xfId="19333" builtinId="9" hidden="1"/>
    <cellStyle name="表示済みのハイパーリンク" xfId="19336" builtinId="9" hidden="1"/>
    <cellStyle name="表示済みのハイパーリンク" xfId="19337" builtinId="9" hidden="1"/>
    <cellStyle name="表示済みのハイパーリンク" xfId="19296" builtinId="9" hidden="1"/>
    <cellStyle name="表示済みのハイパーリンク" xfId="19339" builtinId="9" hidden="1"/>
    <cellStyle name="表示済みのハイパーリンク" xfId="19342" builtinId="9" hidden="1"/>
    <cellStyle name="表示済みのハイパーリンク" xfId="19343" builtinId="9" hidden="1"/>
    <cellStyle name="表示済みのハイパーリンク" xfId="19346" builtinId="9" hidden="1"/>
    <cellStyle name="表示済みのハイパーリンク" xfId="19347" builtinId="9" hidden="1"/>
    <cellStyle name="表示済みのハイパーリンク" xfId="19350" builtinId="9" hidden="1"/>
    <cellStyle name="表示済みのハイパーリンク" xfId="19351" builtinId="9" hidden="1"/>
    <cellStyle name="表示済みのハイパーリンク" xfId="19354" builtinId="9" hidden="1"/>
    <cellStyle name="表示済みのハイパーリンク" xfId="19355" builtinId="9" hidden="1"/>
    <cellStyle name="表示済みのハイパーリンク" xfId="19358" builtinId="9" hidden="1"/>
    <cellStyle name="表示済みのハイパーリンク" xfId="19359" builtinId="9" hidden="1"/>
    <cellStyle name="表示済みのハイパーリンク" xfId="19362" builtinId="9" hidden="1"/>
    <cellStyle name="表示済みのハイパーリンク" xfId="19363" builtinId="9" hidden="1"/>
    <cellStyle name="表示済みのハイパーリンク" xfId="19366" builtinId="9" hidden="1"/>
    <cellStyle name="表示済みのハイパーリンク" xfId="19367" builtinId="9" hidden="1"/>
    <cellStyle name="表示済みのハイパーリンク" xfId="19370" builtinId="9" hidden="1"/>
    <cellStyle name="表示済みのハイパーリンク" xfId="19371" builtinId="9" hidden="1"/>
    <cellStyle name="表示済みのハイパーリンク" xfId="19374" builtinId="9" hidden="1"/>
    <cellStyle name="表示済みのハイパーリンク" xfId="19375" builtinId="9" hidden="1"/>
    <cellStyle name="表示済みのハイパーリンク" xfId="19378" builtinId="9" hidden="1"/>
    <cellStyle name="表示済みのハイパーリンク" xfId="19379" builtinId="9" hidden="1"/>
    <cellStyle name="表示済みのハイパーリンク" xfId="19382" builtinId="9" hidden="1"/>
    <cellStyle name="表示済みのハイパーリンク" xfId="19383" builtinId="9" hidden="1"/>
    <cellStyle name="表示済みのハイパーリンク" xfId="19386" builtinId="9" hidden="1"/>
    <cellStyle name="表示済みのハイパーリンク" xfId="19387" builtinId="9" hidden="1"/>
    <cellStyle name="表示済みのハイパーリンク" xfId="19390" builtinId="9" hidden="1"/>
    <cellStyle name="表示済みのハイパーリンク" xfId="19391" builtinId="9" hidden="1"/>
    <cellStyle name="表示済みのハイパーリンク" xfId="19394" builtinId="9" hidden="1"/>
    <cellStyle name="表示済みのハイパーリンク" xfId="19395" builtinId="9" hidden="1"/>
    <cellStyle name="表示済みのハイパーリンク" xfId="19398" builtinId="9" hidden="1"/>
    <cellStyle name="表示済みのハイパーリンク" xfId="19399" builtinId="9" hidden="1"/>
    <cellStyle name="表示済みのハイパーリンク" xfId="19402" builtinId="9" hidden="1"/>
    <cellStyle name="表示済みのハイパーリンク" xfId="19403" builtinId="9" hidden="1"/>
    <cellStyle name="表示済みのハイパーリンク" xfId="19406" builtinId="9" hidden="1"/>
    <cellStyle name="表示済みのハイパーリンク" xfId="19407" builtinId="9" hidden="1"/>
    <cellStyle name="表示済みのハイパーリンク" xfId="19410" builtinId="9" hidden="1"/>
    <cellStyle name="表示済みのハイパーリンク" xfId="19411" builtinId="9" hidden="1"/>
    <cellStyle name="表示済みのハイパーリンク" xfId="19414" builtinId="9" hidden="1"/>
    <cellStyle name="表示済みのハイパーリンク" xfId="19415" builtinId="9" hidden="1"/>
    <cellStyle name="表示済みのハイパーリンク" xfId="19420" builtinId="9" hidden="1"/>
    <cellStyle name="表示済みのハイパーリンク" xfId="19421" builtinId="9" hidden="1"/>
    <cellStyle name="表示済みのハイパーリンク" xfId="19424" builtinId="9" hidden="1"/>
    <cellStyle name="表示済みのハイパーリンク" xfId="19425" builtinId="9" hidden="1"/>
    <cellStyle name="表示済みのハイパーリンク" xfId="19428" builtinId="9" hidden="1"/>
    <cellStyle name="表示済みのハイパーリンク" xfId="19429" builtinId="9" hidden="1"/>
    <cellStyle name="表示済みのハイパーリンク" xfId="19432" builtinId="9" hidden="1"/>
    <cellStyle name="表示済みのハイパーリンク" xfId="19433" builtinId="9" hidden="1"/>
    <cellStyle name="表示済みのハイパーリンク" xfId="19436" builtinId="9" hidden="1"/>
    <cellStyle name="表示済みのハイパーリンク" xfId="19437" builtinId="9" hidden="1"/>
    <cellStyle name="表示済みのハイパーリンク" xfId="19440" builtinId="9" hidden="1"/>
    <cellStyle name="表示済みのハイパーリンク" xfId="19441" builtinId="9" hidden="1"/>
    <cellStyle name="表示済みのハイパーリンク" xfId="19444" builtinId="9" hidden="1"/>
    <cellStyle name="表示済みのハイパーリンク" xfId="19445" builtinId="9" hidden="1"/>
    <cellStyle name="表示済みのハイパーリンク" xfId="19448" builtinId="9" hidden="1"/>
    <cellStyle name="表示済みのハイパーリンク" xfId="19449" builtinId="9" hidden="1"/>
    <cellStyle name="表示済みのハイパーリンク" xfId="19452" builtinId="9" hidden="1"/>
    <cellStyle name="表示済みのハイパーリンク" xfId="19453" builtinId="9" hidden="1"/>
    <cellStyle name="表示済みのハイパーリンク" xfId="19456" builtinId="9" hidden="1"/>
    <cellStyle name="表示済みのハイパーリンク" xfId="19457" builtinId="9" hidden="1"/>
    <cellStyle name="表示済みのハイパーリンク" xfId="19416" builtinId="9" hidden="1"/>
    <cellStyle name="表示済みのハイパーリンク" xfId="19459" builtinId="9" hidden="1"/>
    <cellStyle name="表示済みのハイパーリンク" xfId="19462" builtinId="9" hidden="1"/>
    <cellStyle name="表示済みのハイパーリンク" xfId="19463" builtinId="9" hidden="1"/>
    <cellStyle name="表示済みのハイパーリンク" xfId="19466" builtinId="9" hidden="1"/>
    <cellStyle name="表示済みのハイパーリンク" xfId="19467" builtinId="9" hidden="1"/>
    <cellStyle name="表示済みのハイパーリンク" xfId="19470" builtinId="9" hidden="1"/>
    <cellStyle name="表示済みのハイパーリンク" xfId="19471" builtinId="9" hidden="1"/>
    <cellStyle name="表示済みのハイパーリンク" xfId="19474" builtinId="9" hidden="1"/>
    <cellStyle name="表示済みのハイパーリンク" xfId="19475" builtinId="9" hidden="1"/>
    <cellStyle name="表示済みのハイパーリンク" xfId="19478" builtinId="9" hidden="1"/>
    <cellStyle name="表示済みのハイパーリンク" xfId="19479" builtinId="9" hidden="1"/>
    <cellStyle name="表示済みのハイパーリンク" xfId="19482" builtinId="9" hidden="1"/>
    <cellStyle name="表示済みのハイパーリンク" xfId="19483" builtinId="9" hidden="1"/>
    <cellStyle name="表示済みのハイパーリンク" xfId="19486" builtinId="9" hidden="1"/>
    <cellStyle name="表示済みのハイパーリンク" xfId="19487" builtinId="9" hidden="1"/>
    <cellStyle name="表示済みのハイパーリンク" xfId="19490" builtinId="9" hidden="1"/>
    <cellStyle name="表示済みのハイパーリンク" xfId="19491" builtinId="9" hidden="1"/>
    <cellStyle name="表示済みのハイパーリンク" xfId="19494" builtinId="9" hidden="1"/>
    <cellStyle name="表示済みのハイパーリンク" xfId="19495" builtinId="9" hidden="1"/>
    <cellStyle name="表示済みのハイパーリンク" xfId="19498" builtinId="9" hidden="1"/>
    <cellStyle name="表示済みのハイパーリンク" xfId="19499" builtinId="9" hidden="1"/>
    <cellStyle name="表示済みのハイパーリンク" xfId="19502" builtinId="9" hidden="1"/>
    <cellStyle name="表示済みのハイパーリンク" xfId="19503" builtinId="9" hidden="1"/>
    <cellStyle name="表示済みのハイパーリンク" xfId="19506" builtinId="9" hidden="1"/>
    <cellStyle name="表示済みのハイパーリンク" xfId="19507" builtinId="9" hidden="1"/>
    <cellStyle name="表示済みのハイパーリンク" xfId="19510" builtinId="9" hidden="1"/>
    <cellStyle name="表示済みのハイパーリンク" xfId="19511" builtinId="9" hidden="1"/>
    <cellStyle name="表示済みのハイパーリンク" xfId="19514" builtinId="9" hidden="1"/>
    <cellStyle name="表示済みのハイパーリンク" xfId="19515" builtinId="9" hidden="1"/>
    <cellStyle name="表示済みのハイパーリンク" xfId="19520" builtinId="9" hidden="1"/>
    <cellStyle name="表示済みのハイパーリンク" xfId="19521" builtinId="9" hidden="1"/>
    <cellStyle name="表示済みのハイパーリンク" xfId="19524" builtinId="9" hidden="1"/>
    <cellStyle name="表示済みのハイパーリンク" xfId="19525" builtinId="9" hidden="1"/>
    <cellStyle name="表示済みのハイパーリンク" xfId="19528" builtinId="9" hidden="1"/>
    <cellStyle name="表示済みのハイパーリンク" xfId="19529" builtinId="9" hidden="1"/>
    <cellStyle name="表示済みのハイパーリンク" xfId="19532" builtinId="9" hidden="1"/>
    <cellStyle name="表示済みのハイパーリンク" xfId="19533" builtinId="9" hidden="1"/>
    <cellStyle name="表示済みのハイパーリンク" xfId="19536" builtinId="9" hidden="1"/>
    <cellStyle name="表示済みのハイパーリンク" xfId="19537" builtinId="9" hidden="1"/>
    <cellStyle name="表示済みのハイパーリンク" xfId="19542" builtinId="9" hidden="1"/>
    <cellStyle name="表示済みのハイパーリンク" xfId="19543" builtinId="9" hidden="1"/>
    <cellStyle name="表示済みのハイパーリンク" xfId="19546" builtinId="9" hidden="1"/>
    <cellStyle name="表示済みのハイパーリンク" xfId="19547" builtinId="9" hidden="1"/>
    <cellStyle name="表示済みのハイパーリンク" xfId="19550" builtinId="9" hidden="1"/>
    <cellStyle name="表示済みのハイパーリンク" xfId="19551" builtinId="9" hidden="1"/>
    <cellStyle name="表示済みのハイパーリンク" xfId="19554" builtinId="9" hidden="1"/>
    <cellStyle name="表示済みのハイパーリンク" xfId="19555" builtinId="9" hidden="1"/>
    <cellStyle name="表示済みのハイパーリンク" xfId="19558" builtinId="9" hidden="1"/>
    <cellStyle name="表示済みのハイパーリンク" xfId="19559" builtinId="9" hidden="1"/>
    <cellStyle name="表示済みのハイパーリンク" xfId="19562" builtinId="9" hidden="1"/>
    <cellStyle name="表示済みのハイパーリンク" xfId="19563" builtinId="9" hidden="1"/>
    <cellStyle name="表示済みのハイパーリンク" xfId="19566" builtinId="9" hidden="1"/>
    <cellStyle name="表示済みのハイパーリンク" xfId="19567" builtinId="9" hidden="1"/>
    <cellStyle name="表示済みのハイパーリンク" xfId="19570" builtinId="9" hidden="1"/>
    <cellStyle name="表示済みのハイパーリンク" xfId="19571" builtinId="9" hidden="1"/>
    <cellStyle name="表示済みのハイパーリンク" xfId="19574" builtinId="9" hidden="1"/>
    <cellStyle name="表示済みのハイパーリンク" xfId="19575" builtinId="9" hidden="1"/>
    <cellStyle name="表示済みのハイパーリンク" xfId="19578" builtinId="9" hidden="1"/>
    <cellStyle name="表示済みのハイパーリンク" xfId="19579" builtinId="9" hidden="1"/>
    <cellStyle name="表示済みのハイパーリンク" xfId="19538" builtinId="9" hidden="1"/>
    <cellStyle name="表示済みのハイパーリンク" xfId="19581" builtinId="9" hidden="1"/>
    <cellStyle name="表示済みのハイパーリンク" xfId="19584" builtinId="9" hidden="1"/>
    <cellStyle name="表示済みのハイパーリンク" xfId="19585" builtinId="9" hidden="1"/>
    <cellStyle name="表示済みのハイパーリンク" xfId="19588" builtinId="9" hidden="1"/>
    <cellStyle name="表示済みのハイパーリンク" xfId="19589" builtinId="9" hidden="1"/>
    <cellStyle name="表示済みのハイパーリンク" xfId="19592" builtinId="9" hidden="1"/>
    <cellStyle name="表示済みのハイパーリンク" xfId="19593" builtinId="9" hidden="1"/>
    <cellStyle name="表示済みのハイパーリンク" xfId="19596" builtinId="9" hidden="1"/>
    <cellStyle name="表示済みのハイパーリンク" xfId="19597" builtinId="9" hidden="1"/>
    <cellStyle name="表示済みのハイパーリンク" xfId="19600" builtinId="9" hidden="1"/>
    <cellStyle name="表示済みのハイパーリンク" xfId="19601" builtinId="9" hidden="1"/>
    <cellStyle name="表示済みのハイパーリンク" xfId="19604" builtinId="9" hidden="1"/>
    <cellStyle name="表示済みのハイパーリンク" xfId="19605" builtinId="9" hidden="1"/>
    <cellStyle name="表示済みのハイパーリンク" xfId="19608" builtinId="9" hidden="1"/>
    <cellStyle name="表示済みのハイパーリンク" xfId="19609" builtinId="9" hidden="1"/>
    <cellStyle name="表示済みのハイパーリンク" xfId="19612" builtinId="9" hidden="1"/>
    <cellStyle name="表示済みのハイパーリンク" xfId="19613" builtinId="9" hidden="1"/>
    <cellStyle name="表示済みのハイパーリンク" xfId="19616" builtinId="9" hidden="1"/>
    <cellStyle name="表示済みのハイパーリンク" xfId="19617" builtinId="9" hidden="1"/>
    <cellStyle name="表示済みのハイパーリンク" xfId="19620" builtinId="9" hidden="1"/>
    <cellStyle name="表示済みのハイパーリンク" xfId="19621" builtinId="9" hidden="1"/>
    <cellStyle name="表示済みのハイパーリンク" xfId="19624" builtinId="9" hidden="1"/>
    <cellStyle name="表示済みのハイパーリンク" xfId="19625" builtinId="9" hidden="1"/>
    <cellStyle name="表示済みのハイパーリンク" xfId="19628" builtinId="9" hidden="1"/>
    <cellStyle name="表示済みのハイパーリンク" xfId="19629" builtinId="9" hidden="1"/>
    <cellStyle name="表示済みのハイパーリンク" xfId="19632" builtinId="9" hidden="1"/>
    <cellStyle name="表示済みのハイパーリンク" xfId="19633" builtinId="9" hidden="1"/>
    <cellStyle name="表示済みのハイパーリンク" xfId="19636" builtinId="9" hidden="1"/>
    <cellStyle name="表示済みのハイパーリンク" xfId="19637" builtinId="9" hidden="1"/>
    <cellStyle name="表示済みのハイパーリンク" xfId="19639" builtinId="9" hidden="1"/>
    <cellStyle name="表示済みのハイパーリンク" xfId="19640" builtinId="9" hidden="1"/>
    <cellStyle name="表示済みのハイパーリンク" xfId="19643" builtinId="9" hidden="1"/>
    <cellStyle name="表示済みのハイパーリンク" xfId="19644" builtinId="9" hidden="1"/>
    <cellStyle name="表示済みのハイパーリンク" xfId="19647" builtinId="9" hidden="1"/>
    <cellStyle name="表示済みのハイパーリンク" xfId="19648" builtinId="9" hidden="1"/>
    <cellStyle name="表示済みのハイパーリンク" xfId="19651" builtinId="9" hidden="1"/>
    <cellStyle name="表示済みのハイパーリンク" xfId="19652" builtinId="9" hidden="1"/>
    <cellStyle name="表示済みのハイパーリンク" xfId="19655" builtinId="9" hidden="1"/>
    <cellStyle name="表示済みのハイパーリンク" xfId="19656" builtinId="9" hidden="1"/>
    <cellStyle name="表示済みのハイパーリンク" xfId="19661" builtinId="9" hidden="1"/>
    <cellStyle name="表示済みのハイパーリンク" xfId="19662" builtinId="9" hidden="1"/>
    <cellStyle name="表示済みのハイパーリンク" xfId="19665" builtinId="9" hidden="1"/>
    <cellStyle name="表示済みのハイパーリンク" xfId="19666" builtinId="9" hidden="1"/>
    <cellStyle name="表示済みのハイパーリンク" xfId="19669" builtinId="9" hidden="1"/>
    <cellStyle name="表示済みのハイパーリンク" xfId="19670" builtinId="9" hidden="1"/>
    <cellStyle name="表示済みのハイパーリンク" xfId="19673" builtinId="9" hidden="1"/>
    <cellStyle name="表示済みのハイパーリンク" xfId="19674" builtinId="9" hidden="1"/>
    <cellStyle name="表示済みのハイパーリンク" xfId="19677" builtinId="9" hidden="1"/>
    <cellStyle name="表示済みのハイパーリンク" xfId="19678" builtinId="9" hidden="1"/>
    <cellStyle name="表示済みのハイパーリンク" xfId="19681" builtinId="9" hidden="1"/>
    <cellStyle name="表示済みのハイパーリンク" xfId="19682" builtinId="9" hidden="1"/>
    <cellStyle name="表示済みのハイパーリンク" xfId="19685" builtinId="9" hidden="1"/>
    <cellStyle name="表示済みのハイパーリンク" xfId="19686" builtinId="9" hidden="1"/>
    <cellStyle name="表示済みのハイパーリンク" xfId="19689" builtinId="9" hidden="1"/>
    <cellStyle name="表示済みのハイパーリンク" xfId="19690" builtinId="9" hidden="1"/>
    <cellStyle name="表示済みのハイパーリンク" xfId="19693" builtinId="9" hidden="1"/>
    <cellStyle name="表示済みのハイパーリンク" xfId="19694" builtinId="9" hidden="1"/>
    <cellStyle name="表示済みのハイパーリンク" xfId="19697" builtinId="9" hidden="1"/>
    <cellStyle name="表示済みのハイパーリンク" xfId="19698" builtinId="9" hidden="1"/>
    <cellStyle name="表示済みのハイパーリンク" xfId="19657" builtinId="9" hidden="1"/>
    <cellStyle name="表示済みのハイパーリンク" xfId="19700" builtinId="9" hidden="1"/>
    <cellStyle name="表示済みのハイパーリンク" xfId="19703" builtinId="9" hidden="1"/>
    <cellStyle name="表示済みのハイパーリンク" xfId="19704" builtinId="9" hidden="1"/>
    <cellStyle name="表示済みのハイパーリンク" xfId="19707" builtinId="9" hidden="1"/>
    <cellStyle name="表示済みのハイパーリンク" xfId="19708" builtinId="9" hidden="1"/>
    <cellStyle name="表示済みのハイパーリンク" xfId="19711" builtinId="9" hidden="1"/>
    <cellStyle name="表示済みのハイパーリンク" xfId="19712" builtinId="9" hidden="1"/>
    <cellStyle name="表示済みのハイパーリンク" xfId="19715" builtinId="9" hidden="1"/>
    <cellStyle name="表示済みのハイパーリンク" xfId="19716" builtinId="9" hidden="1"/>
    <cellStyle name="表示済みのハイパーリンク" xfId="19719" builtinId="9" hidden="1"/>
    <cellStyle name="表示済みのハイパーリンク" xfId="19720" builtinId="9" hidden="1"/>
    <cellStyle name="表示済みのハイパーリンク" xfId="19723" builtinId="9" hidden="1"/>
    <cellStyle name="表示済みのハイパーリンク" xfId="19724" builtinId="9" hidden="1"/>
    <cellStyle name="表示済みのハイパーリンク" xfId="19727" builtinId="9" hidden="1"/>
    <cellStyle name="表示済みのハイパーリンク" xfId="19728" builtinId="9" hidden="1"/>
    <cellStyle name="表示済みのハイパーリンク" xfId="19731" builtinId="9" hidden="1"/>
    <cellStyle name="表示済みのハイパーリンク" xfId="19732" builtinId="9" hidden="1"/>
    <cellStyle name="表示済みのハイパーリンク" xfId="19735" builtinId="9" hidden="1"/>
    <cellStyle name="表示済みのハイパーリンク" xfId="19736" builtinId="9" hidden="1"/>
    <cellStyle name="表示済みのハイパーリンク" xfId="19739" builtinId="9" hidden="1"/>
    <cellStyle name="表示済みのハイパーリンク" xfId="19740" builtinId="9" hidden="1"/>
    <cellStyle name="表示済みのハイパーリンク" xfId="19743" builtinId="9" hidden="1"/>
    <cellStyle name="表示済みのハイパーリンク" xfId="19744" builtinId="9" hidden="1"/>
    <cellStyle name="表示済みのハイパーリンク" xfId="19747" builtinId="9" hidden="1"/>
    <cellStyle name="表示済みのハイパーリンク" xfId="19748" builtinId="9" hidden="1"/>
    <cellStyle name="表示済みのハイパーリンク" xfId="19751" builtinId="9" hidden="1"/>
    <cellStyle name="表示済みのハイパーリンク" xfId="19752" builtinId="9" hidden="1"/>
    <cellStyle name="表示済みのハイパーリンク" xfId="19755" builtinId="9" hidden="1"/>
    <cellStyle name="表示済みのハイパーリンク" xfId="19756" builtinId="9" hidden="1"/>
    <cellStyle name="表示済みのハイパーリンク" xfId="19758" builtinId="9" hidden="1"/>
    <cellStyle name="表示済みのハイパーリンク" xfId="19759" builtinId="9" hidden="1"/>
    <cellStyle name="表示済みのハイパーリンク" xfId="19762" builtinId="9" hidden="1"/>
    <cellStyle name="表示済みのハイパーリンク" xfId="19763" builtinId="9" hidden="1"/>
    <cellStyle name="表示済みのハイパーリンク" xfId="19766" builtinId="9" hidden="1"/>
    <cellStyle name="表示済みのハイパーリンク" xfId="19767" builtinId="9" hidden="1"/>
    <cellStyle name="表示済みのハイパーリンク" xfId="19770" builtinId="9" hidden="1"/>
    <cellStyle name="表示済みのハイパーリンク" xfId="19771" builtinId="9" hidden="1"/>
    <cellStyle name="表示済みのハイパーリンク" xfId="19774" builtinId="9" hidden="1"/>
    <cellStyle name="表示済みのハイパーリンク" xfId="19775" builtinId="9" hidden="1"/>
    <cellStyle name="表示済みのハイパーリンク" xfId="19780" builtinId="9" hidden="1"/>
    <cellStyle name="表示済みのハイパーリンク" xfId="19781" builtinId="9" hidden="1"/>
    <cellStyle name="表示済みのハイパーリンク" xfId="19784" builtinId="9" hidden="1"/>
    <cellStyle name="表示済みのハイパーリンク" xfId="19785" builtinId="9" hidden="1"/>
    <cellStyle name="表示済みのハイパーリンク" xfId="19788" builtinId="9" hidden="1"/>
    <cellStyle name="表示済みのハイパーリンク" xfId="19789" builtinId="9" hidden="1"/>
    <cellStyle name="表示済みのハイパーリンク" xfId="19792" builtinId="9" hidden="1"/>
    <cellStyle name="表示済みのハイパーリンク" xfId="19793" builtinId="9" hidden="1"/>
    <cellStyle name="表示済みのハイパーリンク" xfId="19796" builtinId="9" hidden="1"/>
    <cellStyle name="表示済みのハイパーリンク" xfId="19797" builtinId="9" hidden="1"/>
    <cellStyle name="表示済みのハイパーリンク" xfId="19800" builtinId="9" hidden="1"/>
    <cellStyle name="表示済みのハイパーリンク" xfId="19801" builtinId="9" hidden="1"/>
    <cellStyle name="表示済みのハイパーリンク" xfId="19804" builtinId="9" hidden="1"/>
    <cellStyle name="表示済みのハイパーリンク" xfId="19805" builtinId="9" hidden="1"/>
    <cellStyle name="表示済みのハイパーリンク" xfId="19808" builtinId="9" hidden="1"/>
    <cellStyle name="表示済みのハイパーリンク" xfId="19809" builtinId="9" hidden="1"/>
    <cellStyle name="表示済みのハイパーリンク" xfId="19812" builtinId="9" hidden="1"/>
    <cellStyle name="表示済みのハイパーリンク" xfId="19813" builtinId="9" hidden="1"/>
    <cellStyle name="表示済みのハイパーリンク" xfId="19816" builtinId="9" hidden="1"/>
    <cellStyle name="表示済みのハイパーリンク" xfId="19817" builtinId="9" hidden="1"/>
    <cellStyle name="表示済みのハイパーリンク" xfId="19776" builtinId="9" hidden="1"/>
    <cellStyle name="表示済みのハイパーリンク" xfId="19819" builtinId="9" hidden="1"/>
    <cellStyle name="表示済みのハイパーリンク" xfId="19822" builtinId="9" hidden="1"/>
    <cellStyle name="表示済みのハイパーリンク" xfId="19823" builtinId="9" hidden="1"/>
    <cellStyle name="表示済みのハイパーリンク" xfId="19826" builtinId="9" hidden="1"/>
    <cellStyle name="表示済みのハイパーリンク" xfId="19827" builtinId="9" hidden="1"/>
    <cellStyle name="表示済みのハイパーリンク" xfId="19830" builtinId="9" hidden="1"/>
    <cellStyle name="表示済みのハイパーリンク" xfId="19831" builtinId="9" hidden="1"/>
    <cellStyle name="表示済みのハイパーリンク" xfId="19834" builtinId="9" hidden="1"/>
    <cellStyle name="表示済みのハイパーリンク" xfId="19835" builtinId="9" hidden="1"/>
    <cellStyle name="表示済みのハイパーリンク" xfId="19838" builtinId="9" hidden="1"/>
    <cellStyle name="表示済みのハイパーリンク" xfId="19839" builtinId="9" hidden="1"/>
    <cellStyle name="表示済みのハイパーリンク" xfId="19842" builtinId="9" hidden="1"/>
    <cellStyle name="表示済みのハイパーリンク" xfId="19843" builtinId="9" hidden="1"/>
    <cellStyle name="表示済みのハイパーリンク" xfId="19846" builtinId="9" hidden="1"/>
    <cellStyle name="表示済みのハイパーリンク" xfId="19847" builtinId="9" hidden="1"/>
    <cellStyle name="表示済みのハイパーリンク" xfId="19850" builtinId="9" hidden="1"/>
    <cellStyle name="表示済みのハイパーリンク" xfId="19851" builtinId="9" hidden="1"/>
    <cellStyle name="表示済みのハイパーリンク" xfId="19854" builtinId="9" hidden="1"/>
    <cellStyle name="表示済みのハイパーリンク" xfId="19855" builtinId="9" hidden="1"/>
    <cellStyle name="表示済みのハイパーリンク" xfId="19858" builtinId="9" hidden="1"/>
    <cellStyle name="表示済みのハイパーリンク" xfId="19859" builtinId="9" hidden="1"/>
    <cellStyle name="表示済みのハイパーリンク" xfId="19862" builtinId="9" hidden="1"/>
    <cellStyle name="表示済みのハイパーリンク" xfId="19863" builtinId="9" hidden="1"/>
    <cellStyle name="表示済みのハイパーリンク" xfId="19866" builtinId="9" hidden="1"/>
    <cellStyle name="表示済みのハイパーリンク" xfId="19867" builtinId="9" hidden="1"/>
    <cellStyle name="表示済みのハイパーリンク" xfId="19870" builtinId="9" hidden="1"/>
    <cellStyle name="表示済みのハイパーリンク" xfId="19871" builtinId="9" hidden="1"/>
    <cellStyle name="表示済みのハイパーリンク" xfId="19874" builtinId="9" hidden="1"/>
    <cellStyle name="表示済みのハイパーリンク" xfId="19875" builtinId="9" hidden="1"/>
    <cellStyle name="表示済みのハイパーリンク" xfId="19878" builtinId="9" hidden="1"/>
    <cellStyle name="表示済みのハイパーリンク" xfId="19879" builtinId="9" hidden="1"/>
    <cellStyle name="表示済みのハイパーリンク" xfId="19882" builtinId="9" hidden="1"/>
    <cellStyle name="表示済みのハイパーリンク" xfId="19883" builtinId="9" hidden="1"/>
    <cellStyle name="表示済みのハイパーリンク" xfId="19886" builtinId="9" hidden="1"/>
    <cellStyle name="表示済みのハイパーリンク" xfId="19887" builtinId="9" hidden="1"/>
    <cellStyle name="表示済みのハイパーリンク" xfId="19890" builtinId="9" hidden="1"/>
    <cellStyle name="表示済みのハイパーリンク" xfId="19891" builtinId="9" hidden="1"/>
    <cellStyle name="表示済みのハイパーリンク" xfId="19894" builtinId="9" hidden="1"/>
    <cellStyle name="表示済みのハイパーリンク" xfId="19895" builtinId="9" hidden="1"/>
    <cellStyle name="表示済みのハイパーリンク" xfId="19900" builtinId="9" hidden="1"/>
    <cellStyle name="表示済みのハイパーリンク" xfId="19901" builtinId="9" hidden="1"/>
    <cellStyle name="表示済みのハイパーリンク" xfId="19904" builtinId="9" hidden="1"/>
    <cellStyle name="表示済みのハイパーリンク" xfId="19905" builtinId="9" hidden="1"/>
    <cellStyle name="表示済みのハイパーリンク" xfId="19908" builtinId="9" hidden="1"/>
    <cellStyle name="表示済みのハイパーリンク" xfId="19909" builtinId="9" hidden="1"/>
    <cellStyle name="表示済みのハイパーリンク" xfId="19912" builtinId="9" hidden="1"/>
    <cellStyle name="表示済みのハイパーリンク" xfId="19913" builtinId="9" hidden="1"/>
    <cellStyle name="表示済みのハイパーリンク" xfId="19916" builtinId="9" hidden="1"/>
    <cellStyle name="表示済みのハイパーリンク" xfId="19917" builtinId="9" hidden="1"/>
    <cellStyle name="表示済みのハイパーリンク" xfId="19920" builtinId="9" hidden="1"/>
    <cellStyle name="表示済みのハイパーリンク" xfId="19921" builtinId="9" hidden="1"/>
    <cellStyle name="表示済みのハイパーリンク" xfId="19924" builtinId="9" hidden="1"/>
    <cellStyle name="表示済みのハイパーリンク" xfId="19925" builtinId="9" hidden="1"/>
    <cellStyle name="表示済みのハイパーリンク" xfId="19928" builtinId="9" hidden="1"/>
    <cellStyle name="表示済みのハイパーリンク" xfId="19929" builtinId="9" hidden="1"/>
    <cellStyle name="表示済みのハイパーリンク" xfId="19932" builtinId="9" hidden="1"/>
    <cellStyle name="表示済みのハイパーリンク" xfId="19933" builtinId="9" hidden="1"/>
    <cellStyle name="表示済みのハイパーリンク" xfId="19936" builtinId="9" hidden="1"/>
    <cellStyle name="表示済みのハイパーリンク" xfId="19937" builtinId="9" hidden="1"/>
    <cellStyle name="表示済みのハイパーリンク" xfId="19896" builtinId="9" hidden="1"/>
    <cellStyle name="表示済みのハイパーリンク" xfId="19939" builtinId="9" hidden="1"/>
    <cellStyle name="表示済みのハイパーリンク" xfId="19942" builtinId="9" hidden="1"/>
    <cellStyle name="表示済みのハイパーリンク" xfId="19943" builtinId="9" hidden="1"/>
    <cellStyle name="表示済みのハイパーリンク" xfId="19946" builtinId="9" hidden="1"/>
    <cellStyle name="表示済みのハイパーリンク" xfId="19947" builtinId="9" hidden="1"/>
    <cellStyle name="表示済みのハイパーリンク" xfId="19950" builtinId="9" hidden="1"/>
    <cellStyle name="表示済みのハイパーリンク" xfId="19951" builtinId="9" hidden="1"/>
    <cellStyle name="表示済みのハイパーリンク" xfId="19954" builtinId="9" hidden="1"/>
    <cellStyle name="表示済みのハイパーリンク" xfId="19955" builtinId="9" hidden="1"/>
    <cellStyle name="表示済みのハイパーリンク" xfId="19958" builtinId="9" hidden="1"/>
    <cellStyle name="表示済みのハイパーリンク" xfId="19959" builtinId="9" hidden="1"/>
    <cellStyle name="表示済みのハイパーリンク" xfId="19962" builtinId="9" hidden="1"/>
    <cellStyle name="表示済みのハイパーリンク" xfId="19963" builtinId="9" hidden="1"/>
    <cellStyle name="表示済みのハイパーリンク" xfId="19966" builtinId="9" hidden="1"/>
    <cellStyle name="表示済みのハイパーリンク" xfId="19967" builtinId="9" hidden="1"/>
    <cellStyle name="表示済みのハイパーリンク" xfId="19970" builtinId="9" hidden="1"/>
    <cellStyle name="表示済みのハイパーリンク" xfId="19971" builtinId="9" hidden="1"/>
    <cellStyle name="表示済みのハイパーリンク" xfId="19974" builtinId="9" hidden="1"/>
    <cellStyle name="表示済みのハイパーリンク" xfId="19975" builtinId="9" hidden="1"/>
    <cellStyle name="表示済みのハイパーリンク" xfId="19978" builtinId="9" hidden="1"/>
    <cellStyle name="表示済みのハイパーリンク" xfId="19979" builtinId="9" hidden="1"/>
    <cellStyle name="表示済みのハイパーリンク" xfId="19982" builtinId="9" hidden="1"/>
    <cellStyle name="表示済みのハイパーリンク" xfId="19983" builtinId="9" hidden="1"/>
    <cellStyle name="表示済みのハイパーリンク" xfId="19986" builtinId="9" hidden="1"/>
    <cellStyle name="表示済みのハイパーリンク" xfId="19987" builtinId="9" hidden="1"/>
    <cellStyle name="表示済みのハイパーリンク" xfId="19990" builtinId="9" hidden="1"/>
    <cellStyle name="表示済みのハイパーリンク" xfId="19991" builtinId="9" hidden="1"/>
    <cellStyle name="表示済みのハイパーリンク" xfId="19994" builtinId="9" hidden="1"/>
    <cellStyle name="表示済みのハイパーリンク" xfId="19995" builtinId="9" hidden="1"/>
    <cellStyle name="表示済みのハイパーリンク" xfId="19998" builtinId="9" hidden="1"/>
    <cellStyle name="表示済みのハイパーリンク" xfId="19999" builtinId="9" hidden="1"/>
    <cellStyle name="表示済みのハイパーリンク" xfId="20002" builtinId="9" hidden="1"/>
    <cellStyle name="表示済みのハイパーリンク" xfId="20003" builtinId="9" hidden="1"/>
    <cellStyle name="表示済みのハイパーリンク" xfId="20006" builtinId="9" hidden="1"/>
    <cellStyle name="表示済みのハイパーリンク" xfId="20007" builtinId="9" hidden="1"/>
    <cellStyle name="表示済みのハイパーリンク" xfId="20010" builtinId="9" hidden="1"/>
    <cellStyle name="表示済みのハイパーリンク" xfId="20011" builtinId="9" hidden="1"/>
    <cellStyle name="表示済みのハイパーリンク" xfId="20014" builtinId="9" hidden="1"/>
    <cellStyle name="表示済みのハイパーリンク" xfId="20015" builtinId="9" hidden="1"/>
    <cellStyle name="表示済みのハイパーリンク" xfId="20020" builtinId="9" hidden="1"/>
    <cellStyle name="表示済みのハイパーリンク" xfId="20021" builtinId="9" hidden="1"/>
    <cellStyle name="表示済みのハイパーリンク" xfId="20024" builtinId="9" hidden="1"/>
    <cellStyle name="表示済みのハイパーリンク" xfId="20025" builtinId="9" hidden="1"/>
    <cellStyle name="表示済みのハイパーリンク" xfId="20028" builtinId="9" hidden="1"/>
    <cellStyle name="表示済みのハイパーリンク" xfId="20029" builtinId="9" hidden="1"/>
    <cellStyle name="表示済みのハイパーリンク" xfId="20032" builtinId="9" hidden="1"/>
    <cellStyle name="表示済みのハイパーリンク" xfId="20033" builtinId="9" hidden="1"/>
    <cellStyle name="表示済みのハイパーリンク" xfId="20036" builtinId="9" hidden="1"/>
    <cellStyle name="表示済みのハイパーリンク" xfId="20037" builtinId="9" hidden="1"/>
    <cellStyle name="表示済みのハイパーリンク" xfId="20040" builtinId="9" hidden="1"/>
    <cellStyle name="表示済みのハイパーリンク" xfId="20041" builtinId="9" hidden="1"/>
    <cellStyle name="表示済みのハイパーリンク" xfId="20044" builtinId="9" hidden="1"/>
    <cellStyle name="表示済みのハイパーリンク" xfId="20045" builtinId="9" hidden="1"/>
    <cellStyle name="表示済みのハイパーリンク" xfId="20048" builtinId="9" hidden="1"/>
    <cellStyle name="表示済みのハイパーリンク" xfId="20049" builtinId="9" hidden="1"/>
    <cellStyle name="表示済みのハイパーリンク" xfId="20052" builtinId="9" hidden="1"/>
    <cellStyle name="表示済みのハイパーリンク" xfId="20053" builtinId="9" hidden="1"/>
    <cellStyle name="表示済みのハイパーリンク" xfId="20056" builtinId="9" hidden="1"/>
    <cellStyle name="表示済みのハイパーリンク" xfId="20057" builtinId="9" hidden="1"/>
    <cellStyle name="表示済みのハイパーリンク" xfId="20016" builtinId="9" hidden="1"/>
    <cellStyle name="表示済みのハイパーリンク" xfId="20059" builtinId="9" hidden="1"/>
    <cellStyle name="表示済みのハイパーリンク" xfId="20062" builtinId="9" hidden="1"/>
    <cellStyle name="表示済みのハイパーリンク" xfId="20063" builtinId="9" hidden="1"/>
    <cellStyle name="表示済みのハイパーリンク" xfId="20066" builtinId="9" hidden="1"/>
    <cellStyle name="表示済みのハイパーリンク" xfId="20067" builtinId="9" hidden="1"/>
    <cellStyle name="表示済みのハイパーリンク" xfId="20070" builtinId="9" hidden="1"/>
    <cellStyle name="表示済みのハイパーリンク" xfId="20071" builtinId="9" hidden="1"/>
    <cellStyle name="表示済みのハイパーリンク" xfId="20074" builtinId="9" hidden="1"/>
    <cellStyle name="表示済みのハイパーリンク" xfId="20075" builtinId="9" hidden="1"/>
    <cellStyle name="表示済みのハイパーリンク" xfId="20078" builtinId="9" hidden="1"/>
    <cellStyle name="表示済みのハイパーリンク" xfId="20079" builtinId="9" hidden="1"/>
    <cellStyle name="表示済みのハイパーリンク" xfId="20082" builtinId="9" hidden="1"/>
    <cellStyle name="表示済みのハイパーリンク" xfId="20083" builtinId="9" hidden="1"/>
    <cellStyle name="表示済みのハイパーリンク" xfId="20086" builtinId="9" hidden="1"/>
    <cellStyle name="表示済みのハイパーリンク" xfId="20087" builtinId="9" hidden="1"/>
    <cellStyle name="表示済みのハイパーリンク" xfId="20090" builtinId="9" hidden="1"/>
    <cellStyle name="表示済みのハイパーリンク" xfId="20091" builtinId="9" hidden="1"/>
    <cellStyle name="表示済みのハイパーリンク" xfId="20094" builtinId="9" hidden="1"/>
    <cellStyle name="表示済みのハイパーリンク" xfId="20095" builtinId="9" hidden="1"/>
    <cellStyle name="表示済みのハイパーリンク" xfId="20098" builtinId="9" hidden="1"/>
    <cellStyle name="表示済みのハイパーリンク" xfId="20099" builtinId="9" hidden="1"/>
    <cellStyle name="表示済みのハイパーリンク" xfId="20102" builtinId="9" hidden="1"/>
    <cellStyle name="表示済みのハイパーリンク" xfId="20103" builtinId="9" hidden="1"/>
    <cellStyle name="表示済みのハイパーリンク" xfId="20106" builtinId="9" hidden="1"/>
    <cellStyle name="表示済みのハイパーリンク" xfId="20107" builtinId="9" hidden="1"/>
    <cellStyle name="表示済みのハイパーリンク" xfId="20110" builtinId="9" hidden="1"/>
    <cellStyle name="表示済みのハイパーリンク" xfId="20111" builtinId="9" hidden="1"/>
    <cellStyle name="表示済みのハイパーリンク" xfId="20114" builtinId="9" hidden="1"/>
    <cellStyle name="表示済みのハイパーリンク" xfId="20115" builtinId="9" hidden="1"/>
    <cellStyle name="表示済みのハイパーリンク" xfId="20120" builtinId="9" hidden="1"/>
    <cellStyle name="表示済みのハイパーリンク" xfId="20121" builtinId="9" hidden="1"/>
    <cellStyle name="表示済みのハイパーリンク" xfId="20124" builtinId="9" hidden="1"/>
    <cellStyle name="表示済みのハイパーリンク" xfId="20125" builtinId="9" hidden="1"/>
    <cellStyle name="表示済みのハイパーリンク" xfId="20128" builtinId="9" hidden="1"/>
    <cellStyle name="表示済みのハイパーリンク" xfId="20129" builtinId="9" hidden="1"/>
    <cellStyle name="表示済みのハイパーリンク" xfId="20132" builtinId="9" hidden="1"/>
    <cellStyle name="表示済みのハイパーリンク" xfId="20133" builtinId="9" hidden="1"/>
    <cellStyle name="表示済みのハイパーリンク" xfId="20136" builtinId="9" hidden="1"/>
    <cellStyle name="表示済みのハイパーリンク" xfId="20137" builtinId="9" hidden="1"/>
    <cellStyle name="表示済みのハイパーリンク" xfId="20142" builtinId="9" hidden="1"/>
    <cellStyle name="表示済みのハイパーリンク" xfId="20143" builtinId="9" hidden="1"/>
    <cellStyle name="表示済みのハイパーリンク" xfId="20146" builtinId="9" hidden="1"/>
    <cellStyle name="表示済みのハイパーリンク" xfId="20147" builtinId="9" hidden="1"/>
    <cellStyle name="表示済みのハイパーリンク" xfId="20150" builtinId="9" hidden="1"/>
    <cellStyle name="表示済みのハイパーリンク" xfId="20151" builtinId="9" hidden="1"/>
    <cellStyle name="表示済みのハイパーリンク" xfId="20154" builtinId="9" hidden="1"/>
    <cellStyle name="表示済みのハイパーリンク" xfId="20155" builtinId="9" hidden="1"/>
    <cellStyle name="表示済みのハイパーリンク" xfId="20158" builtinId="9" hidden="1"/>
    <cellStyle name="表示済みのハイパーリンク" xfId="20159" builtinId="9" hidden="1"/>
    <cellStyle name="表示済みのハイパーリンク" xfId="20162" builtinId="9" hidden="1"/>
    <cellStyle name="表示済みのハイパーリンク" xfId="20163" builtinId="9" hidden="1"/>
    <cellStyle name="表示済みのハイパーリンク" xfId="20166" builtinId="9" hidden="1"/>
    <cellStyle name="表示済みのハイパーリンク" xfId="20167" builtinId="9" hidden="1"/>
    <cellStyle name="表示済みのハイパーリンク" xfId="20170" builtinId="9" hidden="1"/>
    <cellStyle name="表示済みのハイパーリンク" xfId="20171" builtinId="9" hidden="1"/>
    <cellStyle name="表示済みのハイパーリンク" xfId="20174" builtinId="9" hidden="1"/>
    <cellStyle name="表示済みのハイパーリンク" xfId="20175" builtinId="9" hidden="1"/>
    <cellStyle name="表示済みのハイパーリンク" xfId="20178" builtinId="9" hidden="1"/>
    <cellStyle name="表示済みのハイパーリンク" xfId="20179" builtinId="9" hidden="1"/>
    <cellStyle name="表示済みのハイパーリンク" xfId="20138" builtinId="9" hidden="1"/>
    <cellStyle name="表示済みのハイパーリンク" xfId="20181" builtinId="9" hidden="1"/>
    <cellStyle name="表示済みのハイパーリンク" xfId="20184" builtinId="9" hidden="1"/>
    <cellStyle name="表示済みのハイパーリンク" xfId="20185" builtinId="9" hidden="1"/>
    <cellStyle name="表示済みのハイパーリンク" xfId="20188" builtinId="9" hidden="1"/>
    <cellStyle name="表示済みのハイパーリンク" xfId="20189" builtinId="9" hidden="1"/>
    <cellStyle name="表示済みのハイパーリンク" xfId="20192" builtinId="9" hidden="1"/>
    <cellStyle name="表示済みのハイパーリンク" xfId="20193" builtinId="9" hidden="1"/>
    <cellStyle name="表示済みのハイパーリンク" xfId="20196" builtinId="9" hidden="1"/>
    <cellStyle name="表示済みのハイパーリンク" xfId="20197" builtinId="9" hidden="1"/>
    <cellStyle name="表示済みのハイパーリンク" xfId="20200" builtinId="9" hidden="1"/>
    <cellStyle name="表示済みのハイパーリンク" xfId="20201" builtinId="9" hidden="1"/>
    <cellStyle name="表示済みのハイパーリンク" xfId="20204" builtinId="9" hidden="1"/>
    <cellStyle name="表示済みのハイパーリンク" xfId="20205" builtinId="9" hidden="1"/>
    <cellStyle name="表示済みのハイパーリンク" xfId="20208" builtinId="9" hidden="1"/>
    <cellStyle name="表示済みのハイパーリンク" xfId="20209" builtinId="9" hidden="1"/>
    <cellStyle name="表示済みのハイパーリンク" xfId="20212" builtinId="9" hidden="1"/>
    <cellStyle name="表示済みのハイパーリンク" xfId="20213" builtinId="9" hidden="1"/>
    <cellStyle name="表示済みのハイパーリンク" xfId="20216" builtinId="9" hidden="1"/>
    <cellStyle name="表示済みのハイパーリンク" xfId="20217" builtinId="9" hidden="1"/>
    <cellStyle name="表示済みのハイパーリンク" xfId="20220" builtinId="9" hidden="1"/>
    <cellStyle name="表示済みのハイパーリンク" xfId="20221" builtinId="9" hidden="1"/>
    <cellStyle name="表示済みのハイパーリンク" xfId="20224" builtinId="9" hidden="1"/>
    <cellStyle name="表示済みのハイパーリンク" xfId="20225" builtinId="9" hidden="1"/>
    <cellStyle name="表示済みのハイパーリンク" xfId="20228" builtinId="9" hidden="1"/>
    <cellStyle name="表示済みのハイパーリンク" xfId="20229" builtinId="9" hidden="1"/>
    <cellStyle name="表示済みのハイパーリンク" xfId="20232" builtinId="9" hidden="1"/>
    <cellStyle name="表示済みのハイパーリンク" xfId="20233" builtinId="9" hidden="1"/>
    <cellStyle name="表示済みのハイパーリンク" xfId="20236" builtinId="9" hidden="1"/>
    <cellStyle name="表示済みのハイパーリンク" xfId="20237" builtinId="9" hidden="1"/>
    <cellStyle name="表示済みのハイパーリンク" xfId="20239" builtinId="9" hidden="1"/>
    <cellStyle name="表示済みのハイパーリンク" xfId="20240" builtinId="9" hidden="1"/>
    <cellStyle name="表示済みのハイパーリンク" xfId="20243" builtinId="9" hidden="1"/>
    <cellStyle name="表示済みのハイパーリンク" xfId="20244" builtinId="9" hidden="1"/>
    <cellStyle name="表示済みのハイパーリンク" xfId="20247" builtinId="9" hidden="1"/>
    <cellStyle name="表示済みのハイパーリンク" xfId="20248" builtinId="9" hidden="1"/>
    <cellStyle name="表示済みのハイパーリンク" xfId="20251" builtinId="9" hidden="1"/>
    <cellStyle name="表示済みのハイパーリンク" xfId="20252" builtinId="9" hidden="1"/>
    <cellStyle name="表示済みのハイパーリンク" xfId="20255" builtinId="9" hidden="1"/>
    <cellStyle name="表示済みのハイパーリンク" xfId="20256" builtinId="9" hidden="1"/>
    <cellStyle name="表示済みのハイパーリンク" xfId="20261" builtinId="9" hidden="1"/>
    <cellStyle name="表示済みのハイパーリンク" xfId="20262" builtinId="9" hidden="1"/>
    <cellStyle name="表示済みのハイパーリンク" xfId="20265" builtinId="9" hidden="1"/>
    <cellStyle name="表示済みのハイパーリンク" xfId="20266" builtinId="9" hidden="1"/>
    <cellStyle name="表示済みのハイパーリンク" xfId="20269" builtinId="9" hidden="1"/>
    <cellStyle name="表示済みのハイパーリンク" xfId="20270" builtinId="9" hidden="1"/>
    <cellStyle name="表示済みのハイパーリンク" xfId="20273" builtinId="9" hidden="1"/>
    <cellStyle name="表示済みのハイパーリンク" xfId="20274" builtinId="9" hidden="1"/>
    <cellStyle name="表示済みのハイパーリンク" xfId="20277" builtinId="9" hidden="1"/>
    <cellStyle name="表示済みのハイパーリンク" xfId="20278" builtinId="9" hidden="1"/>
    <cellStyle name="表示済みのハイパーリンク" xfId="20281" builtinId="9" hidden="1"/>
    <cellStyle name="表示済みのハイパーリンク" xfId="20282" builtinId="9" hidden="1"/>
    <cellStyle name="表示済みのハイパーリンク" xfId="20285" builtinId="9" hidden="1"/>
    <cellStyle name="表示済みのハイパーリンク" xfId="20286" builtinId="9" hidden="1"/>
    <cellStyle name="表示済みのハイパーリンク" xfId="20289" builtinId="9" hidden="1"/>
    <cellStyle name="表示済みのハイパーリンク" xfId="20290" builtinId="9" hidden="1"/>
    <cellStyle name="表示済みのハイパーリンク" xfId="20293" builtinId="9" hidden="1"/>
    <cellStyle name="表示済みのハイパーリンク" xfId="20294" builtinId="9" hidden="1"/>
    <cellStyle name="表示済みのハイパーリンク" xfId="20297" builtinId="9" hidden="1"/>
    <cellStyle name="表示済みのハイパーリンク" xfId="20298" builtinId="9" hidden="1"/>
    <cellStyle name="表示済みのハイパーリンク" xfId="20257" builtinId="9" hidden="1"/>
    <cellStyle name="表示済みのハイパーリンク" xfId="20300" builtinId="9" hidden="1"/>
    <cellStyle name="表示済みのハイパーリンク" xfId="20303" builtinId="9" hidden="1"/>
    <cellStyle name="表示済みのハイパーリンク" xfId="20304" builtinId="9" hidden="1"/>
    <cellStyle name="表示済みのハイパーリンク" xfId="20307" builtinId="9" hidden="1"/>
    <cellStyle name="表示済みのハイパーリンク" xfId="20308" builtinId="9" hidden="1"/>
    <cellStyle name="表示済みのハイパーリンク" xfId="20311" builtinId="9" hidden="1"/>
    <cellStyle name="表示済みのハイパーリンク" xfId="20312" builtinId="9" hidden="1"/>
    <cellStyle name="表示済みのハイパーリンク" xfId="20315" builtinId="9" hidden="1"/>
    <cellStyle name="表示済みのハイパーリンク" xfId="20316" builtinId="9" hidden="1"/>
    <cellStyle name="表示済みのハイパーリンク" xfId="20319" builtinId="9" hidden="1"/>
    <cellStyle name="表示済みのハイパーリンク" xfId="20320" builtinId="9" hidden="1"/>
    <cellStyle name="表示済みのハイパーリンク" xfId="20323" builtinId="9" hidden="1"/>
    <cellStyle name="表示済みのハイパーリンク" xfId="20324" builtinId="9" hidden="1"/>
    <cellStyle name="表示済みのハイパーリンク" xfId="20327" builtinId="9" hidden="1"/>
    <cellStyle name="表示済みのハイパーリンク" xfId="20328" builtinId="9" hidden="1"/>
    <cellStyle name="表示済みのハイパーリンク" xfId="20331" builtinId="9" hidden="1"/>
    <cellStyle name="表示済みのハイパーリンク" xfId="20332" builtinId="9" hidden="1"/>
    <cellStyle name="表示済みのハイパーリンク" xfId="20335" builtinId="9" hidden="1"/>
    <cellStyle name="表示済みのハイパーリンク" xfId="20336" builtinId="9" hidden="1"/>
    <cellStyle name="表示済みのハイパーリンク" xfId="20339" builtinId="9" hidden="1"/>
    <cellStyle name="表示済みのハイパーリンク" xfId="20340" builtinId="9" hidden="1"/>
    <cellStyle name="表示済みのハイパーリンク" xfId="20343" builtinId="9" hidden="1"/>
    <cellStyle name="表示済みのハイパーリンク" xfId="20344" builtinId="9" hidden="1"/>
    <cellStyle name="表示済みのハイパーリンク" xfId="20347" builtinId="9" hidden="1"/>
    <cellStyle name="表示済みのハイパーリンク" xfId="20348" builtinId="9" hidden="1"/>
    <cellStyle name="表示済みのハイパーリンク" xfId="20351" builtinId="9" hidden="1"/>
    <cellStyle name="表示済みのハイパーリンク" xfId="20352" builtinId="9" hidden="1"/>
    <cellStyle name="表示済みのハイパーリンク" xfId="20355" builtinId="9" hidden="1"/>
    <cellStyle name="表示済みのハイパーリンク" xfId="20356" builtinId="9" hidden="1"/>
    <cellStyle name="表示済みのハイパーリンク" xfId="20358" builtinId="9" hidden="1"/>
    <cellStyle name="表示済みのハイパーリンク" xfId="20359" builtinId="9" hidden="1"/>
    <cellStyle name="表示済みのハイパーリンク" xfId="20362" builtinId="9" hidden="1"/>
    <cellStyle name="表示済みのハイパーリンク" xfId="20363" builtinId="9" hidden="1"/>
    <cellStyle name="表示済みのハイパーリンク" xfId="20366" builtinId="9" hidden="1"/>
    <cellStyle name="表示済みのハイパーリンク" xfId="20367" builtinId="9" hidden="1"/>
    <cellStyle name="表示済みのハイパーリンク" xfId="20370" builtinId="9" hidden="1"/>
    <cellStyle name="表示済みのハイパーリンク" xfId="20371" builtinId="9" hidden="1"/>
    <cellStyle name="表示済みのハイパーリンク" xfId="20374" builtinId="9" hidden="1"/>
    <cellStyle name="表示済みのハイパーリンク" xfId="20375" builtinId="9" hidden="1"/>
    <cellStyle name="表示済みのハイパーリンク" xfId="20380" builtinId="9" hidden="1"/>
    <cellStyle name="表示済みのハイパーリンク" xfId="20381" builtinId="9" hidden="1"/>
    <cellStyle name="表示済みのハイパーリンク" xfId="20384" builtinId="9" hidden="1"/>
    <cellStyle name="表示済みのハイパーリンク" xfId="20385" builtinId="9" hidden="1"/>
    <cellStyle name="表示済みのハイパーリンク" xfId="20388" builtinId="9" hidden="1"/>
    <cellStyle name="表示済みのハイパーリンク" xfId="20389" builtinId="9" hidden="1"/>
    <cellStyle name="表示済みのハイパーリンク" xfId="20392" builtinId="9" hidden="1"/>
    <cellStyle name="表示済みのハイパーリンク" xfId="20393" builtinId="9" hidden="1"/>
    <cellStyle name="表示済みのハイパーリンク" xfId="20396" builtinId="9" hidden="1"/>
    <cellStyle name="表示済みのハイパーリンク" xfId="20397" builtinId="9" hidden="1"/>
    <cellStyle name="表示済みのハイパーリンク" xfId="20400" builtinId="9" hidden="1"/>
    <cellStyle name="表示済みのハイパーリンク" xfId="20401" builtinId="9" hidden="1"/>
    <cellStyle name="表示済みのハイパーリンク" xfId="20404" builtinId="9" hidden="1"/>
    <cellStyle name="表示済みのハイパーリンク" xfId="20405" builtinId="9" hidden="1"/>
    <cellStyle name="表示済みのハイパーリンク" xfId="20408" builtinId="9" hidden="1"/>
    <cellStyle name="表示済みのハイパーリンク" xfId="20409" builtinId="9" hidden="1"/>
    <cellStyle name="表示済みのハイパーリンク" xfId="20412" builtinId="9" hidden="1"/>
    <cellStyle name="表示済みのハイパーリンク" xfId="20413" builtinId="9" hidden="1"/>
    <cellStyle name="表示済みのハイパーリンク" xfId="20416" builtinId="9" hidden="1"/>
    <cellStyle name="表示済みのハイパーリンク" xfId="20417" builtinId="9" hidden="1"/>
    <cellStyle name="表示済みのハイパーリンク" xfId="20376" builtinId="9" hidden="1"/>
    <cellStyle name="表示済みのハイパーリンク" xfId="20419" builtinId="9" hidden="1"/>
    <cellStyle name="表示済みのハイパーリンク" xfId="20422" builtinId="9" hidden="1"/>
    <cellStyle name="表示済みのハイパーリンク" xfId="20423" builtinId="9" hidden="1"/>
    <cellStyle name="表示済みのハイパーリンク" xfId="20426" builtinId="9" hidden="1"/>
    <cellStyle name="表示済みのハイパーリンク" xfId="20427" builtinId="9" hidden="1"/>
    <cellStyle name="表示済みのハイパーリンク" xfId="20430" builtinId="9" hidden="1"/>
    <cellStyle name="表示済みのハイパーリンク" xfId="20431" builtinId="9" hidden="1"/>
    <cellStyle name="表示済みのハイパーリンク" xfId="20434" builtinId="9" hidden="1"/>
    <cellStyle name="表示済みのハイパーリンク" xfId="20435" builtinId="9" hidden="1"/>
    <cellStyle name="表示済みのハイパーリンク" xfId="20438" builtinId="9" hidden="1"/>
    <cellStyle name="表示済みのハイパーリンク" xfId="20439" builtinId="9" hidden="1"/>
    <cellStyle name="表示済みのハイパーリンク" xfId="20442" builtinId="9" hidden="1"/>
    <cellStyle name="表示済みのハイパーリンク" xfId="20443" builtinId="9" hidden="1"/>
    <cellStyle name="表示済みのハイパーリンク" xfId="20446" builtinId="9" hidden="1"/>
    <cellStyle name="表示済みのハイパーリンク" xfId="20447" builtinId="9" hidden="1"/>
    <cellStyle name="表示済みのハイパーリンク" xfId="20450" builtinId="9" hidden="1"/>
    <cellStyle name="表示済みのハイパーリンク" xfId="20451" builtinId="9" hidden="1"/>
    <cellStyle name="表示済みのハイパーリンク" xfId="20454" builtinId="9" hidden="1"/>
    <cellStyle name="表示済みのハイパーリンク" xfId="20455" builtinId="9" hidden="1"/>
    <cellStyle name="表示済みのハイパーリンク" xfId="20458" builtinId="9" hidden="1"/>
    <cellStyle name="表示済みのハイパーリンク" xfId="20459" builtinId="9" hidden="1"/>
    <cellStyle name="表示済みのハイパーリンク" xfId="20462" builtinId="9" hidden="1"/>
    <cellStyle name="表示済みのハイパーリンク" xfId="20463" builtinId="9" hidden="1"/>
    <cellStyle name="表示済みのハイパーリンク" xfId="20466" builtinId="9" hidden="1"/>
    <cellStyle name="表示済みのハイパーリンク" xfId="20467" builtinId="9" hidden="1"/>
    <cellStyle name="表示済みのハイパーリンク" xfId="20470" builtinId="9" hidden="1"/>
    <cellStyle name="表示済みのハイパーリンク" xfId="20471" builtinId="9" hidden="1"/>
    <cellStyle name="表示済みのハイパーリンク" xfId="20474" builtinId="9" hidden="1"/>
    <cellStyle name="表示済みのハイパーリンク" xfId="20475" builtinId="9" hidden="1"/>
    <cellStyle name="表示済みのハイパーリンク" xfId="20493" builtinId="9" hidden="1"/>
    <cellStyle name="表示済みのハイパーリンク" xfId="20494" builtinId="9" hidden="1"/>
    <cellStyle name="表示済みのハイパーリンク" xfId="20497" builtinId="9" hidden="1"/>
    <cellStyle name="表示済みのハイパーリンク" xfId="20498" builtinId="9" hidden="1"/>
    <cellStyle name="表示済みのハイパーリンク" xfId="20501" builtinId="9" hidden="1"/>
    <cellStyle name="表示済みのハイパーリンク" xfId="20502" builtinId="9" hidden="1"/>
    <cellStyle name="表示済みのハイパーリンク" xfId="20505" builtinId="9" hidden="1"/>
    <cellStyle name="表示済みのハイパーリンク" xfId="20506" builtinId="9" hidden="1"/>
    <cellStyle name="表示済みのハイパーリンク" xfId="20509" builtinId="9" hidden="1"/>
    <cellStyle name="表示済みのハイパーリンク" xfId="20510" builtinId="9" hidden="1"/>
    <cellStyle name="表示済みのハイパーリンク" xfId="20515" builtinId="9" hidden="1"/>
    <cellStyle name="表示済みのハイパーリンク" xfId="20516" builtinId="9" hidden="1"/>
    <cellStyle name="表示済みのハイパーリンク" xfId="20519" builtinId="9" hidden="1"/>
    <cellStyle name="表示済みのハイパーリンク" xfId="20520" builtinId="9" hidden="1"/>
    <cellStyle name="表示済みのハイパーリンク" xfId="20523" builtinId="9" hidden="1"/>
    <cellStyle name="表示済みのハイパーリンク" xfId="20524" builtinId="9" hidden="1"/>
    <cellStyle name="表示済みのハイパーリンク" xfId="20527" builtinId="9" hidden="1"/>
    <cellStyle name="表示済みのハイパーリンク" xfId="20528" builtinId="9" hidden="1"/>
    <cellStyle name="表示済みのハイパーリンク" xfId="20531" builtinId="9" hidden="1"/>
    <cellStyle name="表示済みのハイパーリンク" xfId="20532" builtinId="9" hidden="1"/>
    <cellStyle name="表示済みのハイパーリンク" xfId="20535" builtinId="9" hidden="1"/>
    <cellStyle name="表示済みのハイパーリンク" xfId="20536" builtinId="9" hidden="1"/>
    <cellStyle name="表示済みのハイパーリンク" xfId="20539" builtinId="9" hidden="1"/>
    <cellStyle name="表示済みのハイパーリンク" xfId="20540" builtinId="9" hidden="1"/>
    <cellStyle name="表示済みのハイパーリンク" xfId="20543" builtinId="9" hidden="1"/>
    <cellStyle name="表示済みのハイパーリンク" xfId="20544" builtinId="9" hidden="1"/>
    <cellStyle name="表示済みのハイパーリンク" xfId="20547" builtinId="9" hidden="1"/>
    <cellStyle name="表示済みのハイパーリンク" xfId="20548" builtinId="9" hidden="1"/>
    <cellStyle name="表示済みのハイパーリンク" xfId="20551" builtinId="9" hidden="1"/>
    <cellStyle name="表示済みのハイパーリンク" xfId="20552" builtinId="9" hidden="1"/>
    <cellStyle name="表示済みのハイパーリンク" xfId="20511" builtinId="9" hidden="1"/>
    <cellStyle name="表示済みのハイパーリンク" xfId="20554" builtinId="9" hidden="1"/>
    <cellStyle name="表示済みのハイパーリンク" xfId="20557" builtinId="9" hidden="1"/>
    <cellStyle name="表示済みのハイパーリンク" xfId="20558" builtinId="9" hidden="1"/>
    <cellStyle name="表示済みのハイパーリンク" xfId="20561" builtinId="9" hidden="1"/>
    <cellStyle name="表示済みのハイパーリンク" xfId="20562" builtinId="9" hidden="1"/>
    <cellStyle name="表示済みのハイパーリンク" xfId="20565" builtinId="9" hidden="1"/>
    <cellStyle name="表示済みのハイパーリンク" xfId="20566" builtinId="9" hidden="1"/>
    <cellStyle name="表示済みのハイパーリンク" xfId="20569" builtinId="9" hidden="1"/>
    <cellStyle name="表示済みのハイパーリンク" xfId="20570" builtinId="9" hidden="1"/>
    <cellStyle name="表示済みのハイパーリンク" xfId="20573" builtinId="9" hidden="1"/>
    <cellStyle name="表示済みのハイパーリンク" xfId="20574" builtinId="9" hidden="1"/>
    <cellStyle name="表示済みのハイパーリンク" xfId="20577" builtinId="9" hidden="1"/>
    <cellStyle name="表示済みのハイパーリンク" xfId="20578" builtinId="9" hidden="1"/>
    <cellStyle name="表示済みのハイパーリンク" xfId="20581" builtinId="9" hidden="1"/>
    <cellStyle name="表示済みのハイパーリンク" xfId="20582" builtinId="9" hidden="1"/>
    <cellStyle name="表示済みのハイパーリンク" xfId="20585" builtinId="9" hidden="1"/>
    <cellStyle name="表示済みのハイパーリンク" xfId="20586" builtinId="9" hidden="1"/>
    <cellStyle name="表示済みのハイパーリンク" xfId="20589" builtinId="9" hidden="1"/>
    <cellStyle name="表示済みのハイパーリンク" xfId="20590" builtinId="9" hidden="1"/>
    <cellStyle name="表示済みのハイパーリンク" xfId="20593" builtinId="9" hidden="1"/>
    <cellStyle name="表示済みのハイパーリンク" xfId="20594" builtinId="9" hidden="1"/>
    <cellStyle name="表示済みのハイパーリンク" xfId="20597" builtinId="9" hidden="1"/>
    <cellStyle name="表示済みのハイパーリンク" xfId="20598" builtinId="9" hidden="1"/>
    <cellStyle name="表示済みのハイパーリンク" xfId="20601" builtinId="9" hidden="1"/>
    <cellStyle name="表示済みのハイパーリンク" xfId="20602" builtinId="9" hidden="1"/>
    <cellStyle name="表示済みのハイパーリンク" xfId="20605" builtinId="9" hidden="1"/>
    <cellStyle name="表示済みのハイパーリンク" xfId="20606" builtinId="9" hidden="1"/>
    <cellStyle name="表示済みのハイパーリンク" xfId="20609" builtinId="9" hidden="1"/>
    <cellStyle name="表示済みのハイパーリンク" xfId="20610" builtinId="9" hidden="1"/>
    <cellStyle name="表示済みのハイパーリンク" xfId="20613" builtinId="9" hidden="1"/>
    <cellStyle name="表示済みのハイパーリンク" xfId="20614" builtinId="9" hidden="1"/>
    <cellStyle name="表示済みのハイパーリンク" xfId="20617" builtinId="9" hidden="1"/>
    <cellStyle name="表示済みのハイパーリンク" xfId="20618" builtinId="9" hidden="1"/>
    <cellStyle name="表示済みのハイパーリンク" xfId="20621" builtinId="9" hidden="1"/>
    <cellStyle name="表示済みのハイパーリンク" xfId="20622" builtinId="9" hidden="1"/>
    <cellStyle name="表示済みのハイパーリンク" xfId="20625" builtinId="9" hidden="1"/>
    <cellStyle name="表示済みのハイパーリンク" xfId="20626" builtinId="9" hidden="1"/>
    <cellStyle name="表示済みのハイパーリンク" xfId="20629" builtinId="9" hidden="1"/>
    <cellStyle name="表示済みのハイパーリンク" xfId="20630" builtinId="9" hidden="1"/>
    <cellStyle name="表示済みのハイパーリンク" xfId="20635" builtinId="9" hidden="1"/>
    <cellStyle name="表示済みのハイパーリンク" xfId="20636" builtinId="9" hidden="1"/>
    <cellStyle name="表示済みのハイパーリンク" xfId="20639" builtinId="9" hidden="1"/>
    <cellStyle name="表示済みのハイパーリンク" xfId="20640" builtinId="9" hidden="1"/>
    <cellStyle name="表示済みのハイパーリンク" xfId="20643" builtinId="9" hidden="1"/>
    <cellStyle name="表示済みのハイパーリンク" xfId="20644" builtinId="9" hidden="1"/>
    <cellStyle name="表示済みのハイパーリンク" xfId="20647" builtinId="9" hidden="1"/>
    <cellStyle name="表示済みのハイパーリンク" xfId="20648" builtinId="9" hidden="1"/>
    <cellStyle name="表示済みのハイパーリンク" xfId="20651" builtinId="9" hidden="1"/>
    <cellStyle name="表示済みのハイパーリンク" xfId="20652" builtinId="9" hidden="1"/>
    <cellStyle name="表示済みのハイパーリンク" xfId="20655" builtinId="9" hidden="1"/>
    <cellStyle name="表示済みのハイパーリンク" xfId="20656" builtinId="9" hidden="1"/>
    <cellStyle name="表示済みのハイパーリンク" xfId="20659" builtinId="9" hidden="1"/>
    <cellStyle name="表示済みのハイパーリンク" xfId="20660" builtinId="9" hidden="1"/>
    <cellStyle name="表示済みのハイパーリンク" xfId="20663" builtinId="9" hidden="1"/>
    <cellStyle name="表示済みのハイパーリンク" xfId="20664" builtinId="9" hidden="1"/>
    <cellStyle name="表示済みのハイパーリンク" xfId="20667" builtinId="9" hidden="1"/>
    <cellStyle name="表示済みのハイパーリンク" xfId="20668" builtinId="9" hidden="1"/>
    <cellStyle name="表示済みのハイパーリンク" xfId="20671" builtinId="9" hidden="1"/>
    <cellStyle name="表示済みのハイパーリンク" xfId="20672" builtinId="9" hidden="1"/>
    <cellStyle name="表示済みのハイパーリンク" xfId="20631" builtinId="9" hidden="1"/>
    <cellStyle name="表示済みのハイパーリンク" xfId="20674" builtinId="9" hidden="1"/>
    <cellStyle name="表示済みのハイパーリンク" xfId="20677" builtinId="9" hidden="1"/>
    <cellStyle name="表示済みのハイパーリンク" xfId="20678" builtinId="9" hidden="1"/>
    <cellStyle name="表示済みのハイパーリンク" xfId="20681" builtinId="9" hidden="1"/>
    <cellStyle name="表示済みのハイパーリンク" xfId="20682" builtinId="9" hidden="1"/>
    <cellStyle name="表示済みのハイパーリンク" xfId="20685" builtinId="9" hidden="1"/>
    <cellStyle name="表示済みのハイパーリンク" xfId="20686" builtinId="9" hidden="1"/>
    <cellStyle name="表示済みのハイパーリンク" xfId="20689" builtinId="9" hidden="1"/>
    <cellStyle name="表示済みのハイパーリンク" xfId="20690" builtinId="9" hidden="1"/>
    <cellStyle name="表示済みのハイパーリンク" xfId="20693" builtinId="9" hidden="1"/>
    <cellStyle name="表示済みのハイパーリンク" xfId="20694" builtinId="9" hidden="1"/>
    <cellStyle name="表示済みのハイパーリンク" xfId="20697" builtinId="9" hidden="1"/>
    <cellStyle name="表示済みのハイパーリンク" xfId="20698" builtinId="9" hidden="1"/>
    <cellStyle name="表示済みのハイパーリンク" xfId="20701" builtinId="9" hidden="1"/>
    <cellStyle name="表示済みのハイパーリンク" xfId="20702" builtinId="9" hidden="1"/>
    <cellStyle name="表示済みのハイパーリンク" xfId="20705" builtinId="9" hidden="1"/>
    <cellStyle name="表示済みのハイパーリンク" xfId="20706" builtinId="9" hidden="1"/>
    <cellStyle name="表示済みのハイパーリンク" xfId="20709" builtinId="9" hidden="1"/>
    <cellStyle name="表示済みのハイパーリンク" xfId="20710" builtinId="9" hidden="1"/>
    <cellStyle name="表示済みのハイパーリンク" xfId="20713" builtinId="9" hidden="1"/>
    <cellStyle name="表示済みのハイパーリンク" xfId="20714" builtinId="9" hidden="1"/>
    <cellStyle name="表示済みのハイパーリンク" xfId="20717" builtinId="9" hidden="1"/>
    <cellStyle name="表示済みのハイパーリンク" xfId="20718" builtinId="9" hidden="1"/>
    <cellStyle name="表示済みのハイパーリンク" xfId="20721" builtinId="9" hidden="1"/>
    <cellStyle name="表示済みのハイパーリンク" xfId="20722" builtinId="9" hidden="1"/>
    <cellStyle name="表示済みのハイパーリンク" xfId="20725" builtinId="9" hidden="1"/>
    <cellStyle name="表示済みのハイパーリンク" xfId="20726" builtinId="9" hidden="1"/>
    <cellStyle name="表示済みのハイパーリンク" xfId="20729" builtinId="9" hidden="1"/>
    <cellStyle name="表示済みのハイパーリンク" xfId="20730" builtinId="9" hidden="1"/>
    <cellStyle name="表示済みのハイパーリンク" xfId="20735" builtinId="9" hidden="1"/>
    <cellStyle name="表示済みのハイパーリンク" xfId="20736" builtinId="9" hidden="1"/>
    <cellStyle name="表示済みのハイパーリンク" xfId="20739" builtinId="9" hidden="1"/>
    <cellStyle name="表示済みのハイパーリンク" xfId="20740" builtinId="9" hidden="1"/>
    <cellStyle name="表示済みのハイパーリンク" xfId="20743" builtinId="9" hidden="1"/>
    <cellStyle name="表示済みのハイパーリンク" xfId="20744" builtinId="9" hidden="1"/>
    <cellStyle name="表示済みのハイパーリンク" xfId="20747" builtinId="9" hidden="1"/>
    <cellStyle name="表示済みのハイパーリンク" xfId="20748" builtinId="9" hidden="1"/>
    <cellStyle name="表示済みのハイパーリンク" xfId="20751" builtinId="9" hidden="1"/>
    <cellStyle name="表示済みのハイパーリンク" xfId="20752" builtinId="9" hidden="1"/>
    <cellStyle name="表示済みのハイパーリンク" xfId="20757" builtinId="9" hidden="1"/>
    <cellStyle name="表示済みのハイパーリンク" xfId="20758" builtinId="9" hidden="1"/>
    <cellStyle name="表示済みのハイパーリンク" xfId="20761" builtinId="9" hidden="1"/>
    <cellStyle name="表示済みのハイパーリンク" xfId="20762" builtinId="9" hidden="1"/>
    <cellStyle name="表示済みのハイパーリンク" xfId="20765" builtinId="9" hidden="1"/>
    <cellStyle name="表示済みのハイパーリンク" xfId="20766" builtinId="9" hidden="1"/>
    <cellStyle name="表示済みのハイパーリンク" xfId="20769" builtinId="9" hidden="1"/>
    <cellStyle name="表示済みのハイパーリンク" xfId="20770" builtinId="9" hidden="1"/>
    <cellStyle name="表示済みのハイパーリンク" xfId="20773" builtinId="9" hidden="1"/>
    <cellStyle name="表示済みのハイパーリンク" xfId="20774" builtinId="9" hidden="1"/>
    <cellStyle name="表示済みのハイパーリンク" xfId="20777" builtinId="9" hidden="1"/>
    <cellStyle name="表示済みのハイパーリンク" xfId="20778" builtinId="9" hidden="1"/>
    <cellStyle name="表示済みのハイパーリンク" xfId="20781" builtinId="9" hidden="1"/>
    <cellStyle name="表示済みのハイパーリンク" xfId="20782" builtinId="9" hidden="1"/>
    <cellStyle name="表示済みのハイパーリンク" xfId="20785" builtinId="9" hidden="1"/>
    <cellStyle name="表示済みのハイパーリンク" xfId="20786" builtinId="9" hidden="1"/>
    <cellStyle name="表示済みのハイパーリンク" xfId="20789" builtinId="9" hidden="1"/>
    <cellStyle name="表示済みのハイパーリンク" xfId="20790" builtinId="9" hidden="1"/>
    <cellStyle name="表示済みのハイパーリンク" xfId="20793" builtinId="9" hidden="1"/>
    <cellStyle name="表示済みのハイパーリンク" xfId="20794" builtinId="9" hidden="1"/>
    <cellStyle name="表示済みのハイパーリンク" xfId="20753" builtinId="9" hidden="1"/>
    <cellStyle name="表示済みのハイパーリンク" xfId="20796" builtinId="9" hidden="1"/>
    <cellStyle name="表示済みのハイパーリンク" xfId="20799" builtinId="9" hidden="1"/>
    <cellStyle name="表示済みのハイパーリンク" xfId="20800" builtinId="9" hidden="1"/>
    <cellStyle name="表示済みのハイパーリンク" xfId="20803" builtinId="9" hidden="1"/>
    <cellStyle name="表示済みのハイパーリンク" xfId="20804" builtinId="9" hidden="1"/>
    <cellStyle name="表示済みのハイパーリンク" xfId="20807" builtinId="9" hidden="1"/>
    <cellStyle name="表示済みのハイパーリンク" xfId="20808" builtinId="9" hidden="1"/>
    <cellStyle name="表示済みのハイパーリンク" xfId="20811" builtinId="9" hidden="1"/>
    <cellStyle name="表示済みのハイパーリンク" xfId="20812" builtinId="9" hidden="1"/>
    <cellStyle name="表示済みのハイパーリンク" xfId="20815" builtinId="9" hidden="1"/>
    <cellStyle name="表示済みのハイパーリンク" xfId="20816" builtinId="9" hidden="1"/>
    <cellStyle name="表示済みのハイパーリンク" xfId="20819" builtinId="9" hidden="1"/>
    <cellStyle name="表示済みのハイパーリンク" xfId="20820" builtinId="9" hidden="1"/>
    <cellStyle name="表示済みのハイパーリンク" xfId="20823" builtinId="9" hidden="1"/>
    <cellStyle name="表示済みのハイパーリンク" xfId="20824" builtinId="9" hidden="1"/>
    <cellStyle name="表示済みのハイパーリンク" xfId="20827" builtinId="9" hidden="1"/>
    <cellStyle name="表示済みのハイパーリンク" xfId="20828" builtinId="9" hidden="1"/>
    <cellStyle name="表示済みのハイパーリンク" xfId="20831" builtinId="9" hidden="1"/>
    <cellStyle name="表示済みのハイパーリンク" xfId="20832" builtinId="9" hidden="1"/>
    <cellStyle name="表示済みのハイパーリンク" xfId="20835" builtinId="9" hidden="1"/>
    <cellStyle name="表示済みのハイパーリンク" xfId="20836" builtinId="9" hidden="1"/>
    <cellStyle name="表示済みのハイパーリンク" xfId="20839" builtinId="9" hidden="1"/>
    <cellStyle name="表示済みのハイパーリンク" xfId="20840" builtinId="9" hidden="1"/>
    <cellStyle name="表示済みのハイパーリンク" xfId="20843" builtinId="9" hidden="1"/>
    <cellStyle name="表示済みのハイパーリンク" xfId="20844" builtinId="9" hidden="1"/>
    <cellStyle name="表示済みのハイパーリンク" xfId="20847" builtinId="9" hidden="1"/>
    <cellStyle name="表示済みのハイパーリンク" xfId="20848" builtinId="9" hidden="1"/>
    <cellStyle name="表示済みのハイパーリンク" xfId="20851" builtinId="9" hidden="1"/>
    <cellStyle name="表示済みのハイパーリンク" xfId="20852" builtinId="9" hidden="1"/>
    <cellStyle name="表示済みのハイパーリンク" xfId="20854" builtinId="9" hidden="1"/>
    <cellStyle name="表示済みのハイパーリンク" xfId="20855" builtinId="9" hidden="1"/>
    <cellStyle name="表示済みのハイパーリンク" xfId="20858" builtinId="9" hidden="1"/>
    <cellStyle name="表示済みのハイパーリンク" xfId="20859" builtinId="9" hidden="1"/>
    <cellStyle name="表示済みのハイパーリンク" xfId="20862" builtinId="9" hidden="1"/>
    <cellStyle name="表示済みのハイパーリンク" xfId="20863" builtinId="9" hidden="1"/>
    <cellStyle name="表示済みのハイパーリンク" xfId="20866" builtinId="9" hidden="1"/>
    <cellStyle name="表示済みのハイパーリンク" xfId="20867" builtinId="9" hidden="1"/>
    <cellStyle name="表示済みのハイパーリンク" xfId="20870" builtinId="9" hidden="1"/>
    <cellStyle name="表示済みのハイパーリンク" xfId="20871" builtinId="9" hidden="1"/>
    <cellStyle name="表示済みのハイパーリンク" xfId="20876" builtinId="9" hidden="1"/>
    <cellStyle name="表示済みのハイパーリンク" xfId="20877" builtinId="9" hidden="1"/>
    <cellStyle name="表示済みのハイパーリンク" xfId="20880" builtinId="9" hidden="1"/>
    <cellStyle name="表示済みのハイパーリンク" xfId="20881" builtinId="9" hidden="1"/>
    <cellStyle name="表示済みのハイパーリンク" xfId="20884" builtinId="9" hidden="1"/>
    <cellStyle name="表示済みのハイパーリンク" xfId="20885" builtinId="9" hidden="1"/>
    <cellStyle name="表示済みのハイパーリンク" xfId="20888" builtinId="9" hidden="1"/>
    <cellStyle name="表示済みのハイパーリンク" xfId="20889" builtinId="9" hidden="1"/>
    <cellStyle name="表示済みのハイパーリンク" xfId="20892" builtinId="9" hidden="1"/>
    <cellStyle name="表示済みのハイパーリンク" xfId="20893" builtinId="9" hidden="1"/>
    <cellStyle name="表示済みのハイパーリンク" xfId="20896" builtinId="9" hidden="1"/>
    <cellStyle name="表示済みのハイパーリンク" xfId="20897" builtinId="9" hidden="1"/>
    <cellStyle name="表示済みのハイパーリンク" xfId="20900" builtinId="9" hidden="1"/>
    <cellStyle name="表示済みのハイパーリンク" xfId="20901" builtinId="9" hidden="1"/>
    <cellStyle name="表示済みのハイパーリンク" xfId="20904" builtinId="9" hidden="1"/>
    <cellStyle name="表示済みのハイパーリンク" xfId="20905" builtinId="9" hidden="1"/>
    <cellStyle name="表示済みのハイパーリンク" xfId="20908" builtinId="9" hidden="1"/>
    <cellStyle name="表示済みのハイパーリンク" xfId="20909" builtinId="9" hidden="1"/>
    <cellStyle name="表示済みのハイパーリンク" xfId="20912" builtinId="9" hidden="1"/>
    <cellStyle name="表示済みのハイパーリンク" xfId="20913" builtinId="9" hidden="1"/>
    <cellStyle name="表示済みのハイパーリンク" xfId="20872" builtinId="9" hidden="1"/>
    <cellStyle name="表示済みのハイパーリンク" xfId="20915" builtinId="9" hidden="1"/>
    <cellStyle name="表示済みのハイパーリンク" xfId="20918" builtinId="9" hidden="1"/>
    <cellStyle name="表示済みのハイパーリンク" xfId="20919" builtinId="9" hidden="1"/>
    <cellStyle name="表示済みのハイパーリンク" xfId="20922" builtinId="9" hidden="1"/>
    <cellStyle name="表示済みのハイパーリンク" xfId="20923" builtinId="9" hidden="1"/>
    <cellStyle name="表示済みのハイパーリンク" xfId="20926" builtinId="9" hidden="1"/>
    <cellStyle name="表示済みのハイパーリンク" xfId="20927" builtinId="9" hidden="1"/>
    <cellStyle name="表示済みのハイパーリンク" xfId="20930" builtinId="9" hidden="1"/>
    <cellStyle name="表示済みのハイパーリンク" xfId="20931" builtinId="9" hidden="1"/>
    <cellStyle name="表示済みのハイパーリンク" xfId="20934" builtinId="9" hidden="1"/>
    <cellStyle name="表示済みのハイパーリンク" xfId="20935" builtinId="9" hidden="1"/>
    <cellStyle name="表示済みのハイパーリンク" xfId="20938" builtinId="9" hidden="1"/>
    <cellStyle name="表示済みのハイパーリンク" xfId="20939" builtinId="9" hidden="1"/>
    <cellStyle name="表示済みのハイパーリンク" xfId="20942" builtinId="9" hidden="1"/>
    <cellStyle name="表示済みのハイパーリンク" xfId="20943" builtinId="9" hidden="1"/>
    <cellStyle name="表示済みのハイパーリンク" xfId="20946" builtinId="9" hidden="1"/>
    <cellStyle name="表示済みのハイパーリンク" xfId="20947" builtinId="9" hidden="1"/>
    <cellStyle name="表示済みのハイパーリンク" xfId="20950" builtinId="9" hidden="1"/>
    <cellStyle name="表示済みのハイパーリンク" xfId="20951" builtinId="9" hidden="1"/>
    <cellStyle name="表示済みのハイパーリンク" xfId="20954" builtinId="9" hidden="1"/>
    <cellStyle name="表示済みのハイパーリンク" xfId="20955" builtinId="9" hidden="1"/>
    <cellStyle name="表示済みのハイパーリンク" xfId="20958" builtinId="9" hidden="1"/>
    <cellStyle name="表示済みのハイパーリンク" xfId="20959" builtinId="9" hidden="1"/>
    <cellStyle name="表示済みのハイパーリンク" xfId="20962" builtinId="9" hidden="1"/>
    <cellStyle name="表示済みのハイパーリンク" xfId="20963" builtinId="9" hidden="1"/>
    <cellStyle name="表示済みのハイパーリンク" xfId="20966" builtinId="9" hidden="1"/>
    <cellStyle name="表示済みのハイパーリンク" xfId="20967" builtinId="9" hidden="1"/>
    <cellStyle name="表示済みのハイパーリンク" xfId="20970" builtinId="9" hidden="1"/>
    <cellStyle name="表示済みのハイパーリンク" xfId="20971" builtinId="9" hidden="1"/>
    <cellStyle name="表示済みのハイパーリンク" xfId="20973" builtinId="9" hidden="1"/>
    <cellStyle name="表示済みのハイパーリンク" xfId="20974" builtinId="9" hidden="1"/>
    <cellStyle name="表示済みのハイパーリンク" xfId="20977" builtinId="9" hidden="1"/>
    <cellStyle name="表示済みのハイパーリンク" xfId="20978" builtinId="9" hidden="1"/>
    <cellStyle name="表示済みのハイパーリンク" xfId="20981" builtinId="9" hidden="1"/>
    <cellStyle name="表示済みのハイパーリンク" xfId="20982" builtinId="9" hidden="1"/>
    <cellStyle name="表示済みのハイパーリンク" xfId="20985" builtinId="9" hidden="1"/>
    <cellStyle name="表示済みのハイパーリンク" xfId="20986" builtinId="9" hidden="1"/>
    <cellStyle name="表示済みのハイパーリンク" xfId="20989" builtinId="9" hidden="1"/>
    <cellStyle name="表示済みのハイパーリンク" xfId="20990" builtinId="9" hidden="1"/>
    <cellStyle name="表示済みのハイパーリンク" xfId="20995" builtinId="9" hidden="1"/>
    <cellStyle name="表示済みのハイパーリンク" xfId="20996" builtinId="9" hidden="1"/>
    <cellStyle name="表示済みのハイパーリンク" xfId="20999" builtinId="9" hidden="1"/>
    <cellStyle name="表示済みのハイパーリンク" xfId="21000" builtinId="9" hidden="1"/>
    <cellStyle name="表示済みのハイパーリンク" xfId="21003" builtinId="9" hidden="1"/>
    <cellStyle name="表示済みのハイパーリンク" xfId="21004" builtinId="9" hidden="1"/>
    <cellStyle name="表示済みのハイパーリンク" xfId="21007" builtinId="9" hidden="1"/>
    <cellStyle name="表示済みのハイパーリンク" xfId="21008" builtinId="9" hidden="1"/>
    <cellStyle name="表示済みのハイパーリンク" xfId="21011" builtinId="9" hidden="1"/>
    <cellStyle name="表示済みのハイパーリンク" xfId="21012" builtinId="9" hidden="1"/>
    <cellStyle name="表示済みのハイパーリンク" xfId="21015" builtinId="9" hidden="1"/>
    <cellStyle name="表示済みのハイパーリンク" xfId="21016" builtinId="9" hidden="1"/>
    <cellStyle name="表示済みのハイパーリンク" xfId="21019" builtinId="9" hidden="1"/>
    <cellStyle name="表示済みのハイパーリンク" xfId="21020" builtinId="9" hidden="1"/>
    <cellStyle name="表示済みのハイパーリンク" xfId="21023" builtinId="9" hidden="1"/>
    <cellStyle name="表示済みのハイパーリンク" xfId="21024" builtinId="9" hidden="1"/>
    <cellStyle name="表示済みのハイパーリンク" xfId="21027" builtinId="9" hidden="1"/>
    <cellStyle name="表示済みのハイパーリンク" xfId="21028" builtinId="9" hidden="1"/>
    <cellStyle name="表示済みのハイパーリンク" xfId="21031" builtinId="9" hidden="1"/>
    <cellStyle name="表示済みのハイパーリンク" xfId="21032" builtinId="9" hidden="1"/>
    <cellStyle name="表示済みのハイパーリンク" xfId="20991" builtinId="9" hidden="1"/>
    <cellStyle name="表示済みのハイパーリンク" xfId="21034" builtinId="9" hidden="1"/>
    <cellStyle name="表示済みのハイパーリンク" xfId="21037" builtinId="9" hidden="1"/>
    <cellStyle name="表示済みのハイパーリンク" xfId="21038" builtinId="9" hidden="1"/>
    <cellStyle name="表示済みのハイパーリンク" xfId="21041" builtinId="9" hidden="1"/>
    <cellStyle name="表示済みのハイパーリンク" xfId="21042" builtinId="9" hidden="1"/>
    <cellStyle name="表示済みのハイパーリンク" xfId="21045" builtinId="9" hidden="1"/>
    <cellStyle name="表示済みのハイパーリンク" xfId="21046" builtinId="9" hidden="1"/>
    <cellStyle name="表示済みのハイパーリンク" xfId="21049" builtinId="9" hidden="1"/>
    <cellStyle name="表示済みのハイパーリンク" xfId="21050" builtinId="9" hidden="1"/>
    <cellStyle name="表示済みのハイパーリンク" xfId="21053" builtinId="9" hidden="1"/>
    <cellStyle name="表示済みのハイパーリンク" xfId="21054" builtinId="9" hidden="1"/>
    <cellStyle name="表示済みのハイパーリンク" xfId="21057" builtinId="9" hidden="1"/>
    <cellStyle name="表示済みのハイパーリンク" xfId="21058" builtinId="9" hidden="1"/>
    <cellStyle name="表示済みのハイパーリンク" xfId="21061" builtinId="9" hidden="1"/>
    <cellStyle name="表示済みのハイパーリンク" xfId="21062" builtinId="9" hidden="1"/>
    <cellStyle name="表示済みのハイパーリンク" xfId="21065" builtinId="9" hidden="1"/>
    <cellStyle name="表示済みのハイパーリンク" xfId="21066" builtinId="9" hidden="1"/>
    <cellStyle name="表示済みのハイパーリンク" xfId="21069" builtinId="9" hidden="1"/>
    <cellStyle name="表示済みのハイパーリンク" xfId="21070" builtinId="9" hidden="1"/>
    <cellStyle name="表示済みのハイパーリンク" xfId="21073" builtinId="9" hidden="1"/>
    <cellStyle name="表示済みのハイパーリンク" xfId="21074" builtinId="9" hidden="1"/>
    <cellStyle name="表示済みのハイパーリンク" xfId="21077" builtinId="9" hidden="1"/>
    <cellStyle name="表示済みのハイパーリンク" xfId="21078" builtinId="9" hidden="1"/>
    <cellStyle name="表示済みのハイパーリンク" xfId="21081" builtinId="9" hidden="1"/>
    <cellStyle name="表示済みのハイパーリンク" xfId="21082" builtinId="9" hidden="1"/>
    <cellStyle name="表示済みのハイパーリンク" xfId="21085" builtinId="9" hidden="1"/>
    <cellStyle name="表示済みのハイパーリンク" xfId="21086" builtinId="9" hidden="1"/>
    <cellStyle name="表示済みのハイパーリンク" xfId="21089" builtinId="9" hidden="1"/>
    <cellStyle name="表示済みのハイパーリンク" xfId="21090" builtinId="9" hidden="1"/>
    <cellStyle name="表示済みのハイパーリンク" xfId="21093" builtinId="9" hidden="1"/>
    <cellStyle name="表示済みのハイパーリンク" xfId="21094" builtinId="9" hidden="1"/>
    <cellStyle name="表示済みのハイパーリンク" xfId="21097" builtinId="9" hidden="1"/>
    <cellStyle name="表示済みのハイパーリンク" xfId="21098" builtinId="9" hidden="1"/>
    <cellStyle name="表示済みのハイパーリンク" xfId="21101" builtinId="9" hidden="1"/>
    <cellStyle name="表示済みのハイパーリンク" xfId="21102" builtinId="9" hidden="1"/>
    <cellStyle name="表示済みのハイパーリンク" xfId="21105" builtinId="9" hidden="1"/>
    <cellStyle name="表示済みのハイパーリンク" xfId="21106" builtinId="9" hidden="1"/>
    <cellStyle name="表示済みのハイパーリンク" xfId="21109" builtinId="9" hidden="1"/>
    <cellStyle name="表示済みのハイパーリンク" xfId="21110" builtinId="9" hidden="1"/>
    <cellStyle name="表示済みのハイパーリンク" xfId="21115" builtinId="9" hidden="1"/>
    <cellStyle name="表示済みのハイパーリンク" xfId="21116" builtinId="9" hidden="1"/>
    <cellStyle name="表示済みのハイパーリンク" xfId="21119" builtinId="9" hidden="1"/>
    <cellStyle name="表示済みのハイパーリンク" xfId="21120" builtinId="9" hidden="1"/>
    <cellStyle name="表示済みのハイパーリンク" xfId="21123" builtinId="9" hidden="1"/>
    <cellStyle name="表示済みのハイパーリンク" xfId="21124" builtinId="9" hidden="1"/>
    <cellStyle name="表示済みのハイパーリンク" xfId="21127" builtinId="9" hidden="1"/>
    <cellStyle name="表示済みのハイパーリンク" xfId="21128" builtinId="9" hidden="1"/>
    <cellStyle name="表示済みのハイパーリンク" xfId="21131" builtinId="9" hidden="1"/>
    <cellStyle name="表示済みのハイパーリンク" xfId="21132" builtinId="9" hidden="1"/>
    <cellStyle name="表示済みのハイパーリンク" xfId="21135" builtinId="9" hidden="1"/>
    <cellStyle name="表示済みのハイパーリンク" xfId="21136" builtinId="9" hidden="1"/>
    <cellStyle name="表示済みのハイパーリンク" xfId="21139" builtinId="9" hidden="1"/>
    <cellStyle name="表示済みのハイパーリンク" xfId="21140" builtinId="9" hidden="1"/>
    <cellStyle name="表示済みのハイパーリンク" xfId="21143" builtinId="9" hidden="1"/>
    <cellStyle name="表示済みのハイパーリンク" xfId="21144" builtinId="9" hidden="1"/>
    <cellStyle name="表示済みのハイパーリンク" xfId="21147" builtinId="9" hidden="1"/>
    <cellStyle name="表示済みのハイパーリンク" xfId="21148" builtinId="9" hidden="1"/>
    <cellStyle name="表示済みのハイパーリンク" xfId="21151" builtinId="9" hidden="1"/>
    <cellStyle name="表示済みのハイパーリンク" xfId="21152" builtinId="9" hidden="1"/>
    <cellStyle name="表示済みのハイパーリンク" xfId="21111" builtinId="9" hidden="1"/>
    <cellStyle name="表示済みのハイパーリンク" xfId="21154" builtinId="9" hidden="1"/>
    <cellStyle name="表示済みのハイパーリンク" xfId="21157" builtinId="9" hidden="1"/>
    <cellStyle name="表示済みのハイパーリンク" xfId="21158" builtinId="9" hidden="1"/>
    <cellStyle name="表示済みのハイパーリンク" xfId="21161" builtinId="9" hidden="1"/>
    <cellStyle name="表示済みのハイパーリンク" xfId="21162" builtinId="9" hidden="1"/>
    <cellStyle name="表示済みのハイパーリンク" xfId="21165" builtinId="9" hidden="1"/>
    <cellStyle name="表示済みのハイパーリンク" xfId="21166" builtinId="9" hidden="1"/>
    <cellStyle name="表示済みのハイパーリンク" xfId="21169" builtinId="9" hidden="1"/>
    <cellStyle name="表示済みのハイパーリンク" xfId="21170" builtinId="9" hidden="1"/>
    <cellStyle name="表示済みのハイパーリンク" xfId="21173" builtinId="9" hidden="1"/>
    <cellStyle name="表示済みのハイパーリンク" xfId="21174" builtinId="9" hidden="1"/>
    <cellStyle name="表示済みのハイパーリンク" xfId="21177" builtinId="9" hidden="1"/>
    <cellStyle name="表示済みのハイパーリンク" xfId="21178" builtinId="9" hidden="1"/>
    <cellStyle name="表示済みのハイパーリンク" xfId="21181" builtinId="9" hidden="1"/>
    <cellStyle name="表示済みのハイパーリンク" xfId="21182" builtinId="9" hidden="1"/>
    <cellStyle name="表示済みのハイパーリンク" xfId="21185" builtinId="9" hidden="1"/>
    <cellStyle name="表示済みのハイパーリンク" xfId="21186" builtinId="9" hidden="1"/>
    <cellStyle name="表示済みのハイパーリンク" xfId="21189" builtinId="9" hidden="1"/>
    <cellStyle name="表示済みのハイパーリンク" xfId="21190" builtinId="9" hidden="1"/>
    <cellStyle name="表示済みのハイパーリンク" xfId="21193" builtinId="9" hidden="1"/>
    <cellStyle name="表示済みのハイパーリンク" xfId="21194" builtinId="9" hidden="1"/>
    <cellStyle name="表示済みのハイパーリンク" xfId="21197" builtinId="9" hidden="1"/>
    <cellStyle name="表示済みのハイパーリンク" xfId="21198" builtinId="9" hidden="1"/>
    <cellStyle name="表示済みのハイパーリンク" xfId="21201" builtinId="9" hidden="1"/>
    <cellStyle name="表示済みのハイパーリンク" xfId="21202" builtinId="9" hidden="1"/>
    <cellStyle name="表示済みのハイパーリンク" xfId="21205" builtinId="9" hidden="1"/>
    <cellStyle name="表示済みのハイパーリンク" xfId="21206" builtinId="9" hidden="1"/>
    <cellStyle name="表示済みのハイパーリンク" xfId="21209" builtinId="9" hidden="1"/>
    <cellStyle name="表示済みのハイパーリンク" xfId="21210" builtinId="9" hidden="1"/>
    <cellStyle name="表示済みのハイパーリンク" xfId="21213" builtinId="9" hidden="1"/>
    <cellStyle name="表示済みのハイパーリンク" xfId="21214" builtinId="9" hidden="1"/>
    <cellStyle name="表示済みのハイパーリンク" xfId="21217" builtinId="9" hidden="1"/>
    <cellStyle name="表示済みのハイパーリンク" xfId="21218" builtinId="9" hidden="1"/>
    <cellStyle name="表示済みのハイパーリンク" xfId="21221" builtinId="9" hidden="1"/>
    <cellStyle name="表示済みのハイパーリンク" xfId="21222" builtinId="9" hidden="1"/>
    <cellStyle name="表示済みのハイパーリンク" xfId="21225" builtinId="9" hidden="1"/>
    <cellStyle name="表示済みのハイパーリンク" xfId="21226" builtinId="9" hidden="1"/>
    <cellStyle name="表示済みのハイパーリンク" xfId="21229" builtinId="9" hidden="1"/>
    <cellStyle name="表示済みのハイパーリンク" xfId="21230" builtinId="9" hidden="1"/>
    <cellStyle name="表示済みのハイパーリンク" xfId="21235" builtinId="9" hidden="1"/>
    <cellStyle name="表示済みのハイパーリンク" xfId="21236" builtinId="9" hidden="1"/>
    <cellStyle name="表示済みのハイパーリンク" xfId="21239" builtinId="9" hidden="1"/>
    <cellStyle name="表示済みのハイパーリンク" xfId="21240" builtinId="9" hidden="1"/>
    <cellStyle name="表示済みのハイパーリンク" xfId="21243" builtinId="9" hidden="1"/>
    <cellStyle name="表示済みのハイパーリンク" xfId="21244" builtinId="9" hidden="1"/>
    <cellStyle name="表示済みのハイパーリンク" xfId="21247" builtinId="9" hidden="1"/>
    <cellStyle name="表示済みのハイパーリンク" xfId="21248" builtinId="9" hidden="1"/>
    <cellStyle name="表示済みのハイパーリンク" xfId="21251" builtinId="9" hidden="1"/>
    <cellStyle name="表示済みのハイパーリンク" xfId="21252" builtinId="9" hidden="1"/>
    <cellStyle name="表示済みのハイパーリンク" xfId="21255" builtinId="9" hidden="1"/>
    <cellStyle name="表示済みのハイパーリンク" xfId="21256" builtinId="9" hidden="1"/>
    <cellStyle name="表示済みのハイパーリンク" xfId="21259" builtinId="9" hidden="1"/>
    <cellStyle name="表示済みのハイパーリンク" xfId="21260" builtinId="9" hidden="1"/>
    <cellStyle name="表示済みのハイパーリンク" xfId="21263" builtinId="9" hidden="1"/>
    <cellStyle name="表示済みのハイパーリンク" xfId="21264" builtinId="9" hidden="1"/>
    <cellStyle name="表示済みのハイパーリンク" xfId="21267" builtinId="9" hidden="1"/>
    <cellStyle name="表示済みのハイパーリンク" xfId="21268" builtinId="9" hidden="1"/>
    <cellStyle name="表示済みのハイパーリンク" xfId="21271" builtinId="9" hidden="1"/>
    <cellStyle name="表示済みのハイパーリンク" xfId="21272" builtinId="9" hidden="1"/>
    <cellStyle name="表示済みのハイパーリンク" xfId="21231" builtinId="9" hidden="1"/>
    <cellStyle name="表示済みのハイパーリンク" xfId="21274" builtinId="9" hidden="1"/>
    <cellStyle name="表示済みのハイパーリンク" xfId="21277" builtinId="9" hidden="1"/>
    <cellStyle name="表示済みのハイパーリンク" xfId="21278" builtinId="9" hidden="1"/>
    <cellStyle name="表示済みのハイパーリンク" xfId="21281" builtinId="9" hidden="1"/>
    <cellStyle name="表示済みのハイパーリンク" xfId="21282" builtinId="9" hidden="1"/>
    <cellStyle name="表示済みのハイパーリンク" xfId="21285" builtinId="9" hidden="1"/>
    <cellStyle name="表示済みのハイパーリンク" xfId="21286" builtinId="9" hidden="1"/>
    <cellStyle name="表示済みのハイパーリンク" xfId="21289" builtinId="9" hidden="1"/>
    <cellStyle name="表示済みのハイパーリンク" xfId="21290" builtinId="9" hidden="1"/>
    <cellStyle name="表示済みのハイパーリンク" xfId="21293" builtinId="9" hidden="1"/>
    <cellStyle name="表示済みのハイパーリンク" xfId="21294" builtinId="9" hidden="1"/>
    <cellStyle name="表示済みのハイパーリンク" xfId="21297" builtinId="9" hidden="1"/>
    <cellStyle name="表示済みのハイパーリンク" xfId="21298" builtinId="9" hidden="1"/>
    <cellStyle name="表示済みのハイパーリンク" xfId="21301" builtinId="9" hidden="1"/>
    <cellStyle name="表示済みのハイパーリンク" xfId="21302" builtinId="9" hidden="1"/>
    <cellStyle name="表示済みのハイパーリンク" xfId="21305" builtinId="9" hidden="1"/>
    <cellStyle name="表示済みのハイパーリンク" xfId="21306" builtinId="9" hidden="1"/>
    <cellStyle name="表示済みのハイパーリンク" xfId="21309" builtinId="9" hidden="1"/>
    <cellStyle name="表示済みのハイパーリンク" xfId="21310" builtinId="9" hidden="1"/>
    <cellStyle name="表示済みのハイパーリンク" xfId="21313" builtinId="9" hidden="1"/>
    <cellStyle name="表示済みのハイパーリンク" xfId="21314" builtinId="9" hidden="1"/>
    <cellStyle name="表示済みのハイパーリンク" xfId="21317" builtinId="9" hidden="1"/>
    <cellStyle name="表示済みのハイパーリンク" xfId="21318" builtinId="9" hidden="1"/>
    <cellStyle name="表示済みのハイパーリンク" xfId="21321" builtinId="9" hidden="1"/>
    <cellStyle name="表示済みのハイパーリンク" xfId="21322" builtinId="9" hidden="1"/>
    <cellStyle name="表示済みのハイパーリンク" xfId="21325" builtinId="9" hidden="1"/>
    <cellStyle name="表示済みのハイパーリンク" xfId="21326" builtinId="9" hidden="1"/>
    <cellStyle name="表示済みのハイパーリンク" xfId="21329" builtinId="9" hidden="1"/>
    <cellStyle name="表示済みのハイパーリンク" xfId="21330" builtinId="9" hidden="1"/>
    <cellStyle name="表示済みのハイパーリンク" xfId="21335" builtinId="9" hidden="1"/>
    <cellStyle name="表示済みのハイパーリンク" xfId="21336" builtinId="9" hidden="1"/>
    <cellStyle name="表示済みのハイパーリンク" xfId="21339" builtinId="9" hidden="1"/>
    <cellStyle name="表示済みのハイパーリンク" xfId="21340" builtinId="9" hidden="1"/>
    <cellStyle name="表示済みのハイパーリンク" xfId="21343" builtinId="9" hidden="1"/>
    <cellStyle name="表示済みのハイパーリンク" xfId="21344" builtinId="9" hidden="1"/>
    <cellStyle name="表示済みのハイパーリンク" xfId="21347" builtinId="9" hidden="1"/>
    <cellStyle name="表示済みのハイパーリンク" xfId="21348" builtinId="9" hidden="1"/>
    <cellStyle name="表示済みのハイパーリンク" xfId="21351" builtinId="9" hidden="1"/>
    <cellStyle name="表示済みのハイパーリンク" xfId="21352" builtinId="9" hidden="1"/>
    <cellStyle name="表示済みのハイパーリンク" xfId="21357" builtinId="9" hidden="1"/>
    <cellStyle name="表示済みのハイパーリンク" xfId="21358" builtinId="9" hidden="1"/>
    <cellStyle name="表示済みのハイパーリンク" xfId="21361" builtinId="9" hidden="1"/>
    <cellStyle name="表示済みのハイパーリンク" xfId="21362" builtinId="9" hidden="1"/>
    <cellStyle name="表示済みのハイパーリンク" xfId="21365" builtinId="9" hidden="1"/>
    <cellStyle name="表示済みのハイパーリンク" xfId="21366" builtinId="9" hidden="1"/>
    <cellStyle name="表示済みのハイパーリンク" xfId="21369" builtinId="9" hidden="1"/>
    <cellStyle name="表示済みのハイパーリンク" xfId="21370" builtinId="9" hidden="1"/>
    <cellStyle name="表示済みのハイパーリンク" xfId="21373" builtinId="9" hidden="1"/>
    <cellStyle name="表示済みのハイパーリンク" xfId="21374" builtinId="9" hidden="1"/>
    <cellStyle name="表示済みのハイパーリンク" xfId="21377" builtinId="9" hidden="1"/>
    <cellStyle name="表示済みのハイパーリンク" xfId="21378" builtinId="9" hidden="1"/>
    <cellStyle name="表示済みのハイパーリンク" xfId="21381" builtinId="9" hidden="1"/>
    <cellStyle name="表示済みのハイパーリンク" xfId="21382" builtinId="9" hidden="1"/>
    <cellStyle name="表示済みのハイパーリンク" xfId="21385" builtinId="9" hidden="1"/>
    <cellStyle name="表示済みのハイパーリンク" xfId="21386" builtinId="9" hidden="1"/>
    <cellStyle name="表示済みのハイパーリンク" xfId="21389" builtinId="9" hidden="1"/>
    <cellStyle name="表示済みのハイパーリンク" xfId="21390" builtinId="9" hidden="1"/>
    <cellStyle name="表示済みのハイパーリンク" xfId="21393" builtinId="9" hidden="1"/>
    <cellStyle name="表示済みのハイパーリンク" xfId="21394" builtinId="9" hidden="1"/>
    <cellStyle name="表示済みのハイパーリンク" xfId="21353" builtinId="9" hidden="1"/>
    <cellStyle name="表示済みのハイパーリンク" xfId="21396" builtinId="9" hidden="1"/>
    <cellStyle name="表示済みのハイパーリンク" xfId="21399" builtinId="9" hidden="1"/>
    <cellStyle name="表示済みのハイパーリンク" xfId="21400" builtinId="9" hidden="1"/>
    <cellStyle name="表示済みのハイパーリンク" xfId="21403" builtinId="9" hidden="1"/>
    <cellStyle name="表示済みのハイパーリンク" xfId="21404" builtinId="9" hidden="1"/>
    <cellStyle name="表示済みのハイパーリンク" xfId="21407" builtinId="9" hidden="1"/>
    <cellStyle name="表示済みのハイパーリンク" xfId="21408" builtinId="9" hidden="1"/>
    <cellStyle name="表示済みのハイパーリンク" xfId="21411" builtinId="9" hidden="1"/>
    <cellStyle name="表示済みのハイパーリンク" xfId="21412" builtinId="9" hidden="1"/>
    <cellStyle name="表示済みのハイパーリンク" xfId="21415" builtinId="9" hidden="1"/>
    <cellStyle name="表示済みのハイパーリンク" xfId="21416" builtinId="9" hidden="1"/>
    <cellStyle name="表示済みのハイパーリンク" xfId="21419" builtinId="9" hidden="1"/>
    <cellStyle name="表示済みのハイパーリンク" xfId="21420" builtinId="9" hidden="1"/>
    <cellStyle name="表示済みのハイパーリンク" xfId="21423" builtinId="9" hidden="1"/>
    <cellStyle name="表示済みのハイパーリンク" xfId="21424" builtinId="9" hidden="1"/>
    <cellStyle name="表示済みのハイパーリンク" xfId="21427" builtinId="9" hidden="1"/>
    <cellStyle name="表示済みのハイパーリンク" xfId="21428" builtinId="9" hidden="1"/>
    <cellStyle name="表示済みのハイパーリンク" xfId="21431" builtinId="9" hidden="1"/>
    <cellStyle name="表示済みのハイパーリンク" xfId="21432" builtinId="9" hidden="1"/>
    <cellStyle name="表示済みのハイパーリンク" xfId="21435" builtinId="9" hidden="1"/>
    <cellStyle name="表示済みのハイパーリンク" xfId="21436" builtinId="9" hidden="1"/>
    <cellStyle name="表示済みのハイパーリンク" xfId="21439" builtinId="9" hidden="1"/>
    <cellStyle name="表示済みのハイパーリンク" xfId="21440" builtinId="9" hidden="1"/>
    <cellStyle name="表示済みのハイパーリンク" xfId="21443" builtinId="9" hidden="1"/>
    <cellStyle name="表示済みのハイパーリンク" xfId="21444" builtinId="9" hidden="1"/>
    <cellStyle name="表示済みのハイパーリンク" xfId="21447" builtinId="9" hidden="1"/>
    <cellStyle name="表示済みのハイパーリンク" xfId="21448" builtinId="9" hidden="1"/>
    <cellStyle name="表示済みのハイパーリンク" xfId="21451" builtinId="9" hidden="1"/>
    <cellStyle name="表示済みのハイパーリンク" xfId="21452" builtinId="9" hidden="1"/>
    <cellStyle name="表示済みのハイパーリンク" xfId="21454" builtinId="9" hidden="1"/>
    <cellStyle name="表示済みのハイパーリンク" xfId="21455" builtinId="9" hidden="1"/>
    <cellStyle name="表示済みのハイパーリンク" xfId="21458" builtinId="9" hidden="1"/>
    <cellStyle name="表示済みのハイパーリンク" xfId="21459" builtinId="9" hidden="1"/>
    <cellStyle name="表示済みのハイパーリンク" xfId="21462" builtinId="9" hidden="1"/>
    <cellStyle name="表示済みのハイパーリンク" xfId="21463" builtinId="9" hidden="1"/>
    <cellStyle name="表示済みのハイパーリンク" xfId="21466" builtinId="9" hidden="1"/>
    <cellStyle name="表示済みのハイパーリンク" xfId="21467" builtinId="9" hidden="1"/>
    <cellStyle name="表示済みのハイパーリンク" xfId="21470" builtinId="9" hidden="1"/>
    <cellStyle name="表示済みのハイパーリンク" xfId="21471" builtinId="9" hidden="1"/>
    <cellStyle name="表示済みのハイパーリンク" xfId="21476" builtinId="9" hidden="1"/>
    <cellStyle name="表示済みのハイパーリンク" xfId="21477" builtinId="9" hidden="1"/>
    <cellStyle name="表示済みのハイパーリンク" xfId="21480" builtinId="9" hidden="1"/>
    <cellStyle name="表示済みのハイパーリンク" xfId="21481" builtinId="9" hidden="1"/>
    <cellStyle name="表示済みのハイパーリンク" xfId="21484" builtinId="9" hidden="1"/>
    <cellStyle name="表示済みのハイパーリンク" xfId="21485" builtinId="9" hidden="1"/>
    <cellStyle name="表示済みのハイパーリンク" xfId="21488" builtinId="9" hidden="1"/>
    <cellStyle name="表示済みのハイパーリンク" xfId="21489" builtinId="9" hidden="1"/>
    <cellStyle name="表示済みのハイパーリンク" xfId="21492" builtinId="9" hidden="1"/>
    <cellStyle name="表示済みのハイパーリンク" xfId="21493" builtinId="9" hidden="1"/>
    <cellStyle name="表示済みのハイパーリンク" xfId="21496" builtinId="9" hidden="1"/>
    <cellStyle name="表示済みのハイパーリンク" xfId="21497" builtinId="9" hidden="1"/>
    <cellStyle name="表示済みのハイパーリンク" xfId="21500" builtinId="9" hidden="1"/>
    <cellStyle name="表示済みのハイパーリンク" xfId="21501" builtinId="9" hidden="1"/>
    <cellStyle name="表示済みのハイパーリンク" xfId="21504" builtinId="9" hidden="1"/>
    <cellStyle name="表示済みのハイパーリンク" xfId="21505" builtinId="9" hidden="1"/>
    <cellStyle name="表示済みのハイパーリンク" xfId="21508" builtinId="9" hidden="1"/>
    <cellStyle name="表示済みのハイパーリンク" xfId="21509" builtinId="9" hidden="1"/>
    <cellStyle name="表示済みのハイパーリンク" xfId="21512" builtinId="9" hidden="1"/>
    <cellStyle name="表示済みのハイパーリンク" xfId="21513" builtinId="9" hidden="1"/>
    <cellStyle name="表示済みのハイパーリンク" xfId="21472" builtinId="9" hidden="1"/>
    <cellStyle name="表示済みのハイパーリンク" xfId="21515" builtinId="9" hidden="1"/>
    <cellStyle name="表示済みのハイパーリンク" xfId="21518" builtinId="9" hidden="1"/>
    <cellStyle name="表示済みのハイパーリンク" xfId="21519" builtinId="9" hidden="1"/>
    <cellStyle name="表示済みのハイパーリンク" xfId="21522" builtinId="9" hidden="1"/>
    <cellStyle name="表示済みのハイパーリンク" xfId="21523" builtinId="9" hidden="1"/>
    <cellStyle name="表示済みのハイパーリンク" xfId="21526" builtinId="9" hidden="1"/>
    <cellStyle name="表示済みのハイパーリンク" xfId="21527" builtinId="9" hidden="1"/>
    <cellStyle name="表示済みのハイパーリンク" xfId="21530" builtinId="9" hidden="1"/>
    <cellStyle name="表示済みのハイパーリンク" xfId="21531" builtinId="9" hidden="1"/>
    <cellStyle name="表示済みのハイパーリンク" xfId="21534" builtinId="9" hidden="1"/>
    <cellStyle name="表示済みのハイパーリンク" xfId="21535" builtinId="9" hidden="1"/>
    <cellStyle name="表示済みのハイパーリンク" xfId="21538" builtinId="9" hidden="1"/>
    <cellStyle name="表示済みのハイパーリンク" xfId="21539" builtinId="9" hidden="1"/>
    <cellStyle name="表示済みのハイパーリンク" xfId="21542" builtinId="9" hidden="1"/>
    <cellStyle name="表示済みのハイパーリンク" xfId="21543" builtinId="9" hidden="1"/>
    <cellStyle name="表示済みのハイパーリンク" xfId="21546" builtinId="9" hidden="1"/>
    <cellStyle name="表示済みのハイパーリンク" xfId="21547" builtinId="9" hidden="1"/>
    <cellStyle name="表示済みのハイパーリンク" xfId="21550" builtinId="9" hidden="1"/>
    <cellStyle name="表示済みのハイパーリンク" xfId="21551" builtinId="9" hidden="1"/>
    <cellStyle name="表示済みのハイパーリンク" xfId="21554" builtinId="9" hidden="1"/>
    <cellStyle name="表示済みのハイパーリンク" xfId="21555" builtinId="9" hidden="1"/>
    <cellStyle name="表示済みのハイパーリンク" xfId="21558" builtinId="9" hidden="1"/>
    <cellStyle name="表示済みのハイパーリンク" xfId="21559" builtinId="9" hidden="1"/>
    <cellStyle name="表示済みのハイパーリンク" xfId="21562" builtinId="9" hidden="1"/>
    <cellStyle name="表示済みのハイパーリンク" xfId="21563" builtinId="9" hidden="1"/>
    <cellStyle name="表示済みのハイパーリンク" xfId="21566" builtinId="9" hidden="1"/>
    <cellStyle name="表示済みのハイパーリンク" xfId="21567" builtinId="9" hidden="1"/>
    <cellStyle name="表示済みのハイパーリンク" xfId="21570" builtinId="9" hidden="1"/>
    <cellStyle name="表示済みのハイパーリンク" xfId="21571" builtinId="9" hidden="1"/>
    <cellStyle name="表示済みのハイパーリンク" xfId="21573" builtinId="9" hidden="1"/>
    <cellStyle name="表示済みのハイパーリンク" xfId="21574" builtinId="9" hidden="1"/>
    <cellStyle name="表示済みのハイパーリンク" xfId="21577" builtinId="9" hidden="1"/>
    <cellStyle name="表示済みのハイパーリンク" xfId="21578" builtinId="9" hidden="1"/>
    <cellStyle name="表示済みのハイパーリンク" xfId="21581" builtinId="9" hidden="1"/>
    <cellStyle name="表示済みのハイパーリンク" xfId="21582" builtinId="9" hidden="1"/>
    <cellStyle name="表示済みのハイパーリンク" xfId="21585" builtinId="9" hidden="1"/>
    <cellStyle name="表示済みのハイパーリンク" xfId="21586" builtinId="9" hidden="1"/>
    <cellStyle name="表示済みのハイパーリンク" xfId="21589" builtinId="9" hidden="1"/>
    <cellStyle name="表示済みのハイパーリンク" xfId="21590" builtinId="9" hidden="1"/>
    <cellStyle name="表示済みのハイパーリンク" xfId="21595" builtinId="9" hidden="1"/>
    <cellStyle name="表示済みのハイパーリンク" xfId="21596" builtinId="9" hidden="1"/>
    <cellStyle name="表示済みのハイパーリンク" xfId="21599" builtinId="9" hidden="1"/>
    <cellStyle name="表示済みのハイパーリンク" xfId="21600" builtinId="9" hidden="1"/>
    <cellStyle name="表示済みのハイパーリンク" xfId="21603" builtinId="9" hidden="1"/>
    <cellStyle name="表示済みのハイパーリンク" xfId="21604" builtinId="9" hidden="1"/>
    <cellStyle name="表示済みのハイパーリンク" xfId="21607" builtinId="9" hidden="1"/>
    <cellStyle name="表示済みのハイパーリンク" xfId="21608" builtinId="9" hidden="1"/>
    <cellStyle name="表示済みのハイパーリンク" xfId="21611" builtinId="9" hidden="1"/>
    <cellStyle name="表示済みのハイパーリンク" xfId="21612" builtinId="9" hidden="1"/>
    <cellStyle name="表示済みのハイパーリンク" xfId="21615" builtinId="9" hidden="1"/>
    <cellStyle name="表示済みのハイパーリンク" xfId="21616" builtinId="9" hidden="1"/>
    <cellStyle name="表示済みのハイパーリンク" xfId="21619" builtinId="9" hidden="1"/>
    <cellStyle name="表示済みのハイパーリンク" xfId="21620" builtinId="9" hidden="1"/>
    <cellStyle name="表示済みのハイパーリンク" xfId="21623" builtinId="9" hidden="1"/>
    <cellStyle name="表示済みのハイパーリンク" xfId="21624" builtinId="9" hidden="1"/>
    <cellStyle name="表示済みのハイパーリンク" xfId="21627" builtinId="9" hidden="1"/>
    <cellStyle name="表示済みのハイパーリンク" xfId="21628" builtinId="9" hidden="1"/>
    <cellStyle name="表示済みのハイパーリンク" xfId="21631" builtinId="9" hidden="1"/>
    <cellStyle name="表示済みのハイパーリンク" xfId="21632" builtinId="9" hidden="1"/>
    <cellStyle name="表示済みのハイパーリンク" xfId="21591" builtinId="9" hidden="1"/>
    <cellStyle name="表示済みのハイパーリンク" xfId="21634" builtinId="9" hidden="1"/>
    <cellStyle name="表示済みのハイパーリンク" xfId="21637" builtinId="9" hidden="1"/>
    <cellStyle name="表示済みのハイパーリンク" xfId="21638" builtinId="9" hidden="1"/>
    <cellStyle name="表示済みのハイパーリンク" xfId="21641" builtinId="9" hidden="1"/>
    <cellStyle name="表示済みのハイパーリンク" xfId="21642" builtinId="9" hidden="1"/>
    <cellStyle name="表示済みのハイパーリンク" xfId="21645" builtinId="9" hidden="1"/>
    <cellStyle name="表示済みのハイパーリンク" xfId="21646" builtinId="9" hidden="1"/>
    <cellStyle name="表示済みのハイパーリンク" xfId="21649" builtinId="9" hidden="1"/>
    <cellStyle name="表示済みのハイパーリンク" xfId="21650" builtinId="9" hidden="1"/>
    <cellStyle name="表示済みのハイパーリンク" xfId="21653" builtinId="9" hidden="1"/>
    <cellStyle name="表示済みのハイパーリンク" xfId="21654" builtinId="9" hidden="1"/>
    <cellStyle name="表示済みのハイパーリンク" xfId="21657" builtinId="9" hidden="1"/>
    <cellStyle name="表示済みのハイパーリンク" xfId="21658" builtinId="9" hidden="1"/>
    <cellStyle name="表示済みのハイパーリンク" xfId="21661" builtinId="9" hidden="1"/>
    <cellStyle name="表示済みのハイパーリンク" xfId="21662" builtinId="9" hidden="1"/>
    <cellStyle name="表示済みのハイパーリンク" xfId="21665" builtinId="9" hidden="1"/>
    <cellStyle name="表示済みのハイパーリンク" xfId="21666" builtinId="9" hidden="1"/>
    <cellStyle name="表示済みのハイパーリンク" xfId="21669" builtinId="9" hidden="1"/>
    <cellStyle name="表示済みのハイパーリンク" xfId="21670" builtinId="9" hidden="1"/>
    <cellStyle name="表示済みのハイパーリンク" xfId="21673" builtinId="9" hidden="1"/>
    <cellStyle name="表示済みのハイパーリンク" xfId="21674" builtinId="9" hidden="1"/>
    <cellStyle name="表示済みのハイパーリンク" xfId="21677" builtinId="9" hidden="1"/>
    <cellStyle name="表示済みのハイパーリンク" xfId="21678" builtinId="9" hidden="1"/>
    <cellStyle name="表示済みのハイパーリンク" xfId="21681" builtinId="9" hidden="1"/>
    <cellStyle name="表示済みのハイパーリンク" xfId="21682" builtinId="9" hidden="1"/>
    <cellStyle name="表示済みのハイパーリンク" xfId="21685" builtinId="9" hidden="1"/>
    <cellStyle name="表示済みのハイパーリンク" xfId="21686" builtinId="9" hidden="1"/>
    <cellStyle name="表示済みのハイパーリンク" xfId="21689" builtinId="9" hidden="1"/>
    <cellStyle name="表示済みのハイパーリンク" xfId="21690" builtinId="9" hidden="1"/>
    <cellStyle name="表示済みのハイパーリンク" xfId="20476" builtinId="9" hidden="1"/>
    <cellStyle name="表示済みのハイパーリンク" xfId="20488" builtinId="9" hidden="1"/>
    <cellStyle name="表示済みのハイパーリンク" xfId="20480" builtinId="9" hidden="1"/>
    <cellStyle name="表示済みのハイパーリンク" xfId="20478" builtinId="9" hidden="1"/>
    <cellStyle name="表示済みのハイパーリンク" xfId="21696" builtinId="9" hidden="1"/>
    <cellStyle name="表示済みのハイパーリンク" xfId="21697" builtinId="9" hidden="1"/>
    <cellStyle name="表示済みのハイパーリンク" xfId="21700" builtinId="9" hidden="1"/>
    <cellStyle name="表示済みのハイパーリンク" xfId="21701" builtinId="9" hidden="1"/>
    <cellStyle name="表示済みのハイパーリンク" xfId="21704" builtinId="9" hidden="1"/>
    <cellStyle name="表示済みのハイパーリンク" xfId="21705" builtinId="9" hidden="1"/>
    <cellStyle name="表示済みのハイパーリンク" xfId="21710" builtinId="9" hidden="1"/>
    <cellStyle name="表示済みのハイパーリンク" xfId="21711" builtinId="9" hidden="1"/>
    <cellStyle name="表示済みのハイパーリンク" xfId="21714" builtinId="9" hidden="1"/>
    <cellStyle name="表示済みのハイパーリンク" xfId="21715" builtinId="9" hidden="1"/>
    <cellStyle name="表示済みのハイパーリンク" xfId="21718" builtinId="9" hidden="1"/>
    <cellStyle name="表示済みのハイパーリンク" xfId="21719" builtinId="9" hidden="1"/>
    <cellStyle name="表示済みのハイパーリンク" xfId="21722" builtinId="9" hidden="1"/>
    <cellStyle name="表示済みのハイパーリンク" xfId="21723" builtinId="9" hidden="1"/>
    <cellStyle name="表示済みのハイパーリンク" xfId="21726" builtinId="9" hidden="1"/>
    <cellStyle name="表示済みのハイパーリンク" xfId="21727" builtinId="9" hidden="1"/>
    <cellStyle name="表示済みのハイパーリンク" xfId="21730" builtinId="9" hidden="1"/>
    <cellStyle name="表示済みのハイパーリンク" xfId="21731" builtinId="9" hidden="1"/>
    <cellStyle name="表示済みのハイパーリンク" xfId="21734" builtinId="9" hidden="1"/>
    <cellStyle name="表示済みのハイパーリンク" xfId="21735" builtinId="9" hidden="1"/>
    <cellStyle name="表示済みのハイパーリンク" xfId="21738" builtinId="9" hidden="1"/>
    <cellStyle name="表示済みのハイパーリンク" xfId="21739" builtinId="9" hidden="1"/>
    <cellStyle name="表示済みのハイパーリンク" xfId="21742" builtinId="9" hidden="1"/>
    <cellStyle name="表示済みのハイパーリンク" xfId="21743" builtinId="9" hidden="1"/>
    <cellStyle name="表示済みのハイパーリンク" xfId="21746" builtinId="9" hidden="1"/>
    <cellStyle name="表示済みのハイパーリンク" xfId="21747" builtinId="9" hidden="1"/>
    <cellStyle name="表示済みのハイパーリンク" xfId="21706" builtinId="9" hidden="1"/>
    <cellStyle name="表示済みのハイパーリンク" xfId="21749" builtinId="9" hidden="1"/>
    <cellStyle name="表示済みのハイパーリンク" xfId="21752" builtinId="9" hidden="1"/>
    <cellStyle name="表示済みのハイパーリンク" xfId="21753" builtinId="9" hidden="1"/>
    <cellStyle name="表示済みのハイパーリンク" xfId="21756" builtinId="9" hidden="1"/>
    <cellStyle name="表示済みのハイパーリンク" xfId="21757" builtinId="9" hidden="1"/>
    <cellStyle name="表示済みのハイパーリンク" xfId="21760" builtinId="9" hidden="1"/>
    <cellStyle name="表示済みのハイパーリンク" xfId="21761" builtinId="9" hidden="1"/>
    <cellStyle name="表示済みのハイパーリンク" xfId="21764" builtinId="9" hidden="1"/>
    <cellStyle name="表示済みのハイパーリンク" xfId="21765" builtinId="9" hidden="1"/>
    <cellStyle name="表示済みのハイパーリンク" xfId="21768" builtinId="9" hidden="1"/>
    <cellStyle name="表示済みのハイパーリンク" xfId="21769" builtinId="9" hidden="1"/>
    <cellStyle name="表示済みのハイパーリンク" xfId="21772" builtinId="9" hidden="1"/>
    <cellStyle name="表示済みのハイパーリンク" xfId="21773" builtinId="9" hidden="1"/>
    <cellStyle name="表示済みのハイパーリンク" xfId="21776" builtinId="9" hidden="1"/>
    <cellStyle name="表示済みのハイパーリンク" xfId="21777" builtinId="9" hidden="1"/>
    <cellStyle name="表示済みのハイパーリンク" xfId="21780" builtinId="9" hidden="1"/>
    <cellStyle name="表示済みのハイパーリンク" xfId="21781" builtinId="9" hidden="1"/>
    <cellStyle name="表示済みのハイパーリンク" xfId="21784" builtinId="9" hidden="1"/>
    <cellStyle name="表示済みのハイパーリンク" xfId="21785" builtinId="9" hidden="1"/>
    <cellStyle name="表示済みのハイパーリンク" xfId="21788" builtinId="9" hidden="1"/>
    <cellStyle name="表示済みのハイパーリンク" xfId="21789" builtinId="9" hidden="1"/>
    <cellStyle name="表示済みのハイパーリンク" xfId="21792" builtinId="9" hidden="1"/>
    <cellStyle name="表示済みのハイパーリンク" xfId="21793" builtinId="9" hidden="1"/>
    <cellStyle name="表示済みのハイパーリンク" xfId="21796" builtinId="9" hidden="1"/>
    <cellStyle name="表示済みのハイパーリンク" xfId="21797" builtinId="9" hidden="1"/>
    <cellStyle name="表示済みのハイパーリンク" xfId="21800" builtinId="9" hidden="1"/>
    <cellStyle name="表示済みのハイパーリンク" xfId="21801" builtinId="9" hidden="1"/>
    <cellStyle name="表示済みのハイパーリンク" xfId="21804" builtinId="9" hidden="1"/>
    <cellStyle name="表示済みのハイパーリンク" xfId="21805" builtinId="9" hidden="1"/>
    <cellStyle name="表示済みのハイパーリンク" xfId="21808" builtinId="9" hidden="1"/>
    <cellStyle name="表示済みのハイパーリンク" xfId="21809" builtinId="9" hidden="1"/>
    <cellStyle name="表示済みのハイパーリンク" xfId="21812" builtinId="9" hidden="1"/>
    <cellStyle name="表示済みのハイパーリンク" xfId="21813" builtinId="9" hidden="1"/>
    <cellStyle name="表示済みのハイパーリンク" xfId="21816" builtinId="9" hidden="1"/>
    <cellStyle name="表示済みのハイパーリンク" xfId="21817" builtinId="9" hidden="1"/>
    <cellStyle name="表示済みのハイパーリンク" xfId="21820" builtinId="9" hidden="1"/>
    <cellStyle name="表示済みのハイパーリンク" xfId="21821" builtinId="9" hidden="1"/>
    <cellStyle name="表示済みのハイパーリンク" xfId="21824" builtinId="9" hidden="1"/>
    <cellStyle name="表示済みのハイパーリンク" xfId="21825" builtinId="9" hidden="1"/>
    <cellStyle name="表示済みのハイパーリンク" xfId="21830" builtinId="9" hidden="1"/>
    <cellStyle name="表示済みのハイパーリンク" xfId="21831" builtinId="9" hidden="1"/>
    <cellStyle name="表示済みのハイパーリンク" xfId="21834" builtinId="9" hidden="1"/>
    <cellStyle name="表示済みのハイパーリンク" xfId="21835" builtinId="9" hidden="1"/>
    <cellStyle name="表示済みのハイパーリンク" xfId="21838" builtinId="9" hidden="1"/>
    <cellStyle name="表示済みのハイパーリンク" xfId="21839" builtinId="9" hidden="1"/>
    <cellStyle name="表示済みのハイパーリンク" xfId="21842" builtinId="9" hidden="1"/>
    <cellStyle name="表示済みのハイパーリンク" xfId="21843" builtinId="9" hidden="1"/>
    <cellStyle name="表示済みのハイパーリンク" xfId="21846" builtinId="9" hidden="1"/>
    <cellStyle name="表示済みのハイパーリンク" xfId="21847" builtinId="9" hidden="1"/>
    <cellStyle name="表示済みのハイパーリンク" xfId="21850" builtinId="9" hidden="1"/>
    <cellStyle name="表示済みのハイパーリンク" xfId="21851" builtinId="9" hidden="1"/>
    <cellStyle name="表示済みのハイパーリンク" xfId="21854" builtinId="9" hidden="1"/>
    <cellStyle name="表示済みのハイパーリンク" xfId="21855" builtinId="9" hidden="1"/>
    <cellStyle name="表示済みのハイパーリンク" xfId="21858" builtinId="9" hidden="1"/>
    <cellStyle name="表示済みのハイパーリンク" xfId="21859" builtinId="9" hidden="1"/>
    <cellStyle name="表示済みのハイパーリンク" xfId="21862" builtinId="9" hidden="1"/>
    <cellStyle name="表示済みのハイパーリンク" xfId="21863" builtinId="9" hidden="1"/>
    <cellStyle name="表示済みのハイパーリンク" xfId="21866" builtinId="9" hidden="1"/>
    <cellStyle name="表示済みのハイパーリンク" xfId="21867" builtinId="9" hidden="1"/>
    <cellStyle name="表示済みのハイパーリンク" xfId="21826" builtinId="9" hidden="1"/>
    <cellStyle name="表示済みのハイパーリンク" xfId="21869" builtinId="9" hidden="1"/>
    <cellStyle name="表示済みのハイパーリンク" xfId="21872" builtinId="9" hidden="1"/>
    <cellStyle name="表示済みのハイパーリンク" xfId="21873" builtinId="9" hidden="1"/>
    <cellStyle name="表示済みのハイパーリンク" xfId="21876" builtinId="9" hidden="1"/>
    <cellStyle name="表示済みのハイパーリンク" xfId="21877" builtinId="9" hidden="1"/>
    <cellStyle name="表示済みのハイパーリンク" xfId="21880" builtinId="9" hidden="1"/>
    <cellStyle name="表示済みのハイパーリンク" xfId="21881" builtinId="9" hidden="1"/>
    <cellStyle name="表示済みのハイパーリンク" xfId="21884" builtinId="9" hidden="1"/>
    <cellStyle name="表示済みのハイパーリンク" xfId="21885" builtinId="9" hidden="1"/>
    <cellStyle name="表示済みのハイパーリンク" xfId="21888" builtinId="9" hidden="1"/>
    <cellStyle name="表示済みのハイパーリンク" xfId="21889" builtinId="9" hidden="1"/>
    <cellStyle name="表示済みのハイパーリンク" xfId="21892" builtinId="9" hidden="1"/>
    <cellStyle name="表示済みのハイパーリンク" xfId="21893" builtinId="9" hidden="1"/>
    <cellStyle name="表示済みのハイパーリンク" xfId="21896" builtinId="9" hidden="1"/>
    <cellStyle name="表示済みのハイパーリンク" xfId="21897" builtinId="9" hidden="1"/>
    <cellStyle name="表示済みのハイパーリンク" xfId="21900" builtinId="9" hidden="1"/>
    <cellStyle name="表示済みのハイパーリンク" xfId="21901" builtinId="9" hidden="1"/>
    <cellStyle name="表示済みのハイパーリンク" xfId="21904" builtinId="9" hidden="1"/>
    <cellStyle name="表示済みのハイパーリンク" xfId="21905" builtinId="9" hidden="1"/>
    <cellStyle name="表示済みのハイパーリンク" xfId="21908" builtinId="9" hidden="1"/>
    <cellStyle name="表示済みのハイパーリンク" xfId="21909" builtinId="9" hidden="1"/>
    <cellStyle name="表示済みのハイパーリンク" xfId="21912" builtinId="9" hidden="1"/>
    <cellStyle name="表示済みのハイパーリンク" xfId="21913" builtinId="9" hidden="1"/>
    <cellStyle name="表示済みのハイパーリンク" xfId="21916" builtinId="9" hidden="1"/>
    <cellStyle name="表示済みのハイパーリンク" xfId="21917" builtinId="9" hidden="1"/>
    <cellStyle name="表示済みのハイパーリンク" xfId="21920" builtinId="9" hidden="1"/>
    <cellStyle name="表示済みのハイパーリンク" xfId="21921" builtinId="9" hidden="1"/>
    <cellStyle name="表示済みのハイパーリンク" xfId="21924" builtinId="9" hidden="1"/>
    <cellStyle name="表示済みのハイパーリンク" xfId="21925" builtinId="9" hidden="1"/>
    <cellStyle name="表示済みのハイパーリンク" xfId="21930" builtinId="9" hidden="1"/>
    <cellStyle name="表示済みのハイパーリンク" xfId="21931" builtinId="9" hidden="1"/>
    <cellStyle name="表示済みのハイパーリンク" xfId="21934" builtinId="9" hidden="1"/>
    <cellStyle name="表示済みのハイパーリンク" xfId="21935" builtinId="9" hidden="1"/>
    <cellStyle name="表示済みのハイパーリンク" xfId="21938" builtinId="9" hidden="1"/>
    <cellStyle name="表示済みのハイパーリンク" xfId="21939" builtinId="9" hidden="1"/>
    <cellStyle name="表示済みのハイパーリンク" xfId="21942" builtinId="9" hidden="1"/>
    <cellStyle name="表示済みのハイパーリンク" xfId="21943" builtinId="9" hidden="1"/>
    <cellStyle name="表示済みのハイパーリンク" xfId="21946" builtinId="9" hidden="1"/>
    <cellStyle name="表示済みのハイパーリンク" xfId="21947" builtinId="9" hidden="1"/>
    <cellStyle name="表示済みのハイパーリンク" xfId="21952" builtinId="9" hidden="1"/>
    <cellStyle name="表示済みのハイパーリンク" xfId="21953" builtinId="9" hidden="1"/>
    <cellStyle name="表示済みのハイパーリンク" xfId="21956" builtinId="9" hidden="1"/>
    <cellStyle name="表示済みのハイパーリンク" xfId="21957" builtinId="9" hidden="1"/>
    <cellStyle name="表示済みのハイパーリンク" xfId="21960" builtinId="9" hidden="1"/>
    <cellStyle name="表示済みのハイパーリンク" xfId="21961" builtinId="9" hidden="1"/>
    <cellStyle name="表示済みのハイパーリンク" xfId="21964" builtinId="9" hidden="1"/>
    <cellStyle name="表示済みのハイパーリンク" xfId="21965" builtinId="9" hidden="1"/>
    <cellStyle name="表示済みのハイパーリンク" xfId="21968" builtinId="9" hidden="1"/>
    <cellStyle name="表示済みのハイパーリンク" xfId="21969" builtinId="9" hidden="1"/>
    <cellStyle name="表示済みのハイパーリンク" xfId="21972" builtinId="9" hidden="1"/>
    <cellStyle name="表示済みのハイパーリンク" xfId="21973" builtinId="9" hidden="1"/>
    <cellStyle name="表示済みのハイパーリンク" xfId="21976" builtinId="9" hidden="1"/>
    <cellStyle name="表示済みのハイパーリンク" xfId="21977" builtinId="9" hidden="1"/>
    <cellStyle name="表示済みのハイパーリンク" xfId="21980" builtinId="9" hidden="1"/>
    <cellStyle name="表示済みのハイパーリンク" xfId="21981" builtinId="9" hidden="1"/>
    <cellStyle name="表示済みのハイパーリンク" xfId="21984" builtinId="9" hidden="1"/>
    <cellStyle name="表示済みのハイパーリンク" xfId="21985" builtinId="9" hidden="1"/>
    <cellStyle name="表示済みのハイパーリンク" xfId="21988" builtinId="9" hidden="1"/>
    <cellStyle name="表示済みのハイパーリンク" xfId="21989" builtinId="9" hidden="1"/>
    <cellStyle name="表示済みのハイパーリンク" xfId="21948" builtinId="9" hidden="1"/>
    <cellStyle name="表示済みのハイパーリンク" xfId="21991" builtinId="9" hidden="1"/>
    <cellStyle name="表示済みのハイパーリンク" xfId="21994" builtinId="9" hidden="1"/>
    <cellStyle name="表示済みのハイパーリンク" xfId="21995" builtinId="9" hidden="1"/>
    <cellStyle name="表示済みのハイパーリンク" xfId="21998" builtinId="9" hidden="1"/>
    <cellStyle name="表示済みのハイパーリンク" xfId="21999" builtinId="9" hidden="1"/>
    <cellStyle name="表示済みのハイパーリンク" xfId="22002" builtinId="9" hidden="1"/>
    <cellStyle name="表示済みのハイパーリンク" xfId="22003" builtinId="9" hidden="1"/>
    <cellStyle name="表示済みのハイパーリンク" xfId="22006" builtinId="9" hidden="1"/>
    <cellStyle name="表示済みのハイパーリンク" xfId="22007" builtinId="9" hidden="1"/>
    <cellStyle name="表示済みのハイパーリンク" xfId="22010" builtinId="9" hidden="1"/>
    <cellStyle name="表示済みのハイパーリンク" xfId="22011" builtinId="9" hidden="1"/>
    <cellStyle name="表示済みのハイパーリンク" xfId="22014" builtinId="9" hidden="1"/>
    <cellStyle name="表示済みのハイパーリンク" xfId="22015" builtinId="9" hidden="1"/>
    <cellStyle name="表示済みのハイパーリンク" xfId="22018" builtinId="9" hidden="1"/>
    <cellStyle name="表示済みのハイパーリンク" xfId="22019" builtinId="9" hidden="1"/>
    <cellStyle name="表示済みのハイパーリンク" xfId="22022" builtinId="9" hidden="1"/>
    <cellStyle name="表示済みのハイパーリンク" xfId="22023" builtinId="9" hidden="1"/>
    <cellStyle name="表示済みのハイパーリンク" xfId="22026" builtinId="9" hidden="1"/>
    <cellStyle name="表示済みのハイパーリンク" xfId="22027" builtinId="9" hidden="1"/>
    <cellStyle name="表示済みのハイパーリンク" xfId="22030" builtinId="9" hidden="1"/>
    <cellStyle name="表示済みのハイパーリンク" xfId="22031" builtinId="9" hidden="1"/>
    <cellStyle name="表示済みのハイパーリンク" xfId="22034" builtinId="9" hidden="1"/>
    <cellStyle name="表示済みのハイパーリンク" xfId="22035" builtinId="9" hidden="1"/>
    <cellStyle name="表示済みのハイパーリンク" xfId="22038" builtinId="9" hidden="1"/>
    <cellStyle name="表示済みのハイパーリンク" xfId="22039" builtinId="9" hidden="1"/>
    <cellStyle name="表示済みのハイパーリンク" xfId="22042" builtinId="9" hidden="1"/>
    <cellStyle name="表示済みのハイパーリンク" xfId="22043" builtinId="9" hidden="1"/>
    <cellStyle name="表示済みのハイパーリンク" xfId="22046" builtinId="9" hidden="1"/>
    <cellStyle name="表示済みのハイパーリンク" xfId="22047" builtinId="9" hidden="1"/>
    <cellStyle name="表示済みのハイパーリンク" xfId="22049" builtinId="9" hidden="1"/>
    <cellStyle name="表示済みのハイパーリンク" xfId="22050" builtinId="9" hidden="1"/>
    <cellStyle name="表示済みのハイパーリンク" xfId="22053" builtinId="9" hidden="1"/>
    <cellStyle name="表示済みのハイパーリンク" xfId="22054" builtinId="9" hidden="1"/>
    <cellStyle name="表示済みのハイパーリンク" xfId="22057" builtinId="9" hidden="1"/>
    <cellStyle name="表示済みのハイパーリンク" xfId="22058" builtinId="9" hidden="1"/>
    <cellStyle name="表示済みのハイパーリンク" xfId="22061" builtinId="9" hidden="1"/>
    <cellStyle name="表示済みのハイパーリンク" xfId="22062" builtinId="9" hidden="1"/>
    <cellStyle name="表示済みのハイパーリンク" xfId="22065" builtinId="9" hidden="1"/>
    <cellStyle name="表示済みのハイパーリンク" xfId="22066" builtinId="9" hidden="1"/>
    <cellStyle name="表示済みのハイパーリンク" xfId="22071" builtinId="9" hidden="1"/>
    <cellStyle name="表示済みのハイパーリンク" xfId="22072" builtinId="9" hidden="1"/>
    <cellStyle name="表示済みのハイパーリンク" xfId="22075" builtinId="9" hidden="1"/>
    <cellStyle name="表示済みのハイパーリンク" xfId="22076" builtinId="9" hidden="1"/>
    <cellStyle name="表示済みのハイパーリンク" xfId="22079" builtinId="9" hidden="1"/>
    <cellStyle name="表示済みのハイパーリンク" xfId="22080" builtinId="9" hidden="1"/>
    <cellStyle name="表示済みのハイパーリンク" xfId="22083" builtinId="9" hidden="1"/>
    <cellStyle name="表示済みのハイパーリンク" xfId="22084" builtinId="9" hidden="1"/>
    <cellStyle name="表示済みのハイパーリンク" xfId="22087" builtinId="9" hidden="1"/>
    <cellStyle name="表示済みのハイパーリンク" xfId="22088" builtinId="9" hidden="1"/>
    <cellStyle name="表示済みのハイパーリンク" xfId="22091" builtinId="9" hidden="1"/>
    <cellStyle name="表示済みのハイパーリンク" xfId="22092" builtinId="9" hidden="1"/>
    <cellStyle name="表示済みのハイパーリンク" xfId="22095" builtinId="9" hidden="1"/>
    <cellStyle name="表示済みのハイパーリンク" xfId="22096" builtinId="9" hidden="1"/>
    <cellStyle name="表示済みのハイパーリンク" xfId="22099" builtinId="9" hidden="1"/>
    <cellStyle name="表示済みのハイパーリンク" xfId="22100" builtinId="9" hidden="1"/>
    <cellStyle name="表示済みのハイパーリンク" xfId="22103" builtinId="9" hidden="1"/>
    <cellStyle name="表示済みのハイパーリンク" xfId="22104" builtinId="9" hidden="1"/>
    <cellStyle name="表示済みのハイパーリンク" xfId="22107" builtinId="9" hidden="1"/>
    <cellStyle name="表示済みのハイパーリンク" xfId="22108" builtinId="9" hidden="1"/>
    <cellStyle name="表示済みのハイパーリンク" xfId="22067" builtinId="9" hidden="1"/>
    <cellStyle name="表示済みのハイパーリンク" xfId="22110" builtinId="9" hidden="1"/>
    <cellStyle name="表示済みのハイパーリンク" xfId="22113" builtinId="9" hidden="1"/>
    <cellStyle name="表示済みのハイパーリンク" xfId="22114" builtinId="9" hidden="1"/>
    <cellStyle name="表示済みのハイパーリンク" xfId="22117" builtinId="9" hidden="1"/>
    <cellStyle name="表示済みのハイパーリンク" xfId="22118" builtinId="9" hidden="1"/>
    <cellStyle name="表示済みのハイパーリンク" xfId="22121" builtinId="9" hidden="1"/>
    <cellStyle name="表示済みのハイパーリンク" xfId="22122" builtinId="9" hidden="1"/>
    <cellStyle name="表示済みのハイパーリンク" xfId="22125" builtinId="9" hidden="1"/>
    <cellStyle name="表示済みのハイパーリンク" xfId="22126" builtinId="9" hidden="1"/>
    <cellStyle name="表示済みのハイパーリンク" xfId="22129" builtinId="9" hidden="1"/>
    <cellStyle name="表示済みのハイパーリンク" xfId="22130" builtinId="9" hidden="1"/>
    <cellStyle name="表示済みのハイパーリンク" xfId="22133" builtinId="9" hidden="1"/>
    <cellStyle name="表示済みのハイパーリンク" xfId="22134" builtinId="9" hidden="1"/>
    <cellStyle name="表示済みのハイパーリンク" xfId="22137" builtinId="9" hidden="1"/>
    <cellStyle name="表示済みのハイパーリンク" xfId="22138" builtinId="9" hidden="1"/>
    <cellStyle name="表示済みのハイパーリンク" xfId="22141" builtinId="9" hidden="1"/>
    <cellStyle name="表示済みのハイパーリンク" xfId="22142" builtinId="9" hidden="1"/>
    <cellStyle name="表示済みのハイパーリンク" xfId="22145" builtinId="9" hidden="1"/>
    <cellStyle name="表示済みのハイパーリンク" xfId="22146" builtinId="9" hidden="1"/>
    <cellStyle name="表示済みのハイパーリンク" xfId="22149" builtinId="9" hidden="1"/>
    <cellStyle name="表示済みのハイパーリンク" xfId="22150" builtinId="9" hidden="1"/>
    <cellStyle name="表示済みのハイパーリンク" xfId="22153" builtinId="9" hidden="1"/>
    <cellStyle name="表示済みのハイパーリンク" xfId="22154" builtinId="9" hidden="1"/>
    <cellStyle name="表示済みのハイパーリンク" xfId="22157" builtinId="9" hidden="1"/>
    <cellStyle name="表示済みのハイパーリンク" xfId="22158" builtinId="9" hidden="1"/>
    <cellStyle name="表示済みのハイパーリンク" xfId="22161" builtinId="9" hidden="1"/>
    <cellStyle name="表示済みのハイパーリンク" xfId="22162" builtinId="9" hidden="1"/>
    <cellStyle name="表示済みのハイパーリンク" xfId="22165" builtinId="9" hidden="1"/>
    <cellStyle name="表示済みのハイパーリンク" xfId="22166" builtinId="9" hidden="1"/>
    <cellStyle name="表示済みのハイパーリンク" xfId="22168" builtinId="9" hidden="1"/>
    <cellStyle name="表示済みのハイパーリンク" xfId="22169" builtinId="9" hidden="1"/>
    <cellStyle name="表示済みのハイパーリンク" xfId="22172" builtinId="9" hidden="1"/>
    <cellStyle name="表示済みのハイパーリンク" xfId="22173" builtinId="9" hidden="1"/>
    <cellStyle name="表示済みのハイパーリンク" xfId="22176" builtinId="9" hidden="1"/>
    <cellStyle name="表示済みのハイパーリンク" xfId="22177" builtinId="9" hidden="1"/>
    <cellStyle name="表示済みのハイパーリンク" xfId="22180" builtinId="9" hidden="1"/>
    <cellStyle name="表示済みのハイパーリンク" xfId="22181" builtinId="9" hidden="1"/>
    <cellStyle name="表示済みのハイパーリンク" xfId="22184" builtinId="9" hidden="1"/>
    <cellStyle name="表示済みのハイパーリンク" xfId="22185" builtinId="9" hidden="1"/>
    <cellStyle name="表示済みのハイパーリンク" xfId="22190" builtinId="9" hidden="1"/>
    <cellStyle name="表示済みのハイパーリンク" xfId="22191" builtinId="9" hidden="1"/>
    <cellStyle name="表示済みのハイパーリンク" xfId="22194" builtinId="9" hidden="1"/>
    <cellStyle name="表示済みのハイパーリンク" xfId="22195" builtinId="9" hidden="1"/>
    <cellStyle name="表示済みのハイパーリンク" xfId="22198" builtinId="9" hidden="1"/>
    <cellStyle name="表示済みのハイパーリンク" xfId="22199" builtinId="9" hidden="1"/>
    <cellStyle name="表示済みのハイパーリンク" xfId="22202" builtinId="9" hidden="1"/>
    <cellStyle name="表示済みのハイパーリンク" xfId="22203" builtinId="9" hidden="1"/>
    <cellStyle name="表示済みのハイパーリンク" xfId="22206" builtinId="9" hidden="1"/>
    <cellStyle name="表示済みのハイパーリンク" xfId="22207" builtinId="9" hidden="1"/>
    <cellStyle name="表示済みのハイパーリンク" xfId="22210" builtinId="9" hidden="1"/>
    <cellStyle name="表示済みのハイパーリンク" xfId="22211" builtinId="9" hidden="1"/>
    <cellStyle name="表示済みのハイパーリンク" xfId="22214" builtinId="9" hidden="1"/>
    <cellStyle name="表示済みのハイパーリンク" xfId="22215" builtinId="9" hidden="1"/>
    <cellStyle name="表示済みのハイパーリンク" xfId="22218" builtinId="9" hidden="1"/>
    <cellStyle name="表示済みのハイパーリンク" xfId="22219" builtinId="9" hidden="1"/>
    <cellStyle name="表示済みのハイパーリンク" xfId="22222" builtinId="9" hidden="1"/>
    <cellStyle name="表示済みのハイパーリンク" xfId="22223" builtinId="9" hidden="1"/>
    <cellStyle name="表示済みのハイパーリンク" xfId="22226" builtinId="9" hidden="1"/>
    <cellStyle name="表示済みのハイパーリンク" xfId="22227" builtinId="9" hidden="1"/>
    <cellStyle name="表示済みのハイパーリンク" xfId="22186" builtinId="9" hidden="1"/>
    <cellStyle name="表示済みのハイパーリンク" xfId="22229" builtinId="9" hidden="1"/>
    <cellStyle name="表示済みのハイパーリンク" xfId="22232" builtinId="9" hidden="1"/>
    <cellStyle name="表示済みのハイパーリンク" xfId="22233" builtinId="9" hidden="1"/>
    <cellStyle name="表示済みのハイパーリンク" xfId="22236" builtinId="9" hidden="1"/>
    <cellStyle name="表示済みのハイパーリンク" xfId="22237" builtinId="9" hidden="1"/>
    <cellStyle name="表示済みのハイパーリンク" xfId="22240" builtinId="9" hidden="1"/>
    <cellStyle name="表示済みのハイパーリンク" xfId="22241" builtinId="9" hidden="1"/>
    <cellStyle name="表示済みのハイパーリンク" xfId="22244" builtinId="9" hidden="1"/>
    <cellStyle name="表示済みのハイパーリンク" xfId="22245" builtinId="9" hidden="1"/>
    <cellStyle name="表示済みのハイパーリンク" xfId="22248" builtinId="9" hidden="1"/>
    <cellStyle name="表示済みのハイパーリンク" xfId="22249" builtinId="9" hidden="1"/>
    <cellStyle name="表示済みのハイパーリンク" xfId="22252" builtinId="9" hidden="1"/>
    <cellStyle name="表示済みのハイパーリンク" xfId="22253" builtinId="9" hidden="1"/>
    <cellStyle name="表示済みのハイパーリンク" xfId="22256" builtinId="9" hidden="1"/>
    <cellStyle name="表示済みのハイパーリンク" xfId="22257" builtinId="9" hidden="1"/>
    <cellStyle name="表示済みのハイパーリンク" xfId="22260" builtinId="9" hidden="1"/>
    <cellStyle name="表示済みのハイパーリンク" xfId="22261" builtinId="9" hidden="1"/>
    <cellStyle name="表示済みのハイパーリンク" xfId="22264" builtinId="9" hidden="1"/>
    <cellStyle name="表示済みのハイパーリンク" xfId="22265" builtinId="9" hidden="1"/>
    <cellStyle name="表示済みのハイパーリンク" xfId="22268" builtinId="9" hidden="1"/>
    <cellStyle name="表示済みのハイパーリンク" xfId="22269" builtinId="9" hidden="1"/>
    <cellStyle name="表示済みのハイパーリンク" xfId="22272" builtinId="9" hidden="1"/>
    <cellStyle name="表示済みのハイパーリンク" xfId="22273" builtinId="9" hidden="1"/>
    <cellStyle name="表示済みのハイパーリンク" xfId="22276" builtinId="9" hidden="1"/>
    <cellStyle name="表示済みのハイパーリンク" xfId="22277" builtinId="9" hidden="1"/>
    <cellStyle name="表示済みのハイパーリンク" xfId="22280" builtinId="9" hidden="1"/>
    <cellStyle name="表示済みのハイパーリンク" xfId="22281" builtinId="9" hidden="1"/>
    <cellStyle name="表示済みのハイパーリンク" xfId="22284" builtinId="9" hidden="1"/>
    <cellStyle name="表示済みのハイパーリンク" xfId="22285" builtinId="9" hidden="1"/>
    <cellStyle name="表示済みのハイパーリンク" xfId="22288" builtinId="9" hidden="1"/>
    <cellStyle name="表示済みのハイパーリンク" xfId="22289" builtinId="9" hidden="1"/>
    <cellStyle name="表示済みのハイパーリンク" xfId="22292" builtinId="9" hidden="1"/>
    <cellStyle name="表示済みのハイパーリンク" xfId="22293" builtinId="9" hidden="1"/>
    <cellStyle name="表示済みのハイパーリンク" xfId="22296" builtinId="9" hidden="1"/>
    <cellStyle name="表示済みのハイパーリンク" xfId="22297" builtinId="9" hidden="1"/>
    <cellStyle name="表示済みのハイパーリンク" xfId="22300" builtinId="9" hidden="1"/>
    <cellStyle name="表示済みのハイパーリンク" xfId="22301" builtinId="9" hidden="1"/>
    <cellStyle name="表示済みのハイパーリンク" xfId="22304" builtinId="9" hidden="1"/>
    <cellStyle name="表示済みのハイパーリンク" xfId="22305" builtinId="9" hidden="1"/>
    <cellStyle name="表示済みのハイパーリンク" xfId="22310" builtinId="9" hidden="1"/>
    <cellStyle name="表示済みのハイパーリンク" xfId="22311" builtinId="9" hidden="1"/>
    <cellStyle name="表示済みのハイパーリンク" xfId="22314" builtinId="9" hidden="1"/>
    <cellStyle name="表示済みのハイパーリンク" xfId="22315" builtinId="9" hidden="1"/>
    <cellStyle name="表示済みのハイパーリンク" xfId="22318" builtinId="9" hidden="1"/>
    <cellStyle name="表示済みのハイパーリンク" xfId="22319" builtinId="9" hidden="1"/>
    <cellStyle name="表示済みのハイパーリンク" xfId="22322" builtinId="9" hidden="1"/>
    <cellStyle name="表示済みのハイパーリンク" xfId="22323" builtinId="9" hidden="1"/>
    <cellStyle name="表示済みのハイパーリンク" xfId="22326" builtinId="9" hidden="1"/>
    <cellStyle name="表示済みのハイパーリンク" xfId="22327" builtinId="9" hidden="1"/>
    <cellStyle name="表示済みのハイパーリンク" xfId="22330" builtinId="9" hidden="1"/>
    <cellStyle name="表示済みのハイパーリンク" xfId="22331" builtinId="9" hidden="1"/>
    <cellStyle name="表示済みのハイパーリンク" xfId="22334" builtinId="9" hidden="1"/>
    <cellStyle name="表示済みのハイパーリンク" xfId="22335" builtinId="9" hidden="1"/>
    <cellStyle name="表示済みのハイパーリンク" xfId="22338" builtinId="9" hidden="1"/>
    <cellStyle name="表示済みのハイパーリンク" xfId="22339" builtinId="9" hidden="1"/>
    <cellStyle name="表示済みのハイパーリンク" xfId="22342" builtinId="9" hidden="1"/>
    <cellStyle name="表示済みのハイパーリンク" xfId="22343" builtinId="9" hidden="1"/>
    <cellStyle name="表示済みのハイパーリンク" xfId="22346" builtinId="9" hidden="1"/>
    <cellStyle name="表示済みのハイパーリンク" xfId="22347" builtinId="9" hidden="1"/>
    <cellStyle name="表示済みのハイパーリンク" xfId="22306" builtinId="9" hidden="1"/>
    <cellStyle name="表示済みのハイパーリンク" xfId="22349" builtinId="9" hidden="1"/>
    <cellStyle name="表示済みのハイパーリンク" xfId="22352" builtinId="9" hidden="1"/>
    <cellStyle name="表示済みのハイパーリンク" xfId="22353" builtinId="9" hidden="1"/>
    <cellStyle name="表示済みのハイパーリンク" xfId="22356" builtinId="9" hidden="1"/>
    <cellStyle name="表示済みのハイパーリンク" xfId="22357" builtinId="9" hidden="1"/>
    <cellStyle name="表示済みのハイパーリンク" xfId="22360" builtinId="9" hidden="1"/>
    <cellStyle name="表示済みのハイパーリンク" xfId="22361" builtinId="9" hidden="1"/>
    <cellStyle name="表示済みのハイパーリンク" xfId="22364" builtinId="9" hidden="1"/>
    <cellStyle name="表示済みのハイパーリンク" xfId="22365" builtinId="9" hidden="1"/>
    <cellStyle name="表示済みのハイパーリンク" xfId="22368" builtinId="9" hidden="1"/>
    <cellStyle name="表示済みのハイパーリンク" xfId="22369" builtinId="9" hidden="1"/>
    <cellStyle name="表示済みのハイパーリンク" xfId="22372" builtinId="9" hidden="1"/>
    <cellStyle name="表示済みのハイパーリンク" xfId="22373" builtinId="9" hidden="1"/>
    <cellStyle name="表示済みのハイパーリンク" xfId="22376" builtinId="9" hidden="1"/>
    <cellStyle name="表示済みのハイパーリンク" xfId="22377" builtinId="9" hidden="1"/>
    <cellStyle name="表示済みのハイパーリンク" xfId="22380" builtinId="9" hidden="1"/>
    <cellStyle name="表示済みのハイパーリンク" xfId="22381" builtinId="9" hidden="1"/>
    <cellStyle name="表示済みのハイパーリンク" xfId="22384" builtinId="9" hidden="1"/>
    <cellStyle name="表示済みのハイパーリンク" xfId="22385" builtinId="9" hidden="1"/>
    <cellStyle name="表示済みのハイパーリンク" xfId="22388" builtinId="9" hidden="1"/>
    <cellStyle name="表示済みのハイパーリンク" xfId="22389" builtinId="9" hidden="1"/>
    <cellStyle name="表示済みのハイパーリンク" xfId="22392" builtinId="9" hidden="1"/>
    <cellStyle name="表示済みのハイパーリンク" xfId="22393" builtinId="9" hidden="1"/>
    <cellStyle name="表示済みのハイパーリンク" xfId="22396" builtinId="9" hidden="1"/>
    <cellStyle name="表示済みのハイパーリンク" xfId="22397" builtinId="9" hidden="1"/>
    <cellStyle name="表示済みのハイパーリンク" xfId="22400" builtinId="9" hidden="1"/>
    <cellStyle name="表示済みのハイパーリンク" xfId="22401" builtinId="9" hidden="1"/>
    <cellStyle name="表示済みのハイパーリンク" xfId="22404" builtinId="9" hidden="1"/>
    <cellStyle name="表示済みのハイパーリンク" xfId="22405" builtinId="9" hidden="1"/>
    <cellStyle name="表示済みのハイパーリンク" xfId="22408" builtinId="9" hidden="1"/>
    <cellStyle name="表示済みのハイパーリンク" xfId="22409" builtinId="9" hidden="1"/>
    <cellStyle name="表示済みのハイパーリンク" xfId="22412" builtinId="9" hidden="1"/>
    <cellStyle name="表示済みのハイパーリンク" xfId="22413" builtinId="9" hidden="1"/>
    <cellStyle name="表示済みのハイパーリンク" xfId="22416" builtinId="9" hidden="1"/>
    <cellStyle name="表示済みのハイパーリンク" xfId="22417" builtinId="9" hidden="1"/>
    <cellStyle name="表示済みのハイパーリンク" xfId="22420" builtinId="9" hidden="1"/>
    <cellStyle name="表示済みのハイパーリンク" xfId="22421" builtinId="9" hidden="1"/>
    <cellStyle name="表示済みのハイパーリンク" xfId="22424" builtinId="9" hidden="1"/>
    <cellStyle name="表示済みのハイパーリンク" xfId="22425" builtinId="9" hidden="1"/>
    <cellStyle name="表示済みのハイパーリンク" xfId="22430" builtinId="9" hidden="1"/>
    <cellStyle name="表示済みのハイパーリンク" xfId="22431" builtinId="9" hidden="1"/>
    <cellStyle name="表示済みのハイパーリンク" xfId="22434" builtinId="9" hidden="1"/>
    <cellStyle name="表示済みのハイパーリンク" xfId="22435" builtinId="9" hidden="1"/>
    <cellStyle name="表示済みのハイパーリンク" xfId="22438" builtinId="9" hidden="1"/>
    <cellStyle name="表示済みのハイパーリンク" xfId="22439" builtinId="9" hidden="1"/>
    <cellStyle name="表示済みのハイパーリンク" xfId="22442" builtinId="9" hidden="1"/>
    <cellStyle name="表示済みのハイパーリンク" xfId="22443" builtinId="9" hidden="1"/>
    <cellStyle name="表示済みのハイパーリンク" xfId="22446" builtinId="9" hidden="1"/>
    <cellStyle name="表示済みのハイパーリンク" xfId="22447" builtinId="9" hidden="1"/>
    <cellStyle name="表示済みのハイパーリンク" xfId="22450" builtinId="9" hidden="1"/>
    <cellStyle name="表示済みのハイパーリンク" xfId="22451" builtinId="9" hidden="1"/>
    <cellStyle name="表示済みのハイパーリンク" xfId="22454" builtinId="9" hidden="1"/>
    <cellStyle name="表示済みのハイパーリンク" xfId="22455" builtinId="9" hidden="1"/>
    <cellStyle name="表示済みのハイパーリンク" xfId="22458" builtinId="9" hidden="1"/>
    <cellStyle name="表示済みのハイパーリンク" xfId="22459" builtinId="9" hidden="1"/>
    <cellStyle name="表示済みのハイパーリンク" xfId="22462" builtinId="9" hidden="1"/>
    <cellStyle name="表示済みのハイパーリンク" xfId="22463" builtinId="9" hidden="1"/>
    <cellStyle name="表示済みのハイパーリンク" xfId="22466" builtinId="9" hidden="1"/>
    <cellStyle name="表示済みのハイパーリンク" xfId="22467" builtinId="9" hidden="1"/>
    <cellStyle name="表示済みのハイパーリンク" xfId="22426" builtinId="9" hidden="1"/>
    <cellStyle name="表示済みのハイパーリンク" xfId="22469" builtinId="9" hidden="1"/>
    <cellStyle name="表示済みのハイパーリンク" xfId="22472" builtinId="9" hidden="1"/>
    <cellStyle name="表示済みのハイパーリンク" xfId="22473" builtinId="9" hidden="1"/>
    <cellStyle name="表示済みのハイパーリンク" xfId="22476" builtinId="9" hidden="1"/>
    <cellStyle name="表示済みのハイパーリンク" xfId="22477" builtinId="9" hidden="1"/>
    <cellStyle name="表示済みのハイパーリンク" xfId="22480" builtinId="9" hidden="1"/>
    <cellStyle name="表示済みのハイパーリンク" xfId="22481" builtinId="9" hidden="1"/>
    <cellStyle name="表示済みのハイパーリンク" xfId="22484" builtinId="9" hidden="1"/>
    <cellStyle name="表示済みのハイパーリンク" xfId="22485" builtinId="9" hidden="1"/>
    <cellStyle name="表示済みのハイパーリンク" xfId="22488" builtinId="9" hidden="1"/>
    <cellStyle name="表示済みのハイパーリンク" xfId="22489" builtinId="9" hidden="1"/>
    <cellStyle name="表示済みのハイパーリンク" xfId="22492" builtinId="9" hidden="1"/>
    <cellStyle name="表示済みのハイパーリンク" xfId="22493" builtinId="9" hidden="1"/>
    <cellStyle name="表示済みのハイパーリンク" xfId="22496" builtinId="9" hidden="1"/>
    <cellStyle name="表示済みのハイパーリンク" xfId="22497" builtinId="9" hidden="1"/>
    <cellStyle name="表示済みのハイパーリンク" xfId="22500" builtinId="9" hidden="1"/>
    <cellStyle name="表示済みのハイパーリンク" xfId="22501" builtinId="9" hidden="1"/>
    <cellStyle name="表示済みのハイパーリンク" xfId="22504" builtinId="9" hidden="1"/>
    <cellStyle name="表示済みのハイパーリンク" xfId="22505" builtinId="9" hidden="1"/>
    <cellStyle name="表示済みのハイパーリンク" xfId="22508" builtinId="9" hidden="1"/>
    <cellStyle name="表示済みのハイパーリンク" xfId="22509" builtinId="9" hidden="1"/>
    <cellStyle name="表示済みのハイパーリンク" xfId="22512" builtinId="9" hidden="1"/>
    <cellStyle name="表示済みのハイパーリンク" xfId="22513" builtinId="9" hidden="1"/>
    <cellStyle name="表示済みのハイパーリンク" xfId="22516" builtinId="9" hidden="1"/>
    <cellStyle name="表示済みのハイパーリンク" xfId="22517" builtinId="9" hidden="1"/>
    <cellStyle name="表示済みのハイパーリンク" xfId="22520" builtinId="9" hidden="1"/>
    <cellStyle name="表示済みのハイパーリンク" xfId="22521" builtinId="9" hidden="1"/>
    <cellStyle name="表示済みのハイパーリンク" xfId="22524" builtinId="9" hidden="1"/>
    <cellStyle name="表示済みのハイパーリンク" xfId="22525" builtinId="9" hidden="1"/>
    <cellStyle name="表示済みのハイパーリンク" xfId="22530" builtinId="9" hidden="1"/>
    <cellStyle name="表示済みのハイパーリンク" xfId="22531" builtinId="9" hidden="1"/>
    <cellStyle name="表示済みのハイパーリンク" xfId="22534" builtinId="9" hidden="1"/>
    <cellStyle name="表示済みのハイパーリンク" xfId="22535" builtinId="9" hidden="1"/>
    <cellStyle name="表示済みのハイパーリンク" xfId="22538" builtinId="9" hidden="1"/>
    <cellStyle name="表示済みのハイパーリンク" xfId="22539" builtinId="9" hidden="1"/>
    <cellStyle name="表示済みのハイパーリンク" xfId="22542" builtinId="9" hidden="1"/>
    <cellStyle name="表示済みのハイパーリンク" xfId="22543" builtinId="9" hidden="1"/>
    <cellStyle name="表示済みのハイパーリンク" xfId="22546" builtinId="9" hidden="1"/>
    <cellStyle name="表示済みのハイパーリンク" xfId="22547" builtinId="9" hidden="1"/>
    <cellStyle name="表示済みのハイパーリンク" xfId="22552" builtinId="9" hidden="1"/>
    <cellStyle name="表示済みのハイパーリンク" xfId="22553" builtinId="9" hidden="1"/>
    <cellStyle name="表示済みのハイパーリンク" xfId="22556" builtinId="9" hidden="1"/>
    <cellStyle name="表示済みのハイパーリンク" xfId="22557" builtinId="9" hidden="1"/>
    <cellStyle name="表示済みのハイパーリンク" xfId="22560" builtinId="9" hidden="1"/>
    <cellStyle name="表示済みのハイパーリンク" xfId="22561" builtinId="9" hidden="1"/>
    <cellStyle name="表示済みのハイパーリンク" xfId="22564" builtinId="9" hidden="1"/>
    <cellStyle name="表示済みのハイパーリンク" xfId="22565" builtinId="9" hidden="1"/>
    <cellStyle name="表示済みのハイパーリンク" xfId="22568" builtinId="9" hidden="1"/>
    <cellStyle name="表示済みのハイパーリンク" xfId="22569" builtinId="9" hidden="1"/>
    <cellStyle name="表示済みのハイパーリンク" xfId="22572" builtinId="9" hidden="1"/>
    <cellStyle name="表示済みのハイパーリンク" xfId="22573" builtinId="9" hidden="1"/>
    <cellStyle name="表示済みのハイパーリンク" xfId="22576" builtinId="9" hidden="1"/>
    <cellStyle name="表示済みのハイパーリンク" xfId="22577" builtinId="9" hidden="1"/>
    <cellStyle name="表示済みのハイパーリンク" xfId="22580" builtinId="9" hidden="1"/>
    <cellStyle name="表示済みのハイパーリンク" xfId="22581" builtinId="9" hidden="1"/>
    <cellStyle name="表示済みのハイパーリンク" xfId="22584" builtinId="9" hidden="1"/>
    <cellStyle name="表示済みのハイパーリンク" xfId="22585" builtinId="9" hidden="1"/>
    <cellStyle name="表示済みのハイパーリンク" xfId="22588" builtinId="9" hidden="1"/>
    <cellStyle name="表示済みのハイパーリンク" xfId="22589" builtinId="9" hidden="1"/>
    <cellStyle name="表示済みのハイパーリンク" xfId="22548" builtinId="9" hidden="1"/>
    <cellStyle name="表示済みのハイパーリンク" xfId="22591" builtinId="9" hidden="1"/>
    <cellStyle name="表示済みのハイパーリンク" xfId="22594" builtinId="9" hidden="1"/>
    <cellStyle name="表示済みのハイパーリンク" xfId="22595" builtinId="9" hidden="1"/>
    <cellStyle name="表示済みのハイパーリンク" xfId="22598" builtinId="9" hidden="1"/>
    <cellStyle name="表示済みのハイパーリンク" xfId="22599" builtinId="9" hidden="1"/>
    <cellStyle name="表示済みのハイパーリンク" xfId="22602" builtinId="9" hidden="1"/>
    <cellStyle name="表示済みのハイパーリンク" xfId="22603" builtinId="9" hidden="1"/>
    <cellStyle name="表示済みのハイパーリンク" xfId="22606" builtinId="9" hidden="1"/>
    <cellStyle name="表示済みのハイパーリンク" xfId="22607" builtinId="9" hidden="1"/>
    <cellStyle name="表示済みのハイパーリンク" xfId="22610" builtinId="9" hidden="1"/>
    <cellStyle name="表示済みのハイパーリンク" xfId="22611" builtinId="9" hidden="1"/>
    <cellStyle name="表示済みのハイパーリンク" xfId="22614" builtinId="9" hidden="1"/>
    <cellStyle name="表示済みのハイパーリンク" xfId="22615" builtinId="9" hidden="1"/>
    <cellStyle name="表示済みのハイパーリンク" xfId="22618" builtinId="9" hidden="1"/>
    <cellStyle name="表示済みのハイパーリンク" xfId="22619" builtinId="9" hidden="1"/>
    <cellStyle name="表示済みのハイパーリンク" xfId="22622" builtinId="9" hidden="1"/>
    <cellStyle name="表示済みのハイパーリンク" xfId="22623" builtinId="9" hidden="1"/>
    <cellStyle name="表示済みのハイパーリンク" xfId="22626" builtinId="9" hidden="1"/>
    <cellStyle name="表示済みのハイパーリンク" xfId="22627" builtinId="9" hidden="1"/>
    <cellStyle name="表示済みのハイパーリンク" xfId="22630" builtinId="9" hidden="1"/>
    <cellStyle name="表示済みのハイパーリンク" xfId="22631" builtinId="9" hidden="1"/>
    <cellStyle name="表示済みのハイパーリンク" xfId="22634" builtinId="9" hidden="1"/>
    <cellStyle name="表示済みのハイパーリンク" xfId="22635" builtinId="9" hidden="1"/>
    <cellStyle name="表示済みのハイパーリンク" xfId="22638" builtinId="9" hidden="1"/>
    <cellStyle name="表示済みのハイパーリンク" xfId="22639" builtinId="9" hidden="1"/>
    <cellStyle name="表示済みのハイパーリンク" xfId="22642" builtinId="9" hidden="1"/>
    <cellStyle name="表示済みのハイパーリンク" xfId="22643" builtinId="9" hidden="1"/>
    <cellStyle name="表示済みのハイパーリンク" xfId="22646" builtinId="9" hidden="1"/>
    <cellStyle name="表示済みのハイパーリンク" xfId="22647" builtinId="9" hidden="1"/>
    <cellStyle name="表示済みのハイパーリンク" xfId="22649" builtinId="9" hidden="1"/>
    <cellStyle name="表示済みのハイパーリンク" xfId="22650" builtinId="9" hidden="1"/>
    <cellStyle name="表示済みのハイパーリンク" xfId="22653" builtinId="9" hidden="1"/>
    <cellStyle name="表示済みのハイパーリンク" xfId="22654" builtinId="9" hidden="1"/>
    <cellStyle name="表示済みのハイパーリンク" xfId="22657" builtinId="9" hidden="1"/>
    <cellStyle name="表示済みのハイパーリンク" xfId="22658" builtinId="9" hidden="1"/>
    <cellStyle name="表示済みのハイパーリンク" xfId="22661" builtinId="9" hidden="1"/>
    <cellStyle name="表示済みのハイパーリンク" xfId="22662" builtinId="9" hidden="1"/>
    <cellStyle name="表示済みのハイパーリンク" xfId="22665" builtinId="9" hidden="1"/>
    <cellStyle name="表示済みのハイパーリンク" xfId="22666" builtinId="9" hidden="1"/>
    <cellStyle name="表示済みのハイパーリンク" xfId="22671" builtinId="9" hidden="1"/>
    <cellStyle name="表示済みのハイパーリンク" xfId="22672" builtinId="9" hidden="1"/>
    <cellStyle name="表示済みのハイパーリンク" xfId="22675" builtinId="9" hidden="1"/>
    <cellStyle name="表示済みのハイパーリンク" xfId="22676" builtinId="9" hidden="1"/>
    <cellStyle name="表示済みのハイパーリンク" xfId="22679" builtinId="9" hidden="1"/>
    <cellStyle name="表示済みのハイパーリンク" xfId="22680" builtinId="9" hidden="1"/>
    <cellStyle name="表示済みのハイパーリンク" xfId="22683" builtinId="9" hidden="1"/>
    <cellStyle name="表示済みのハイパーリンク" xfId="22684" builtinId="9" hidden="1"/>
    <cellStyle name="表示済みのハイパーリンク" xfId="22687" builtinId="9" hidden="1"/>
    <cellStyle name="表示済みのハイパーリンク" xfId="22688" builtinId="9" hidden="1"/>
    <cellStyle name="表示済みのハイパーリンク" xfId="22691" builtinId="9" hidden="1"/>
    <cellStyle name="表示済みのハイパーリンク" xfId="22692" builtinId="9" hidden="1"/>
    <cellStyle name="表示済みのハイパーリンク" xfId="22695" builtinId="9" hidden="1"/>
    <cellStyle name="表示済みのハイパーリンク" xfId="22696" builtinId="9" hidden="1"/>
    <cellStyle name="表示済みのハイパーリンク" xfId="22699" builtinId="9" hidden="1"/>
    <cellStyle name="表示済みのハイパーリンク" xfId="22700" builtinId="9" hidden="1"/>
    <cellStyle name="表示済みのハイパーリンク" xfId="22703" builtinId="9" hidden="1"/>
    <cellStyle name="表示済みのハイパーリンク" xfId="22704" builtinId="9" hidden="1"/>
    <cellStyle name="表示済みのハイパーリンク" xfId="22707" builtinId="9" hidden="1"/>
    <cellStyle name="表示済みのハイパーリンク" xfId="22708" builtinId="9" hidden="1"/>
    <cellStyle name="表示済みのハイパーリンク" xfId="22667" builtinId="9" hidden="1"/>
    <cellStyle name="表示済みのハイパーリンク" xfId="22710" builtinId="9" hidden="1"/>
    <cellStyle name="表示済みのハイパーリンク" xfId="22713" builtinId="9" hidden="1"/>
    <cellStyle name="表示済みのハイパーリンク" xfId="22714" builtinId="9" hidden="1"/>
    <cellStyle name="表示済みのハイパーリンク" xfId="22717" builtinId="9" hidden="1"/>
    <cellStyle name="表示済みのハイパーリンク" xfId="22718" builtinId="9" hidden="1"/>
    <cellStyle name="表示済みのハイパーリンク" xfId="22721" builtinId="9" hidden="1"/>
    <cellStyle name="表示済みのハイパーリンク" xfId="22722" builtinId="9" hidden="1"/>
    <cellStyle name="表示済みのハイパーリンク" xfId="22725" builtinId="9" hidden="1"/>
    <cellStyle name="表示済みのハイパーリンク" xfId="22726" builtinId="9" hidden="1"/>
    <cellStyle name="表示済みのハイパーリンク" xfId="22729" builtinId="9" hidden="1"/>
    <cellStyle name="表示済みのハイパーリンク" xfId="22730" builtinId="9" hidden="1"/>
    <cellStyle name="表示済みのハイパーリンク" xfId="22733" builtinId="9" hidden="1"/>
    <cellStyle name="表示済みのハイパーリンク" xfId="22734" builtinId="9" hidden="1"/>
    <cellStyle name="表示済みのハイパーリンク" xfId="22737" builtinId="9" hidden="1"/>
    <cellStyle name="表示済みのハイパーリンク" xfId="22738" builtinId="9" hidden="1"/>
    <cellStyle name="表示済みのハイパーリンク" xfId="22741" builtinId="9" hidden="1"/>
    <cellStyle name="表示済みのハイパーリンク" xfId="22742" builtinId="9" hidden="1"/>
    <cellStyle name="表示済みのハイパーリンク" xfId="22745" builtinId="9" hidden="1"/>
    <cellStyle name="表示済みのハイパーリンク" xfId="22746" builtinId="9" hidden="1"/>
    <cellStyle name="表示済みのハイパーリンク" xfId="22749" builtinId="9" hidden="1"/>
    <cellStyle name="表示済みのハイパーリンク" xfId="22750" builtinId="9" hidden="1"/>
    <cellStyle name="表示済みのハイパーリンク" xfId="22753" builtinId="9" hidden="1"/>
    <cellStyle name="表示済みのハイパーリンク" xfId="22754" builtinId="9" hidden="1"/>
    <cellStyle name="表示済みのハイパーリンク" xfId="22757" builtinId="9" hidden="1"/>
    <cellStyle name="表示済みのハイパーリンク" xfId="22758" builtinId="9" hidden="1"/>
    <cellStyle name="表示済みのハイパーリンク" xfId="22761" builtinId="9" hidden="1"/>
    <cellStyle name="表示済みのハイパーリンク" xfId="22762" builtinId="9" hidden="1"/>
    <cellStyle name="表示済みのハイパーリンク" xfId="22765" builtinId="9" hidden="1"/>
    <cellStyle name="表示済みのハイパーリンク" xfId="22766" builtinId="9" hidden="1"/>
    <cellStyle name="表示済みのハイパーリンク" xfId="22768" builtinId="9" hidden="1"/>
    <cellStyle name="表示済みのハイパーリンク" xfId="22769" builtinId="9" hidden="1"/>
    <cellStyle name="表示済みのハイパーリンク" xfId="22772" builtinId="9" hidden="1"/>
    <cellStyle name="表示済みのハイパーリンク" xfId="22773" builtinId="9" hidden="1"/>
    <cellStyle name="表示済みのハイパーリンク" xfId="22776" builtinId="9" hidden="1"/>
    <cellStyle name="表示済みのハイパーリンク" xfId="22777" builtinId="9" hidden="1"/>
    <cellStyle name="表示済みのハイパーリンク" xfId="22780" builtinId="9" hidden="1"/>
    <cellStyle name="表示済みのハイパーリンク" xfId="22781" builtinId="9" hidden="1"/>
    <cellStyle name="表示済みのハイパーリンク" xfId="22784" builtinId="9" hidden="1"/>
    <cellStyle name="表示済みのハイパーリンク" xfId="22785" builtinId="9" hidden="1"/>
    <cellStyle name="表示済みのハイパーリンク" xfId="22790" builtinId="9" hidden="1"/>
    <cellStyle name="表示済みのハイパーリンク" xfId="22791" builtinId="9" hidden="1"/>
    <cellStyle name="表示済みのハイパーリンク" xfId="22794" builtinId="9" hidden="1"/>
    <cellStyle name="表示済みのハイパーリンク" xfId="22795" builtinId="9" hidden="1"/>
    <cellStyle name="表示済みのハイパーリンク" xfId="22798" builtinId="9" hidden="1"/>
    <cellStyle name="表示済みのハイパーリンク" xfId="22799" builtinId="9" hidden="1"/>
    <cellStyle name="表示済みのハイパーリンク" xfId="22802" builtinId="9" hidden="1"/>
    <cellStyle name="表示済みのハイパーリンク" xfId="22803" builtinId="9" hidden="1"/>
    <cellStyle name="表示済みのハイパーリンク" xfId="22806" builtinId="9" hidden="1"/>
    <cellStyle name="表示済みのハイパーリンク" xfId="22807" builtinId="9" hidden="1"/>
    <cellStyle name="表示済みのハイパーリンク" xfId="22810" builtinId="9" hidden="1"/>
    <cellStyle name="表示済みのハイパーリンク" xfId="22811" builtinId="9" hidden="1"/>
    <cellStyle name="表示済みのハイパーリンク" xfId="22814" builtinId="9" hidden="1"/>
    <cellStyle name="表示済みのハイパーリンク" xfId="22815" builtinId="9" hidden="1"/>
    <cellStyle name="表示済みのハイパーリンク" xfId="22818" builtinId="9" hidden="1"/>
    <cellStyle name="表示済みのハイパーリンク" xfId="22819" builtinId="9" hidden="1"/>
    <cellStyle name="表示済みのハイパーリンク" xfId="22822" builtinId="9" hidden="1"/>
    <cellStyle name="表示済みのハイパーリンク" xfId="22823" builtinId="9" hidden="1"/>
    <cellStyle name="表示済みのハイパーリンク" xfId="22826" builtinId="9" hidden="1"/>
    <cellStyle name="表示済みのハイパーリンク" xfId="22827" builtinId="9" hidden="1"/>
    <cellStyle name="表示済みのハイパーリンク" xfId="22786" builtinId="9" hidden="1"/>
    <cellStyle name="表示済みのハイパーリンク" xfId="22829" builtinId="9" hidden="1"/>
    <cellStyle name="表示済みのハイパーリンク" xfId="22832" builtinId="9" hidden="1"/>
    <cellStyle name="表示済みのハイパーリンク" xfId="22833" builtinId="9" hidden="1"/>
    <cellStyle name="表示済みのハイパーリンク" xfId="22836" builtinId="9" hidden="1"/>
    <cellStyle name="表示済みのハイパーリンク" xfId="22837" builtinId="9" hidden="1"/>
    <cellStyle name="表示済みのハイパーリンク" xfId="22840" builtinId="9" hidden="1"/>
    <cellStyle name="表示済みのハイパーリンク" xfId="22841" builtinId="9" hidden="1"/>
    <cellStyle name="表示済みのハイパーリンク" xfId="22844" builtinId="9" hidden="1"/>
    <cellStyle name="表示済みのハイパーリンク" xfId="22845" builtinId="9" hidden="1"/>
    <cellStyle name="表示済みのハイパーリンク" xfId="22848" builtinId="9" hidden="1"/>
    <cellStyle name="表示済みのハイパーリンク" xfId="22849" builtinId="9" hidden="1"/>
    <cellStyle name="表示済みのハイパーリンク" xfId="22852" builtinId="9" hidden="1"/>
    <cellStyle name="表示済みのハイパーリンク" xfId="22853" builtinId="9" hidden="1"/>
    <cellStyle name="表示済みのハイパーリンク" xfId="22856" builtinId="9" hidden="1"/>
    <cellStyle name="表示済みのハイパーリンク" xfId="22857" builtinId="9" hidden="1"/>
    <cellStyle name="表示済みのハイパーリンク" xfId="22860" builtinId="9" hidden="1"/>
    <cellStyle name="表示済みのハイパーリンク" xfId="22861" builtinId="9" hidden="1"/>
    <cellStyle name="表示済みのハイパーリンク" xfId="22864" builtinId="9" hidden="1"/>
    <cellStyle name="表示済みのハイパーリンク" xfId="22865" builtinId="9" hidden="1"/>
    <cellStyle name="表示済みのハイパーリンク" xfId="22868" builtinId="9" hidden="1"/>
    <cellStyle name="表示済みのハイパーリンク" xfId="22869" builtinId="9" hidden="1"/>
    <cellStyle name="表示済みのハイパーリンク" xfId="22872" builtinId="9" hidden="1"/>
    <cellStyle name="表示済みのハイパーリンク" xfId="22873" builtinId="9" hidden="1"/>
    <cellStyle name="表示済みのハイパーリンク" xfId="22876" builtinId="9" hidden="1"/>
    <cellStyle name="表示済みのハイパーリンク" xfId="22877" builtinId="9" hidden="1"/>
    <cellStyle name="表示済みのハイパーリンク" xfId="22880" builtinId="9" hidden="1"/>
    <cellStyle name="表示済みのハイパーリンク" xfId="22881" builtinId="9" hidden="1"/>
    <cellStyle name="表示済みのハイパーリンク" xfId="22884" builtinId="9" hidden="1"/>
    <cellStyle name="表示済みのハイパーリンク" xfId="22885" builtinId="9" hidden="1"/>
    <cellStyle name="表示済みのハイパーリンク" xfId="15698" builtinId="9" hidden="1"/>
    <cellStyle name="表示済みのハイパーリンク" xfId="20485" builtinId="9" hidden="1"/>
    <cellStyle name="表示済みのハイパーリンク" xfId="19279" builtinId="9" hidden="1"/>
    <cellStyle name="表示済みのハイパーリンク" xfId="14493" builtinId="9" hidden="1"/>
    <cellStyle name="表示済みのハイパーリンク" xfId="22889" builtinId="9" hidden="1"/>
    <cellStyle name="表示済みのハイパーリンク" xfId="22890" builtinId="9" hidden="1"/>
    <cellStyle name="表示済みのハイパーリンク" xfId="22893" builtinId="9" hidden="1"/>
    <cellStyle name="表示済みのハイパーリンク" xfId="22894" builtinId="9" hidden="1"/>
    <cellStyle name="表示済みのハイパーリンク" xfId="22897" builtinId="9" hidden="1"/>
    <cellStyle name="表示済みのハイパーリンク" xfId="22898" builtinId="9" hidden="1"/>
    <cellStyle name="表示済みのハイパーリンク" xfId="22903" builtinId="9" hidden="1"/>
    <cellStyle name="表示済みのハイパーリンク" xfId="22904" builtinId="9" hidden="1"/>
    <cellStyle name="表示済みのハイパーリンク" xfId="22907" builtinId="9" hidden="1"/>
    <cellStyle name="表示済みのハイパーリンク" xfId="22908" builtinId="9" hidden="1"/>
    <cellStyle name="表示済みのハイパーリンク" xfId="22911" builtinId="9" hidden="1"/>
    <cellStyle name="表示済みのハイパーリンク" xfId="22912" builtinId="9" hidden="1"/>
    <cellStyle name="表示済みのハイパーリンク" xfId="22915" builtinId="9" hidden="1"/>
    <cellStyle name="表示済みのハイパーリンク" xfId="22916" builtinId="9" hidden="1"/>
    <cellStyle name="表示済みのハイパーリンク" xfId="22919" builtinId="9" hidden="1"/>
    <cellStyle name="表示済みのハイパーリンク" xfId="22920" builtinId="9" hidden="1"/>
    <cellStyle name="表示済みのハイパーリンク" xfId="22923" builtinId="9" hidden="1"/>
    <cellStyle name="表示済みのハイパーリンク" xfId="22924" builtinId="9" hidden="1"/>
    <cellStyle name="表示済みのハイパーリンク" xfId="22927" builtinId="9" hidden="1"/>
    <cellStyle name="表示済みのハイパーリンク" xfId="22928" builtinId="9" hidden="1"/>
    <cellStyle name="表示済みのハイパーリンク" xfId="22931" builtinId="9" hidden="1"/>
    <cellStyle name="表示済みのハイパーリンク" xfId="22932" builtinId="9" hidden="1"/>
    <cellStyle name="表示済みのハイパーリンク" xfId="22935" builtinId="9" hidden="1"/>
    <cellStyle name="表示済みのハイパーリンク" xfId="22936" builtinId="9" hidden="1"/>
    <cellStyle name="表示済みのハイパーリンク" xfId="22939" builtinId="9" hidden="1"/>
    <cellStyle name="表示済みのハイパーリンク" xfId="22940" builtinId="9" hidden="1"/>
    <cellStyle name="表示済みのハイパーリンク" xfId="22899" builtinId="9" hidden="1"/>
    <cellStyle name="表示済みのハイパーリンク" xfId="22942" builtinId="9" hidden="1"/>
    <cellStyle name="表示済みのハイパーリンク" xfId="22945" builtinId="9" hidden="1"/>
    <cellStyle name="表示済みのハイパーリンク" xfId="22946" builtinId="9" hidden="1"/>
    <cellStyle name="表示済みのハイパーリンク" xfId="22949" builtinId="9" hidden="1"/>
    <cellStyle name="表示済みのハイパーリンク" xfId="22950" builtinId="9" hidden="1"/>
    <cellStyle name="表示済みのハイパーリンク" xfId="22953" builtinId="9" hidden="1"/>
    <cellStyle name="表示済みのハイパーリンク" xfId="22954" builtinId="9" hidden="1"/>
    <cellStyle name="表示済みのハイパーリンク" xfId="22957" builtinId="9" hidden="1"/>
    <cellStyle name="表示済みのハイパーリンク" xfId="22958" builtinId="9" hidden="1"/>
    <cellStyle name="表示済みのハイパーリンク" xfId="22961" builtinId="9" hidden="1"/>
    <cellStyle name="表示済みのハイパーリンク" xfId="22962" builtinId="9" hidden="1"/>
    <cellStyle name="表示済みのハイパーリンク" xfId="22965" builtinId="9" hidden="1"/>
    <cellStyle name="表示済みのハイパーリンク" xfId="22966" builtinId="9" hidden="1"/>
    <cellStyle name="表示済みのハイパーリンク" xfId="22969" builtinId="9" hidden="1"/>
    <cellStyle name="表示済みのハイパーリンク" xfId="22970" builtinId="9" hidden="1"/>
    <cellStyle name="表示済みのハイパーリンク" xfId="22973" builtinId="9" hidden="1"/>
    <cellStyle name="表示済みのハイパーリンク" xfId="22974" builtinId="9" hidden="1"/>
    <cellStyle name="表示済みのハイパーリンク" xfId="22977" builtinId="9" hidden="1"/>
    <cellStyle name="表示済みのハイパーリンク" xfId="22978" builtinId="9" hidden="1"/>
    <cellStyle name="表示済みのハイパーリンク" xfId="22981" builtinId="9" hidden="1"/>
    <cellStyle name="表示済みのハイパーリンク" xfId="22982" builtinId="9" hidden="1"/>
    <cellStyle name="表示済みのハイパーリンク" xfId="22985" builtinId="9" hidden="1"/>
    <cellStyle name="表示済みのハイパーリンク" xfId="22986" builtinId="9" hidden="1"/>
    <cellStyle name="表示済みのハイパーリンク" xfId="22989" builtinId="9" hidden="1"/>
    <cellStyle name="表示済みのハイパーリンク" xfId="22990" builtinId="9" hidden="1"/>
    <cellStyle name="表示済みのハイパーリンク" xfId="22993" builtinId="9" hidden="1"/>
    <cellStyle name="表示済みのハイパーリンク" xfId="22994" builtinId="9" hidden="1"/>
    <cellStyle name="表示済みのハイパーリンク" xfId="22997" builtinId="9" hidden="1"/>
    <cellStyle name="表示済みのハイパーリンク" xfId="22998" builtinId="9" hidden="1"/>
    <cellStyle name="表示済みのハイパーリンク" xfId="23001" builtinId="9" hidden="1"/>
    <cellStyle name="表示済みのハイパーリンク" xfId="23002" builtinId="9" hidden="1"/>
    <cellStyle name="表示済みのハイパーリンク" xfId="23005" builtinId="9" hidden="1"/>
    <cellStyle name="表示済みのハイパーリンク" xfId="23006" builtinId="9" hidden="1"/>
    <cellStyle name="表示済みのハイパーリンク" xfId="23009" builtinId="9" hidden="1"/>
    <cellStyle name="表示済みのハイパーリンク" xfId="23010" builtinId="9" hidden="1"/>
    <cellStyle name="表示済みのハイパーリンク" xfId="23013" builtinId="9" hidden="1"/>
    <cellStyle name="表示済みのハイパーリンク" xfId="23014" builtinId="9" hidden="1"/>
    <cellStyle name="表示済みのハイパーリンク" xfId="23017" builtinId="9" hidden="1"/>
    <cellStyle name="表示済みのハイパーリンク" xfId="23018" builtinId="9" hidden="1"/>
    <cellStyle name="表示済みのハイパーリンク" xfId="23023" builtinId="9" hidden="1"/>
    <cellStyle name="表示済みのハイパーリンク" xfId="23024" builtinId="9" hidden="1"/>
    <cellStyle name="表示済みのハイパーリンク" xfId="23027" builtinId="9" hidden="1"/>
    <cellStyle name="表示済みのハイパーリンク" xfId="23028" builtinId="9" hidden="1"/>
    <cellStyle name="表示済みのハイパーリンク" xfId="23031" builtinId="9" hidden="1"/>
    <cellStyle name="表示済みのハイパーリンク" xfId="23032" builtinId="9" hidden="1"/>
    <cellStyle name="表示済みのハイパーリンク" xfId="23035" builtinId="9" hidden="1"/>
    <cellStyle name="表示済みのハイパーリンク" xfId="23036" builtinId="9" hidden="1"/>
    <cellStyle name="表示済みのハイパーリンク" xfId="23039" builtinId="9" hidden="1"/>
    <cellStyle name="表示済みのハイパーリンク" xfId="23040" builtinId="9" hidden="1"/>
    <cellStyle name="表示済みのハイパーリンク" xfId="23043" builtinId="9" hidden="1"/>
    <cellStyle name="表示済みのハイパーリンク" xfId="23044" builtinId="9" hidden="1"/>
    <cellStyle name="表示済みのハイパーリンク" xfId="23047" builtinId="9" hidden="1"/>
    <cellStyle name="表示済みのハイパーリンク" xfId="23048" builtinId="9" hidden="1"/>
    <cellStyle name="表示済みのハイパーリンク" xfId="23051" builtinId="9" hidden="1"/>
    <cellStyle name="表示済みのハイパーリンク" xfId="23052" builtinId="9" hidden="1"/>
    <cellStyle name="表示済みのハイパーリンク" xfId="23055" builtinId="9" hidden="1"/>
    <cellStyle name="表示済みのハイパーリンク" xfId="23056" builtinId="9" hidden="1"/>
    <cellStyle name="表示済みのハイパーリンク" xfId="23059" builtinId="9" hidden="1"/>
    <cellStyle name="表示済みのハイパーリンク" xfId="23060" builtinId="9" hidden="1"/>
    <cellStyle name="表示済みのハイパーリンク" xfId="23019" builtinId="9" hidden="1"/>
    <cellStyle name="表示済みのハイパーリンク" xfId="23062" builtinId="9" hidden="1"/>
    <cellStyle name="表示済みのハイパーリンク" xfId="23065" builtinId="9" hidden="1"/>
    <cellStyle name="表示済みのハイパーリンク" xfId="23066" builtinId="9" hidden="1"/>
    <cellStyle name="表示済みのハイパーリンク" xfId="23069" builtinId="9" hidden="1"/>
    <cellStyle name="表示済みのハイパーリンク" xfId="23070" builtinId="9" hidden="1"/>
    <cellStyle name="表示済みのハイパーリンク" xfId="23073" builtinId="9" hidden="1"/>
    <cellStyle name="表示済みのハイパーリンク" xfId="23074" builtinId="9" hidden="1"/>
    <cellStyle name="表示済みのハイパーリンク" xfId="23077" builtinId="9" hidden="1"/>
    <cellStyle name="表示済みのハイパーリンク" xfId="23078" builtinId="9" hidden="1"/>
    <cellStyle name="表示済みのハイパーリンク" xfId="23081" builtinId="9" hidden="1"/>
    <cellStyle name="表示済みのハイパーリンク" xfId="23082" builtinId="9" hidden="1"/>
    <cellStyle name="表示済みのハイパーリンク" xfId="23085" builtinId="9" hidden="1"/>
    <cellStyle name="表示済みのハイパーリンク" xfId="23086" builtinId="9" hidden="1"/>
    <cellStyle name="表示済みのハイパーリンク" xfId="23089" builtinId="9" hidden="1"/>
    <cellStyle name="表示済みのハイパーリンク" xfId="23090" builtinId="9" hidden="1"/>
    <cellStyle name="表示済みのハイパーリンク" xfId="23093" builtinId="9" hidden="1"/>
    <cellStyle name="表示済みのハイパーリンク" xfId="23094" builtinId="9" hidden="1"/>
    <cellStyle name="表示済みのハイパーリンク" xfId="23097" builtinId="9" hidden="1"/>
    <cellStyle name="表示済みのハイパーリンク" xfId="23098" builtinId="9" hidden="1"/>
    <cellStyle name="表示済みのハイパーリンク" xfId="23101" builtinId="9" hidden="1"/>
    <cellStyle name="表示済みのハイパーリンク" xfId="23102" builtinId="9" hidden="1"/>
    <cellStyle name="表示済みのハイパーリンク" xfId="23105" builtinId="9" hidden="1"/>
    <cellStyle name="表示済みのハイパーリンク" xfId="23106" builtinId="9" hidden="1"/>
    <cellStyle name="表示済みのハイパーリンク" xfId="23109" builtinId="9" hidden="1"/>
    <cellStyle name="表示済みのハイパーリンク" xfId="23110" builtinId="9" hidden="1"/>
    <cellStyle name="表示済みのハイパーリンク" xfId="23113" builtinId="9" hidden="1"/>
    <cellStyle name="表示済みのハイパーリンク" xfId="23114" builtinId="9" hidden="1"/>
    <cellStyle name="表示済みのハイパーリンク" xfId="23117" builtinId="9" hidden="1"/>
    <cellStyle name="表示済みのハイパーリンク" xfId="23118" builtinId="9" hidden="1"/>
    <cellStyle name="表示済みのハイパーリンク" xfId="23123" builtinId="9" hidden="1"/>
    <cellStyle name="表示済みのハイパーリンク" xfId="23124" builtinId="9" hidden="1"/>
    <cellStyle name="表示済みのハイパーリンク" xfId="23127" builtinId="9" hidden="1"/>
    <cellStyle name="表示済みのハイパーリンク" xfId="23128" builtinId="9" hidden="1"/>
    <cellStyle name="表示済みのハイパーリンク" xfId="23131" builtinId="9" hidden="1"/>
    <cellStyle name="表示済みのハイパーリンク" xfId="23132" builtinId="9" hidden="1"/>
    <cellStyle name="表示済みのハイパーリンク" xfId="23135" builtinId="9" hidden="1"/>
    <cellStyle name="表示済みのハイパーリンク" xfId="23136" builtinId="9" hidden="1"/>
    <cellStyle name="表示済みのハイパーリンク" xfId="23139" builtinId="9" hidden="1"/>
    <cellStyle name="表示済みのハイパーリンク" xfId="23140" builtinId="9" hidden="1"/>
    <cellStyle name="表示済みのハイパーリンク" xfId="23145" builtinId="9" hidden="1"/>
    <cellStyle name="表示済みのハイパーリンク" xfId="23146" builtinId="9" hidden="1"/>
    <cellStyle name="表示済みのハイパーリンク" xfId="23149" builtinId="9" hidden="1"/>
    <cellStyle name="表示済みのハイパーリンク" xfId="23150" builtinId="9" hidden="1"/>
    <cellStyle name="表示済みのハイパーリンク" xfId="23153" builtinId="9" hidden="1"/>
    <cellStyle name="表示済みのハイパーリンク" xfId="23154" builtinId="9" hidden="1"/>
    <cellStyle name="表示済みのハイパーリンク" xfId="23157" builtinId="9" hidden="1"/>
    <cellStyle name="表示済みのハイパーリンク" xfId="23158" builtinId="9" hidden="1"/>
    <cellStyle name="表示済みのハイパーリンク" xfId="23161" builtinId="9" hidden="1"/>
    <cellStyle name="表示済みのハイパーリンク" xfId="23162" builtinId="9" hidden="1"/>
    <cellStyle name="表示済みのハイパーリンク" xfId="23165" builtinId="9" hidden="1"/>
    <cellStyle name="表示済みのハイパーリンク" xfId="23166" builtinId="9" hidden="1"/>
    <cellStyle name="表示済みのハイパーリンク" xfId="23169" builtinId="9" hidden="1"/>
    <cellStyle name="表示済みのハイパーリンク" xfId="23170" builtinId="9" hidden="1"/>
    <cellStyle name="表示済みのハイパーリンク" xfId="23173" builtinId="9" hidden="1"/>
    <cellStyle name="表示済みのハイパーリンク" xfId="23174" builtinId="9" hidden="1"/>
    <cellStyle name="表示済みのハイパーリンク" xfId="23177" builtinId="9" hidden="1"/>
    <cellStyle name="表示済みのハイパーリンク" xfId="23178" builtinId="9" hidden="1"/>
    <cellStyle name="表示済みのハイパーリンク" xfId="23181" builtinId="9" hidden="1"/>
    <cellStyle name="表示済みのハイパーリンク" xfId="23182" builtinId="9" hidden="1"/>
    <cellStyle name="表示済みのハイパーリンク" xfId="23141" builtinId="9" hidden="1"/>
    <cellStyle name="表示済みのハイパーリンク" xfId="23184" builtinId="9" hidden="1"/>
    <cellStyle name="表示済みのハイパーリンク" xfId="23187" builtinId="9" hidden="1"/>
    <cellStyle name="表示済みのハイパーリンク" xfId="23188" builtinId="9" hidden="1"/>
    <cellStyle name="表示済みのハイパーリンク" xfId="23191" builtinId="9" hidden="1"/>
    <cellStyle name="表示済みのハイパーリンク" xfId="23192" builtinId="9" hidden="1"/>
    <cellStyle name="表示済みのハイパーリンク" xfId="23195" builtinId="9" hidden="1"/>
    <cellStyle name="表示済みのハイパーリンク" xfId="23196" builtinId="9" hidden="1"/>
    <cellStyle name="表示済みのハイパーリンク" xfId="23199" builtinId="9" hidden="1"/>
    <cellStyle name="表示済みのハイパーリンク" xfId="23200" builtinId="9" hidden="1"/>
    <cellStyle name="表示済みのハイパーリンク" xfId="23203" builtinId="9" hidden="1"/>
    <cellStyle name="表示済みのハイパーリンク" xfId="23204" builtinId="9" hidden="1"/>
    <cellStyle name="表示済みのハイパーリンク" xfId="23207" builtinId="9" hidden="1"/>
    <cellStyle name="表示済みのハイパーリンク" xfId="23208" builtinId="9" hidden="1"/>
    <cellStyle name="表示済みのハイパーリンク" xfId="23211" builtinId="9" hidden="1"/>
    <cellStyle name="表示済みのハイパーリンク" xfId="23212" builtinId="9" hidden="1"/>
    <cellStyle name="表示済みのハイパーリンク" xfId="23215" builtinId="9" hidden="1"/>
    <cellStyle name="表示済みのハイパーリンク" xfId="23216" builtinId="9" hidden="1"/>
    <cellStyle name="表示済みのハイパーリンク" xfId="23219" builtinId="9" hidden="1"/>
    <cellStyle name="表示済みのハイパーリンク" xfId="23220" builtinId="9" hidden="1"/>
    <cellStyle name="表示済みのハイパーリンク" xfId="23223" builtinId="9" hidden="1"/>
    <cellStyle name="表示済みのハイパーリンク" xfId="23224" builtinId="9" hidden="1"/>
    <cellStyle name="表示済みのハイパーリンク" xfId="23227" builtinId="9" hidden="1"/>
    <cellStyle name="表示済みのハイパーリンク" xfId="23228" builtinId="9" hidden="1"/>
    <cellStyle name="表示済みのハイパーリンク" xfId="23231" builtinId="9" hidden="1"/>
    <cellStyle name="表示済みのハイパーリンク" xfId="23232" builtinId="9" hidden="1"/>
    <cellStyle name="表示済みのハイパーリンク" xfId="23235" builtinId="9" hidden="1"/>
    <cellStyle name="表示済みのハイパーリンク" xfId="23236" builtinId="9" hidden="1"/>
    <cellStyle name="表示済みのハイパーリンク" xfId="23239" builtinId="9" hidden="1"/>
    <cellStyle name="表示済みのハイパーリンク" xfId="23240" builtinId="9" hidden="1"/>
    <cellStyle name="表示済みのハイパーリンク" xfId="23242" builtinId="9" hidden="1"/>
    <cellStyle name="表示済みのハイパーリンク" xfId="23243" builtinId="9" hidden="1"/>
    <cellStyle name="表示済みのハイパーリンク" xfId="23246" builtinId="9" hidden="1"/>
    <cellStyle name="表示済みのハイパーリンク" xfId="23247" builtinId="9" hidden="1"/>
    <cellStyle name="表示済みのハイパーリンク" xfId="23250" builtinId="9" hidden="1"/>
    <cellStyle name="表示済みのハイパーリンク" xfId="23251" builtinId="9" hidden="1"/>
    <cellStyle name="表示済みのハイパーリンク" xfId="23254" builtinId="9" hidden="1"/>
    <cellStyle name="表示済みのハイパーリンク" xfId="23255" builtinId="9" hidden="1"/>
    <cellStyle name="表示済みのハイパーリンク" xfId="23258" builtinId="9" hidden="1"/>
    <cellStyle name="表示済みのハイパーリンク" xfId="23259" builtinId="9" hidden="1"/>
    <cellStyle name="表示済みのハイパーリンク" xfId="23264" builtinId="9" hidden="1"/>
    <cellStyle name="表示済みのハイパーリンク" xfId="23265" builtinId="9" hidden="1"/>
    <cellStyle name="表示済みのハイパーリンク" xfId="23268" builtinId="9" hidden="1"/>
    <cellStyle name="表示済みのハイパーリンク" xfId="23269" builtinId="9" hidden="1"/>
    <cellStyle name="表示済みのハイパーリンク" xfId="23272" builtinId="9" hidden="1"/>
    <cellStyle name="表示済みのハイパーリンク" xfId="23273" builtinId="9" hidden="1"/>
    <cellStyle name="表示済みのハイパーリンク" xfId="23276" builtinId="9" hidden="1"/>
    <cellStyle name="表示済みのハイパーリンク" xfId="23277" builtinId="9" hidden="1"/>
    <cellStyle name="表示済みのハイパーリンク" xfId="23280" builtinId="9" hidden="1"/>
    <cellStyle name="表示済みのハイパーリンク" xfId="23281" builtinId="9" hidden="1"/>
    <cellStyle name="表示済みのハイパーリンク" xfId="23284" builtinId="9" hidden="1"/>
    <cellStyle name="表示済みのハイパーリンク" xfId="23285" builtinId="9" hidden="1"/>
    <cellStyle name="表示済みのハイパーリンク" xfId="23288" builtinId="9" hidden="1"/>
    <cellStyle name="表示済みのハイパーリンク" xfId="23289" builtinId="9" hidden="1"/>
    <cellStyle name="表示済みのハイパーリンク" xfId="23292" builtinId="9" hidden="1"/>
    <cellStyle name="表示済みのハイパーリンク" xfId="23293" builtinId="9" hidden="1"/>
    <cellStyle name="表示済みのハイパーリンク" xfId="23296" builtinId="9" hidden="1"/>
    <cellStyle name="表示済みのハイパーリンク" xfId="23297" builtinId="9" hidden="1"/>
    <cellStyle name="表示済みのハイパーリンク" xfId="23300" builtinId="9" hidden="1"/>
    <cellStyle name="表示済みのハイパーリンク" xfId="23301" builtinId="9" hidden="1"/>
    <cellStyle name="表示済みのハイパーリンク" xfId="23260" builtinId="9" hidden="1"/>
    <cellStyle name="表示済みのハイパーリンク" xfId="23303" builtinId="9" hidden="1"/>
    <cellStyle name="表示済みのハイパーリンク" xfId="23306" builtinId="9" hidden="1"/>
    <cellStyle name="表示済みのハイパーリンク" xfId="23307" builtinId="9" hidden="1"/>
    <cellStyle name="表示済みのハイパーリンク" xfId="23310" builtinId="9" hidden="1"/>
    <cellStyle name="表示済みのハイパーリンク" xfId="23311" builtinId="9" hidden="1"/>
    <cellStyle name="表示済みのハイパーリンク" xfId="23314" builtinId="9" hidden="1"/>
    <cellStyle name="表示済みのハイパーリンク" xfId="23315" builtinId="9" hidden="1"/>
    <cellStyle name="表示済みのハイパーリンク" xfId="23318" builtinId="9" hidden="1"/>
    <cellStyle name="表示済みのハイパーリンク" xfId="23319" builtinId="9" hidden="1"/>
    <cellStyle name="表示済みのハイパーリンク" xfId="23322" builtinId="9" hidden="1"/>
    <cellStyle name="表示済みのハイパーリンク" xfId="23323" builtinId="9" hidden="1"/>
    <cellStyle name="表示済みのハイパーリンク" xfId="23326" builtinId="9" hidden="1"/>
    <cellStyle name="表示済みのハイパーリンク" xfId="23327" builtinId="9" hidden="1"/>
    <cellStyle name="表示済みのハイパーリンク" xfId="23330" builtinId="9" hidden="1"/>
    <cellStyle name="表示済みのハイパーリンク" xfId="23331" builtinId="9" hidden="1"/>
    <cellStyle name="表示済みのハイパーリンク" xfId="23334" builtinId="9" hidden="1"/>
    <cellStyle name="表示済みのハイパーリンク" xfId="23335" builtinId="9" hidden="1"/>
    <cellStyle name="表示済みのハイパーリンク" xfId="23338" builtinId="9" hidden="1"/>
    <cellStyle name="表示済みのハイパーリンク" xfId="23339" builtinId="9" hidden="1"/>
    <cellStyle name="表示済みのハイパーリンク" xfId="23342" builtinId="9" hidden="1"/>
    <cellStyle name="表示済みのハイパーリンク" xfId="23343" builtinId="9" hidden="1"/>
    <cellStyle name="表示済みのハイパーリンク" xfId="23346" builtinId="9" hidden="1"/>
    <cellStyle name="表示済みのハイパーリンク" xfId="23347" builtinId="9" hidden="1"/>
    <cellStyle name="表示済みのハイパーリンク" xfId="23350" builtinId="9" hidden="1"/>
    <cellStyle name="表示済みのハイパーリンク" xfId="23351" builtinId="9" hidden="1"/>
    <cellStyle name="表示済みのハイパーリンク" xfId="23354" builtinId="9" hidden="1"/>
    <cellStyle name="表示済みのハイパーリンク" xfId="23355" builtinId="9" hidden="1"/>
    <cellStyle name="表示済みのハイパーリンク" xfId="23358" builtinId="9" hidden="1"/>
    <cellStyle name="表示済みのハイパーリンク" xfId="23359" builtinId="9" hidden="1"/>
    <cellStyle name="表示済みのハイパーリンク" xfId="23361" builtinId="9" hidden="1"/>
    <cellStyle name="表示済みのハイパーリンク" xfId="23362" builtinId="9" hidden="1"/>
    <cellStyle name="表示済みのハイパーリンク" xfId="23365" builtinId="9" hidden="1"/>
    <cellStyle name="表示済みのハイパーリンク" xfId="23366" builtinId="9" hidden="1"/>
    <cellStyle name="表示済みのハイパーリンク" xfId="23369" builtinId="9" hidden="1"/>
    <cellStyle name="表示済みのハイパーリンク" xfId="23370" builtinId="9" hidden="1"/>
    <cellStyle name="表示済みのハイパーリンク" xfId="23373" builtinId="9" hidden="1"/>
    <cellStyle name="表示済みのハイパーリンク" xfId="23374" builtinId="9" hidden="1"/>
    <cellStyle name="表示済みのハイパーリンク" xfId="23377" builtinId="9" hidden="1"/>
    <cellStyle name="表示済みのハイパーリンク" xfId="23378" builtinId="9" hidden="1"/>
    <cellStyle name="表示済みのハイパーリンク" xfId="23383" builtinId="9" hidden="1"/>
    <cellStyle name="表示済みのハイパーリンク" xfId="23384" builtinId="9" hidden="1"/>
    <cellStyle name="表示済みのハイパーリンク" xfId="23387" builtinId="9" hidden="1"/>
    <cellStyle name="表示済みのハイパーリンク" xfId="23388" builtinId="9" hidden="1"/>
    <cellStyle name="表示済みのハイパーリンク" xfId="23391" builtinId="9" hidden="1"/>
    <cellStyle name="表示済みのハイパーリンク" xfId="23392" builtinId="9" hidden="1"/>
    <cellStyle name="表示済みのハイパーリンク" xfId="23395" builtinId="9" hidden="1"/>
    <cellStyle name="表示済みのハイパーリンク" xfId="23396" builtinId="9" hidden="1"/>
    <cellStyle name="表示済みのハイパーリンク" xfId="23399" builtinId="9" hidden="1"/>
    <cellStyle name="表示済みのハイパーリンク" xfId="23400" builtinId="9" hidden="1"/>
    <cellStyle name="表示済みのハイパーリンク" xfId="23403" builtinId="9" hidden="1"/>
    <cellStyle name="表示済みのハイパーリンク" xfId="23404" builtinId="9" hidden="1"/>
    <cellStyle name="表示済みのハイパーリンク" xfId="23407" builtinId="9" hidden="1"/>
    <cellStyle name="表示済みのハイパーリンク" xfId="23408" builtinId="9" hidden="1"/>
    <cellStyle name="表示済みのハイパーリンク" xfId="23411" builtinId="9" hidden="1"/>
    <cellStyle name="表示済みのハイパーリンク" xfId="23412" builtinId="9" hidden="1"/>
    <cellStyle name="表示済みのハイパーリンク" xfId="23415" builtinId="9" hidden="1"/>
    <cellStyle name="表示済みのハイパーリンク" xfId="23416" builtinId="9" hidden="1"/>
    <cellStyle name="表示済みのハイパーリンク" xfId="23419" builtinId="9" hidden="1"/>
    <cellStyle name="表示済みのハイパーリンク" xfId="23420" builtinId="9" hidden="1"/>
    <cellStyle name="表示済みのハイパーリンク" xfId="23379" builtinId="9" hidden="1"/>
    <cellStyle name="表示済みのハイパーリンク" xfId="23422" builtinId="9" hidden="1"/>
    <cellStyle name="表示済みのハイパーリンク" xfId="23425" builtinId="9" hidden="1"/>
    <cellStyle name="表示済みのハイパーリンク" xfId="23426" builtinId="9" hidden="1"/>
    <cellStyle name="表示済みのハイパーリンク" xfId="23429" builtinId="9" hidden="1"/>
    <cellStyle name="表示済みのハイパーリンク" xfId="23430" builtinId="9" hidden="1"/>
    <cellStyle name="表示済みのハイパーリンク" xfId="23433" builtinId="9" hidden="1"/>
    <cellStyle name="表示済みのハイパーリンク" xfId="23434" builtinId="9" hidden="1"/>
    <cellStyle name="表示済みのハイパーリンク" xfId="23437" builtinId="9" hidden="1"/>
    <cellStyle name="表示済みのハイパーリンク" xfId="23438" builtinId="9" hidden="1"/>
    <cellStyle name="表示済みのハイパーリンク" xfId="23441" builtinId="9" hidden="1"/>
    <cellStyle name="表示済みのハイパーリンク" xfId="23442" builtinId="9" hidden="1"/>
    <cellStyle name="表示済みのハイパーリンク" xfId="23445" builtinId="9" hidden="1"/>
    <cellStyle name="表示済みのハイパーリンク" xfId="23446" builtinId="9" hidden="1"/>
    <cellStyle name="表示済みのハイパーリンク" xfId="23449" builtinId="9" hidden="1"/>
    <cellStyle name="表示済みのハイパーリンク" xfId="23450" builtinId="9" hidden="1"/>
    <cellStyle name="表示済みのハイパーリンク" xfId="23453" builtinId="9" hidden="1"/>
    <cellStyle name="表示済みのハイパーリンク" xfId="23454" builtinId="9" hidden="1"/>
    <cellStyle name="表示済みのハイパーリンク" xfId="23457" builtinId="9" hidden="1"/>
    <cellStyle name="表示済みのハイパーリンク" xfId="23458" builtinId="9" hidden="1"/>
    <cellStyle name="表示済みのハイパーリンク" xfId="23461" builtinId="9" hidden="1"/>
    <cellStyle name="表示済みのハイパーリンク" xfId="23462" builtinId="9" hidden="1"/>
    <cellStyle name="表示済みのハイパーリンク" xfId="23465" builtinId="9" hidden="1"/>
    <cellStyle name="表示済みのハイパーリンク" xfId="23466" builtinId="9" hidden="1"/>
    <cellStyle name="表示済みのハイパーリンク" xfId="23469" builtinId="9" hidden="1"/>
    <cellStyle name="表示済みのハイパーリンク" xfId="23470" builtinId="9" hidden="1"/>
    <cellStyle name="表示済みのハイパーリンク" xfId="23473" builtinId="9" hidden="1"/>
    <cellStyle name="表示済みのハイパーリンク" xfId="23474" builtinId="9" hidden="1"/>
    <cellStyle name="表示済みのハイパーリンク" xfId="23477" builtinId="9" hidden="1"/>
    <cellStyle name="表示済みのハイパーリンク" xfId="23478" builtinId="9" hidden="1"/>
    <cellStyle name="表示済みのハイパーリンク" xfId="23481" builtinId="9" hidden="1"/>
    <cellStyle name="表示済みのハイパーリンク" xfId="23482" builtinId="9" hidden="1"/>
    <cellStyle name="表示済みのハイパーリンク" xfId="23485" builtinId="9" hidden="1"/>
    <cellStyle name="表示済みのハイパーリンク" xfId="23486" builtinId="9" hidden="1"/>
    <cellStyle name="表示済みのハイパーリンク" xfId="23489" builtinId="9" hidden="1"/>
    <cellStyle name="表示済みのハイパーリンク" xfId="23490" builtinId="9" hidden="1"/>
    <cellStyle name="表示済みのハイパーリンク" xfId="23493" builtinId="9" hidden="1"/>
    <cellStyle name="表示済みのハイパーリンク" xfId="23494" builtinId="9" hidden="1"/>
    <cellStyle name="表示済みのハイパーリンク" xfId="23497" builtinId="9" hidden="1"/>
    <cellStyle name="表示済みのハイパーリンク" xfId="23498" builtinId="9" hidden="1"/>
    <cellStyle name="表示済みのハイパーリンク" xfId="23503" builtinId="9" hidden="1"/>
    <cellStyle name="表示済みのハイパーリンク" xfId="23504" builtinId="9" hidden="1"/>
    <cellStyle name="表示済みのハイパーリンク" xfId="23507" builtinId="9" hidden="1"/>
    <cellStyle name="表示済みのハイパーリンク" xfId="23508" builtinId="9" hidden="1"/>
    <cellStyle name="表示済みのハイパーリンク" xfId="23511" builtinId="9" hidden="1"/>
    <cellStyle name="表示済みのハイパーリンク" xfId="23512" builtinId="9" hidden="1"/>
    <cellStyle name="表示済みのハイパーリンク" xfId="23515" builtinId="9" hidden="1"/>
    <cellStyle name="表示済みのハイパーリンク" xfId="23516" builtinId="9" hidden="1"/>
    <cellStyle name="表示済みのハイパーリンク" xfId="23519" builtinId="9" hidden="1"/>
    <cellStyle name="表示済みのハイパーリンク" xfId="23520" builtinId="9" hidden="1"/>
    <cellStyle name="表示済みのハイパーリンク" xfId="23523" builtinId="9" hidden="1"/>
    <cellStyle name="表示済みのハイパーリンク" xfId="23524" builtinId="9" hidden="1"/>
    <cellStyle name="表示済みのハイパーリンク" xfId="23527" builtinId="9" hidden="1"/>
    <cellStyle name="表示済みのハイパーリンク" xfId="23528" builtinId="9" hidden="1"/>
    <cellStyle name="表示済みのハイパーリンク" xfId="23531" builtinId="9" hidden="1"/>
    <cellStyle name="表示済みのハイパーリンク" xfId="23532" builtinId="9" hidden="1"/>
    <cellStyle name="表示済みのハイパーリンク" xfId="23535" builtinId="9" hidden="1"/>
    <cellStyle name="表示済みのハイパーリンク" xfId="23536" builtinId="9" hidden="1"/>
    <cellStyle name="表示済みのハイパーリンク" xfId="23539" builtinId="9" hidden="1"/>
    <cellStyle name="表示済みのハイパーリンク" xfId="23540" builtinId="9" hidden="1"/>
    <cellStyle name="表示済みのハイパーリンク" xfId="23499" builtinId="9" hidden="1"/>
    <cellStyle name="表示済みのハイパーリンク" xfId="23542" builtinId="9" hidden="1"/>
    <cellStyle name="表示済みのハイパーリンク" xfId="23545" builtinId="9" hidden="1"/>
    <cellStyle name="表示済みのハイパーリンク" xfId="23546" builtinId="9" hidden="1"/>
    <cellStyle name="表示済みのハイパーリンク" xfId="23549" builtinId="9" hidden="1"/>
    <cellStyle name="表示済みのハイパーリンク" xfId="23550" builtinId="9" hidden="1"/>
    <cellStyle name="表示済みのハイパーリンク" xfId="23553" builtinId="9" hidden="1"/>
    <cellStyle name="表示済みのハイパーリンク" xfId="23554" builtinId="9" hidden="1"/>
    <cellStyle name="表示済みのハイパーリンク" xfId="23557" builtinId="9" hidden="1"/>
    <cellStyle name="表示済みのハイパーリンク" xfId="23558" builtinId="9" hidden="1"/>
    <cellStyle name="表示済みのハイパーリンク" xfId="23561" builtinId="9" hidden="1"/>
    <cellStyle name="表示済みのハイパーリンク" xfId="23562" builtinId="9" hidden="1"/>
    <cellStyle name="表示済みのハイパーリンク" xfId="23565" builtinId="9" hidden="1"/>
    <cellStyle name="表示済みのハイパーリンク" xfId="23566" builtinId="9" hidden="1"/>
    <cellStyle name="表示済みのハイパーリンク" xfId="23569" builtinId="9" hidden="1"/>
    <cellStyle name="表示済みのハイパーリンク" xfId="23570" builtinId="9" hidden="1"/>
    <cellStyle name="表示済みのハイパーリンク" xfId="23573" builtinId="9" hidden="1"/>
    <cellStyle name="表示済みのハイパーリンク" xfId="23574" builtinId="9" hidden="1"/>
    <cellStyle name="表示済みのハイパーリンク" xfId="23577" builtinId="9" hidden="1"/>
    <cellStyle name="表示済みのハイパーリンク" xfId="23578" builtinId="9" hidden="1"/>
    <cellStyle name="表示済みのハイパーリンク" xfId="23581" builtinId="9" hidden="1"/>
    <cellStyle name="表示済みのハイパーリンク" xfId="23582" builtinId="9" hidden="1"/>
    <cellStyle name="表示済みのハイパーリンク" xfId="23585" builtinId="9" hidden="1"/>
    <cellStyle name="表示済みのハイパーリンク" xfId="23586" builtinId="9" hidden="1"/>
    <cellStyle name="表示済みのハイパーリンク" xfId="23589" builtinId="9" hidden="1"/>
    <cellStyle name="表示済みのハイパーリンク" xfId="23590" builtinId="9" hidden="1"/>
    <cellStyle name="表示済みのハイパーリンク" xfId="23593" builtinId="9" hidden="1"/>
    <cellStyle name="表示済みのハイパーリンク" xfId="23594" builtinId="9" hidden="1"/>
    <cellStyle name="表示済みのハイパーリンク" xfId="23597" builtinId="9" hidden="1"/>
    <cellStyle name="表示済みのハイパーリンク" xfId="23598" builtinId="9" hidden="1"/>
    <cellStyle name="表示済みのハイパーリンク" xfId="23601" builtinId="9" hidden="1"/>
    <cellStyle name="表示済みのハイパーリンク" xfId="23602" builtinId="9" hidden="1"/>
    <cellStyle name="表示済みのハイパーリンク" xfId="23605" builtinId="9" hidden="1"/>
    <cellStyle name="表示済みのハイパーリンク" xfId="23606" builtinId="9" hidden="1"/>
    <cellStyle name="表示済みのハイパーリンク" xfId="23609" builtinId="9" hidden="1"/>
    <cellStyle name="表示済みのハイパーリンク" xfId="23610" builtinId="9" hidden="1"/>
    <cellStyle name="表示済みのハイパーリンク" xfId="23613" builtinId="9" hidden="1"/>
    <cellStyle name="表示済みのハイパーリンク" xfId="23614" builtinId="9" hidden="1"/>
    <cellStyle name="表示済みのハイパーリンク" xfId="23617" builtinId="9" hidden="1"/>
    <cellStyle name="表示済みのハイパーリンク" xfId="23618" builtinId="9" hidden="1"/>
    <cellStyle name="表示済みのハイパーリンク" xfId="23623" builtinId="9" hidden="1"/>
    <cellStyle name="表示済みのハイパーリンク" xfId="23624" builtinId="9" hidden="1"/>
    <cellStyle name="表示済みのハイパーリンク" xfId="23627" builtinId="9" hidden="1"/>
    <cellStyle name="表示済みのハイパーリンク" xfId="23628" builtinId="9" hidden="1"/>
    <cellStyle name="表示済みのハイパーリンク" xfId="23631" builtinId="9" hidden="1"/>
    <cellStyle name="表示済みのハイパーリンク" xfId="23632" builtinId="9" hidden="1"/>
    <cellStyle name="表示済みのハイパーリンク" xfId="23635" builtinId="9" hidden="1"/>
    <cellStyle name="表示済みのハイパーリンク" xfId="23636" builtinId="9" hidden="1"/>
    <cellStyle name="表示済みのハイパーリンク" xfId="23639" builtinId="9" hidden="1"/>
    <cellStyle name="表示済みのハイパーリンク" xfId="23640" builtinId="9" hidden="1"/>
    <cellStyle name="表示済みのハイパーリンク" xfId="23643" builtinId="9" hidden="1"/>
    <cellStyle name="表示済みのハイパーリンク" xfId="23644" builtinId="9" hidden="1"/>
    <cellStyle name="表示済みのハイパーリンク" xfId="23647" builtinId="9" hidden="1"/>
    <cellStyle name="表示済みのハイパーリンク" xfId="23648" builtinId="9" hidden="1"/>
    <cellStyle name="表示済みのハイパーリンク" xfId="23651" builtinId="9" hidden="1"/>
    <cellStyle name="表示済みのハイパーリンク" xfId="23652" builtinId="9" hidden="1"/>
    <cellStyle name="表示済みのハイパーリンク" xfId="23655" builtinId="9" hidden="1"/>
    <cellStyle name="表示済みのハイパーリンク" xfId="23656" builtinId="9" hidden="1"/>
    <cellStyle name="表示済みのハイパーリンク" xfId="23659" builtinId="9" hidden="1"/>
    <cellStyle name="表示済みのハイパーリンク" xfId="23660" builtinId="9" hidden="1"/>
    <cellStyle name="表示済みのハイパーリンク" xfId="23619" builtinId="9" hidden="1"/>
    <cellStyle name="表示済みのハイパーリンク" xfId="23662" builtinId="9" hidden="1"/>
    <cellStyle name="表示済みのハイパーリンク" xfId="23665" builtinId="9" hidden="1"/>
    <cellStyle name="表示済みのハイパーリンク" xfId="23666" builtinId="9" hidden="1"/>
    <cellStyle name="表示済みのハイパーリンク" xfId="23669" builtinId="9" hidden="1"/>
    <cellStyle name="表示済みのハイパーリンク" xfId="23670" builtinId="9" hidden="1"/>
    <cellStyle name="表示済みのハイパーリンク" xfId="23673" builtinId="9" hidden="1"/>
    <cellStyle name="表示済みのハイパーリンク" xfId="23674" builtinId="9" hidden="1"/>
    <cellStyle name="表示済みのハイパーリンク" xfId="23677" builtinId="9" hidden="1"/>
    <cellStyle name="表示済みのハイパーリンク" xfId="23678" builtinId="9" hidden="1"/>
    <cellStyle name="表示済みのハイパーリンク" xfId="23681" builtinId="9" hidden="1"/>
    <cellStyle name="表示済みのハイパーリンク" xfId="23682" builtinId="9" hidden="1"/>
    <cellStyle name="表示済みのハイパーリンク" xfId="23685" builtinId="9" hidden="1"/>
    <cellStyle name="表示済みのハイパーリンク" xfId="23686" builtinId="9" hidden="1"/>
    <cellStyle name="表示済みのハイパーリンク" xfId="23689" builtinId="9" hidden="1"/>
    <cellStyle name="表示済みのハイパーリンク" xfId="23690" builtinId="9" hidden="1"/>
    <cellStyle name="表示済みのハイパーリンク" xfId="23693" builtinId="9" hidden="1"/>
    <cellStyle name="表示済みのハイパーリンク" xfId="23694" builtinId="9" hidden="1"/>
    <cellStyle name="表示済みのハイパーリンク" xfId="23697" builtinId="9" hidden="1"/>
    <cellStyle name="表示済みのハイパーリンク" xfId="23698" builtinId="9" hidden="1"/>
    <cellStyle name="表示済みのハイパーリンク" xfId="23701" builtinId="9" hidden="1"/>
    <cellStyle name="表示済みのハイパーリンク" xfId="23702" builtinId="9" hidden="1"/>
    <cellStyle name="表示済みのハイパーリンク" xfId="23705" builtinId="9" hidden="1"/>
    <cellStyle name="表示済みのハイパーリンク" xfId="23706" builtinId="9" hidden="1"/>
    <cellStyle name="表示済みのハイパーリンク" xfId="23709" builtinId="9" hidden="1"/>
    <cellStyle name="表示済みのハイパーリンク" xfId="23710" builtinId="9" hidden="1"/>
    <cellStyle name="表示済みのハイパーリンク" xfId="23713" builtinId="9" hidden="1"/>
    <cellStyle name="表示済みのハイパーリンク" xfId="23714" builtinId="9" hidden="1"/>
    <cellStyle name="表示済みのハイパーリンク" xfId="23717" builtinId="9" hidden="1"/>
    <cellStyle name="表示済みのハイパーリンク" xfId="23718" builtinId="9" hidden="1"/>
    <cellStyle name="表示済みのハイパーリンク" xfId="23723" builtinId="9" hidden="1"/>
    <cellStyle name="表示済みのハイパーリンク" xfId="23724" builtinId="9" hidden="1"/>
    <cellStyle name="表示済みのハイパーリンク" xfId="23727" builtinId="9" hidden="1"/>
    <cellStyle name="表示済みのハイパーリンク" xfId="23728" builtinId="9" hidden="1"/>
    <cellStyle name="表示済みのハイパーリンク" xfId="23731" builtinId="9" hidden="1"/>
    <cellStyle name="表示済みのハイパーリンク" xfId="23732" builtinId="9" hidden="1"/>
    <cellStyle name="表示済みのハイパーリンク" xfId="23735" builtinId="9" hidden="1"/>
    <cellStyle name="表示済みのハイパーリンク" xfId="23736" builtinId="9" hidden="1"/>
    <cellStyle name="表示済みのハイパーリンク" xfId="23739" builtinId="9" hidden="1"/>
    <cellStyle name="表示済みのハイパーリンク" xfId="23740" builtinId="9" hidden="1"/>
    <cellStyle name="表示済みのハイパーリンク" xfId="23745" builtinId="9" hidden="1"/>
    <cellStyle name="表示済みのハイパーリンク" xfId="23746" builtinId="9" hidden="1"/>
    <cellStyle name="表示済みのハイパーリンク" xfId="23749" builtinId="9" hidden="1"/>
    <cellStyle name="表示済みのハイパーリンク" xfId="23750" builtinId="9" hidden="1"/>
    <cellStyle name="表示済みのハイパーリンク" xfId="23753" builtinId="9" hidden="1"/>
    <cellStyle name="表示済みのハイパーリンク" xfId="23754" builtinId="9" hidden="1"/>
    <cellStyle name="表示済みのハイパーリンク" xfId="23757" builtinId="9" hidden="1"/>
    <cellStyle name="表示済みのハイパーリンク" xfId="23758" builtinId="9" hidden="1"/>
    <cellStyle name="表示済みのハイパーリンク" xfId="23761" builtinId="9" hidden="1"/>
    <cellStyle name="表示済みのハイパーリンク" xfId="23762" builtinId="9" hidden="1"/>
    <cellStyle name="表示済みのハイパーリンク" xfId="23765" builtinId="9" hidden="1"/>
    <cellStyle name="表示済みのハイパーリンク" xfId="23766" builtinId="9" hidden="1"/>
    <cellStyle name="表示済みのハイパーリンク" xfId="23769" builtinId="9" hidden="1"/>
    <cellStyle name="表示済みのハイパーリンク" xfId="23770" builtinId="9" hidden="1"/>
    <cellStyle name="表示済みのハイパーリンク" xfId="23773" builtinId="9" hidden="1"/>
    <cellStyle name="表示済みのハイパーリンク" xfId="23774" builtinId="9" hidden="1"/>
    <cellStyle name="表示済みのハイパーリンク" xfId="23777" builtinId="9" hidden="1"/>
    <cellStyle name="表示済みのハイパーリンク" xfId="23778" builtinId="9" hidden="1"/>
    <cellStyle name="表示済みのハイパーリンク" xfId="23781" builtinId="9" hidden="1"/>
    <cellStyle name="表示済みのハイパーリンク" xfId="23782" builtinId="9" hidden="1"/>
    <cellStyle name="表示済みのハイパーリンク" xfId="23741" builtinId="9" hidden="1"/>
    <cellStyle name="表示済みのハイパーリンク" xfId="23784" builtinId="9" hidden="1"/>
    <cellStyle name="表示済みのハイパーリンク" xfId="23787" builtinId="9" hidden="1"/>
    <cellStyle name="表示済みのハイパーリンク" xfId="23788" builtinId="9" hidden="1"/>
    <cellStyle name="表示済みのハイパーリンク" xfId="23791" builtinId="9" hidden="1"/>
    <cellStyle name="表示済みのハイパーリンク" xfId="23792" builtinId="9" hidden="1"/>
    <cellStyle name="表示済みのハイパーリンク" xfId="23795" builtinId="9" hidden="1"/>
    <cellStyle name="表示済みのハイパーリンク" xfId="23796" builtinId="9" hidden="1"/>
    <cellStyle name="表示済みのハイパーリンク" xfId="23799" builtinId="9" hidden="1"/>
    <cellStyle name="表示済みのハイパーリンク" xfId="23800" builtinId="9" hidden="1"/>
    <cellStyle name="表示済みのハイパーリンク" xfId="23803" builtinId="9" hidden="1"/>
    <cellStyle name="表示済みのハイパーリンク" xfId="23804" builtinId="9" hidden="1"/>
    <cellStyle name="表示済みのハイパーリンク" xfId="23807" builtinId="9" hidden="1"/>
    <cellStyle name="表示済みのハイパーリンク" xfId="23808" builtinId="9" hidden="1"/>
    <cellStyle name="表示済みのハイパーリンク" xfId="23811" builtinId="9" hidden="1"/>
    <cellStyle name="表示済みのハイパーリンク" xfId="23812" builtinId="9" hidden="1"/>
    <cellStyle name="表示済みのハイパーリンク" xfId="23815" builtinId="9" hidden="1"/>
    <cellStyle name="表示済みのハイパーリンク" xfId="23816" builtinId="9" hidden="1"/>
    <cellStyle name="表示済みのハイパーリンク" xfId="23819" builtinId="9" hidden="1"/>
    <cellStyle name="表示済みのハイパーリンク" xfId="23820" builtinId="9" hidden="1"/>
    <cellStyle name="表示済みのハイパーリンク" xfId="23823" builtinId="9" hidden="1"/>
    <cellStyle name="表示済みのハイパーリンク" xfId="23824" builtinId="9" hidden="1"/>
    <cellStyle name="表示済みのハイパーリンク" xfId="23827" builtinId="9" hidden="1"/>
    <cellStyle name="表示済みのハイパーリンク" xfId="23828" builtinId="9" hidden="1"/>
    <cellStyle name="表示済みのハイパーリンク" xfId="23831" builtinId="9" hidden="1"/>
    <cellStyle name="表示済みのハイパーリンク" xfId="23832" builtinId="9" hidden="1"/>
    <cellStyle name="表示済みのハイパーリンク" xfId="23835" builtinId="9" hidden="1"/>
    <cellStyle name="表示済みのハイパーリンク" xfId="23836" builtinId="9" hidden="1"/>
    <cellStyle name="表示済みのハイパーリンク" xfId="23839" builtinId="9" hidden="1"/>
    <cellStyle name="表示済みのハイパーリンク" xfId="23840" builtinId="9" hidden="1"/>
    <cellStyle name="表示済みのハイパーリンク" xfId="23842" builtinId="9" hidden="1"/>
    <cellStyle name="表示済みのハイパーリンク" xfId="23843" builtinId="9" hidden="1"/>
    <cellStyle name="表示済みのハイパーリンク" xfId="23846" builtinId="9" hidden="1"/>
    <cellStyle name="表示済みのハイパーリンク" xfId="23847" builtinId="9" hidden="1"/>
    <cellStyle name="表示済みのハイパーリンク" xfId="23850" builtinId="9" hidden="1"/>
    <cellStyle name="表示済みのハイパーリンク" xfId="23851" builtinId="9" hidden="1"/>
    <cellStyle name="表示済みのハイパーリンク" xfId="23854" builtinId="9" hidden="1"/>
    <cellStyle name="表示済みのハイパーリンク" xfId="23855" builtinId="9" hidden="1"/>
    <cellStyle name="表示済みのハイパーリンク" xfId="23858" builtinId="9" hidden="1"/>
    <cellStyle name="表示済みのハイパーリンク" xfId="23859" builtinId="9" hidden="1"/>
    <cellStyle name="表示済みのハイパーリンク" xfId="23864" builtinId="9" hidden="1"/>
    <cellStyle name="表示済みのハイパーリンク" xfId="23865" builtinId="9" hidden="1"/>
    <cellStyle name="表示済みのハイパーリンク" xfId="23868" builtinId="9" hidden="1"/>
    <cellStyle name="表示済みのハイパーリンク" xfId="23869" builtinId="9" hidden="1"/>
    <cellStyle name="表示済みのハイパーリンク" xfId="23872" builtinId="9" hidden="1"/>
    <cellStyle name="表示済みのハイパーリンク" xfId="23873" builtinId="9" hidden="1"/>
    <cellStyle name="表示済みのハイパーリンク" xfId="23876" builtinId="9" hidden="1"/>
    <cellStyle name="表示済みのハイパーリンク" xfId="23877" builtinId="9" hidden="1"/>
    <cellStyle name="表示済みのハイパーリンク" xfId="23880" builtinId="9" hidden="1"/>
    <cellStyle name="表示済みのハイパーリンク" xfId="23881" builtinId="9" hidden="1"/>
    <cellStyle name="表示済みのハイパーリンク" xfId="23884" builtinId="9" hidden="1"/>
    <cellStyle name="表示済みのハイパーリンク" xfId="23885" builtinId="9" hidden="1"/>
    <cellStyle name="表示済みのハイパーリンク" xfId="23888" builtinId="9" hidden="1"/>
    <cellStyle name="表示済みのハイパーリンク" xfId="23889" builtinId="9" hidden="1"/>
    <cellStyle name="表示済みのハイパーリンク" xfId="23892" builtinId="9" hidden="1"/>
    <cellStyle name="表示済みのハイパーリンク" xfId="23893" builtinId="9" hidden="1"/>
    <cellStyle name="表示済みのハイパーリンク" xfId="23896" builtinId="9" hidden="1"/>
    <cellStyle name="表示済みのハイパーリンク" xfId="23897" builtinId="9" hidden="1"/>
    <cellStyle name="表示済みのハイパーリンク" xfId="23900" builtinId="9" hidden="1"/>
    <cellStyle name="表示済みのハイパーリンク" xfId="23901" builtinId="9" hidden="1"/>
    <cellStyle name="表示済みのハイパーリンク" xfId="23860" builtinId="9" hidden="1"/>
    <cellStyle name="表示済みのハイパーリンク" xfId="23903" builtinId="9" hidden="1"/>
    <cellStyle name="表示済みのハイパーリンク" xfId="23906" builtinId="9" hidden="1"/>
    <cellStyle name="表示済みのハイパーリンク" xfId="23907" builtinId="9" hidden="1"/>
    <cellStyle name="表示済みのハイパーリンク" xfId="23910" builtinId="9" hidden="1"/>
    <cellStyle name="表示済みのハイパーリンク" xfId="23911" builtinId="9" hidden="1"/>
    <cellStyle name="表示済みのハイパーリンク" xfId="23914" builtinId="9" hidden="1"/>
    <cellStyle name="表示済みのハイパーリンク" xfId="23915" builtinId="9" hidden="1"/>
    <cellStyle name="表示済みのハイパーリンク" xfId="23918" builtinId="9" hidden="1"/>
    <cellStyle name="表示済みのハイパーリンク" xfId="23919" builtinId="9" hidden="1"/>
    <cellStyle name="表示済みのハイパーリンク" xfId="23922" builtinId="9" hidden="1"/>
    <cellStyle name="表示済みのハイパーリンク" xfId="23923" builtinId="9" hidden="1"/>
    <cellStyle name="表示済みのハイパーリンク" xfId="23926" builtinId="9" hidden="1"/>
    <cellStyle name="表示済みのハイパーリンク" xfId="23927" builtinId="9" hidden="1"/>
    <cellStyle name="表示済みのハイパーリンク" xfId="23930" builtinId="9" hidden="1"/>
    <cellStyle name="表示済みのハイパーリンク" xfId="23931" builtinId="9" hidden="1"/>
    <cellStyle name="表示済みのハイパーリンク" xfId="23934" builtinId="9" hidden="1"/>
    <cellStyle name="表示済みのハイパーリンク" xfId="23935" builtinId="9" hidden="1"/>
    <cellStyle name="表示済みのハイパーリンク" xfId="23938" builtinId="9" hidden="1"/>
    <cellStyle name="表示済みのハイパーリンク" xfId="23939" builtinId="9" hidden="1"/>
    <cellStyle name="表示済みのハイパーリンク" xfId="23942" builtinId="9" hidden="1"/>
    <cellStyle name="表示済みのハイパーリンク" xfId="23943" builtinId="9" hidden="1"/>
    <cellStyle name="表示済みのハイパーリンク" xfId="23946" builtinId="9" hidden="1"/>
    <cellStyle name="表示済みのハイパーリンク" xfId="23947" builtinId="9" hidden="1"/>
    <cellStyle name="表示済みのハイパーリンク" xfId="23950" builtinId="9" hidden="1"/>
    <cellStyle name="表示済みのハイパーリンク" xfId="23951" builtinId="9" hidden="1"/>
    <cellStyle name="表示済みのハイパーリンク" xfId="23954" builtinId="9" hidden="1"/>
    <cellStyle name="表示済みのハイパーリンク" xfId="23955" builtinId="9" hidden="1"/>
    <cellStyle name="表示済みのハイパーリンク" xfId="23958" builtinId="9" hidden="1"/>
    <cellStyle name="表示済みのハイパーリンク" xfId="23959" builtinId="9" hidden="1"/>
    <cellStyle name="表示済みのハイパーリンク" xfId="23961" builtinId="9" hidden="1"/>
    <cellStyle name="表示済みのハイパーリンク" xfId="23962" builtinId="9" hidden="1"/>
    <cellStyle name="表示済みのハイパーリンク" xfId="23965" builtinId="9" hidden="1"/>
    <cellStyle name="表示済みのハイパーリンク" xfId="23966" builtinId="9" hidden="1"/>
    <cellStyle name="表示済みのハイパーリンク" xfId="23969" builtinId="9" hidden="1"/>
    <cellStyle name="表示済みのハイパーリンク" xfId="23970" builtinId="9" hidden="1"/>
    <cellStyle name="表示済みのハイパーリンク" xfId="23973" builtinId="9" hidden="1"/>
    <cellStyle name="表示済みのハイパーリンク" xfId="23974" builtinId="9" hidden="1"/>
    <cellStyle name="表示済みのハイパーリンク" xfId="23977" builtinId="9" hidden="1"/>
    <cellStyle name="表示済みのハイパーリンク" xfId="23978" builtinId="9" hidden="1"/>
    <cellStyle name="表示済みのハイパーリンク" xfId="23983" builtinId="9" hidden="1"/>
    <cellStyle name="表示済みのハイパーリンク" xfId="23984" builtinId="9" hidden="1"/>
    <cellStyle name="表示済みのハイパーリンク" xfId="23987" builtinId="9" hidden="1"/>
    <cellStyle name="表示済みのハイパーリンク" xfId="23988" builtinId="9" hidden="1"/>
    <cellStyle name="表示済みのハイパーリンク" xfId="23991" builtinId="9" hidden="1"/>
    <cellStyle name="表示済みのハイパーリンク" xfId="23992" builtinId="9" hidden="1"/>
    <cellStyle name="表示済みのハイパーリンク" xfId="23995" builtinId="9" hidden="1"/>
    <cellStyle name="表示済みのハイパーリンク" xfId="23996" builtinId="9" hidden="1"/>
    <cellStyle name="表示済みのハイパーリンク" xfId="23999" builtinId="9" hidden="1"/>
    <cellStyle name="表示済みのハイパーリンク" xfId="24000" builtinId="9" hidden="1"/>
    <cellStyle name="表示済みのハイパーリンク" xfId="24003" builtinId="9" hidden="1"/>
    <cellStyle name="表示済みのハイパーリンク" xfId="24004" builtinId="9" hidden="1"/>
    <cellStyle name="表示済みのハイパーリンク" xfId="24007" builtinId="9" hidden="1"/>
    <cellStyle name="表示済みのハイパーリンク" xfId="24008" builtinId="9" hidden="1"/>
    <cellStyle name="表示済みのハイパーリンク" xfId="24011" builtinId="9" hidden="1"/>
    <cellStyle name="表示済みのハイパーリンク" xfId="24012" builtinId="9" hidden="1"/>
    <cellStyle name="表示済みのハイパーリンク" xfId="24015" builtinId="9" hidden="1"/>
    <cellStyle name="表示済みのハイパーリンク" xfId="24016" builtinId="9" hidden="1"/>
    <cellStyle name="表示済みのハイパーリンク" xfId="24019" builtinId="9" hidden="1"/>
    <cellStyle name="表示済みのハイパーリンク" xfId="24020" builtinId="9" hidden="1"/>
    <cellStyle name="表示済みのハイパーリンク" xfId="23979" builtinId="9" hidden="1"/>
    <cellStyle name="表示済みのハイパーリンク" xfId="24022" builtinId="9" hidden="1"/>
    <cellStyle name="表示済みのハイパーリンク" xfId="24025" builtinId="9" hidden="1"/>
    <cellStyle name="表示済みのハイパーリンク" xfId="24026" builtinId="9" hidden="1"/>
    <cellStyle name="表示済みのハイパーリンク" xfId="24029" builtinId="9" hidden="1"/>
    <cellStyle name="表示済みのハイパーリンク" xfId="24030" builtinId="9" hidden="1"/>
    <cellStyle name="表示済みのハイパーリンク" xfId="24033" builtinId="9" hidden="1"/>
    <cellStyle name="表示済みのハイパーリンク" xfId="24034" builtinId="9" hidden="1"/>
    <cellStyle name="表示済みのハイパーリンク" xfId="24037" builtinId="9" hidden="1"/>
    <cellStyle name="表示済みのハイパーリンク" xfId="24038" builtinId="9" hidden="1"/>
    <cellStyle name="表示済みのハイパーリンク" xfId="24041" builtinId="9" hidden="1"/>
    <cellStyle name="表示済みのハイパーリンク" xfId="24042" builtinId="9" hidden="1"/>
    <cellStyle name="表示済みのハイパーリンク" xfId="24045" builtinId="9" hidden="1"/>
    <cellStyle name="表示済みのハイパーリンク" xfId="24046" builtinId="9" hidden="1"/>
    <cellStyle name="表示済みのハイパーリンク" xfId="24049" builtinId="9" hidden="1"/>
    <cellStyle name="表示済みのハイパーリンク" xfId="24050" builtinId="9" hidden="1"/>
    <cellStyle name="表示済みのハイパーリンク" xfId="24053" builtinId="9" hidden="1"/>
    <cellStyle name="表示済みのハイパーリンク" xfId="24054" builtinId="9" hidden="1"/>
    <cellStyle name="表示済みのハイパーリンク" xfId="24057" builtinId="9" hidden="1"/>
    <cellStyle name="表示済みのハイパーリンク" xfId="24058" builtinId="9" hidden="1"/>
    <cellStyle name="表示済みのハイパーリンク" xfId="24061" builtinId="9" hidden="1"/>
    <cellStyle name="表示済みのハイパーリンク" xfId="24062" builtinId="9" hidden="1"/>
    <cellStyle name="表示済みのハイパーリンク" xfId="24065" builtinId="9" hidden="1"/>
    <cellStyle name="表示済みのハイパーリンク" xfId="24066" builtinId="9" hidden="1"/>
    <cellStyle name="表示済みのハイパーリンク" xfId="24069" builtinId="9" hidden="1"/>
    <cellStyle name="表示済みのハイパーリンク" xfId="24070" builtinId="9" hidden="1"/>
    <cellStyle name="表示済みのハイパーリンク" xfId="24073" builtinId="9" hidden="1"/>
    <cellStyle name="表示済みのハイパーリンク" xfId="24074" builtinId="9" hidden="1"/>
    <cellStyle name="表示済みのハイパーリンク" xfId="24077" builtinId="9" hidden="1"/>
    <cellStyle name="表示済みのハイパーリンク" xfId="24078" builtinId="9" hidden="1"/>
    <cellStyle name="表示済みのハイパーリンク" xfId="14495" builtinId="9" hidden="1"/>
    <cellStyle name="表示済みのハイパーリンク" xfId="20477" builtinId="9" hidden="1"/>
    <cellStyle name="表示済みのハイパーリンク" xfId="14467" builtinId="9" hidden="1"/>
    <cellStyle name="表示済みのハイパーリンク" xfId="15697" builtinId="9" hidden="1"/>
    <cellStyle name="表示済みのハイパーリンク" xfId="24081" builtinId="9" hidden="1"/>
    <cellStyle name="表示済みのハイパーリンク" xfId="24082" builtinId="9" hidden="1"/>
    <cellStyle name="表示済みのハイパーリンク" xfId="24085" builtinId="9" hidden="1"/>
    <cellStyle name="表示済みのハイパーリンク" xfId="24086" builtinId="9" hidden="1"/>
    <cellStyle name="表示済みのハイパーリンク" xfId="24089" builtinId="9" hidden="1"/>
    <cellStyle name="表示済みのハイパーリンク" xfId="24090" builtinId="9" hidden="1"/>
    <cellStyle name="表示済みのハイパーリンク" xfId="24095" builtinId="9" hidden="1"/>
    <cellStyle name="表示済みのハイパーリンク" xfId="24096" builtinId="9" hidden="1"/>
    <cellStyle name="表示済みのハイパーリンク" xfId="24099" builtinId="9" hidden="1"/>
    <cellStyle name="表示済みのハイパーリンク" xfId="24100" builtinId="9" hidden="1"/>
    <cellStyle name="表示済みのハイパーリンク" xfId="24103" builtinId="9" hidden="1"/>
    <cellStyle name="表示済みのハイパーリンク" xfId="24104" builtinId="9" hidden="1"/>
    <cellStyle name="表示済みのハイパーリンク" xfId="24107" builtinId="9" hidden="1"/>
    <cellStyle name="表示済みのハイパーリンク" xfId="24108" builtinId="9" hidden="1"/>
    <cellStyle name="表示済みのハイパーリンク" xfId="24111" builtinId="9" hidden="1"/>
    <cellStyle name="表示済みのハイパーリンク" xfId="24112" builtinId="9" hidden="1"/>
    <cellStyle name="表示済みのハイパーリンク" xfId="24115" builtinId="9" hidden="1"/>
    <cellStyle name="表示済みのハイパーリンク" xfId="24116" builtinId="9" hidden="1"/>
    <cellStyle name="表示済みのハイパーリンク" xfId="24119" builtinId="9" hidden="1"/>
    <cellStyle name="表示済みのハイパーリンク" xfId="24120" builtinId="9" hidden="1"/>
    <cellStyle name="表示済みのハイパーリンク" xfId="24123" builtinId="9" hidden="1"/>
    <cellStyle name="表示済みのハイパーリンク" xfId="24124" builtinId="9" hidden="1"/>
    <cellStyle name="表示済みのハイパーリンク" xfId="24127" builtinId="9" hidden="1"/>
    <cellStyle name="表示済みのハイパーリンク" xfId="24128" builtinId="9" hidden="1"/>
    <cellStyle name="表示済みのハイパーリンク" xfId="24131" builtinId="9" hidden="1"/>
    <cellStyle name="表示済みのハイパーリンク" xfId="24132" builtinId="9" hidden="1"/>
    <cellStyle name="表示済みのハイパーリンク" xfId="24091" builtinId="9" hidden="1"/>
    <cellStyle name="表示済みのハイパーリンク" xfId="24134" builtinId="9" hidden="1"/>
    <cellStyle name="表示済みのハイパーリンク" xfId="24137" builtinId="9" hidden="1"/>
    <cellStyle name="表示済みのハイパーリンク" xfId="24138" builtinId="9" hidden="1"/>
    <cellStyle name="表示済みのハイパーリンク" xfId="24141" builtinId="9" hidden="1"/>
    <cellStyle name="表示済みのハイパーリンク" xfId="24142" builtinId="9" hidden="1"/>
    <cellStyle name="表示済みのハイパーリンク" xfId="24145" builtinId="9" hidden="1"/>
    <cellStyle name="表示済みのハイパーリンク" xfId="24146" builtinId="9" hidden="1"/>
    <cellStyle name="表示済みのハイパーリンク" xfId="24149" builtinId="9" hidden="1"/>
    <cellStyle name="表示済みのハイパーリンク" xfId="24150" builtinId="9" hidden="1"/>
    <cellStyle name="表示済みのハイパーリンク" xfId="24153" builtinId="9" hidden="1"/>
    <cellStyle name="表示済みのハイパーリンク" xfId="24154" builtinId="9" hidden="1"/>
    <cellStyle name="表示済みのハイパーリンク" xfId="24157" builtinId="9" hidden="1"/>
    <cellStyle name="表示済みのハイパーリンク" xfId="24158" builtinId="9" hidden="1"/>
    <cellStyle name="表示済みのハイパーリンク" xfId="24161" builtinId="9" hidden="1"/>
    <cellStyle name="表示済みのハイパーリンク" xfId="24162" builtinId="9" hidden="1"/>
    <cellStyle name="表示済みのハイパーリンク" xfId="24165" builtinId="9" hidden="1"/>
    <cellStyle name="表示済みのハイパーリンク" xfId="24166" builtinId="9" hidden="1"/>
    <cellStyle name="表示済みのハイパーリンク" xfId="24169" builtinId="9" hidden="1"/>
    <cellStyle name="表示済みのハイパーリンク" xfId="24170" builtinId="9" hidden="1"/>
    <cellStyle name="表示済みのハイパーリンク" xfId="24173" builtinId="9" hidden="1"/>
    <cellStyle name="表示済みのハイパーリンク" xfId="24174" builtinId="9" hidden="1"/>
    <cellStyle name="表示済みのハイパーリンク" xfId="24177" builtinId="9" hidden="1"/>
    <cellStyle name="表示済みのハイパーリンク" xfId="24178" builtinId="9" hidden="1"/>
    <cellStyle name="表示済みのハイパーリンク" xfId="24181" builtinId="9" hidden="1"/>
    <cellStyle name="表示済みのハイパーリンク" xfId="24182" builtinId="9" hidden="1"/>
    <cellStyle name="表示済みのハイパーリンク" xfId="24185" builtinId="9" hidden="1"/>
    <cellStyle name="表示済みのハイパーリンク" xfId="24186" builtinId="9" hidden="1"/>
    <cellStyle name="表示済みのハイパーリンク" xfId="24189" builtinId="9" hidden="1"/>
    <cellStyle name="表示済みのハイパーリンク" xfId="24190" builtinId="9" hidden="1"/>
    <cellStyle name="表示済みのハイパーリンク" xfId="24193" builtinId="9" hidden="1"/>
    <cellStyle name="表示済みのハイパーリンク" xfId="24194" builtinId="9" hidden="1"/>
    <cellStyle name="表示済みのハイパーリンク" xfId="24197" builtinId="9" hidden="1"/>
    <cellStyle name="表示済みのハイパーリンク" xfId="24198" builtinId="9" hidden="1"/>
    <cellStyle name="表示済みのハイパーリンク" xfId="24201" builtinId="9" hidden="1"/>
    <cellStyle name="表示済みのハイパーリンク" xfId="24202" builtinId="9" hidden="1"/>
    <cellStyle name="表示済みのハイパーリンク" xfId="24205" builtinId="9" hidden="1"/>
    <cellStyle name="表示済みのハイパーリンク" xfId="24206" builtinId="9" hidden="1"/>
    <cellStyle name="表示済みのハイパーリンク" xfId="24209" builtinId="9" hidden="1"/>
    <cellStyle name="表示済みのハイパーリンク" xfId="24210" builtinId="9" hidden="1"/>
    <cellStyle name="表示済みのハイパーリンク" xfId="24215" builtinId="9" hidden="1"/>
    <cellStyle name="表示済みのハイパーリンク" xfId="24216" builtinId="9" hidden="1"/>
    <cellStyle name="表示済みのハイパーリンク" xfId="24219" builtinId="9" hidden="1"/>
    <cellStyle name="表示済みのハイパーリンク" xfId="24220" builtinId="9" hidden="1"/>
    <cellStyle name="表示済みのハイパーリンク" xfId="24223" builtinId="9" hidden="1"/>
    <cellStyle name="表示済みのハイパーリンク" xfId="24224" builtinId="9" hidden="1"/>
    <cellStyle name="表示済みのハイパーリンク" xfId="24227" builtinId="9" hidden="1"/>
    <cellStyle name="表示済みのハイパーリンク" xfId="24228" builtinId="9" hidden="1"/>
    <cellStyle name="表示済みのハイパーリンク" xfId="24231" builtinId="9" hidden="1"/>
    <cellStyle name="表示済みのハイパーリンク" xfId="24232" builtinId="9" hidden="1"/>
    <cellStyle name="表示済みのハイパーリンク" xfId="24235" builtinId="9" hidden="1"/>
    <cellStyle name="表示済みのハイパーリンク" xfId="24236" builtinId="9" hidden="1"/>
    <cellStyle name="表示済みのハイパーリンク" xfId="24239" builtinId="9" hidden="1"/>
    <cellStyle name="表示済みのハイパーリンク" xfId="24240" builtinId="9" hidden="1"/>
    <cellStyle name="表示済みのハイパーリンク" xfId="24243" builtinId="9" hidden="1"/>
    <cellStyle name="表示済みのハイパーリンク" xfId="24244" builtinId="9" hidden="1"/>
    <cellStyle name="表示済みのハイパーリンク" xfId="24247" builtinId="9" hidden="1"/>
    <cellStyle name="表示済みのハイパーリンク" xfId="24248" builtinId="9" hidden="1"/>
    <cellStyle name="表示済みのハイパーリンク" xfId="24251" builtinId="9" hidden="1"/>
    <cellStyle name="表示済みのハイパーリンク" xfId="24252" builtinId="9" hidden="1"/>
    <cellStyle name="表示済みのハイパーリンク" xfId="24211" builtinId="9" hidden="1"/>
    <cellStyle name="表示済みのハイパーリンク" xfId="24254" builtinId="9" hidden="1"/>
    <cellStyle name="表示済みのハイパーリンク" xfId="24257" builtinId="9" hidden="1"/>
    <cellStyle name="表示済みのハイパーリンク" xfId="24258" builtinId="9" hidden="1"/>
    <cellStyle name="表示済みのハイパーリンク" xfId="24261" builtinId="9" hidden="1"/>
    <cellStyle name="表示済みのハイパーリンク" xfId="24262" builtinId="9" hidden="1"/>
    <cellStyle name="表示済みのハイパーリンク" xfId="24265" builtinId="9" hidden="1"/>
    <cellStyle name="表示済みのハイパーリンク" xfId="24266" builtinId="9" hidden="1"/>
    <cellStyle name="表示済みのハイパーリンク" xfId="24269" builtinId="9" hidden="1"/>
    <cellStyle name="表示済みのハイパーリンク" xfId="24270" builtinId="9" hidden="1"/>
    <cellStyle name="表示済みのハイパーリンク" xfId="24273" builtinId="9" hidden="1"/>
    <cellStyle name="表示済みのハイパーリンク" xfId="24274" builtinId="9" hidden="1"/>
    <cellStyle name="表示済みのハイパーリンク" xfId="24277" builtinId="9" hidden="1"/>
    <cellStyle name="表示済みのハイパーリンク" xfId="24278" builtinId="9" hidden="1"/>
    <cellStyle name="表示済みのハイパーリンク" xfId="24281" builtinId="9" hidden="1"/>
    <cellStyle name="表示済みのハイパーリンク" xfId="24282" builtinId="9" hidden="1"/>
    <cellStyle name="表示済みのハイパーリンク" xfId="24285" builtinId="9" hidden="1"/>
    <cellStyle name="表示済みのハイパーリンク" xfId="24286" builtinId="9" hidden="1"/>
    <cellStyle name="表示済みのハイパーリンク" xfId="24289" builtinId="9" hidden="1"/>
    <cellStyle name="表示済みのハイパーリンク" xfId="24290" builtinId="9" hidden="1"/>
    <cellStyle name="表示済みのハイパーリンク" xfId="24293" builtinId="9" hidden="1"/>
    <cellStyle name="表示済みのハイパーリンク" xfId="24294" builtinId="9" hidden="1"/>
    <cellStyle name="表示済みのハイパーリンク" xfId="24297" builtinId="9" hidden="1"/>
    <cellStyle name="表示済みのハイパーリンク" xfId="24298" builtinId="9" hidden="1"/>
    <cellStyle name="表示済みのハイパーリンク" xfId="24301" builtinId="9" hidden="1"/>
    <cellStyle name="表示済みのハイパーリンク" xfId="24302" builtinId="9" hidden="1"/>
    <cellStyle name="表示済みのハイパーリンク" xfId="24305" builtinId="9" hidden="1"/>
    <cellStyle name="表示済みのハイパーリンク" xfId="24306" builtinId="9" hidden="1"/>
    <cellStyle name="表示済みのハイパーリンク" xfId="24309" builtinId="9" hidden="1"/>
    <cellStyle name="表示済みのハイパーリンク" xfId="24310" builtinId="9" hidden="1"/>
    <cellStyle name="表示済みのハイパーリンク" xfId="24315" builtinId="9" hidden="1"/>
    <cellStyle name="表示済みのハイパーリンク" xfId="24316" builtinId="9" hidden="1"/>
    <cellStyle name="表示済みのハイパーリンク" xfId="24319" builtinId="9" hidden="1"/>
    <cellStyle name="表示済みのハイパーリンク" xfId="24320" builtinId="9" hidden="1"/>
    <cellStyle name="表示済みのハイパーリンク" xfId="24323" builtinId="9" hidden="1"/>
    <cellStyle name="表示済みのハイパーリンク" xfId="24324" builtinId="9" hidden="1"/>
    <cellStyle name="表示済みのハイパーリンク" xfId="24327" builtinId="9" hidden="1"/>
    <cellStyle name="表示済みのハイパーリンク" xfId="24328" builtinId="9" hidden="1"/>
    <cellStyle name="表示済みのハイパーリンク" xfId="24331" builtinId="9" hidden="1"/>
    <cellStyle name="表示済みのハイパーリンク" xfId="24332" builtinId="9" hidden="1"/>
    <cellStyle name="表示済みのハイパーリンク" xfId="24337" builtinId="9" hidden="1"/>
    <cellStyle name="表示済みのハイパーリンク" xfId="24338" builtinId="9" hidden="1"/>
    <cellStyle name="表示済みのハイパーリンク" xfId="24341" builtinId="9" hidden="1"/>
    <cellStyle name="表示済みのハイパーリンク" xfId="24342" builtinId="9" hidden="1"/>
    <cellStyle name="表示済みのハイパーリンク" xfId="24345" builtinId="9" hidden="1"/>
    <cellStyle name="表示済みのハイパーリンク" xfId="24346" builtinId="9" hidden="1"/>
    <cellStyle name="表示済みのハイパーリンク" xfId="24349" builtinId="9" hidden="1"/>
    <cellStyle name="表示済みのハイパーリンク" xfId="24350" builtinId="9" hidden="1"/>
    <cellStyle name="表示済みのハイパーリンク" xfId="24353" builtinId="9" hidden="1"/>
    <cellStyle name="表示済みのハイパーリンク" xfId="24354" builtinId="9" hidden="1"/>
    <cellStyle name="表示済みのハイパーリンク" xfId="24357" builtinId="9" hidden="1"/>
    <cellStyle name="表示済みのハイパーリンク" xfId="24358" builtinId="9" hidden="1"/>
    <cellStyle name="表示済みのハイパーリンク" xfId="24361" builtinId="9" hidden="1"/>
    <cellStyle name="表示済みのハイパーリンク" xfId="24362" builtinId="9" hidden="1"/>
    <cellStyle name="表示済みのハイパーリンク" xfId="24365" builtinId="9" hidden="1"/>
    <cellStyle name="表示済みのハイパーリンク" xfId="24366" builtinId="9" hidden="1"/>
    <cellStyle name="表示済みのハイパーリンク" xfId="24369" builtinId="9" hidden="1"/>
    <cellStyle name="表示済みのハイパーリンク" xfId="24370" builtinId="9" hidden="1"/>
    <cellStyle name="表示済みのハイパーリンク" xfId="24373" builtinId="9" hidden="1"/>
    <cellStyle name="表示済みのハイパーリンク" xfId="24374" builtinId="9" hidden="1"/>
    <cellStyle name="表示済みのハイパーリンク" xfId="24333" builtinId="9" hidden="1"/>
    <cellStyle name="表示済みのハイパーリンク" xfId="24376" builtinId="9" hidden="1"/>
    <cellStyle name="表示済みのハイパーリンク" xfId="24379" builtinId="9" hidden="1"/>
    <cellStyle name="表示済みのハイパーリンク" xfId="24380" builtinId="9" hidden="1"/>
    <cellStyle name="表示済みのハイパーリンク" xfId="24383" builtinId="9" hidden="1"/>
    <cellStyle name="表示済みのハイパーリンク" xfId="24384" builtinId="9" hidden="1"/>
    <cellStyle name="表示済みのハイパーリンク" xfId="24387" builtinId="9" hidden="1"/>
    <cellStyle name="表示済みのハイパーリンク" xfId="24388" builtinId="9" hidden="1"/>
    <cellStyle name="表示済みのハイパーリンク" xfId="24391" builtinId="9" hidden="1"/>
    <cellStyle name="表示済みのハイパーリンク" xfId="24392" builtinId="9" hidden="1"/>
    <cellStyle name="表示済みのハイパーリンク" xfId="24395" builtinId="9" hidden="1"/>
    <cellStyle name="表示済みのハイパーリンク" xfId="24396" builtinId="9" hidden="1"/>
    <cellStyle name="表示済みのハイパーリンク" xfId="24399" builtinId="9" hidden="1"/>
    <cellStyle name="表示済みのハイパーリンク" xfId="24400" builtinId="9" hidden="1"/>
    <cellStyle name="表示済みのハイパーリンク" xfId="24403" builtinId="9" hidden="1"/>
    <cellStyle name="表示済みのハイパーリンク" xfId="24404" builtinId="9" hidden="1"/>
    <cellStyle name="表示済みのハイパーリンク" xfId="24407" builtinId="9" hidden="1"/>
    <cellStyle name="表示済みのハイパーリンク" xfId="24408" builtinId="9" hidden="1"/>
    <cellStyle name="表示済みのハイパーリンク" xfId="24411" builtinId="9" hidden="1"/>
    <cellStyle name="表示済みのハイパーリンク" xfId="24412" builtinId="9" hidden="1"/>
    <cellStyle name="表示済みのハイパーリンク" xfId="24415" builtinId="9" hidden="1"/>
    <cellStyle name="表示済みのハイパーリンク" xfId="24416" builtinId="9" hidden="1"/>
    <cellStyle name="表示済みのハイパーリンク" xfId="24419" builtinId="9" hidden="1"/>
    <cellStyle name="表示済みのハイパーリンク" xfId="24420" builtinId="9" hidden="1"/>
    <cellStyle name="表示済みのハイパーリンク" xfId="24423" builtinId="9" hidden="1"/>
    <cellStyle name="表示済みのハイパーリンク" xfId="24424" builtinId="9" hidden="1"/>
    <cellStyle name="表示済みのハイパーリンク" xfId="24427" builtinId="9" hidden="1"/>
    <cellStyle name="表示済みのハイパーリンク" xfId="24428" builtinId="9" hidden="1"/>
    <cellStyle name="表示済みのハイパーリンク" xfId="24431" builtinId="9" hidden="1"/>
    <cellStyle name="表示済みのハイパーリンク" xfId="24432" builtinId="9" hidden="1"/>
    <cellStyle name="表示済みのハイパーリンク" xfId="24434" builtinId="9" hidden="1"/>
    <cellStyle name="表示済みのハイパーリンク" xfId="24435" builtinId="9" hidden="1"/>
    <cellStyle name="表示済みのハイパーリンク" xfId="24438" builtinId="9" hidden="1"/>
    <cellStyle name="表示済みのハイパーリンク" xfId="24439" builtinId="9" hidden="1"/>
    <cellStyle name="表示済みのハイパーリンク" xfId="24442" builtinId="9" hidden="1"/>
    <cellStyle name="表示済みのハイパーリンク" xfId="24443" builtinId="9" hidden="1"/>
    <cellStyle name="表示済みのハイパーリンク" xfId="24446" builtinId="9" hidden="1"/>
    <cellStyle name="表示済みのハイパーリンク" xfId="24447" builtinId="9" hidden="1"/>
    <cellStyle name="表示済みのハイパーリンク" xfId="24450" builtinId="9" hidden="1"/>
    <cellStyle name="表示済みのハイパーリンク" xfId="24451" builtinId="9" hidden="1"/>
    <cellStyle name="表示済みのハイパーリンク" xfId="24456" builtinId="9" hidden="1"/>
    <cellStyle name="表示済みのハイパーリンク" xfId="24457" builtinId="9" hidden="1"/>
    <cellStyle name="表示済みのハイパーリンク" xfId="24460" builtinId="9" hidden="1"/>
    <cellStyle name="表示済みのハイパーリンク" xfId="24461" builtinId="9" hidden="1"/>
    <cellStyle name="表示済みのハイパーリンク" xfId="24464" builtinId="9" hidden="1"/>
    <cellStyle name="表示済みのハイパーリンク" xfId="24465" builtinId="9" hidden="1"/>
    <cellStyle name="表示済みのハイパーリンク" xfId="24468" builtinId="9" hidden="1"/>
    <cellStyle name="表示済みのハイパーリンク" xfId="24469" builtinId="9" hidden="1"/>
    <cellStyle name="表示済みのハイパーリンク" xfId="24472" builtinId="9" hidden="1"/>
    <cellStyle name="表示済みのハイパーリンク" xfId="24473" builtinId="9" hidden="1"/>
    <cellStyle name="表示済みのハイパーリンク" xfId="24476" builtinId="9" hidden="1"/>
    <cellStyle name="表示済みのハイパーリンク" xfId="24477" builtinId="9" hidden="1"/>
    <cellStyle name="表示済みのハイパーリンク" xfId="24480" builtinId="9" hidden="1"/>
    <cellStyle name="表示済みのハイパーリンク" xfId="24481" builtinId="9" hidden="1"/>
    <cellStyle name="表示済みのハイパーリンク" xfId="24484" builtinId="9" hidden="1"/>
    <cellStyle name="表示済みのハイパーリンク" xfId="24485" builtinId="9" hidden="1"/>
    <cellStyle name="表示済みのハイパーリンク" xfId="24488" builtinId="9" hidden="1"/>
    <cellStyle name="表示済みのハイパーリンク" xfId="24489" builtinId="9" hidden="1"/>
    <cellStyle name="表示済みのハイパーリンク" xfId="24492" builtinId="9" hidden="1"/>
    <cellStyle name="表示済みのハイパーリンク" xfId="24493" builtinId="9" hidden="1"/>
    <cellStyle name="表示済みのハイパーリンク" xfId="24452" builtinId="9" hidden="1"/>
    <cellStyle name="表示済みのハイパーリンク" xfId="24495" builtinId="9" hidden="1"/>
    <cellStyle name="表示済みのハイパーリンク" xfId="24498" builtinId="9" hidden="1"/>
    <cellStyle name="表示済みのハイパーリンク" xfId="24499" builtinId="9" hidden="1"/>
    <cellStyle name="表示済みのハイパーリンク" xfId="24502" builtinId="9" hidden="1"/>
    <cellStyle name="表示済みのハイパーリンク" xfId="24503" builtinId="9" hidden="1"/>
    <cellStyle name="表示済みのハイパーリンク" xfId="24506" builtinId="9" hidden="1"/>
    <cellStyle name="表示済みのハイパーリンク" xfId="24507" builtinId="9" hidden="1"/>
    <cellStyle name="表示済みのハイパーリンク" xfId="24510" builtinId="9" hidden="1"/>
    <cellStyle name="表示済みのハイパーリンク" xfId="24511" builtinId="9" hidden="1"/>
    <cellStyle name="表示済みのハイパーリンク" xfId="24514" builtinId="9" hidden="1"/>
    <cellStyle name="表示済みのハイパーリンク" xfId="24515" builtinId="9" hidden="1"/>
    <cellStyle name="表示済みのハイパーリンク" xfId="24518" builtinId="9" hidden="1"/>
    <cellStyle name="表示済みのハイパーリンク" xfId="24519" builtinId="9" hidden="1"/>
    <cellStyle name="表示済みのハイパーリンク" xfId="24522" builtinId="9" hidden="1"/>
    <cellStyle name="表示済みのハイパーリンク" xfId="24523" builtinId="9" hidden="1"/>
    <cellStyle name="表示済みのハイパーリンク" xfId="24526" builtinId="9" hidden="1"/>
    <cellStyle name="表示済みのハイパーリンク" xfId="24527" builtinId="9" hidden="1"/>
    <cellStyle name="表示済みのハイパーリンク" xfId="24530" builtinId="9" hidden="1"/>
    <cellStyle name="表示済みのハイパーリンク" xfId="24531" builtinId="9" hidden="1"/>
    <cellStyle name="表示済みのハイパーリンク" xfId="24534" builtinId="9" hidden="1"/>
    <cellStyle name="表示済みのハイパーリンク" xfId="24535" builtinId="9" hidden="1"/>
    <cellStyle name="表示済みのハイパーリンク" xfId="24538" builtinId="9" hidden="1"/>
    <cellStyle name="表示済みのハイパーリンク" xfId="24539" builtinId="9" hidden="1"/>
    <cellStyle name="表示済みのハイパーリンク" xfId="24542" builtinId="9" hidden="1"/>
    <cellStyle name="表示済みのハイパーリンク" xfId="24543" builtinId="9" hidden="1"/>
    <cellStyle name="表示済みのハイパーリンク" xfId="24546" builtinId="9" hidden="1"/>
    <cellStyle name="表示済みのハイパーリンク" xfId="24547" builtinId="9" hidden="1"/>
    <cellStyle name="表示済みのハイパーリンク" xfId="24550" builtinId="9" hidden="1"/>
    <cellStyle name="表示済みのハイパーリンク" xfId="24551" builtinId="9" hidden="1"/>
    <cellStyle name="表示済みのハイパーリンク" xfId="24553" builtinId="9" hidden="1"/>
    <cellStyle name="表示済みのハイパーリンク" xfId="24554" builtinId="9" hidden="1"/>
    <cellStyle name="表示済みのハイパーリンク" xfId="24557" builtinId="9" hidden="1"/>
    <cellStyle name="表示済みのハイパーリンク" xfId="24558" builtinId="9" hidden="1"/>
    <cellStyle name="表示済みのハイパーリンク" xfId="24561" builtinId="9" hidden="1"/>
    <cellStyle name="表示済みのハイパーリンク" xfId="24562" builtinId="9" hidden="1"/>
    <cellStyle name="表示済みのハイパーリンク" xfId="24565" builtinId="9" hidden="1"/>
    <cellStyle name="表示済みのハイパーリンク" xfId="24566" builtinId="9" hidden="1"/>
    <cellStyle name="表示済みのハイパーリンク" xfId="24569" builtinId="9" hidden="1"/>
    <cellStyle name="表示済みのハイパーリンク" xfId="24570" builtinId="9" hidden="1"/>
    <cellStyle name="表示済みのハイパーリンク" xfId="24575" builtinId="9" hidden="1"/>
    <cellStyle name="表示済みのハイパーリンク" xfId="24576" builtinId="9" hidden="1"/>
    <cellStyle name="表示済みのハイパーリンク" xfId="24579" builtinId="9" hidden="1"/>
    <cellStyle name="表示済みのハイパーリンク" xfId="24580" builtinId="9" hidden="1"/>
    <cellStyle name="表示済みのハイパーリンク" xfId="24583" builtinId="9" hidden="1"/>
    <cellStyle name="表示済みのハイパーリンク" xfId="24584" builtinId="9" hidden="1"/>
    <cellStyle name="表示済みのハイパーリンク" xfId="24587" builtinId="9" hidden="1"/>
    <cellStyle name="表示済みのハイパーリンク" xfId="24588" builtinId="9" hidden="1"/>
    <cellStyle name="表示済みのハイパーリンク" xfId="24591" builtinId="9" hidden="1"/>
    <cellStyle name="表示済みのハイパーリンク" xfId="24592" builtinId="9" hidden="1"/>
    <cellStyle name="表示済みのハイパーリンク" xfId="24595" builtinId="9" hidden="1"/>
    <cellStyle name="表示済みのハイパーリンク" xfId="24596" builtinId="9" hidden="1"/>
    <cellStyle name="表示済みのハイパーリンク" xfId="24599" builtinId="9" hidden="1"/>
    <cellStyle name="表示済みのハイパーリンク" xfId="24600" builtinId="9" hidden="1"/>
    <cellStyle name="表示済みのハイパーリンク" xfId="24603" builtinId="9" hidden="1"/>
    <cellStyle name="表示済みのハイパーリンク" xfId="24604" builtinId="9" hidden="1"/>
    <cellStyle name="表示済みのハイパーリンク" xfId="24607" builtinId="9" hidden="1"/>
    <cellStyle name="表示済みのハイパーリンク" xfId="24608" builtinId="9" hidden="1"/>
    <cellStyle name="表示済みのハイパーリンク" xfId="24611" builtinId="9" hidden="1"/>
    <cellStyle name="表示済みのハイパーリンク" xfId="24612" builtinId="9" hidden="1"/>
    <cellStyle name="表示済みのハイパーリンク" xfId="24571" builtinId="9" hidden="1"/>
    <cellStyle name="表示済みのハイパーリンク" xfId="24614" builtinId="9" hidden="1"/>
    <cellStyle name="表示済みのハイパーリンク" xfId="24617" builtinId="9" hidden="1"/>
    <cellStyle name="表示済みのハイパーリンク" xfId="24618" builtinId="9" hidden="1"/>
    <cellStyle name="表示済みのハイパーリンク" xfId="24621" builtinId="9" hidden="1"/>
    <cellStyle name="表示済みのハイパーリンク" xfId="24622" builtinId="9" hidden="1"/>
    <cellStyle name="表示済みのハイパーリンク" xfId="24625" builtinId="9" hidden="1"/>
    <cellStyle name="表示済みのハイパーリンク" xfId="24626" builtinId="9" hidden="1"/>
    <cellStyle name="表示済みのハイパーリンク" xfId="24629" builtinId="9" hidden="1"/>
    <cellStyle name="表示済みのハイパーリンク" xfId="24630" builtinId="9" hidden="1"/>
    <cellStyle name="表示済みのハイパーリンク" xfId="24633" builtinId="9" hidden="1"/>
    <cellStyle name="表示済みのハイパーリンク" xfId="24634" builtinId="9" hidden="1"/>
    <cellStyle name="表示済みのハイパーリンク" xfId="24637" builtinId="9" hidden="1"/>
    <cellStyle name="表示済みのハイパーリンク" xfId="24638" builtinId="9" hidden="1"/>
    <cellStyle name="表示済みのハイパーリンク" xfId="24641" builtinId="9" hidden="1"/>
    <cellStyle name="表示済みのハイパーリンク" xfId="24642" builtinId="9" hidden="1"/>
    <cellStyle name="表示済みのハイパーリンク" xfId="24645" builtinId="9" hidden="1"/>
    <cellStyle name="表示済みのハイパーリンク" xfId="24646" builtinId="9" hidden="1"/>
    <cellStyle name="表示済みのハイパーリンク" xfId="24649" builtinId="9" hidden="1"/>
    <cellStyle name="表示済みのハイパーリンク" xfId="24650" builtinId="9" hidden="1"/>
    <cellStyle name="表示済みのハイパーリンク" xfId="24653" builtinId="9" hidden="1"/>
    <cellStyle name="表示済みのハイパーリンク" xfId="24654" builtinId="9" hidden="1"/>
    <cellStyle name="表示済みのハイパーリンク" xfId="24657" builtinId="9" hidden="1"/>
    <cellStyle name="表示済みのハイパーリンク" xfId="24658" builtinId="9" hidden="1"/>
    <cellStyle name="表示済みのハイパーリンク" xfId="24661" builtinId="9" hidden="1"/>
    <cellStyle name="表示済みのハイパーリンク" xfId="24662" builtinId="9" hidden="1"/>
    <cellStyle name="表示済みのハイパーリンク" xfId="24665" builtinId="9" hidden="1"/>
    <cellStyle name="表示済みのハイパーリンク" xfId="24666" builtinId="9" hidden="1"/>
    <cellStyle name="表示済みのハイパーリンク" xfId="24669" builtinId="9" hidden="1"/>
    <cellStyle name="表示済みのハイパーリンク" xfId="24670" builtinId="9" hidden="1"/>
    <cellStyle name="表示済みのハイパーリンク" xfId="24673" builtinId="9" hidden="1"/>
    <cellStyle name="表示済みのハイパーリンク" xfId="24674" builtinId="9" hidden="1"/>
    <cellStyle name="表示済みのハイパーリンク" xfId="24677" builtinId="9" hidden="1"/>
    <cellStyle name="表示済みのハイパーリンク" xfId="24678" builtinId="9" hidden="1"/>
    <cellStyle name="表示済みのハイパーリンク" xfId="24681" builtinId="9" hidden="1"/>
    <cellStyle name="表示済みのハイパーリンク" xfId="24682" builtinId="9" hidden="1"/>
    <cellStyle name="表示済みのハイパーリンク" xfId="24685" builtinId="9" hidden="1"/>
    <cellStyle name="表示済みのハイパーリンク" xfId="24686" builtinId="9" hidden="1"/>
    <cellStyle name="表示済みのハイパーリンク" xfId="24689" builtinId="9" hidden="1"/>
    <cellStyle name="表示済みのハイパーリンク" xfId="24690" builtinId="9" hidden="1"/>
    <cellStyle name="表示済みのハイパーリンク" xfId="24695" builtinId="9" hidden="1"/>
    <cellStyle name="表示済みのハイパーリンク" xfId="24696" builtinId="9" hidden="1"/>
    <cellStyle name="表示済みのハイパーリンク" xfId="24699" builtinId="9" hidden="1"/>
    <cellStyle name="表示済みのハイパーリンク" xfId="24700" builtinId="9" hidden="1"/>
    <cellStyle name="表示済みのハイパーリンク" xfId="24703" builtinId="9" hidden="1"/>
    <cellStyle name="表示済みのハイパーリンク" xfId="24704" builtinId="9" hidden="1"/>
    <cellStyle name="表示済みのハイパーリンク" xfId="24707" builtinId="9" hidden="1"/>
    <cellStyle name="表示済みのハイパーリンク" xfId="24708" builtinId="9" hidden="1"/>
    <cellStyle name="表示済みのハイパーリンク" xfId="24711" builtinId="9" hidden="1"/>
    <cellStyle name="表示済みのハイパーリンク" xfId="24712" builtinId="9" hidden="1"/>
    <cellStyle name="表示済みのハイパーリンク" xfId="24715" builtinId="9" hidden="1"/>
    <cellStyle name="表示済みのハイパーリンク" xfId="24716" builtinId="9" hidden="1"/>
    <cellStyle name="表示済みのハイパーリンク" xfId="24719" builtinId="9" hidden="1"/>
    <cellStyle name="表示済みのハイパーリンク" xfId="24720" builtinId="9" hidden="1"/>
    <cellStyle name="表示済みのハイパーリンク" xfId="24723" builtinId="9" hidden="1"/>
    <cellStyle name="表示済みのハイパーリンク" xfId="24724" builtinId="9" hidden="1"/>
    <cellStyle name="表示済みのハイパーリンク" xfId="24727" builtinId="9" hidden="1"/>
    <cellStyle name="表示済みのハイパーリンク" xfId="24728" builtinId="9" hidden="1"/>
    <cellStyle name="表示済みのハイパーリンク" xfId="24731" builtinId="9" hidden="1"/>
    <cellStyle name="表示済みのハイパーリンク" xfId="24732" builtinId="9" hidden="1"/>
    <cellStyle name="表示済みのハイパーリンク" xfId="24691" builtinId="9" hidden="1"/>
    <cellStyle name="表示済みのハイパーリンク" xfId="24734" builtinId="9" hidden="1"/>
    <cellStyle name="表示済みのハイパーリンク" xfId="24737" builtinId="9" hidden="1"/>
    <cellStyle name="表示済みのハイパーリンク" xfId="24738" builtinId="9" hidden="1"/>
    <cellStyle name="表示済みのハイパーリンク" xfId="24741" builtinId="9" hidden="1"/>
    <cellStyle name="表示済みのハイパーリンク" xfId="24742" builtinId="9" hidden="1"/>
    <cellStyle name="表示済みのハイパーリンク" xfId="24745" builtinId="9" hidden="1"/>
    <cellStyle name="表示済みのハイパーリンク" xfId="24746" builtinId="9" hidden="1"/>
    <cellStyle name="表示済みのハイパーリンク" xfId="24749" builtinId="9" hidden="1"/>
    <cellStyle name="表示済みのハイパーリンク" xfId="24750" builtinId="9" hidden="1"/>
    <cellStyle name="表示済みのハイパーリンク" xfId="24753" builtinId="9" hidden="1"/>
    <cellStyle name="表示済みのハイパーリンク" xfId="24754" builtinId="9" hidden="1"/>
    <cellStyle name="表示済みのハイパーリンク" xfId="24757" builtinId="9" hidden="1"/>
    <cellStyle name="表示済みのハイパーリンク" xfId="24758" builtinId="9" hidden="1"/>
    <cellStyle name="表示済みのハイパーリンク" xfId="24761" builtinId="9" hidden="1"/>
    <cellStyle name="表示済みのハイパーリンク" xfId="24762" builtinId="9" hidden="1"/>
    <cellStyle name="表示済みのハイパーリンク" xfId="24765" builtinId="9" hidden="1"/>
    <cellStyle name="表示済みのハイパーリンク" xfId="24766" builtinId="9" hidden="1"/>
    <cellStyle name="表示済みのハイパーリンク" xfId="24769" builtinId="9" hidden="1"/>
    <cellStyle name="表示済みのハイパーリンク" xfId="24770" builtinId="9" hidden="1"/>
    <cellStyle name="表示済みのハイパーリンク" xfId="24773" builtinId="9" hidden="1"/>
    <cellStyle name="表示済みのハイパーリンク" xfId="24774" builtinId="9" hidden="1"/>
    <cellStyle name="表示済みのハイパーリンク" xfId="24777" builtinId="9" hidden="1"/>
    <cellStyle name="表示済みのハイパーリンク" xfId="24778" builtinId="9" hidden="1"/>
    <cellStyle name="表示済みのハイパーリンク" xfId="24781" builtinId="9" hidden="1"/>
    <cellStyle name="表示済みのハイパーリンク" xfId="24782" builtinId="9" hidden="1"/>
    <cellStyle name="表示済みのハイパーリンク" xfId="24785" builtinId="9" hidden="1"/>
    <cellStyle name="表示済みのハイパーリンク" xfId="24786" builtinId="9" hidden="1"/>
    <cellStyle name="表示済みのハイパーリンク" xfId="24789" builtinId="9" hidden="1"/>
    <cellStyle name="表示済みのハイパーリンク" xfId="24790" builtinId="9" hidden="1"/>
    <cellStyle name="表示済みのハイパーリンク" xfId="24793" builtinId="9" hidden="1"/>
    <cellStyle name="表示済みのハイパーリンク" xfId="24794" builtinId="9" hidden="1"/>
    <cellStyle name="表示済みのハイパーリンク" xfId="24797" builtinId="9" hidden="1"/>
    <cellStyle name="表示済みのハイパーリンク" xfId="24798" builtinId="9" hidden="1"/>
    <cellStyle name="表示済みのハイパーリンク" xfId="24801" builtinId="9" hidden="1"/>
    <cellStyle name="表示済みのハイパーリンク" xfId="24802" builtinId="9" hidden="1"/>
    <cellStyle name="表示済みのハイパーリンク" xfId="24805" builtinId="9" hidden="1"/>
    <cellStyle name="表示済みのハイパーリンク" xfId="24806" builtinId="9" hidden="1"/>
    <cellStyle name="表示済みのハイパーリンク" xfId="24809" builtinId="9" hidden="1"/>
    <cellStyle name="表示済みのハイパーリンク" xfId="24810" builtinId="9" hidden="1"/>
    <cellStyle name="表示済みのハイパーリンク" xfId="24815" builtinId="9" hidden="1"/>
    <cellStyle name="表示済みのハイパーリンク" xfId="24816" builtinId="9" hidden="1"/>
    <cellStyle name="表示済みのハイパーリンク" xfId="24819" builtinId="9" hidden="1"/>
    <cellStyle name="表示済みのハイパーリンク" xfId="24820" builtinId="9" hidden="1"/>
    <cellStyle name="表示済みのハイパーリンク" xfId="24823" builtinId="9" hidden="1"/>
    <cellStyle name="表示済みのハイパーリンク" xfId="24824" builtinId="9" hidden="1"/>
    <cellStyle name="表示済みのハイパーリンク" xfId="24827" builtinId="9" hidden="1"/>
    <cellStyle name="表示済みのハイパーリンク" xfId="24828" builtinId="9" hidden="1"/>
    <cellStyle name="表示済みのハイパーリンク" xfId="24831" builtinId="9" hidden="1"/>
    <cellStyle name="表示済みのハイパーリンク" xfId="24832" builtinId="9" hidden="1"/>
    <cellStyle name="表示済みのハイパーリンク" xfId="24835" builtinId="9" hidden="1"/>
    <cellStyle name="表示済みのハイパーリンク" xfId="24836" builtinId="9" hidden="1"/>
    <cellStyle name="表示済みのハイパーリンク" xfId="24839" builtinId="9" hidden="1"/>
    <cellStyle name="表示済みのハイパーリンク" xfId="24840" builtinId="9" hidden="1"/>
    <cellStyle name="表示済みのハイパーリンク" xfId="24843" builtinId="9" hidden="1"/>
    <cellStyle name="表示済みのハイパーリンク" xfId="24844" builtinId="9" hidden="1"/>
    <cellStyle name="表示済みのハイパーリンク" xfId="24847" builtinId="9" hidden="1"/>
    <cellStyle name="表示済みのハイパーリンク" xfId="24848" builtinId="9" hidden="1"/>
    <cellStyle name="表示済みのハイパーリンク" xfId="24851" builtinId="9" hidden="1"/>
    <cellStyle name="表示済みのハイパーリンク" xfId="24852" builtinId="9" hidden="1"/>
    <cellStyle name="表示済みのハイパーリンク" xfId="24811" builtinId="9" hidden="1"/>
    <cellStyle name="表示済みのハイパーリンク" xfId="24854" builtinId="9" hidden="1"/>
    <cellStyle name="表示済みのハイパーリンク" xfId="24857" builtinId="9" hidden="1"/>
    <cellStyle name="表示済みのハイパーリンク" xfId="24858" builtinId="9" hidden="1"/>
    <cellStyle name="表示済みのハイパーリンク" xfId="24861" builtinId="9" hidden="1"/>
    <cellStyle name="表示済みのハイパーリンク" xfId="24862" builtinId="9" hidden="1"/>
    <cellStyle name="表示済みのハイパーリンク" xfId="24865" builtinId="9" hidden="1"/>
    <cellStyle name="表示済みのハイパーリンク" xfId="24866" builtinId="9" hidden="1"/>
    <cellStyle name="表示済みのハイパーリンク" xfId="24869" builtinId="9" hidden="1"/>
    <cellStyle name="表示済みのハイパーリンク" xfId="24870" builtinId="9" hidden="1"/>
    <cellStyle name="表示済みのハイパーリンク" xfId="24873" builtinId="9" hidden="1"/>
    <cellStyle name="表示済みのハイパーリンク" xfId="24874" builtinId="9" hidden="1"/>
    <cellStyle name="表示済みのハイパーリンク" xfId="24877" builtinId="9" hidden="1"/>
    <cellStyle name="表示済みのハイパーリンク" xfId="24878" builtinId="9" hidden="1"/>
    <cellStyle name="表示済みのハイパーリンク" xfId="24881" builtinId="9" hidden="1"/>
    <cellStyle name="表示済みのハイパーリンク" xfId="24882" builtinId="9" hidden="1"/>
    <cellStyle name="表示済みのハイパーリンク" xfId="24885" builtinId="9" hidden="1"/>
    <cellStyle name="表示済みのハイパーリンク" xfId="24886" builtinId="9" hidden="1"/>
    <cellStyle name="表示済みのハイパーリンク" xfId="24889" builtinId="9" hidden="1"/>
    <cellStyle name="表示済みのハイパーリンク" xfId="24890" builtinId="9" hidden="1"/>
    <cellStyle name="表示済みのハイパーリンク" xfId="24893" builtinId="9" hidden="1"/>
    <cellStyle name="表示済みのハイパーリンク" xfId="24894" builtinId="9" hidden="1"/>
    <cellStyle name="表示済みのハイパーリンク" xfId="24897" builtinId="9" hidden="1"/>
    <cellStyle name="表示済みのハイパーリンク" xfId="24898" builtinId="9" hidden="1"/>
    <cellStyle name="表示済みのハイパーリンク" xfId="24901" builtinId="9" hidden="1"/>
    <cellStyle name="表示済みのハイパーリンク" xfId="24902" builtinId="9" hidden="1"/>
    <cellStyle name="表示済みのハイパーリンク" xfId="24905" builtinId="9" hidden="1"/>
    <cellStyle name="表示済みのハイパーリンク" xfId="24906" builtinId="9" hidden="1"/>
    <cellStyle name="表示済みのハイパーリンク" xfId="24909" builtinId="9" hidden="1"/>
    <cellStyle name="表示済みのハイパーリンク" xfId="24910" builtinId="9" hidden="1"/>
    <cellStyle name="表示済みのハイパーリンク" xfId="24915" builtinId="9" hidden="1"/>
    <cellStyle name="表示済みのハイパーリンク" xfId="24916" builtinId="9" hidden="1"/>
    <cellStyle name="表示済みのハイパーリンク" xfId="24919" builtinId="9" hidden="1"/>
    <cellStyle name="表示済みのハイパーリンク" xfId="24920" builtinId="9" hidden="1"/>
    <cellStyle name="表示済みのハイパーリンク" xfId="24923" builtinId="9" hidden="1"/>
    <cellStyle name="表示済みのハイパーリンク" xfId="24924" builtinId="9" hidden="1"/>
    <cellStyle name="表示済みのハイパーリンク" xfId="24927" builtinId="9" hidden="1"/>
    <cellStyle name="表示済みのハイパーリンク" xfId="24928" builtinId="9" hidden="1"/>
    <cellStyle name="表示済みのハイパーリンク" xfId="24931" builtinId="9" hidden="1"/>
    <cellStyle name="表示済みのハイパーリンク" xfId="24932" builtinId="9" hidden="1"/>
    <cellStyle name="表示済みのハイパーリンク" xfId="24937" builtinId="9" hidden="1"/>
    <cellStyle name="表示済みのハイパーリンク" xfId="24938" builtinId="9" hidden="1"/>
    <cellStyle name="表示済みのハイパーリンク" xfId="24941" builtinId="9" hidden="1"/>
    <cellStyle name="表示済みのハイパーリンク" xfId="24942" builtinId="9" hidden="1"/>
    <cellStyle name="表示済みのハイパーリンク" xfId="24945" builtinId="9" hidden="1"/>
    <cellStyle name="表示済みのハイパーリンク" xfId="24946" builtinId="9" hidden="1"/>
    <cellStyle name="表示済みのハイパーリンク" xfId="24949" builtinId="9" hidden="1"/>
    <cellStyle name="表示済みのハイパーリンク" xfId="24950" builtinId="9" hidden="1"/>
    <cellStyle name="表示済みのハイパーリンク" xfId="24953" builtinId="9" hidden="1"/>
    <cellStyle name="表示済みのハイパーリンク" xfId="24954" builtinId="9" hidden="1"/>
    <cellStyle name="表示済みのハイパーリンク" xfId="24957" builtinId="9" hidden="1"/>
    <cellStyle name="表示済みのハイパーリンク" xfId="24958" builtinId="9" hidden="1"/>
    <cellStyle name="表示済みのハイパーリンク" xfId="24961" builtinId="9" hidden="1"/>
    <cellStyle name="表示済みのハイパーリンク" xfId="24962" builtinId="9" hidden="1"/>
    <cellStyle name="表示済みのハイパーリンク" xfId="24965" builtinId="9" hidden="1"/>
    <cellStyle name="表示済みのハイパーリンク" xfId="24966" builtinId="9" hidden="1"/>
    <cellStyle name="表示済みのハイパーリンク" xfId="24969" builtinId="9" hidden="1"/>
    <cellStyle name="表示済みのハイパーリンク" xfId="24970" builtinId="9" hidden="1"/>
    <cellStyle name="表示済みのハイパーリンク" xfId="24973" builtinId="9" hidden="1"/>
    <cellStyle name="表示済みのハイパーリンク" xfId="24974" builtinId="9" hidden="1"/>
    <cellStyle name="表示済みのハイパーリンク" xfId="24933" builtinId="9" hidden="1"/>
    <cellStyle name="表示済みのハイパーリンク" xfId="24976" builtinId="9" hidden="1"/>
    <cellStyle name="表示済みのハイパーリンク" xfId="24979" builtinId="9" hidden="1"/>
    <cellStyle name="表示済みのハイパーリンク" xfId="24980" builtinId="9" hidden="1"/>
    <cellStyle name="表示済みのハイパーリンク" xfId="24983" builtinId="9" hidden="1"/>
    <cellStyle name="表示済みのハイパーリンク" xfId="24984" builtinId="9" hidden="1"/>
    <cellStyle name="表示済みのハイパーリンク" xfId="24987" builtinId="9" hidden="1"/>
    <cellStyle name="表示済みのハイパーリンク" xfId="24988" builtinId="9" hidden="1"/>
    <cellStyle name="表示済みのハイパーリンク" xfId="24991" builtinId="9" hidden="1"/>
    <cellStyle name="表示済みのハイパーリンク" xfId="24992" builtinId="9" hidden="1"/>
    <cellStyle name="表示済みのハイパーリンク" xfId="24995" builtinId="9" hidden="1"/>
    <cellStyle name="表示済みのハイパーリンク" xfId="24996" builtinId="9" hidden="1"/>
    <cellStyle name="表示済みのハイパーリンク" xfId="24999" builtinId="9" hidden="1"/>
    <cellStyle name="表示済みのハイパーリンク" xfId="25000" builtinId="9" hidden="1"/>
    <cellStyle name="表示済みのハイパーリンク" xfId="25003" builtinId="9" hidden="1"/>
    <cellStyle name="表示済みのハイパーリンク" xfId="25004" builtinId="9" hidden="1"/>
    <cellStyle name="表示済みのハイパーリンク" xfId="25007" builtinId="9" hidden="1"/>
    <cellStyle name="表示済みのハイパーリンク" xfId="25008" builtinId="9" hidden="1"/>
    <cellStyle name="表示済みのハイパーリンク" xfId="25011" builtinId="9" hidden="1"/>
    <cellStyle name="表示済みのハイパーリンク" xfId="25012" builtinId="9" hidden="1"/>
    <cellStyle name="表示済みのハイパーリンク" xfId="25015" builtinId="9" hidden="1"/>
    <cellStyle name="表示済みのハイパーリンク" xfId="25016" builtinId="9" hidden="1"/>
    <cellStyle name="表示済みのハイパーリンク" xfId="25019" builtinId="9" hidden="1"/>
    <cellStyle name="表示済みのハイパーリンク" xfId="25020" builtinId="9" hidden="1"/>
    <cellStyle name="表示済みのハイパーリンク" xfId="25023" builtinId="9" hidden="1"/>
    <cellStyle name="表示済みのハイパーリンク" xfId="25024" builtinId="9" hidden="1"/>
    <cellStyle name="表示済みのハイパーリンク" xfId="25027" builtinId="9" hidden="1"/>
    <cellStyle name="表示済みのハイパーリンク" xfId="25028" builtinId="9" hidden="1"/>
    <cellStyle name="表示済みのハイパーリンク" xfId="25031" builtinId="9" hidden="1"/>
    <cellStyle name="表示済みのハイパーリンク" xfId="25032" builtinId="9" hidden="1"/>
    <cellStyle name="表示済みのハイパーリンク" xfId="25034" builtinId="9" hidden="1"/>
    <cellStyle name="表示済みのハイパーリンク" xfId="25035" builtinId="9" hidden="1"/>
    <cellStyle name="表示済みのハイパーリンク" xfId="25038" builtinId="9" hidden="1"/>
    <cellStyle name="表示済みのハイパーリンク" xfId="25039" builtinId="9" hidden="1"/>
    <cellStyle name="表示済みのハイパーリンク" xfId="25042" builtinId="9" hidden="1"/>
    <cellStyle name="表示済みのハイパーリンク" xfId="25043" builtinId="9" hidden="1"/>
    <cellStyle name="表示済みのハイパーリンク" xfId="25046" builtinId="9" hidden="1"/>
    <cellStyle name="表示済みのハイパーリンク" xfId="25047" builtinId="9" hidden="1"/>
    <cellStyle name="表示済みのハイパーリンク" xfId="25050" builtinId="9" hidden="1"/>
    <cellStyle name="表示済みのハイパーリンク" xfId="25051" builtinId="9" hidden="1"/>
    <cellStyle name="表示済みのハイパーリンク" xfId="25056" builtinId="9" hidden="1"/>
    <cellStyle name="表示済みのハイパーリンク" xfId="25057" builtinId="9" hidden="1"/>
    <cellStyle name="表示済みのハイパーリンク" xfId="25060" builtinId="9" hidden="1"/>
    <cellStyle name="表示済みのハイパーリンク" xfId="25061" builtinId="9" hidden="1"/>
    <cellStyle name="表示済みのハイパーリンク" xfId="25064" builtinId="9" hidden="1"/>
    <cellStyle name="表示済みのハイパーリンク" xfId="25065" builtinId="9" hidden="1"/>
    <cellStyle name="表示済みのハイパーリンク" xfId="25068" builtinId="9" hidden="1"/>
    <cellStyle name="表示済みのハイパーリンク" xfId="25069" builtinId="9" hidden="1"/>
    <cellStyle name="表示済みのハイパーリンク" xfId="25072" builtinId="9" hidden="1"/>
    <cellStyle name="表示済みのハイパーリンク" xfId="25073" builtinId="9" hidden="1"/>
    <cellStyle name="表示済みのハイパーリンク" xfId="25076" builtinId="9" hidden="1"/>
    <cellStyle name="表示済みのハイパーリンク" xfId="25077" builtinId="9" hidden="1"/>
    <cellStyle name="表示済みのハイパーリンク" xfId="25080" builtinId="9" hidden="1"/>
    <cellStyle name="表示済みのハイパーリンク" xfId="25081" builtinId="9" hidden="1"/>
    <cellStyle name="表示済みのハイパーリンク" xfId="25084" builtinId="9" hidden="1"/>
    <cellStyle name="表示済みのハイパーリンク" xfId="25085" builtinId="9" hidden="1"/>
    <cellStyle name="表示済みのハイパーリンク" xfId="25088" builtinId="9" hidden="1"/>
    <cellStyle name="表示済みのハイパーリンク" xfId="25089" builtinId="9" hidden="1"/>
    <cellStyle name="表示済みのハイパーリンク" xfId="25092" builtinId="9" hidden="1"/>
    <cellStyle name="表示済みのハイパーリンク" xfId="25093" builtinId="9" hidden="1"/>
    <cellStyle name="表示済みのハイパーリンク" xfId="25052" builtinId="9" hidden="1"/>
    <cellStyle name="表示済みのハイパーリンク" xfId="25095" builtinId="9" hidden="1"/>
    <cellStyle name="表示済みのハイパーリンク" xfId="25098" builtinId="9" hidden="1"/>
    <cellStyle name="表示済みのハイパーリンク" xfId="25099" builtinId="9" hidden="1"/>
    <cellStyle name="表示済みのハイパーリンク" xfId="25102" builtinId="9" hidden="1"/>
    <cellStyle name="表示済みのハイパーリンク" xfId="25103" builtinId="9" hidden="1"/>
    <cellStyle name="表示済みのハイパーリンク" xfId="25106" builtinId="9" hidden="1"/>
    <cellStyle name="表示済みのハイパーリンク" xfId="25107" builtinId="9" hidden="1"/>
    <cellStyle name="表示済みのハイパーリンク" xfId="25110" builtinId="9" hidden="1"/>
    <cellStyle name="表示済みのハイパーリンク" xfId="25111" builtinId="9" hidden="1"/>
    <cellStyle name="表示済みのハイパーリンク" xfId="25114" builtinId="9" hidden="1"/>
    <cellStyle name="表示済みのハイパーリンク" xfId="25115" builtinId="9" hidden="1"/>
    <cellStyle name="表示済みのハイパーリンク" xfId="25118" builtinId="9" hidden="1"/>
    <cellStyle name="表示済みのハイパーリンク" xfId="25119" builtinId="9" hidden="1"/>
    <cellStyle name="表示済みのハイパーリンク" xfId="25122" builtinId="9" hidden="1"/>
    <cellStyle name="表示済みのハイパーリンク" xfId="25123" builtinId="9" hidden="1"/>
    <cellStyle name="表示済みのハイパーリンク" xfId="25126" builtinId="9" hidden="1"/>
    <cellStyle name="表示済みのハイパーリンク" xfId="25127" builtinId="9" hidden="1"/>
    <cellStyle name="表示済みのハイパーリンク" xfId="25130" builtinId="9" hidden="1"/>
    <cellStyle name="表示済みのハイパーリンク" xfId="25131" builtinId="9" hidden="1"/>
    <cellStyle name="表示済みのハイパーリンク" xfId="25134" builtinId="9" hidden="1"/>
    <cellStyle name="表示済みのハイパーリンク" xfId="25135" builtinId="9" hidden="1"/>
    <cellStyle name="表示済みのハイパーリンク" xfId="25138" builtinId="9" hidden="1"/>
    <cellStyle name="表示済みのハイパーリンク" xfId="25139" builtinId="9" hidden="1"/>
    <cellStyle name="表示済みのハイパーリンク" xfId="25142" builtinId="9" hidden="1"/>
    <cellStyle name="表示済みのハイパーリンク" xfId="25143" builtinId="9" hidden="1"/>
    <cellStyle name="表示済みのハイパーリンク" xfId="25146" builtinId="9" hidden="1"/>
    <cellStyle name="表示済みのハイパーリンク" xfId="25147" builtinId="9" hidden="1"/>
    <cellStyle name="表示済みのハイパーリンク" xfId="25150" builtinId="9" hidden="1"/>
    <cellStyle name="表示済みのハイパーリンク" xfId="25151" builtinId="9" hidden="1"/>
    <cellStyle name="表示済みのハイパーリンク" xfId="25153" builtinId="9" hidden="1"/>
    <cellStyle name="表示済みのハイパーリンク" xfId="25154" builtinId="9" hidden="1"/>
    <cellStyle name="表示済みのハイパーリンク" xfId="25157" builtinId="9" hidden="1"/>
    <cellStyle name="表示済みのハイパーリンク" xfId="25158" builtinId="9" hidden="1"/>
    <cellStyle name="表示済みのハイパーリンク" xfId="25161" builtinId="9" hidden="1"/>
    <cellStyle name="表示済みのハイパーリンク" xfId="25162" builtinId="9" hidden="1"/>
    <cellStyle name="表示済みのハイパーリンク" xfId="25165" builtinId="9" hidden="1"/>
    <cellStyle name="表示済みのハイパーリンク" xfId="25166" builtinId="9" hidden="1"/>
    <cellStyle name="表示済みのハイパーリンク" xfId="25169" builtinId="9" hidden="1"/>
    <cellStyle name="表示済みのハイパーリンク" xfId="25170" builtinId="9" hidden="1"/>
    <cellStyle name="表示済みのハイパーリンク" xfId="25175" builtinId="9" hidden="1"/>
    <cellStyle name="表示済みのハイパーリンク" xfId="25176" builtinId="9" hidden="1"/>
    <cellStyle name="表示済みのハイパーリンク" xfId="25179" builtinId="9" hidden="1"/>
    <cellStyle name="表示済みのハイパーリンク" xfId="25180" builtinId="9" hidden="1"/>
    <cellStyle name="表示済みのハイパーリンク" xfId="25183" builtinId="9" hidden="1"/>
    <cellStyle name="表示済みのハイパーリンク" xfId="25184" builtinId="9" hidden="1"/>
    <cellStyle name="表示済みのハイパーリンク" xfId="25187" builtinId="9" hidden="1"/>
    <cellStyle name="表示済みのハイパーリンク" xfId="25188" builtinId="9" hidden="1"/>
    <cellStyle name="表示済みのハイパーリンク" xfId="25191" builtinId="9" hidden="1"/>
    <cellStyle name="表示済みのハイパーリンク" xfId="25192" builtinId="9" hidden="1"/>
    <cellStyle name="表示済みのハイパーリンク" xfId="25195" builtinId="9" hidden="1"/>
    <cellStyle name="表示済みのハイパーリンク" xfId="25196" builtinId="9" hidden="1"/>
    <cellStyle name="表示済みのハイパーリンク" xfId="25199" builtinId="9" hidden="1"/>
    <cellStyle name="表示済みのハイパーリンク" xfId="25200" builtinId="9" hidden="1"/>
    <cellStyle name="表示済みのハイパーリンク" xfId="25203" builtinId="9" hidden="1"/>
    <cellStyle name="表示済みのハイパーリンク" xfId="25204" builtinId="9" hidden="1"/>
    <cellStyle name="表示済みのハイパーリンク" xfId="25207" builtinId="9" hidden="1"/>
    <cellStyle name="表示済みのハイパーリンク" xfId="25208" builtinId="9" hidden="1"/>
    <cellStyle name="表示済みのハイパーリンク" xfId="25211" builtinId="9" hidden="1"/>
    <cellStyle name="表示済みのハイパーリンク" xfId="25212" builtinId="9" hidden="1"/>
    <cellStyle name="表示済みのハイパーリンク" xfId="25171" builtinId="9" hidden="1"/>
    <cellStyle name="表示済みのハイパーリンク" xfId="25214" builtinId="9" hidden="1"/>
    <cellStyle name="表示済みのハイパーリンク" xfId="25217" builtinId="9" hidden="1"/>
    <cellStyle name="表示済みのハイパーリンク" xfId="25218" builtinId="9" hidden="1"/>
    <cellStyle name="表示済みのハイパーリンク" xfId="25221" builtinId="9" hidden="1"/>
    <cellStyle name="表示済みのハイパーリンク" xfId="25222" builtinId="9" hidden="1"/>
    <cellStyle name="表示済みのハイパーリンク" xfId="25225" builtinId="9" hidden="1"/>
    <cellStyle name="表示済みのハイパーリンク" xfId="25226" builtinId="9" hidden="1"/>
    <cellStyle name="表示済みのハイパーリンク" xfId="25229" builtinId="9" hidden="1"/>
    <cellStyle name="表示済みのハイパーリンク" xfId="25230" builtinId="9" hidden="1"/>
    <cellStyle name="表示済みのハイパーリンク" xfId="25233" builtinId="9" hidden="1"/>
    <cellStyle name="表示済みのハイパーリンク" xfId="25234" builtinId="9" hidden="1"/>
    <cellStyle name="表示済みのハイパーリンク" xfId="25237" builtinId="9" hidden="1"/>
    <cellStyle name="表示済みのハイパーリンク" xfId="25238" builtinId="9" hidden="1"/>
    <cellStyle name="表示済みのハイパーリンク" xfId="25241" builtinId="9" hidden="1"/>
    <cellStyle name="表示済みのハイパーリンク" xfId="25242" builtinId="9" hidden="1"/>
    <cellStyle name="表示済みのハイパーリンク" xfId="25245" builtinId="9" hidden="1"/>
    <cellStyle name="表示済みのハイパーリンク" xfId="25246" builtinId="9" hidden="1"/>
    <cellStyle name="表示済みのハイパーリンク" xfId="25249" builtinId="9" hidden="1"/>
    <cellStyle name="表示済みのハイパーリンク" xfId="25250" builtinId="9" hidden="1"/>
    <cellStyle name="表示済みのハイパーリンク" xfId="25253" builtinId="9" hidden="1"/>
    <cellStyle name="表示済みのハイパーリンク" xfId="25254" builtinId="9" hidden="1"/>
    <cellStyle name="表示済みのハイパーリンク" xfId="25257" builtinId="9" hidden="1"/>
    <cellStyle name="表示済みのハイパーリンク" xfId="25258" builtinId="9" hidden="1"/>
    <cellStyle name="表示済みのハイパーリンク" xfId="25261" builtinId="9" hidden="1"/>
    <cellStyle name="表示済みのハイパーリンク" xfId="25262" builtinId="9" hidden="1"/>
    <cellStyle name="表示済みのハイパーリンク" xfId="25265" builtinId="9" hidden="1"/>
    <cellStyle name="表示済みのハイパーリンク" xfId="25266" builtinId="9" hidden="1"/>
    <cellStyle name="表示済みのハイパーリンク" xfId="25269" builtinId="9" hidden="1"/>
    <cellStyle name="表示済みのハイパーリンク" xfId="25270" builtinId="9" hidden="1"/>
    <cellStyle name="表示済みのハイパーリンク" xfId="14489" builtinId="9" hidden="1"/>
    <cellStyle name="表示済みのハイパーリンク" xfId="14480" builtinId="9" hidden="1"/>
    <cellStyle name="表示済みのハイパーリンク" xfId="16894" builtinId="9" hidden="1"/>
    <cellStyle name="表示済みのハイパーリンク" xfId="21693" builtinId="9" hidden="1"/>
    <cellStyle name="表示済みのハイパーリンク" xfId="25272" builtinId="9" hidden="1"/>
    <cellStyle name="表示済みのハイパーリンク" xfId="25273" builtinId="9" hidden="1"/>
    <cellStyle name="表示済みのハイパーリンク" xfId="25276" builtinId="9" hidden="1"/>
    <cellStyle name="表示済みのハイパーリンク" xfId="25277" builtinId="9" hidden="1"/>
    <cellStyle name="表示済みのハイパーリンク" xfId="25280" builtinId="9" hidden="1"/>
    <cellStyle name="表示済みのハイパーリンク" xfId="25281" builtinId="9" hidden="1"/>
    <cellStyle name="表示済みのハイパーリンク" xfId="25286" builtinId="9" hidden="1"/>
    <cellStyle name="表示済みのハイパーリンク" xfId="25287" builtinId="9" hidden="1"/>
    <cellStyle name="表示済みのハイパーリンク" xfId="25290" builtinId="9" hidden="1"/>
    <cellStyle name="表示済みのハイパーリンク" xfId="25291" builtinId="9" hidden="1"/>
    <cellStyle name="表示済みのハイパーリンク" xfId="25294" builtinId="9" hidden="1"/>
    <cellStyle name="表示済みのハイパーリンク" xfId="25295" builtinId="9" hidden="1"/>
    <cellStyle name="表示済みのハイパーリンク" xfId="25298" builtinId="9" hidden="1"/>
    <cellStyle name="表示済みのハイパーリンク" xfId="25299" builtinId="9" hidden="1"/>
    <cellStyle name="表示済みのハイパーリンク" xfId="25302" builtinId="9" hidden="1"/>
    <cellStyle name="表示済みのハイパーリンク" xfId="25303" builtinId="9" hidden="1"/>
    <cellStyle name="表示済みのハイパーリンク" xfId="25306" builtinId="9" hidden="1"/>
    <cellStyle name="表示済みのハイパーリンク" xfId="25307" builtinId="9" hidden="1"/>
    <cellStyle name="表示済みのハイパーリンク" xfId="25310" builtinId="9" hidden="1"/>
    <cellStyle name="表示済みのハイパーリンク" xfId="25311" builtinId="9" hidden="1"/>
    <cellStyle name="表示済みのハイパーリンク" xfId="25314" builtinId="9" hidden="1"/>
    <cellStyle name="表示済みのハイパーリンク" xfId="25315" builtinId="9" hidden="1"/>
    <cellStyle name="表示済みのハイパーリンク" xfId="25318" builtinId="9" hidden="1"/>
    <cellStyle name="表示済みのハイパーリンク" xfId="25319" builtinId="9" hidden="1"/>
    <cellStyle name="表示済みのハイパーリンク" xfId="25322" builtinId="9" hidden="1"/>
    <cellStyle name="表示済みのハイパーリンク" xfId="25323" builtinId="9" hidden="1"/>
    <cellStyle name="表示済みのハイパーリンク" xfId="25282" builtinId="9" hidden="1"/>
    <cellStyle name="表示済みのハイパーリンク" xfId="25325" builtinId="9" hidden="1"/>
    <cellStyle name="表示済みのハイパーリンク" xfId="25328" builtinId="9" hidden="1"/>
    <cellStyle name="表示済みのハイパーリンク" xfId="25329" builtinId="9" hidden="1"/>
    <cellStyle name="表示済みのハイパーリンク" xfId="25332" builtinId="9" hidden="1"/>
    <cellStyle name="表示済みのハイパーリンク" xfId="25333" builtinId="9" hidden="1"/>
    <cellStyle name="表示済みのハイパーリンク" xfId="25336" builtinId="9" hidden="1"/>
    <cellStyle name="表示済みのハイパーリンク" xfId="25337" builtinId="9" hidden="1"/>
    <cellStyle name="表示済みのハイパーリンク" xfId="25340" builtinId="9" hidden="1"/>
    <cellStyle name="表示済みのハイパーリンク" xfId="25341" builtinId="9" hidden="1"/>
    <cellStyle name="表示済みのハイパーリンク" xfId="25344" builtinId="9" hidden="1"/>
    <cellStyle name="表示済みのハイパーリンク" xfId="25345" builtinId="9" hidden="1"/>
    <cellStyle name="表示済みのハイパーリンク" xfId="25348" builtinId="9" hidden="1"/>
    <cellStyle name="表示済みのハイパーリンク" xfId="25349" builtinId="9" hidden="1"/>
    <cellStyle name="表示済みのハイパーリンク" xfId="25352" builtinId="9" hidden="1"/>
    <cellStyle name="表示済みのハイパーリンク" xfId="25353" builtinId="9" hidden="1"/>
    <cellStyle name="表示済みのハイパーリンク" xfId="25356" builtinId="9" hidden="1"/>
    <cellStyle name="表示済みのハイパーリンク" xfId="25357" builtinId="9" hidden="1"/>
    <cellStyle name="表示済みのハイパーリンク" xfId="25360" builtinId="9" hidden="1"/>
    <cellStyle name="表示済みのハイパーリンク" xfId="25361" builtinId="9" hidden="1"/>
    <cellStyle name="表示済みのハイパーリンク" xfId="25364" builtinId="9" hidden="1"/>
    <cellStyle name="表示済みのハイパーリンク" xfId="25365" builtinId="9" hidden="1"/>
    <cellStyle name="表示済みのハイパーリンク" xfId="25368" builtinId="9" hidden="1"/>
    <cellStyle name="表示済みのハイパーリンク" xfId="25369" builtinId="9" hidden="1"/>
    <cellStyle name="表示済みのハイパーリンク" xfId="25372" builtinId="9" hidden="1"/>
    <cellStyle name="表示済みのハイパーリンク" xfId="25373" builtinId="9" hidden="1"/>
    <cellStyle name="表示済みのハイパーリンク" xfId="25376" builtinId="9" hidden="1"/>
    <cellStyle name="表示済みのハイパーリンク" xfId="25377" builtinId="9" hidden="1"/>
    <cellStyle name="表示済みのハイパーリンク" xfId="25380" builtinId="9" hidden="1"/>
    <cellStyle name="表示済みのハイパーリンク" xfId="25381" builtinId="9" hidden="1"/>
    <cellStyle name="表示済みのハイパーリンク" xfId="25384" builtinId="9" hidden="1"/>
    <cellStyle name="表示済みのハイパーリンク" xfId="25385" builtinId="9" hidden="1"/>
    <cellStyle name="表示済みのハイパーリンク" xfId="25388" builtinId="9" hidden="1"/>
    <cellStyle name="表示済みのハイパーリンク" xfId="25389" builtinId="9" hidden="1"/>
    <cellStyle name="表示済みのハイパーリンク" xfId="25392" builtinId="9" hidden="1"/>
    <cellStyle name="表示済みのハイパーリンク" xfId="25393" builtinId="9" hidden="1"/>
    <cellStyle name="表示済みのハイパーリンク" xfId="25396" builtinId="9" hidden="1"/>
    <cellStyle name="表示済みのハイパーリンク" xfId="25397" builtinId="9" hidden="1"/>
    <cellStyle name="表示済みのハイパーリンク" xfId="25400" builtinId="9" hidden="1"/>
    <cellStyle name="表示済みのハイパーリンク" xfId="25401" builtinId="9" hidden="1"/>
    <cellStyle name="表示済みのハイパーリンク" xfId="25406" builtinId="9" hidden="1"/>
    <cellStyle name="表示済みのハイパーリンク" xfId="25407" builtinId="9" hidden="1"/>
    <cellStyle name="表示済みのハイパーリンク" xfId="25410" builtinId="9" hidden="1"/>
    <cellStyle name="表示済みのハイパーリンク" xfId="25411" builtinId="9" hidden="1"/>
    <cellStyle name="表示済みのハイパーリンク" xfId="25414" builtinId="9" hidden="1"/>
    <cellStyle name="表示済みのハイパーリンク" xfId="25415" builtinId="9" hidden="1"/>
    <cellStyle name="表示済みのハイパーリンク" xfId="25418" builtinId="9" hidden="1"/>
    <cellStyle name="表示済みのハイパーリンク" xfId="25419" builtinId="9" hidden="1"/>
    <cellStyle name="表示済みのハイパーリンク" xfId="25422" builtinId="9" hidden="1"/>
    <cellStyle name="表示済みのハイパーリンク" xfId="25423" builtinId="9" hidden="1"/>
    <cellStyle name="表示済みのハイパーリンク" xfId="25426" builtinId="9" hidden="1"/>
    <cellStyle name="表示済みのハイパーリンク" xfId="25427" builtinId="9" hidden="1"/>
    <cellStyle name="表示済みのハイパーリンク" xfId="25430" builtinId="9" hidden="1"/>
    <cellStyle name="表示済みのハイパーリンク" xfId="25431" builtinId="9" hidden="1"/>
    <cellStyle name="表示済みのハイパーリンク" xfId="25434" builtinId="9" hidden="1"/>
    <cellStyle name="表示済みのハイパーリンク" xfId="25435" builtinId="9" hidden="1"/>
    <cellStyle name="表示済みのハイパーリンク" xfId="25438" builtinId="9" hidden="1"/>
    <cellStyle name="表示済みのハイパーリンク" xfId="25439" builtinId="9" hidden="1"/>
    <cellStyle name="表示済みのハイパーリンク" xfId="25442" builtinId="9" hidden="1"/>
    <cellStyle name="表示済みのハイパーリンク" xfId="25443" builtinId="9" hidden="1"/>
    <cellStyle name="表示済みのハイパーリンク" xfId="25402" builtinId="9" hidden="1"/>
    <cellStyle name="表示済みのハイパーリンク" xfId="25445" builtinId="9" hidden="1"/>
    <cellStyle name="表示済みのハイパーリンク" xfId="25448" builtinId="9" hidden="1"/>
    <cellStyle name="表示済みのハイパーリンク" xfId="25449" builtinId="9" hidden="1"/>
    <cellStyle name="表示済みのハイパーリンク" xfId="25452" builtinId="9" hidden="1"/>
    <cellStyle name="表示済みのハイパーリンク" xfId="25453" builtinId="9" hidden="1"/>
    <cellStyle name="表示済みのハイパーリンク" xfId="25456" builtinId="9" hidden="1"/>
    <cellStyle name="表示済みのハイパーリンク" xfId="25457" builtinId="9" hidden="1"/>
    <cellStyle name="表示済みのハイパーリンク" xfId="25460" builtinId="9" hidden="1"/>
    <cellStyle name="表示済みのハイパーリンク" xfId="25461" builtinId="9" hidden="1"/>
    <cellStyle name="表示済みのハイパーリンク" xfId="25464" builtinId="9" hidden="1"/>
    <cellStyle name="表示済みのハイパーリンク" xfId="25465" builtinId="9" hidden="1"/>
    <cellStyle name="表示済みのハイパーリンク" xfId="25468" builtinId="9" hidden="1"/>
    <cellStyle name="表示済みのハイパーリンク" xfId="25469" builtinId="9" hidden="1"/>
    <cellStyle name="表示済みのハイパーリンク" xfId="25472" builtinId="9" hidden="1"/>
    <cellStyle name="表示済みのハイパーリンク" xfId="25473" builtinId="9" hidden="1"/>
    <cellStyle name="表示済みのハイパーリンク" xfId="25476" builtinId="9" hidden="1"/>
    <cellStyle name="表示済みのハイパーリンク" xfId="25477" builtinId="9" hidden="1"/>
    <cellStyle name="表示済みのハイパーリンク" xfId="25480" builtinId="9" hidden="1"/>
    <cellStyle name="表示済みのハイパーリンク" xfId="25481" builtinId="9" hidden="1"/>
    <cellStyle name="表示済みのハイパーリンク" xfId="25484" builtinId="9" hidden="1"/>
    <cellStyle name="表示済みのハイパーリンク" xfId="25485" builtinId="9" hidden="1"/>
    <cellStyle name="表示済みのハイパーリンク" xfId="25488" builtinId="9" hidden="1"/>
    <cellStyle name="表示済みのハイパーリンク" xfId="25489" builtinId="9" hidden="1"/>
    <cellStyle name="表示済みのハイパーリンク" xfId="25492" builtinId="9" hidden="1"/>
    <cellStyle name="表示済みのハイパーリンク" xfId="25493" builtinId="9" hidden="1"/>
    <cellStyle name="表示済みのハイパーリンク" xfId="25496" builtinId="9" hidden="1"/>
    <cellStyle name="表示済みのハイパーリンク" xfId="25497" builtinId="9" hidden="1"/>
    <cellStyle name="表示済みのハイパーリンク" xfId="25500" builtinId="9" hidden="1"/>
    <cellStyle name="表示済みのハイパーリンク" xfId="25501" builtinId="9" hidden="1"/>
    <cellStyle name="表示済みのハイパーリンク" xfId="25506" builtinId="9" hidden="1"/>
    <cellStyle name="表示済みのハイパーリンク" xfId="25507" builtinId="9" hidden="1"/>
    <cellStyle name="表示済みのハイパーリンク" xfId="25510" builtinId="9" hidden="1"/>
    <cellStyle name="表示済みのハイパーリンク" xfId="25511" builtinId="9" hidden="1"/>
    <cellStyle name="表示済みのハイパーリンク" xfId="25514" builtinId="9" hidden="1"/>
    <cellStyle name="表示済みのハイパーリンク" xfId="25515" builtinId="9" hidden="1"/>
    <cellStyle name="表示済みのハイパーリンク" xfId="25518" builtinId="9" hidden="1"/>
    <cellStyle name="表示済みのハイパーリンク" xfId="25519" builtinId="9" hidden="1"/>
    <cellStyle name="表示済みのハイパーリンク" xfId="25522" builtinId="9" hidden="1"/>
    <cellStyle name="表示済みのハイパーリンク" xfId="25523" builtinId="9" hidden="1"/>
    <cellStyle name="表示済みのハイパーリンク" xfId="25528" builtinId="9" hidden="1"/>
    <cellStyle name="表示済みのハイパーリンク" xfId="25529" builtinId="9" hidden="1"/>
    <cellStyle name="表示済みのハイパーリンク" xfId="25532" builtinId="9" hidden="1"/>
    <cellStyle name="表示済みのハイパーリンク" xfId="25533" builtinId="9" hidden="1"/>
    <cellStyle name="表示済みのハイパーリンク" xfId="25536" builtinId="9" hidden="1"/>
    <cellStyle name="表示済みのハイパーリンク" xfId="25537" builtinId="9" hidden="1"/>
    <cellStyle name="表示済みのハイパーリンク" xfId="25540" builtinId="9" hidden="1"/>
    <cellStyle name="表示済みのハイパーリンク" xfId="25541" builtinId="9" hidden="1"/>
    <cellStyle name="表示済みのハイパーリンク" xfId="25544" builtinId="9" hidden="1"/>
    <cellStyle name="表示済みのハイパーリンク" xfId="25545" builtinId="9" hidden="1"/>
    <cellStyle name="表示済みのハイパーリンク" xfId="25548" builtinId="9" hidden="1"/>
    <cellStyle name="表示済みのハイパーリンク" xfId="25549" builtinId="9" hidden="1"/>
    <cellStyle name="表示済みのハイパーリンク" xfId="25552" builtinId="9" hidden="1"/>
    <cellStyle name="表示済みのハイパーリンク" xfId="25553" builtinId="9" hidden="1"/>
    <cellStyle name="表示済みのハイパーリンク" xfId="25556" builtinId="9" hidden="1"/>
    <cellStyle name="表示済みのハイパーリンク" xfId="25557" builtinId="9" hidden="1"/>
    <cellStyle name="表示済みのハイパーリンク" xfId="25560" builtinId="9" hidden="1"/>
    <cellStyle name="表示済みのハイパーリンク" xfId="25561" builtinId="9" hidden="1"/>
    <cellStyle name="表示済みのハイパーリンク" xfId="25564" builtinId="9" hidden="1"/>
    <cellStyle name="表示済みのハイパーリンク" xfId="25565" builtinId="9" hidden="1"/>
    <cellStyle name="表示済みのハイパーリンク" xfId="25524" builtinId="9" hidden="1"/>
    <cellStyle name="表示済みのハイパーリンク" xfId="25567" builtinId="9" hidden="1"/>
    <cellStyle name="表示済みのハイパーリンク" xfId="25570" builtinId="9" hidden="1"/>
    <cellStyle name="表示済みのハイパーリンク" xfId="25571" builtinId="9" hidden="1"/>
    <cellStyle name="表示済みのハイパーリンク" xfId="25574" builtinId="9" hidden="1"/>
    <cellStyle name="表示済みのハイパーリンク" xfId="25575" builtinId="9" hidden="1"/>
    <cellStyle name="表示済みのハイパーリンク" xfId="25578" builtinId="9" hidden="1"/>
    <cellStyle name="表示済みのハイパーリンク" xfId="25579" builtinId="9" hidden="1"/>
    <cellStyle name="表示済みのハイパーリンク" xfId="25582" builtinId="9" hidden="1"/>
    <cellStyle name="表示済みのハイパーリンク" xfId="25583" builtinId="9" hidden="1"/>
    <cellStyle name="表示済みのハイパーリンク" xfId="25586" builtinId="9" hidden="1"/>
    <cellStyle name="表示済みのハイパーリンク" xfId="25587" builtinId="9" hidden="1"/>
    <cellStyle name="表示済みのハイパーリンク" xfId="25590" builtinId="9" hidden="1"/>
    <cellStyle name="表示済みのハイパーリンク" xfId="25591" builtinId="9" hidden="1"/>
    <cellStyle name="表示済みのハイパーリンク" xfId="25594" builtinId="9" hidden="1"/>
    <cellStyle name="表示済みのハイパーリンク" xfId="25595" builtinId="9" hidden="1"/>
    <cellStyle name="表示済みのハイパーリンク" xfId="25598" builtinId="9" hidden="1"/>
    <cellStyle name="表示済みのハイパーリンク" xfId="25599" builtinId="9" hidden="1"/>
    <cellStyle name="表示済みのハイパーリンク" xfId="25602" builtinId="9" hidden="1"/>
    <cellStyle name="表示済みのハイパーリンク" xfId="25603" builtinId="9" hidden="1"/>
    <cellStyle name="表示済みのハイパーリンク" xfId="25606" builtinId="9" hidden="1"/>
    <cellStyle name="表示済みのハイパーリンク" xfId="25607" builtinId="9" hidden="1"/>
    <cellStyle name="表示済みのハイパーリンク" xfId="25610" builtinId="9" hidden="1"/>
    <cellStyle name="表示済みのハイパーリンク" xfId="25611" builtinId="9" hidden="1"/>
    <cellStyle name="表示済みのハイパーリンク" xfId="25614" builtinId="9" hidden="1"/>
    <cellStyle name="表示済みのハイパーリンク" xfId="25615" builtinId="9" hidden="1"/>
    <cellStyle name="表示済みのハイパーリンク" xfId="25618" builtinId="9" hidden="1"/>
    <cellStyle name="表示済みのハイパーリンク" xfId="25619" builtinId="9" hidden="1"/>
    <cellStyle name="表示済みのハイパーリンク" xfId="25622" builtinId="9" hidden="1"/>
    <cellStyle name="表示済みのハイパーリンク" xfId="25623" builtinId="9" hidden="1"/>
    <cellStyle name="表示済みのハイパーリンク" xfId="25625" builtinId="9" hidden="1"/>
    <cellStyle name="表示済みのハイパーリンク" xfId="25626" builtinId="9" hidden="1"/>
    <cellStyle name="表示済みのハイパーリンク" xfId="25629" builtinId="9" hidden="1"/>
    <cellStyle name="表示済みのハイパーリンク" xfId="25630" builtinId="9" hidden="1"/>
    <cellStyle name="表示済みのハイパーリンク" xfId="25633" builtinId="9" hidden="1"/>
    <cellStyle name="表示済みのハイパーリンク" xfId="25634" builtinId="9" hidden="1"/>
    <cellStyle name="表示済みのハイパーリンク" xfId="25637" builtinId="9" hidden="1"/>
    <cellStyle name="表示済みのハイパーリンク" xfId="25638" builtinId="9" hidden="1"/>
    <cellStyle name="表示済みのハイパーリンク" xfId="25641" builtinId="9" hidden="1"/>
    <cellStyle name="表示済みのハイパーリンク" xfId="25642" builtinId="9" hidden="1"/>
    <cellStyle name="表示済みのハイパーリンク" xfId="25647" builtinId="9" hidden="1"/>
    <cellStyle name="表示済みのハイパーリンク" xfId="25648" builtinId="9" hidden="1"/>
    <cellStyle name="表示済みのハイパーリンク" xfId="25651" builtinId="9" hidden="1"/>
    <cellStyle name="表示済みのハイパーリンク" xfId="25652" builtinId="9" hidden="1"/>
    <cellStyle name="表示済みのハイパーリンク" xfId="25655" builtinId="9" hidden="1"/>
    <cellStyle name="表示済みのハイパーリンク" xfId="25656" builtinId="9" hidden="1"/>
    <cellStyle name="表示済みのハイパーリンク" xfId="25659" builtinId="9" hidden="1"/>
    <cellStyle name="表示済みのハイパーリンク" xfId="25660" builtinId="9" hidden="1"/>
    <cellStyle name="表示済みのハイパーリンク" xfId="25663" builtinId="9" hidden="1"/>
    <cellStyle name="表示済みのハイパーリンク" xfId="25664" builtinId="9" hidden="1"/>
    <cellStyle name="表示済みのハイパーリンク" xfId="25667" builtinId="9" hidden="1"/>
    <cellStyle name="表示済みのハイパーリンク" xfId="25668" builtinId="9" hidden="1"/>
    <cellStyle name="表示済みのハイパーリンク" xfId="25671" builtinId="9" hidden="1"/>
    <cellStyle name="表示済みのハイパーリンク" xfId="25672" builtinId="9" hidden="1"/>
    <cellStyle name="表示済みのハイパーリンク" xfId="25675" builtinId="9" hidden="1"/>
    <cellStyle name="表示済みのハイパーリンク" xfId="25676" builtinId="9" hidden="1"/>
    <cellStyle name="表示済みのハイパーリンク" xfId="25679" builtinId="9" hidden="1"/>
    <cellStyle name="表示済みのハイパーリンク" xfId="25680" builtinId="9" hidden="1"/>
    <cellStyle name="表示済みのハイパーリンク" xfId="25683" builtinId="9" hidden="1"/>
    <cellStyle name="表示済みのハイパーリンク" xfId="25684" builtinId="9" hidden="1"/>
    <cellStyle name="表示済みのハイパーリンク" xfId="25643" builtinId="9" hidden="1"/>
    <cellStyle name="表示済みのハイパーリンク" xfId="25686" builtinId="9" hidden="1"/>
    <cellStyle name="表示済みのハイパーリンク" xfId="25689" builtinId="9" hidden="1"/>
    <cellStyle name="表示済みのハイパーリンク" xfId="25690" builtinId="9" hidden="1"/>
    <cellStyle name="表示済みのハイパーリンク" xfId="25693" builtinId="9" hidden="1"/>
    <cellStyle name="表示済みのハイパーリンク" xfId="25694" builtinId="9" hidden="1"/>
    <cellStyle name="表示済みのハイパーリンク" xfId="25697" builtinId="9" hidden="1"/>
    <cellStyle name="表示済みのハイパーリンク" xfId="25698" builtinId="9" hidden="1"/>
    <cellStyle name="表示済みのハイパーリンク" xfId="25701" builtinId="9" hidden="1"/>
    <cellStyle name="表示済みのハイパーリンク" xfId="25702" builtinId="9" hidden="1"/>
    <cellStyle name="表示済みのハイパーリンク" xfId="25705" builtinId="9" hidden="1"/>
    <cellStyle name="表示済みのハイパーリンク" xfId="25706" builtinId="9" hidden="1"/>
    <cellStyle name="表示済みのハイパーリンク" xfId="25709" builtinId="9" hidden="1"/>
    <cellStyle name="表示済みのハイパーリンク" xfId="25710" builtinId="9" hidden="1"/>
    <cellStyle name="表示済みのハイパーリンク" xfId="25713" builtinId="9" hidden="1"/>
    <cellStyle name="表示済みのハイパーリンク" xfId="25714" builtinId="9" hidden="1"/>
    <cellStyle name="表示済みのハイパーリンク" xfId="25717" builtinId="9" hidden="1"/>
    <cellStyle name="表示済みのハイパーリンク" xfId="25718" builtinId="9" hidden="1"/>
    <cellStyle name="表示済みのハイパーリンク" xfId="25721" builtinId="9" hidden="1"/>
    <cellStyle name="表示済みのハイパーリンク" xfId="25722" builtinId="9" hidden="1"/>
    <cellStyle name="表示済みのハイパーリンク" xfId="25725" builtinId="9" hidden="1"/>
    <cellStyle name="表示済みのハイパーリンク" xfId="25726" builtinId="9" hidden="1"/>
    <cellStyle name="表示済みのハイパーリンク" xfId="25729" builtinId="9" hidden="1"/>
    <cellStyle name="表示済みのハイパーリンク" xfId="25730" builtinId="9" hidden="1"/>
    <cellStyle name="表示済みのハイパーリンク" xfId="25733" builtinId="9" hidden="1"/>
    <cellStyle name="表示済みのハイパーリンク" xfId="25734" builtinId="9" hidden="1"/>
    <cellStyle name="表示済みのハイパーリンク" xfId="25737" builtinId="9" hidden="1"/>
    <cellStyle name="表示済みのハイパーリンク" xfId="25738" builtinId="9" hidden="1"/>
    <cellStyle name="表示済みのハイパーリンク" xfId="25741" builtinId="9" hidden="1"/>
    <cellStyle name="表示済みのハイパーリンク" xfId="25742" builtinId="9" hidden="1"/>
    <cellStyle name="表示済みのハイパーリンク" xfId="25744" builtinId="9" hidden="1"/>
    <cellStyle name="表示済みのハイパーリンク" xfId="25745" builtinId="9" hidden="1"/>
    <cellStyle name="表示済みのハイパーリンク" xfId="25748" builtinId="9" hidden="1"/>
    <cellStyle name="表示済みのハイパーリンク" xfId="25749" builtinId="9" hidden="1"/>
    <cellStyle name="表示済みのハイパーリンク" xfId="25752" builtinId="9" hidden="1"/>
    <cellStyle name="表示済みのハイパーリンク" xfId="25753" builtinId="9" hidden="1"/>
    <cellStyle name="表示済みのハイパーリンク" xfId="25756" builtinId="9" hidden="1"/>
    <cellStyle name="表示済みのハイパーリンク" xfId="25757" builtinId="9" hidden="1"/>
    <cellStyle name="表示済みのハイパーリンク" xfId="25760" builtinId="9" hidden="1"/>
    <cellStyle name="表示済みのハイパーリンク" xfId="25761" builtinId="9" hidden="1"/>
    <cellStyle name="表示済みのハイパーリンク" xfId="25766" builtinId="9" hidden="1"/>
    <cellStyle name="表示済みのハイパーリンク" xfId="25767" builtinId="9" hidden="1"/>
    <cellStyle name="表示済みのハイパーリンク" xfId="25770" builtinId="9" hidden="1"/>
    <cellStyle name="表示済みのハイパーリンク" xfId="25771" builtinId="9" hidden="1"/>
    <cellStyle name="表示済みのハイパーリンク" xfId="25774" builtinId="9" hidden="1"/>
    <cellStyle name="表示済みのハイパーリンク" xfId="25775" builtinId="9" hidden="1"/>
    <cellStyle name="表示済みのハイパーリンク" xfId="25778" builtinId="9" hidden="1"/>
    <cellStyle name="表示済みのハイパーリンク" xfId="25779" builtinId="9" hidden="1"/>
    <cellStyle name="表示済みのハイパーリンク" xfId="25782" builtinId="9" hidden="1"/>
    <cellStyle name="表示済みのハイパーリンク" xfId="25783" builtinId="9" hidden="1"/>
    <cellStyle name="表示済みのハイパーリンク" xfId="25786" builtinId="9" hidden="1"/>
    <cellStyle name="表示済みのハイパーリンク" xfId="25787" builtinId="9" hidden="1"/>
    <cellStyle name="表示済みのハイパーリンク" xfId="25790" builtinId="9" hidden="1"/>
    <cellStyle name="表示済みのハイパーリンク" xfId="25791" builtinId="9" hidden="1"/>
    <cellStyle name="表示済みのハイパーリンク" xfId="25794" builtinId="9" hidden="1"/>
    <cellStyle name="表示済みのハイパーリンク" xfId="25795" builtinId="9" hidden="1"/>
    <cellStyle name="表示済みのハイパーリンク" xfId="25798" builtinId="9" hidden="1"/>
    <cellStyle name="表示済みのハイパーリンク" xfId="25799" builtinId="9" hidden="1"/>
    <cellStyle name="表示済みのハイパーリンク" xfId="25802" builtinId="9" hidden="1"/>
    <cellStyle name="表示済みのハイパーリンク" xfId="25803" builtinId="9" hidden="1"/>
    <cellStyle name="表示済みのハイパーリンク" xfId="25762" builtinId="9" hidden="1"/>
    <cellStyle name="表示済みのハイパーリンク" xfId="25805" builtinId="9" hidden="1"/>
    <cellStyle name="表示済みのハイパーリンク" xfId="25808" builtinId="9" hidden="1"/>
    <cellStyle name="表示済みのハイパーリンク" xfId="25809" builtinId="9" hidden="1"/>
    <cellStyle name="表示済みのハイパーリンク" xfId="25812" builtinId="9" hidden="1"/>
    <cellStyle name="表示済みのハイパーリンク" xfId="25813" builtinId="9" hidden="1"/>
    <cellStyle name="表示済みのハイパーリンク" xfId="25816" builtinId="9" hidden="1"/>
    <cellStyle name="表示済みのハイパーリンク" xfId="25817" builtinId="9" hidden="1"/>
    <cellStyle name="表示済みのハイパーリンク" xfId="25820" builtinId="9" hidden="1"/>
    <cellStyle name="表示済みのハイパーリンク" xfId="25821" builtinId="9" hidden="1"/>
    <cellStyle name="表示済みのハイパーリンク" xfId="25824" builtinId="9" hidden="1"/>
    <cellStyle name="表示済みのハイパーリンク" xfId="25825" builtinId="9" hidden="1"/>
    <cellStyle name="表示済みのハイパーリンク" xfId="25828" builtinId="9" hidden="1"/>
    <cellStyle name="表示済みのハイパーリンク" xfId="25829" builtinId="9" hidden="1"/>
    <cellStyle name="表示済みのハイパーリンク" xfId="25832" builtinId="9" hidden="1"/>
    <cellStyle name="表示済みのハイパーリンク" xfId="25833" builtinId="9" hidden="1"/>
    <cellStyle name="表示済みのハイパーリンク" xfId="25836" builtinId="9" hidden="1"/>
    <cellStyle name="表示済みのハイパーリンク" xfId="25837" builtinId="9" hidden="1"/>
    <cellStyle name="表示済みのハイパーリンク" xfId="25840" builtinId="9" hidden="1"/>
    <cellStyle name="表示済みのハイパーリンク" xfId="25841" builtinId="9" hidden="1"/>
    <cellStyle name="表示済みのハイパーリンク" xfId="25844" builtinId="9" hidden="1"/>
    <cellStyle name="表示済みのハイパーリンク" xfId="25845" builtinId="9" hidden="1"/>
    <cellStyle name="表示済みのハイパーリンク" xfId="25848" builtinId="9" hidden="1"/>
    <cellStyle name="表示済みのハイパーリンク" xfId="25849" builtinId="9" hidden="1"/>
    <cellStyle name="表示済みのハイパーリンク" xfId="25852" builtinId="9" hidden="1"/>
    <cellStyle name="表示済みのハイパーリンク" xfId="25853" builtinId="9" hidden="1"/>
    <cellStyle name="表示済みのハイパーリンク" xfId="25856" builtinId="9" hidden="1"/>
    <cellStyle name="表示済みのハイパーリンク" xfId="25857" builtinId="9" hidden="1"/>
    <cellStyle name="表示済みのハイパーリンク" xfId="25860" builtinId="9" hidden="1"/>
    <cellStyle name="表示済みのハイパーリンク" xfId="25861" builtinId="9" hidden="1"/>
    <cellStyle name="表示済みのハイパーリンク" xfId="25864" builtinId="9" hidden="1"/>
    <cellStyle name="表示済みのハイパーリンク" xfId="25865" builtinId="9" hidden="1"/>
    <cellStyle name="表示済みのハイパーリンク" xfId="25868" builtinId="9" hidden="1"/>
    <cellStyle name="表示済みのハイパーリンク" xfId="25869" builtinId="9" hidden="1"/>
    <cellStyle name="表示済みのハイパーリンク" xfId="25872" builtinId="9" hidden="1"/>
    <cellStyle name="表示済みのハイパーリンク" xfId="25873" builtinId="9" hidden="1"/>
    <cellStyle name="表示済みのハイパーリンク" xfId="25876" builtinId="9" hidden="1"/>
    <cellStyle name="表示済みのハイパーリンク" xfId="25877" builtinId="9" hidden="1"/>
    <cellStyle name="表示済みのハイパーリンク" xfId="25880" builtinId="9" hidden="1"/>
    <cellStyle name="表示済みのハイパーリンク" xfId="25881" builtinId="9" hidden="1"/>
    <cellStyle name="表示済みのハイパーリンク" xfId="25886" builtinId="9" hidden="1"/>
    <cellStyle name="表示済みのハイパーリンク" xfId="25887" builtinId="9" hidden="1"/>
    <cellStyle name="表示済みのハイパーリンク" xfId="25890" builtinId="9" hidden="1"/>
    <cellStyle name="表示済みのハイパーリンク" xfId="25891" builtinId="9" hidden="1"/>
    <cellStyle name="表示済みのハイパーリンク" xfId="25894" builtinId="9" hidden="1"/>
    <cellStyle name="表示済みのハイパーリンク" xfId="25895" builtinId="9" hidden="1"/>
    <cellStyle name="表示済みのハイパーリンク" xfId="25898" builtinId="9" hidden="1"/>
    <cellStyle name="表示済みのハイパーリンク" xfId="25899" builtinId="9" hidden="1"/>
    <cellStyle name="表示済みのハイパーリンク" xfId="25902" builtinId="9" hidden="1"/>
    <cellStyle name="表示済みのハイパーリンク" xfId="25903" builtinId="9" hidden="1"/>
    <cellStyle name="表示済みのハイパーリンク" xfId="25906" builtinId="9" hidden="1"/>
    <cellStyle name="表示済みのハイパーリンク" xfId="25907" builtinId="9" hidden="1"/>
    <cellStyle name="表示済みのハイパーリンク" xfId="25910" builtinId="9" hidden="1"/>
    <cellStyle name="表示済みのハイパーリンク" xfId="25911" builtinId="9" hidden="1"/>
    <cellStyle name="表示済みのハイパーリンク" xfId="25914" builtinId="9" hidden="1"/>
    <cellStyle name="表示済みのハイパーリンク" xfId="25915" builtinId="9" hidden="1"/>
    <cellStyle name="表示済みのハイパーリンク" xfId="25918" builtinId="9" hidden="1"/>
    <cellStyle name="表示済みのハイパーリンク" xfId="25919" builtinId="9" hidden="1"/>
    <cellStyle name="表示済みのハイパーリンク" xfId="25922" builtinId="9" hidden="1"/>
    <cellStyle name="表示済みのハイパーリンク" xfId="25923" builtinId="9" hidden="1"/>
    <cellStyle name="表示済みのハイパーリンク" xfId="25882" builtinId="9" hidden="1"/>
    <cellStyle name="表示済みのハイパーリンク" xfId="25925" builtinId="9" hidden="1"/>
    <cellStyle name="表示済みのハイパーリンク" xfId="25928" builtinId="9" hidden="1"/>
    <cellStyle name="表示済みのハイパーリンク" xfId="25929" builtinId="9" hidden="1"/>
    <cellStyle name="表示済みのハイパーリンク" xfId="25932" builtinId="9" hidden="1"/>
    <cellStyle name="表示済みのハイパーリンク" xfId="25933" builtinId="9" hidden="1"/>
    <cellStyle name="表示済みのハイパーリンク" xfId="25936" builtinId="9" hidden="1"/>
    <cellStyle name="表示済みのハイパーリンク" xfId="25937" builtinId="9" hidden="1"/>
    <cellStyle name="表示済みのハイパーリンク" xfId="25940" builtinId="9" hidden="1"/>
    <cellStyle name="表示済みのハイパーリンク" xfId="25941" builtinId="9" hidden="1"/>
    <cellStyle name="表示済みのハイパーリンク" xfId="25944" builtinId="9" hidden="1"/>
    <cellStyle name="表示済みのハイパーリンク" xfId="25945" builtinId="9" hidden="1"/>
    <cellStyle name="表示済みのハイパーリンク" xfId="25948" builtinId="9" hidden="1"/>
    <cellStyle name="表示済みのハイパーリンク" xfId="25949" builtinId="9" hidden="1"/>
    <cellStyle name="表示済みのハイパーリンク" xfId="25952" builtinId="9" hidden="1"/>
    <cellStyle name="表示済みのハイパーリンク" xfId="25953" builtinId="9" hidden="1"/>
    <cellStyle name="表示済みのハイパーリンク" xfId="25956" builtinId="9" hidden="1"/>
    <cellStyle name="表示済みのハイパーリンク" xfId="25957" builtinId="9" hidden="1"/>
    <cellStyle name="表示済みのハイパーリンク" xfId="25960" builtinId="9" hidden="1"/>
    <cellStyle name="表示済みのハイパーリンク" xfId="25961" builtinId="9" hidden="1"/>
    <cellStyle name="表示済みのハイパーリンク" xfId="25964" builtinId="9" hidden="1"/>
    <cellStyle name="表示済みのハイパーリンク" xfId="25965" builtinId="9" hidden="1"/>
    <cellStyle name="表示済みのハイパーリンク" xfId="25968" builtinId="9" hidden="1"/>
    <cellStyle name="表示済みのハイパーリンク" xfId="25969" builtinId="9" hidden="1"/>
    <cellStyle name="表示済みのハイパーリンク" xfId="25972" builtinId="9" hidden="1"/>
    <cellStyle name="表示済みのハイパーリンク" xfId="25973" builtinId="9" hidden="1"/>
    <cellStyle name="表示済みのハイパーリンク" xfId="25976" builtinId="9" hidden="1"/>
    <cellStyle name="表示済みのハイパーリンク" xfId="25977" builtinId="9" hidden="1"/>
    <cellStyle name="表示済みのハイパーリンク" xfId="25980" builtinId="9" hidden="1"/>
    <cellStyle name="表示済みのハイパーリンク" xfId="25981" builtinId="9" hidden="1"/>
    <cellStyle name="表示済みのハイパーリンク" xfId="25984" builtinId="9" hidden="1"/>
    <cellStyle name="表示済みのハイパーリンク" xfId="25985" builtinId="9" hidden="1"/>
    <cellStyle name="表示済みのハイパーリンク" xfId="25988" builtinId="9" hidden="1"/>
    <cellStyle name="表示済みのハイパーリンク" xfId="25989" builtinId="9" hidden="1"/>
    <cellStyle name="表示済みのハイパーリンク" xfId="25992" builtinId="9" hidden="1"/>
    <cellStyle name="表示済みのハイパーリンク" xfId="25993" builtinId="9" hidden="1"/>
    <cellStyle name="表示済みのハイパーリンク" xfId="25996" builtinId="9" hidden="1"/>
    <cellStyle name="表示済みのハイパーリンク" xfId="25997" builtinId="9" hidden="1"/>
    <cellStyle name="表示済みのハイパーリンク" xfId="26000" builtinId="9" hidden="1"/>
    <cellStyle name="表示済みのハイパーリンク" xfId="26001" builtinId="9" hidden="1"/>
    <cellStyle name="表示済みのハイパーリンク" xfId="26006" builtinId="9" hidden="1"/>
    <cellStyle name="表示済みのハイパーリンク" xfId="26007" builtinId="9" hidden="1"/>
    <cellStyle name="表示済みのハイパーリンク" xfId="26010" builtinId="9" hidden="1"/>
    <cellStyle name="表示済みのハイパーリンク" xfId="26011" builtinId="9" hidden="1"/>
    <cellStyle name="表示済みのハイパーリンク" xfId="26014" builtinId="9" hidden="1"/>
    <cellStyle name="表示済みのハイパーリンク" xfId="26015" builtinId="9" hidden="1"/>
    <cellStyle name="表示済みのハイパーリンク" xfId="26018" builtinId="9" hidden="1"/>
    <cellStyle name="表示済みのハイパーリンク" xfId="26019" builtinId="9" hidden="1"/>
    <cellStyle name="表示済みのハイパーリンク" xfId="26022" builtinId="9" hidden="1"/>
    <cellStyle name="表示済みのハイパーリンク" xfId="26023" builtinId="9" hidden="1"/>
    <cellStyle name="表示済みのハイパーリンク" xfId="26026" builtinId="9" hidden="1"/>
    <cellStyle name="表示済みのハイパーリンク" xfId="26027" builtinId="9" hidden="1"/>
    <cellStyle name="表示済みのハイパーリンク" xfId="26030" builtinId="9" hidden="1"/>
    <cellStyle name="表示済みのハイパーリンク" xfId="26031" builtinId="9" hidden="1"/>
    <cellStyle name="表示済みのハイパーリンク" xfId="26034" builtinId="9" hidden="1"/>
    <cellStyle name="表示済みのハイパーリンク" xfId="26035" builtinId="9" hidden="1"/>
    <cellStyle name="表示済みのハイパーリンク" xfId="26038" builtinId="9" hidden="1"/>
    <cellStyle name="表示済みのハイパーリンク" xfId="26039" builtinId="9" hidden="1"/>
    <cellStyle name="表示済みのハイパーリンク" xfId="26042" builtinId="9" hidden="1"/>
    <cellStyle name="表示済みのハイパーリンク" xfId="26043" builtinId="9" hidden="1"/>
    <cellStyle name="表示済みのハイパーリンク" xfId="26002" builtinId="9" hidden="1"/>
    <cellStyle name="表示済みのハイパーリンク" xfId="26045" builtinId="9" hidden="1"/>
    <cellStyle name="表示済みのハイパーリンク" xfId="26048" builtinId="9" hidden="1"/>
    <cellStyle name="表示済みのハイパーリンク" xfId="26049" builtinId="9" hidden="1"/>
    <cellStyle name="表示済みのハイパーリンク" xfId="26052" builtinId="9" hidden="1"/>
    <cellStyle name="表示済みのハイパーリンク" xfId="26053" builtinId="9" hidden="1"/>
    <cellStyle name="表示済みのハイパーリンク" xfId="26056" builtinId="9" hidden="1"/>
    <cellStyle name="表示済みのハイパーリンク" xfId="26057" builtinId="9" hidden="1"/>
    <cellStyle name="表示済みのハイパーリンク" xfId="26060" builtinId="9" hidden="1"/>
    <cellStyle name="表示済みのハイパーリンク" xfId="26061" builtinId="9" hidden="1"/>
    <cellStyle name="表示済みのハイパーリンク" xfId="26064" builtinId="9" hidden="1"/>
    <cellStyle name="表示済みのハイパーリンク" xfId="26065" builtinId="9" hidden="1"/>
    <cellStyle name="表示済みのハイパーリンク" xfId="26068" builtinId="9" hidden="1"/>
    <cellStyle name="表示済みのハイパーリンク" xfId="26069" builtinId="9" hidden="1"/>
    <cellStyle name="表示済みのハイパーリンク" xfId="26072" builtinId="9" hidden="1"/>
    <cellStyle name="表示済みのハイパーリンク" xfId="26073" builtinId="9" hidden="1"/>
    <cellStyle name="表示済みのハイパーリンク" xfId="26076" builtinId="9" hidden="1"/>
    <cellStyle name="表示済みのハイパーリンク" xfId="26077" builtinId="9" hidden="1"/>
    <cellStyle name="表示済みのハイパーリンク" xfId="26080" builtinId="9" hidden="1"/>
    <cellStyle name="表示済みのハイパーリンク" xfId="26081" builtinId="9" hidden="1"/>
    <cellStyle name="表示済みのハイパーリンク" xfId="26084" builtinId="9" hidden="1"/>
    <cellStyle name="表示済みのハイパーリンク" xfId="26085" builtinId="9" hidden="1"/>
    <cellStyle name="表示済みのハイパーリンク" xfId="26088" builtinId="9" hidden="1"/>
    <cellStyle name="表示済みのハイパーリンク" xfId="26089" builtinId="9" hidden="1"/>
    <cellStyle name="表示済みのハイパーリンク" xfId="26092" builtinId="9" hidden="1"/>
    <cellStyle name="表示済みのハイパーリンク" xfId="26093" builtinId="9" hidden="1"/>
    <cellStyle name="表示済みのハイパーリンク" xfId="26096" builtinId="9" hidden="1"/>
    <cellStyle name="表示済みのハイパーリンク" xfId="26097" builtinId="9" hidden="1"/>
    <cellStyle name="表示済みのハイパーリンク" xfId="26100" builtinId="9" hidden="1"/>
    <cellStyle name="表示済みのハイパーリンク" xfId="26101" builtinId="9" hidden="1"/>
    <cellStyle name="表示済みのハイパーリンク" xfId="26106" builtinId="9" hidden="1"/>
    <cellStyle name="表示済みのハイパーリンク" xfId="26107" builtinId="9" hidden="1"/>
    <cellStyle name="表示済みのハイパーリンク" xfId="26110" builtinId="9" hidden="1"/>
    <cellStyle name="表示済みのハイパーリンク" xfId="26111" builtinId="9" hidden="1"/>
    <cellStyle name="表示済みのハイパーリンク" xfId="26114" builtinId="9" hidden="1"/>
    <cellStyle name="表示済みのハイパーリンク" xfId="26115" builtinId="9" hidden="1"/>
    <cellStyle name="表示済みのハイパーリンク" xfId="26118" builtinId="9" hidden="1"/>
    <cellStyle name="表示済みのハイパーリンク" xfId="26119" builtinId="9" hidden="1"/>
    <cellStyle name="表示済みのハイパーリンク" xfId="26122" builtinId="9" hidden="1"/>
    <cellStyle name="表示済みのハイパーリンク" xfId="26123" builtinId="9" hidden="1"/>
    <cellStyle name="表示済みのハイパーリンク" xfId="26128" builtinId="9" hidden="1"/>
    <cellStyle name="表示済みのハイパーリンク" xfId="26129" builtinId="9" hidden="1"/>
    <cellStyle name="表示済みのハイパーリンク" xfId="26132" builtinId="9" hidden="1"/>
    <cellStyle name="表示済みのハイパーリンク" xfId="26133" builtinId="9" hidden="1"/>
    <cellStyle name="表示済みのハイパーリンク" xfId="26136" builtinId="9" hidden="1"/>
    <cellStyle name="表示済みのハイパーリンク" xfId="26137" builtinId="9" hidden="1"/>
    <cellStyle name="表示済みのハイパーリンク" xfId="26140" builtinId="9" hidden="1"/>
    <cellStyle name="表示済みのハイパーリンク" xfId="26141" builtinId="9" hidden="1"/>
    <cellStyle name="表示済みのハイパーリンク" xfId="26144" builtinId="9" hidden="1"/>
    <cellStyle name="表示済みのハイパーリンク" xfId="26145" builtinId="9" hidden="1"/>
    <cellStyle name="表示済みのハイパーリンク" xfId="26148" builtinId="9" hidden="1"/>
    <cellStyle name="表示済みのハイパーリンク" xfId="26149" builtinId="9" hidden="1"/>
    <cellStyle name="表示済みのハイパーリンク" xfId="26152" builtinId="9" hidden="1"/>
    <cellStyle name="表示済みのハイパーリンク" xfId="26153" builtinId="9" hidden="1"/>
    <cellStyle name="表示済みのハイパーリンク" xfId="26156" builtinId="9" hidden="1"/>
    <cellStyle name="表示済みのハイパーリンク" xfId="26157" builtinId="9" hidden="1"/>
    <cellStyle name="表示済みのハイパーリンク" xfId="26160" builtinId="9" hidden="1"/>
    <cellStyle name="表示済みのハイパーリンク" xfId="26161" builtinId="9" hidden="1"/>
    <cellStyle name="表示済みのハイパーリンク" xfId="26164" builtinId="9" hidden="1"/>
    <cellStyle name="表示済みのハイパーリンク" xfId="26165" builtinId="9" hidden="1"/>
    <cellStyle name="表示済みのハイパーリンク" xfId="26124" builtinId="9" hidden="1"/>
    <cellStyle name="表示済みのハイパーリンク" xfId="26167" builtinId="9" hidden="1"/>
    <cellStyle name="表示済みのハイパーリンク" xfId="26170" builtinId="9" hidden="1"/>
    <cellStyle name="表示済みのハイパーリンク" xfId="26171" builtinId="9" hidden="1"/>
    <cellStyle name="表示済みのハイパーリンク" xfId="26174" builtinId="9" hidden="1"/>
    <cellStyle name="表示済みのハイパーリンク" xfId="26175" builtinId="9" hidden="1"/>
    <cellStyle name="表示済みのハイパーリンク" xfId="26178" builtinId="9" hidden="1"/>
    <cellStyle name="表示済みのハイパーリンク" xfId="26179" builtinId="9" hidden="1"/>
    <cellStyle name="表示済みのハイパーリンク" xfId="26182" builtinId="9" hidden="1"/>
    <cellStyle name="表示済みのハイパーリンク" xfId="26183" builtinId="9" hidden="1"/>
    <cellStyle name="表示済みのハイパーリンク" xfId="26186" builtinId="9" hidden="1"/>
    <cellStyle name="表示済みのハイパーリンク" xfId="26187" builtinId="9" hidden="1"/>
    <cellStyle name="表示済みのハイパーリンク" xfId="26190" builtinId="9" hidden="1"/>
    <cellStyle name="表示済みのハイパーリンク" xfId="26191" builtinId="9" hidden="1"/>
    <cellStyle name="表示済みのハイパーリンク" xfId="26194" builtinId="9" hidden="1"/>
    <cellStyle name="表示済みのハイパーリンク" xfId="26195" builtinId="9" hidden="1"/>
    <cellStyle name="表示済みのハイパーリンク" xfId="26198" builtinId="9" hidden="1"/>
    <cellStyle name="表示済みのハイパーリンク" xfId="26199" builtinId="9" hidden="1"/>
    <cellStyle name="表示済みのハイパーリンク" xfId="26202" builtinId="9" hidden="1"/>
    <cellStyle name="表示済みのハイパーリンク" xfId="26203" builtinId="9" hidden="1"/>
    <cellStyle name="表示済みのハイパーリンク" xfId="26206" builtinId="9" hidden="1"/>
    <cellStyle name="表示済みのハイパーリンク" xfId="26207" builtinId="9" hidden="1"/>
    <cellStyle name="表示済みのハイパーリンク" xfId="26210" builtinId="9" hidden="1"/>
    <cellStyle name="表示済みのハイパーリンク" xfId="26211" builtinId="9" hidden="1"/>
    <cellStyle name="表示済みのハイパーリンク" xfId="26214" builtinId="9" hidden="1"/>
    <cellStyle name="表示済みのハイパーリンク" xfId="26215" builtinId="9" hidden="1"/>
    <cellStyle name="表示済みのハイパーリンク" xfId="26218" builtinId="9" hidden="1"/>
    <cellStyle name="表示済みのハイパーリンク" xfId="26219" builtinId="9" hidden="1"/>
    <cellStyle name="表示済みのハイパーリンク" xfId="26222" builtinId="9" hidden="1"/>
    <cellStyle name="表示済みのハイパーリンク" xfId="26223" builtinId="9" hidden="1"/>
    <cellStyle name="表示済みのハイパーリンク" xfId="26225" builtinId="9" hidden="1"/>
    <cellStyle name="表示済みのハイパーリンク" xfId="26226" builtinId="9" hidden="1"/>
    <cellStyle name="表示済みのハイパーリンク" xfId="26229" builtinId="9" hidden="1"/>
    <cellStyle name="表示済みのハイパーリンク" xfId="26230" builtinId="9" hidden="1"/>
    <cellStyle name="表示済みのハイパーリンク" xfId="26233" builtinId="9" hidden="1"/>
    <cellStyle name="表示済みのハイパーリンク" xfId="26234" builtinId="9" hidden="1"/>
    <cellStyle name="表示済みのハイパーリンク" xfId="26237" builtinId="9" hidden="1"/>
    <cellStyle name="表示済みのハイパーリンク" xfId="26238" builtinId="9" hidden="1"/>
    <cellStyle name="表示済みのハイパーリンク" xfId="26241" builtinId="9" hidden="1"/>
    <cellStyle name="表示済みのハイパーリンク" xfId="26242" builtinId="9" hidden="1"/>
    <cellStyle name="表示済みのハイパーリンク" xfId="26247" builtinId="9" hidden="1"/>
    <cellStyle name="表示済みのハイパーリンク" xfId="26248" builtinId="9" hidden="1"/>
    <cellStyle name="表示済みのハイパーリンク" xfId="26251" builtinId="9" hidden="1"/>
    <cellStyle name="表示済みのハイパーリンク" xfId="26252" builtinId="9" hidden="1"/>
    <cellStyle name="表示済みのハイパーリンク" xfId="26255" builtinId="9" hidden="1"/>
    <cellStyle name="表示済みのハイパーリンク" xfId="26256" builtinId="9" hidden="1"/>
    <cellStyle name="表示済みのハイパーリンク" xfId="26259" builtinId="9" hidden="1"/>
    <cellStyle name="表示済みのハイパーリンク" xfId="26260" builtinId="9" hidden="1"/>
    <cellStyle name="表示済みのハイパーリンク" xfId="26263" builtinId="9" hidden="1"/>
    <cellStyle name="表示済みのハイパーリンク" xfId="26264" builtinId="9" hidden="1"/>
    <cellStyle name="表示済みのハイパーリンク" xfId="26267" builtinId="9" hidden="1"/>
    <cellStyle name="表示済みのハイパーリンク" xfId="26268" builtinId="9" hidden="1"/>
    <cellStyle name="表示済みのハイパーリンク" xfId="26271" builtinId="9" hidden="1"/>
    <cellStyle name="表示済みのハイパーリンク" xfId="26272" builtinId="9" hidden="1"/>
    <cellStyle name="表示済みのハイパーリンク" xfId="26275" builtinId="9" hidden="1"/>
    <cellStyle name="表示済みのハイパーリンク" xfId="26276" builtinId="9" hidden="1"/>
    <cellStyle name="表示済みのハイパーリンク" xfId="26279" builtinId="9" hidden="1"/>
    <cellStyle name="表示済みのハイパーリンク" xfId="26280" builtinId="9" hidden="1"/>
    <cellStyle name="表示済みのハイパーリンク" xfId="26283" builtinId="9" hidden="1"/>
    <cellStyle name="表示済みのハイパーリンク" xfId="26284" builtinId="9" hidden="1"/>
    <cellStyle name="表示済みのハイパーリンク" xfId="26243" builtinId="9" hidden="1"/>
    <cellStyle name="表示済みのハイパーリンク" xfId="26286" builtinId="9" hidden="1"/>
    <cellStyle name="表示済みのハイパーリンク" xfId="26289" builtinId="9" hidden="1"/>
    <cellStyle name="表示済みのハイパーリンク" xfId="26290" builtinId="9" hidden="1"/>
    <cellStyle name="表示済みのハイパーリンク" xfId="26293" builtinId="9" hidden="1"/>
    <cellStyle name="表示済みのハイパーリンク" xfId="26294" builtinId="9" hidden="1"/>
    <cellStyle name="表示済みのハイパーリンク" xfId="26297" builtinId="9" hidden="1"/>
    <cellStyle name="表示済みのハイパーリンク" xfId="26298" builtinId="9" hidden="1"/>
    <cellStyle name="表示済みのハイパーリンク" xfId="26301" builtinId="9" hidden="1"/>
    <cellStyle name="表示済みのハイパーリンク" xfId="26302" builtinId="9" hidden="1"/>
    <cellStyle name="表示済みのハイパーリンク" xfId="26305" builtinId="9" hidden="1"/>
    <cellStyle name="表示済みのハイパーリンク" xfId="26306" builtinId="9" hidden="1"/>
    <cellStyle name="表示済みのハイパーリンク" xfId="26309" builtinId="9" hidden="1"/>
    <cellStyle name="表示済みのハイパーリンク" xfId="26310" builtinId="9" hidden="1"/>
    <cellStyle name="表示済みのハイパーリンク" xfId="26313" builtinId="9" hidden="1"/>
    <cellStyle name="表示済みのハイパーリンク" xfId="26314" builtinId="9" hidden="1"/>
    <cellStyle name="表示済みのハイパーリンク" xfId="26317" builtinId="9" hidden="1"/>
    <cellStyle name="表示済みのハイパーリンク" xfId="26318" builtinId="9" hidden="1"/>
    <cellStyle name="表示済みのハイパーリンク" xfId="26321" builtinId="9" hidden="1"/>
    <cellStyle name="表示済みのハイパーリンク" xfId="26322" builtinId="9" hidden="1"/>
    <cellStyle name="表示済みのハイパーリンク" xfId="26325" builtinId="9" hidden="1"/>
    <cellStyle name="表示済みのハイパーリンク" xfId="26326" builtinId="9" hidden="1"/>
    <cellStyle name="表示済みのハイパーリンク" xfId="26329" builtinId="9" hidden="1"/>
    <cellStyle name="表示済みのハイパーリンク" xfId="26330" builtinId="9" hidden="1"/>
    <cellStyle name="表示済みのハイパーリンク" xfId="26333" builtinId="9" hidden="1"/>
    <cellStyle name="表示済みのハイパーリンク" xfId="26334" builtinId="9" hidden="1"/>
    <cellStyle name="表示済みのハイパーリンク" xfId="26337" builtinId="9" hidden="1"/>
    <cellStyle name="表示済みのハイパーリンク" xfId="26338" builtinId="9" hidden="1"/>
    <cellStyle name="表示済みのハイパーリンク" xfId="26341" builtinId="9" hidden="1"/>
    <cellStyle name="表示済みのハイパーリンク" xfId="26342" builtinId="9" hidden="1"/>
    <cellStyle name="表示済みのハイパーリンク" xfId="26344" builtinId="9" hidden="1"/>
    <cellStyle name="表示済みのハイパーリンク" xfId="26345" builtinId="9" hidden="1"/>
    <cellStyle name="表示済みのハイパーリンク" xfId="26348" builtinId="9" hidden="1"/>
    <cellStyle name="表示済みのハイパーリンク" xfId="26349" builtinId="9" hidden="1"/>
    <cellStyle name="表示済みのハイパーリンク" xfId="26352" builtinId="9" hidden="1"/>
    <cellStyle name="表示済みのハイパーリンク" xfId="26353" builtinId="9" hidden="1"/>
    <cellStyle name="表示済みのハイパーリンク" xfId="26356" builtinId="9" hidden="1"/>
    <cellStyle name="表示済みのハイパーリンク" xfId="26357" builtinId="9" hidden="1"/>
    <cellStyle name="表示済みのハイパーリンク" xfId="26360" builtinId="9" hidden="1"/>
    <cellStyle name="表示済みのハイパーリンク" xfId="26361" builtinId="9" hidden="1"/>
    <cellStyle name="表示済みのハイパーリンク" xfId="26366" builtinId="9" hidden="1"/>
    <cellStyle name="表示済みのハイパーリンク" xfId="26367" builtinId="9" hidden="1"/>
    <cellStyle name="表示済みのハイパーリンク" xfId="26370" builtinId="9" hidden="1"/>
    <cellStyle name="表示済みのハイパーリンク" xfId="26371" builtinId="9" hidden="1"/>
    <cellStyle name="表示済みのハイパーリンク" xfId="26374" builtinId="9" hidden="1"/>
    <cellStyle name="表示済みのハイパーリンク" xfId="26375" builtinId="9" hidden="1"/>
    <cellStyle name="表示済みのハイパーリンク" xfId="26378" builtinId="9" hidden="1"/>
    <cellStyle name="表示済みのハイパーリンク" xfId="26379" builtinId="9" hidden="1"/>
    <cellStyle name="表示済みのハイパーリンク" xfId="26382" builtinId="9" hidden="1"/>
    <cellStyle name="表示済みのハイパーリンク" xfId="26383" builtinId="9" hidden="1"/>
    <cellStyle name="表示済みのハイパーリンク" xfId="26386" builtinId="9" hidden="1"/>
    <cellStyle name="表示済みのハイパーリンク" xfId="26387" builtinId="9" hidden="1"/>
    <cellStyle name="表示済みのハイパーリンク" xfId="26390" builtinId="9" hidden="1"/>
    <cellStyle name="表示済みのハイパーリンク" xfId="26391" builtinId="9" hidden="1"/>
    <cellStyle name="表示済みのハイパーリンク" xfId="26394" builtinId="9" hidden="1"/>
    <cellStyle name="表示済みのハイパーリンク" xfId="26395" builtinId="9" hidden="1"/>
    <cellStyle name="表示済みのハイパーリンク" xfId="26398" builtinId="9" hidden="1"/>
    <cellStyle name="表示済みのハイパーリンク" xfId="26399" builtinId="9" hidden="1"/>
    <cellStyle name="表示済みのハイパーリンク" xfId="26402" builtinId="9" hidden="1"/>
    <cellStyle name="表示済みのハイパーリンク" xfId="26403" builtinId="9" hidden="1"/>
    <cellStyle name="表示済みのハイパーリンク" xfId="26362" builtinId="9" hidden="1"/>
    <cellStyle name="表示済みのハイパーリンク" xfId="26405" builtinId="9" hidden="1"/>
    <cellStyle name="表示済みのハイパーリンク" xfId="26408" builtinId="9" hidden="1"/>
    <cellStyle name="表示済みのハイパーリンク" xfId="26409" builtinId="9" hidden="1"/>
    <cellStyle name="表示済みのハイパーリンク" xfId="26412" builtinId="9" hidden="1"/>
    <cellStyle name="表示済みのハイパーリンク" xfId="26413" builtinId="9" hidden="1"/>
    <cellStyle name="表示済みのハイパーリンク" xfId="26416" builtinId="9" hidden="1"/>
    <cellStyle name="表示済みのハイパーリンク" xfId="26417" builtinId="9" hidden="1"/>
    <cellStyle name="表示済みのハイパーリンク" xfId="26420" builtinId="9" hidden="1"/>
    <cellStyle name="表示済みのハイパーリンク" xfId="26421" builtinId="9" hidden="1"/>
    <cellStyle name="表示済みのハイパーリンク" xfId="26424" builtinId="9" hidden="1"/>
    <cellStyle name="表示済みのハイパーリンク" xfId="26425" builtinId="9" hidden="1"/>
    <cellStyle name="表示済みのハイパーリンク" xfId="26428" builtinId="9" hidden="1"/>
    <cellStyle name="表示済みのハイパーリンク" xfId="26429" builtinId="9" hidden="1"/>
    <cellStyle name="表示済みのハイパーリンク" xfId="26432" builtinId="9" hidden="1"/>
    <cellStyle name="表示済みのハイパーリンク" xfId="26433" builtinId="9" hidden="1"/>
    <cellStyle name="表示済みのハイパーリンク" xfId="26436" builtinId="9" hidden="1"/>
    <cellStyle name="表示済みのハイパーリンク" xfId="26437" builtinId="9" hidden="1"/>
    <cellStyle name="表示済みのハイパーリンク" xfId="26440" builtinId="9" hidden="1"/>
    <cellStyle name="表示済みのハイパーリンク" xfId="26441" builtinId="9" hidden="1"/>
    <cellStyle name="表示済みのハイパーリンク" xfId="26444" builtinId="9" hidden="1"/>
    <cellStyle name="表示済みのハイパーリンク" xfId="26445" builtinId="9" hidden="1"/>
    <cellStyle name="表示済みのハイパーリンク" xfId="26448" builtinId="9" hidden="1"/>
    <cellStyle name="表示済みのハイパーリンク" xfId="26449" builtinId="9" hidden="1"/>
    <cellStyle name="表示済みのハイパーリンク" xfId="26452" builtinId="9" hidden="1"/>
    <cellStyle name="表示済みのハイパーリンク" xfId="26453" builtinId="9" hidden="1"/>
    <cellStyle name="表示済みのハイパーリンク" xfId="26456" builtinId="9" hidden="1"/>
    <cellStyle name="表示済みのハイパーリンク" xfId="26457" builtinId="9" hidden="1"/>
    <cellStyle name="表示済みのハイパーリンク" xfId="26460" builtinId="9" hidden="1"/>
    <cellStyle name="表示済みのハイパーリンク" xfId="26461" builtinId="9" hidden="1"/>
    <cellStyle name="表示済みのハイパーリンク" xfId="10884" builtinId="9" hidden="1"/>
    <cellStyle name="表示済みのハイパーリンク" xfId="26462" builtinId="9" hidden="1"/>
    <cellStyle name="表示済みのハイパーリンク" xfId="26465" builtinId="9" hidden="1"/>
    <cellStyle name="表示済みのハイパーリンク" xfId="26466" builtinId="9" hidden="1"/>
    <cellStyle name="表示済みのハイパーリンク" xfId="26469" builtinId="9" hidden="1"/>
    <cellStyle name="表示済みのハイパーリンク" xfId="26470" builtinId="9" hidden="1"/>
    <cellStyle name="表示済みのハイパーリンク" xfId="26473" builtinId="9" hidden="1"/>
    <cellStyle name="表示済みのハイパーリンク" xfId="26474" builtinId="9" hidden="1"/>
    <cellStyle name="表示済みのハイパーリンク" xfId="26477" builtinId="9" hidden="1"/>
    <cellStyle name="表示済みのハイパーリンク" xfId="26478" builtinId="9" hidden="1"/>
    <cellStyle name="表示済みのハイパーリンク" xfId="26483" builtinId="9" hidden="1"/>
    <cellStyle name="表示済みのハイパーリンク" xfId="26484" builtinId="9" hidden="1"/>
    <cellStyle name="表示済みのハイパーリンク" xfId="26487" builtinId="9" hidden="1"/>
    <cellStyle name="表示済みのハイパーリンク" xfId="26488" builtinId="9" hidden="1"/>
    <cellStyle name="表示済みのハイパーリンク" xfId="26491" builtinId="9" hidden="1"/>
    <cellStyle name="表示済みのハイパーリンク" xfId="26492" builtinId="9" hidden="1"/>
    <cellStyle name="表示済みのハイパーリンク" xfId="26495" builtinId="9" hidden="1"/>
    <cellStyle name="表示済みのハイパーリンク" xfId="26496" builtinId="9" hidden="1"/>
    <cellStyle name="表示済みのハイパーリンク" xfId="26499" builtinId="9" hidden="1"/>
    <cellStyle name="表示済みのハイパーリンク" xfId="26500" builtinId="9" hidden="1"/>
    <cellStyle name="表示済みのハイパーリンク" xfId="26503" builtinId="9" hidden="1"/>
    <cellStyle name="表示済みのハイパーリンク" xfId="26504" builtinId="9" hidden="1"/>
    <cellStyle name="表示済みのハイパーリンク" xfId="26507" builtinId="9" hidden="1"/>
    <cellStyle name="表示済みのハイパーリンク" xfId="26508" builtinId="9" hidden="1"/>
    <cellStyle name="表示済みのハイパーリンク" xfId="26511" builtinId="9" hidden="1"/>
    <cellStyle name="表示済みのハイパーリンク" xfId="26512" builtinId="9" hidden="1"/>
    <cellStyle name="表示済みのハイパーリンク" xfId="26515" builtinId="9" hidden="1"/>
    <cellStyle name="表示済みのハイパーリンク" xfId="26516" builtinId="9" hidden="1"/>
    <cellStyle name="表示済みのハイパーリンク" xfId="26519" builtinId="9" hidden="1"/>
    <cellStyle name="表示済みのハイパーリンク" xfId="26520" builtinId="9" hidden="1"/>
    <cellStyle name="表示済みのハイパーリンク" xfId="26479" builtinId="9" hidden="1"/>
    <cellStyle name="表示済みのハイパーリンク" xfId="26522" builtinId="9" hidden="1"/>
    <cellStyle name="表示済みのハイパーリンク" xfId="26525" builtinId="9" hidden="1"/>
    <cellStyle name="表示済みのハイパーリンク" xfId="26526" builtinId="9" hidden="1"/>
    <cellStyle name="表示済みのハイパーリンク" xfId="26529" builtinId="9" hidden="1"/>
    <cellStyle name="表示済みのハイパーリンク" xfId="26530" builtinId="9" hidden="1"/>
    <cellStyle name="表示済みのハイパーリンク" xfId="26533" builtinId="9" hidden="1"/>
    <cellStyle name="表示済みのハイパーリンク" xfId="26534" builtinId="9" hidden="1"/>
    <cellStyle name="表示済みのハイパーリンク" xfId="26537" builtinId="9" hidden="1"/>
    <cellStyle name="表示済みのハイパーリンク" xfId="26538" builtinId="9" hidden="1"/>
    <cellStyle name="表示済みのハイパーリンク" xfId="26541" builtinId="9" hidden="1"/>
    <cellStyle name="表示済みのハイパーリンク" xfId="26542" builtinId="9" hidden="1"/>
    <cellStyle name="表示済みのハイパーリンク" xfId="26545" builtinId="9" hidden="1"/>
    <cellStyle name="表示済みのハイパーリンク" xfId="26546" builtinId="9" hidden="1"/>
    <cellStyle name="表示済みのハイパーリンク" xfId="26549" builtinId="9" hidden="1"/>
    <cellStyle name="表示済みのハイパーリンク" xfId="26550" builtinId="9" hidden="1"/>
    <cellStyle name="表示済みのハイパーリンク" xfId="26553" builtinId="9" hidden="1"/>
    <cellStyle name="表示済みのハイパーリンク" xfId="26554" builtinId="9" hidden="1"/>
    <cellStyle name="表示済みのハイパーリンク" xfId="26557" builtinId="9" hidden="1"/>
    <cellStyle name="表示済みのハイパーリンク" xfId="26558" builtinId="9" hidden="1"/>
    <cellStyle name="表示済みのハイパーリンク" xfId="26561" builtinId="9" hidden="1"/>
    <cellStyle name="表示済みのハイパーリンク" xfId="26562" builtinId="9" hidden="1"/>
    <cellStyle name="表示済みのハイパーリンク" xfId="26565" builtinId="9" hidden="1"/>
    <cellStyle name="表示済みのハイパーリンク" xfId="26566" builtinId="9" hidden="1"/>
    <cellStyle name="表示済みのハイパーリンク" xfId="26569" builtinId="9" hidden="1"/>
    <cellStyle name="表示済みのハイパーリンク" xfId="26570" builtinId="9" hidden="1"/>
    <cellStyle name="表示済みのハイパーリンク" xfId="26573" builtinId="9" hidden="1"/>
    <cellStyle name="表示済みのハイパーリンク" xfId="26574" builtinId="9" hidden="1"/>
    <cellStyle name="表示済みのハイパーリンク" xfId="26577" builtinId="9" hidden="1"/>
    <cellStyle name="表示済みのハイパーリンク" xfId="26578" builtinId="9" hidden="1"/>
    <cellStyle name="表示済みのハイパーリンク" xfId="26581" builtinId="9" hidden="1"/>
    <cellStyle name="表示済みのハイパーリンク" xfId="26582" builtinId="9" hidden="1"/>
    <cellStyle name="表示済みのハイパーリンク" xfId="26585" builtinId="9" hidden="1"/>
    <cellStyle name="表示済みのハイパーリンク" xfId="26586" builtinId="9" hidden="1"/>
    <cellStyle name="表示済みのハイパーリンク" xfId="26589" builtinId="9" hidden="1"/>
    <cellStyle name="表示済みのハイパーリンク" xfId="26590" builtinId="9" hidden="1"/>
    <cellStyle name="表示済みのハイパーリンク" xfId="26593" builtinId="9" hidden="1"/>
    <cellStyle name="表示済みのハイパーリンク" xfId="26594" builtinId="9" hidden="1"/>
    <cellStyle name="表示済みのハイパーリンク" xfId="26597" builtinId="9" hidden="1"/>
    <cellStyle name="表示済みのハイパーリンク" xfId="26598" builtinId="9" hidden="1"/>
    <cellStyle name="表示済みのハイパーリンク" xfId="26603" builtinId="9" hidden="1"/>
    <cellStyle name="表示済みのハイパーリンク" xfId="26604" builtinId="9" hidden="1"/>
    <cellStyle name="表示済みのハイパーリンク" xfId="26607" builtinId="9" hidden="1"/>
    <cellStyle name="表示済みのハイパーリンク" xfId="26608" builtinId="9" hidden="1"/>
    <cellStyle name="表示済みのハイパーリンク" xfId="26611" builtinId="9" hidden="1"/>
    <cellStyle name="表示済みのハイパーリンク" xfId="26612" builtinId="9" hidden="1"/>
    <cellStyle name="表示済みのハイパーリンク" xfId="26615" builtinId="9" hidden="1"/>
    <cellStyle name="表示済みのハイパーリンク" xfId="26616" builtinId="9" hidden="1"/>
    <cellStyle name="表示済みのハイパーリンク" xfId="26619" builtinId="9" hidden="1"/>
    <cellStyle name="表示済みのハイパーリンク" xfId="26620" builtinId="9" hidden="1"/>
    <cellStyle name="表示済みのハイパーリンク" xfId="26623" builtinId="9" hidden="1"/>
    <cellStyle name="表示済みのハイパーリンク" xfId="26624" builtinId="9" hidden="1"/>
    <cellStyle name="表示済みのハイパーリンク" xfId="26627" builtinId="9" hidden="1"/>
    <cellStyle name="表示済みのハイパーリンク" xfId="26628" builtinId="9" hidden="1"/>
    <cellStyle name="表示済みのハイパーリンク" xfId="26631" builtinId="9" hidden="1"/>
    <cellStyle name="表示済みのハイパーリンク" xfId="26632" builtinId="9" hidden="1"/>
    <cellStyle name="表示済みのハイパーリンク" xfId="26635" builtinId="9" hidden="1"/>
    <cellStyle name="表示済みのハイパーリンク" xfId="26636" builtinId="9" hidden="1"/>
    <cellStyle name="表示済みのハイパーリンク" xfId="26639" builtinId="9" hidden="1"/>
    <cellStyle name="表示済みのハイパーリンク" xfId="26640" builtinId="9" hidden="1"/>
    <cellStyle name="表示済みのハイパーリンク" xfId="26599" builtinId="9" hidden="1"/>
    <cellStyle name="表示済みのハイパーリンク" xfId="26642" builtinId="9" hidden="1"/>
    <cellStyle name="表示済みのハイパーリンク" xfId="26645" builtinId="9" hidden="1"/>
    <cellStyle name="表示済みのハイパーリンク" xfId="26646" builtinId="9" hidden="1"/>
    <cellStyle name="表示済みのハイパーリンク" xfId="26649" builtinId="9" hidden="1"/>
    <cellStyle name="表示済みのハイパーリンク" xfId="26650" builtinId="9" hidden="1"/>
    <cellStyle name="表示済みのハイパーリンク" xfId="26653" builtinId="9" hidden="1"/>
    <cellStyle name="表示済みのハイパーリンク" xfId="26654" builtinId="9" hidden="1"/>
    <cellStyle name="表示済みのハイパーリンク" xfId="26657" builtinId="9" hidden="1"/>
    <cellStyle name="表示済みのハイパーリンク" xfId="26658" builtinId="9" hidden="1"/>
    <cellStyle name="表示済みのハイパーリンク" xfId="26661" builtinId="9" hidden="1"/>
    <cellStyle name="表示済みのハイパーリンク" xfId="26662" builtinId="9" hidden="1"/>
    <cellStyle name="表示済みのハイパーリンク" xfId="26665" builtinId="9" hidden="1"/>
    <cellStyle name="表示済みのハイパーリンク" xfId="26666" builtinId="9" hidden="1"/>
    <cellStyle name="表示済みのハイパーリンク" xfId="26669" builtinId="9" hidden="1"/>
    <cellStyle name="表示済みのハイパーリンク" xfId="26670" builtinId="9" hidden="1"/>
    <cellStyle name="表示済みのハイパーリンク" xfId="26673" builtinId="9" hidden="1"/>
    <cellStyle name="表示済みのハイパーリンク" xfId="26674" builtinId="9" hidden="1"/>
    <cellStyle name="表示済みのハイパーリンク" xfId="26677" builtinId="9" hidden="1"/>
    <cellStyle name="表示済みのハイパーリンク" xfId="26678" builtinId="9" hidden="1"/>
    <cellStyle name="表示済みのハイパーリンク" xfId="26681" builtinId="9" hidden="1"/>
    <cellStyle name="表示済みのハイパーリンク" xfId="26682" builtinId="9" hidden="1"/>
    <cellStyle name="表示済みのハイパーリンク" xfId="26685" builtinId="9" hidden="1"/>
    <cellStyle name="表示済みのハイパーリンク" xfId="26686" builtinId="9" hidden="1"/>
    <cellStyle name="表示済みのハイパーリンク" xfId="26689" builtinId="9" hidden="1"/>
    <cellStyle name="表示済みのハイパーリンク" xfId="26690" builtinId="9" hidden="1"/>
    <cellStyle name="表示済みのハイパーリンク" xfId="26693" builtinId="9" hidden="1"/>
    <cellStyle name="表示済みのハイパーリンク" xfId="26694" builtinId="9" hidden="1"/>
    <cellStyle name="表示済みのハイパーリンク" xfId="26697" builtinId="9" hidden="1"/>
    <cellStyle name="表示済みのハイパーリンク" xfId="26698" builtinId="9" hidden="1"/>
    <cellStyle name="表示済みのハイパーリンク" xfId="26703" builtinId="9" hidden="1"/>
    <cellStyle name="表示済みのハイパーリンク" xfId="26704" builtinId="9" hidden="1"/>
    <cellStyle name="表示済みのハイパーリンク" xfId="26707" builtinId="9" hidden="1"/>
    <cellStyle name="表示済みのハイパーリンク" xfId="26708" builtinId="9" hidden="1"/>
    <cellStyle name="表示済みのハイパーリンク" xfId="26711" builtinId="9" hidden="1"/>
    <cellStyle name="表示済みのハイパーリンク" xfId="26712" builtinId="9" hidden="1"/>
    <cellStyle name="表示済みのハイパーリンク" xfId="26715" builtinId="9" hidden="1"/>
    <cellStyle name="表示済みのハイパーリンク" xfId="26716" builtinId="9" hidden="1"/>
    <cellStyle name="表示済みのハイパーリンク" xfId="26719" builtinId="9" hidden="1"/>
    <cellStyle name="表示済みのハイパーリンク" xfId="26720" builtinId="9" hidden="1"/>
    <cellStyle name="表示済みのハイパーリンク" xfId="26725" builtinId="9" hidden="1"/>
    <cellStyle name="表示済みのハイパーリンク" xfId="26726" builtinId="9" hidden="1"/>
    <cellStyle name="表示済みのハイパーリンク" xfId="26729" builtinId="9" hidden="1"/>
    <cellStyle name="表示済みのハイパーリンク" xfId="26730" builtinId="9" hidden="1"/>
    <cellStyle name="表示済みのハイパーリンク" xfId="26733" builtinId="9" hidden="1"/>
    <cellStyle name="表示済みのハイパーリンク" xfId="26734" builtinId="9" hidden="1"/>
    <cellStyle name="表示済みのハイパーリンク" xfId="26737" builtinId="9" hidden="1"/>
    <cellStyle name="表示済みのハイパーリンク" xfId="26738" builtinId="9" hidden="1"/>
    <cellStyle name="表示済みのハイパーリンク" xfId="26741" builtinId="9" hidden="1"/>
    <cellStyle name="表示済みのハイパーリンク" xfId="26742" builtinId="9" hidden="1"/>
    <cellStyle name="表示済みのハイパーリンク" xfId="26745" builtinId="9" hidden="1"/>
    <cellStyle name="表示済みのハイパーリンク" xfId="26746" builtinId="9" hidden="1"/>
    <cellStyle name="表示済みのハイパーリンク" xfId="26749" builtinId="9" hidden="1"/>
    <cellStyle name="表示済みのハイパーリンク" xfId="26750" builtinId="9" hidden="1"/>
    <cellStyle name="表示済みのハイパーリンク" xfId="26753" builtinId="9" hidden="1"/>
    <cellStyle name="表示済みのハイパーリンク" xfId="26754" builtinId="9" hidden="1"/>
    <cellStyle name="表示済みのハイパーリンク" xfId="26757" builtinId="9" hidden="1"/>
    <cellStyle name="表示済みのハイパーリンク" xfId="26758" builtinId="9" hidden="1"/>
    <cellStyle name="表示済みのハイパーリンク" xfId="26761" builtinId="9" hidden="1"/>
    <cellStyle name="表示済みのハイパーリンク" xfId="26762" builtinId="9" hidden="1"/>
    <cellStyle name="表示済みのハイパーリンク" xfId="26721" builtinId="9" hidden="1"/>
    <cellStyle name="表示済みのハイパーリンク" xfId="26764" builtinId="9" hidden="1"/>
    <cellStyle name="表示済みのハイパーリンク" xfId="26767" builtinId="9" hidden="1"/>
    <cellStyle name="表示済みのハイパーリンク" xfId="26768" builtinId="9" hidden="1"/>
    <cellStyle name="表示済みのハイパーリンク" xfId="26771" builtinId="9" hidden="1"/>
    <cellStyle name="表示済みのハイパーリンク" xfId="26772" builtinId="9" hidden="1"/>
    <cellStyle name="表示済みのハイパーリンク" xfId="26775" builtinId="9" hidden="1"/>
    <cellStyle name="表示済みのハイパーリンク" xfId="26776" builtinId="9" hidden="1"/>
    <cellStyle name="表示済みのハイパーリンク" xfId="26779" builtinId="9" hidden="1"/>
    <cellStyle name="表示済みのハイパーリンク" xfId="26780" builtinId="9" hidden="1"/>
    <cellStyle name="表示済みのハイパーリンク" xfId="26783" builtinId="9" hidden="1"/>
    <cellStyle name="表示済みのハイパーリンク" xfId="26784" builtinId="9" hidden="1"/>
    <cellStyle name="表示済みのハイパーリンク" xfId="26787" builtinId="9" hidden="1"/>
    <cellStyle name="表示済みのハイパーリンク" xfId="26788" builtinId="9" hidden="1"/>
    <cellStyle name="表示済みのハイパーリンク" xfId="26791" builtinId="9" hidden="1"/>
    <cellStyle name="表示済みのハイパーリンク" xfId="26792" builtinId="9" hidden="1"/>
    <cellStyle name="表示済みのハイパーリンク" xfId="26795" builtinId="9" hidden="1"/>
    <cellStyle name="表示済みのハイパーリンク" xfId="26796" builtinId="9" hidden="1"/>
    <cellStyle name="表示済みのハイパーリンク" xfId="26799" builtinId="9" hidden="1"/>
    <cellStyle name="表示済みのハイパーリンク" xfId="26800" builtinId="9" hidden="1"/>
    <cellStyle name="表示済みのハイパーリンク" xfId="26803" builtinId="9" hidden="1"/>
    <cellStyle name="表示済みのハイパーリンク" xfId="26804" builtinId="9" hidden="1"/>
    <cellStyle name="表示済みのハイパーリンク" xfId="26807" builtinId="9" hidden="1"/>
    <cellStyle name="表示済みのハイパーリンク" xfId="26808" builtinId="9" hidden="1"/>
    <cellStyle name="表示済みのハイパーリンク" xfId="26811" builtinId="9" hidden="1"/>
    <cellStyle name="表示済みのハイパーリンク" xfId="26812" builtinId="9" hidden="1"/>
    <cellStyle name="表示済みのハイパーリンク" xfId="26815" builtinId="9" hidden="1"/>
    <cellStyle name="表示済みのハイパーリンク" xfId="26816" builtinId="9" hidden="1"/>
    <cellStyle name="表示済みのハイパーリンク" xfId="26819" builtinId="9" hidden="1"/>
    <cellStyle name="表示済みのハイパーリンク" xfId="26820" builtinId="9" hidden="1"/>
    <cellStyle name="表示済みのハイパーリンク" xfId="26822" builtinId="9" hidden="1"/>
    <cellStyle name="表示済みのハイパーリンク" xfId="26823" builtinId="9" hidden="1"/>
    <cellStyle name="表示済みのハイパーリンク" xfId="26826" builtinId="9" hidden="1"/>
    <cellStyle name="表示済みのハイパーリンク" xfId="26827" builtinId="9" hidden="1"/>
    <cellStyle name="表示済みのハイパーリンク" xfId="26830" builtinId="9" hidden="1"/>
    <cellStyle name="表示済みのハイパーリンク" xfId="26831" builtinId="9" hidden="1"/>
    <cellStyle name="表示済みのハイパーリンク" xfId="26834" builtinId="9" hidden="1"/>
    <cellStyle name="表示済みのハイパーリンク" xfId="26835" builtinId="9" hidden="1"/>
    <cellStyle name="表示済みのハイパーリンク" xfId="26838" builtinId="9" hidden="1"/>
    <cellStyle name="表示済みのハイパーリンク" xfId="26839" builtinId="9" hidden="1"/>
    <cellStyle name="表示済みのハイパーリンク" xfId="26844" builtinId="9" hidden="1"/>
    <cellStyle name="表示済みのハイパーリンク" xfId="26845" builtinId="9" hidden="1"/>
    <cellStyle name="表示済みのハイパーリンク" xfId="26848" builtinId="9" hidden="1"/>
    <cellStyle name="表示済みのハイパーリンク" xfId="26849" builtinId="9" hidden="1"/>
    <cellStyle name="表示済みのハイパーリンク" xfId="26852" builtinId="9" hidden="1"/>
    <cellStyle name="表示済みのハイパーリンク" xfId="26853" builtinId="9" hidden="1"/>
    <cellStyle name="表示済みのハイパーリンク" xfId="26856" builtinId="9" hidden="1"/>
    <cellStyle name="表示済みのハイパーリンク" xfId="26857" builtinId="9" hidden="1"/>
    <cellStyle name="表示済みのハイパーリンク" xfId="26860" builtinId="9" hidden="1"/>
    <cellStyle name="表示済みのハイパーリンク" xfId="26861" builtinId="9" hidden="1"/>
    <cellStyle name="表示済みのハイパーリンク" xfId="26864" builtinId="9" hidden="1"/>
    <cellStyle name="表示済みのハイパーリンク" xfId="26865" builtinId="9" hidden="1"/>
    <cellStyle name="表示済みのハイパーリンク" xfId="26868" builtinId="9" hidden="1"/>
    <cellStyle name="表示済みのハイパーリンク" xfId="26869" builtinId="9" hidden="1"/>
    <cellStyle name="表示済みのハイパーリンク" xfId="26872" builtinId="9" hidden="1"/>
    <cellStyle name="表示済みのハイパーリンク" xfId="26873" builtinId="9" hidden="1"/>
    <cellStyle name="表示済みのハイパーリンク" xfId="26876" builtinId="9" hidden="1"/>
    <cellStyle name="表示済みのハイパーリンク" xfId="26877" builtinId="9" hidden="1"/>
    <cellStyle name="表示済みのハイパーリンク" xfId="26880" builtinId="9" hidden="1"/>
    <cellStyle name="表示済みのハイパーリンク" xfId="26881" builtinId="9" hidden="1"/>
    <cellStyle name="表示済みのハイパーリンク" xfId="26840" builtinId="9" hidden="1"/>
    <cellStyle name="表示済みのハイパーリンク" xfId="26883" builtinId="9" hidden="1"/>
    <cellStyle name="表示済みのハイパーリンク" xfId="26886" builtinId="9" hidden="1"/>
    <cellStyle name="表示済みのハイパーリンク" xfId="26887" builtinId="9" hidden="1"/>
    <cellStyle name="表示済みのハイパーリンク" xfId="26890" builtinId="9" hidden="1"/>
    <cellStyle name="表示済みのハイパーリンク" xfId="26891" builtinId="9" hidden="1"/>
    <cellStyle name="表示済みのハイパーリンク" xfId="26894" builtinId="9" hidden="1"/>
    <cellStyle name="表示済みのハイパーリンク" xfId="26895" builtinId="9" hidden="1"/>
    <cellStyle name="表示済みのハイパーリンク" xfId="26898" builtinId="9" hidden="1"/>
    <cellStyle name="表示済みのハイパーリンク" xfId="26899" builtinId="9" hidden="1"/>
    <cellStyle name="表示済みのハイパーリンク" xfId="26902" builtinId="9" hidden="1"/>
    <cellStyle name="表示済みのハイパーリンク" xfId="26903" builtinId="9" hidden="1"/>
    <cellStyle name="表示済みのハイパーリンク" xfId="26906" builtinId="9" hidden="1"/>
    <cellStyle name="表示済みのハイパーリンク" xfId="26907" builtinId="9" hidden="1"/>
    <cellStyle name="表示済みのハイパーリンク" xfId="26910" builtinId="9" hidden="1"/>
    <cellStyle name="表示済みのハイパーリンク" xfId="26911" builtinId="9" hidden="1"/>
    <cellStyle name="表示済みのハイパーリンク" xfId="26914" builtinId="9" hidden="1"/>
    <cellStyle name="表示済みのハイパーリンク" xfId="26915" builtinId="9" hidden="1"/>
    <cellStyle name="表示済みのハイパーリンク" xfId="26918" builtinId="9" hidden="1"/>
    <cellStyle name="表示済みのハイパーリンク" xfId="26919" builtinId="9" hidden="1"/>
    <cellStyle name="表示済みのハイパーリンク" xfId="26922" builtinId="9" hidden="1"/>
    <cellStyle name="表示済みのハイパーリンク" xfId="26923" builtinId="9" hidden="1"/>
    <cellStyle name="表示済みのハイパーリンク" xfId="26926" builtinId="9" hidden="1"/>
    <cellStyle name="表示済みのハイパーリンク" xfId="26927" builtinId="9" hidden="1"/>
    <cellStyle name="表示済みのハイパーリンク" xfId="26930" builtinId="9" hidden="1"/>
    <cellStyle name="表示済みのハイパーリンク" xfId="26931" builtinId="9" hidden="1"/>
    <cellStyle name="表示済みのハイパーリンク" xfId="26934" builtinId="9" hidden="1"/>
    <cellStyle name="表示済みのハイパーリンク" xfId="26935" builtinId="9" hidden="1"/>
    <cellStyle name="表示済みのハイパーリンク" xfId="26938" builtinId="9" hidden="1"/>
    <cellStyle name="表示済みのハイパーリンク" xfId="26939" builtinId="9" hidden="1"/>
    <cellStyle name="表示済みのハイパーリンク" xfId="26941" builtinId="9" hidden="1"/>
    <cellStyle name="表示済みのハイパーリンク" xfId="26942" builtinId="9" hidden="1"/>
    <cellStyle name="表示済みのハイパーリンク" xfId="26945" builtinId="9" hidden="1"/>
    <cellStyle name="表示済みのハイパーリンク" xfId="26946" builtinId="9" hidden="1"/>
    <cellStyle name="表示済みのハイパーリンク" xfId="26949" builtinId="9" hidden="1"/>
    <cellStyle name="表示済みのハイパーリンク" xfId="26950" builtinId="9" hidden="1"/>
    <cellStyle name="表示済みのハイパーリンク" xfId="26953" builtinId="9" hidden="1"/>
    <cellStyle name="表示済みのハイパーリンク" xfId="26954" builtinId="9" hidden="1"/>
    <cellStyle name="表示済みのハイパーリンク" xfId="26957" builtinId="9" hidden="1"/>
    <cellStyle name="表示済みのハイパーリンク" xfId="26958" builtinId="9" hidden="1"/>
    <cellStyle name="表示済みのハイパーリンク" xfId="26963" builtinId="9" hidden="1"/>
    <cellStyle name="表示済みのハイパーリンク" xfId="26964" builtinId="9" hidden="1"/>
    <cellStyle name="表示済みのハイパーリンク" xfId="26967" builtinId="9" hidden="1"/>
    <cellStyle name="表示済みのハイパーリンク" xfId="26968" builtinId="9" hidden="1"/>
    <cellStyle name="表示済みのハイパーリンク" xfId="26971" builtinId="9" hidden="1"/>
    <cellStyle name="表示済みのハイパーリンク" xfId="26972" builtinId="9" hidden="1"/>
    <cellStyle name="表示済みのハイパーリンク" xfId="26975" builtinId="9" hidden="1"/>
    <cellStyle name="表示済みのハイパーリンク" xfId="26976" builtinId="9" hidden="1"/>
    <cellStyle name="表示済みのハイパーリンク" xfId="26979" builtinId="9" hidden="1"/>
    <cellStyle name="表示済みのハイパーリンク" xfId="26980" builtinId="9" hidden="1"/>
    <cellStyle name="表示済みのハイパーリンク" xfId="26983" builtinId="9" hidden="1"/>
    <cellStyle name="表示済みのハイパーリンク" xfId="26984" builtinId="9" hidden="1"/>
    <cellStyle name="表示済みのハイパーリンク" xfId="26987" builtinId="9" hidden="1"/>
    <cellStyle name="表示済みのハイパーリンク" xfId="26988" builtinId="9" hidden="1"/>
    <cellStyle name="表示済みのハイパーリンク" xfId="26991" builtinId="9" hidden="1"/>
    <cellStyle name="表示済みのハイパーリンク" xfId="26992" builtinId="9" hidden="1"/>
    <cellStyle name="表示済みのハイパーリンク" xfId="26995" builtinId="9" hidden="1"/>
    <cellStyle name="表示済みのハイパーリンク" xfId="26996" builtinId="9" hidden="1"/>
    <cellStyle name="表示済みのハイパーリンク" xfId="26999" builtinId="9" hidden="1"/>
    <cellStyle name="表示済みのハイパーリンク" xfId="27000" builtinId="9" hidden="1"/>
    <cellStyle name="表示済みのハイパーリンク" xfId="26959" builtinId="9" hidden="1"/>
    <cellStyle name="表示済みのハイパーリンク" xfId="27002" builtinId="9" hidden="1"/>
    <cellStyle name="表示済みのハイパーリンク" xfId="27005" builtinId="9" hidden="1"/>
    <cellStyle name="表示済みのハイパーリンク" xfId="27006" builtinId="9" hidden="1"/>
    <cellStyle name="表示済みのハイパーリンク" xfId="27009" builtinId="9" hidden="1"/>
    <cellStyle name="表示済みのハイパーリンク" xfId="27010" builtinId="9" hidden="1"/>
    <cellStyle name="表示済みのハイパーリンク" xfId="27013" builtinId="9" hidden="1"/>
    <cellStyle name="表示済みのハイパーリンク" xfId="27014" builtinId="9" hidden="1"/>
    <cellStyle name="表示済みのハイパーリンク" xfId="27017" builtinId="9" hidden="1"/>
    <cellStyle name="表示済みのハイパーリンク" xfId="27018" builtinId="9" hidden="1"/>
    <cellStyle name="表示済みのハイパーリンク" xfId="27021" builtinId="9" hidden="1"/>
    <cellStyle name="表示済みのハイパーリンク" xfId="27022" builtinId="9" hidden="1"/>
    <cellStyle name="表示済みのハイパーリンク" xfId="27025" builtinId="9" hidden="1"/>
    <cellStyle name="表示済みのハイパーリンク" xfId="27026" builtinId="9" hidden="1"/>
    <cellStyle name="表示済みのハイパーリンク" xfId="27029" builtinId="9" hidden="1"/>
    <cellStyle name="表示済みのハイパーリンク" xfId="27030" builtinId="9" hidden="1"/>
    <cellStyle name="表示済みのハイパーリンク" xfId="27033" builtinId="9" hidden="1"/>
    <cellStyle name="表示済みのハイパーリンク" xfId="27034" builtinId="9" hidden="1"/>
    <cellStyle name="表示済みのハイパーリンク" xfId="27037" builtinId="9" hidden="1"/>
    <cellStyle name="表示済みのハイパーリンク" xfId="27038" builtinId="9" hidden="1"/>
    <cellStyle name="表示済みのハイパーリンク" xfId="27041" builtinId="9" hidden="1"/>
    <cellStyle name="表示済みのハイパーリンク" xfId="27042" builtinId="9" hidden="1"/>
    <cellStyle name="表示済みのハイパーリンク" xfId="27045" builtinId="9" hidden="1"/>
    <cellStyle name="表示済みのハイパーリンク" xfId="27046" builtinId="9" hidden="1"/>
    <cellStyle name="表示済みのハイパーリンク" xfId="27049" builtinId="9" hidden="1"/>
    <cellStyle name="表示済みのハイパーリンク" xfId="27050" builtinId="9" hidden="1"/>
    <cellStyle name="表示済みのハイパーリンク" xfId="27053" builtinId="9" hidden="1"/>
    <cellStyle name="表示済みのハイパーリンク" xfId="27054" builtinId="9" hidden="1"/>
    <cellStyle name="表示済みのハイパーリンク" xfId="27057" builtinId="9" hidden="1"/>
    <cellStyle name="表示済みのハイパーリンク" xfId="27058" builtinId="9" hidden="1"/>
    <cellStyle name="表示済みのハイパーリンク" xfId="27061" builtinId="9" hidden="1"/>
    <cellStyle name="表示済みのハイパーリンク" xfId="27062" builtinId="9" hidden="1"/>
    <cellStyle name="表示済みのハイパーリンク" xfId="27065" builtinId="9" hidden="1"/>
    <cellStyle name="表示済みのハイパーリンク" xfId="27066" builtinId="9" hidden="1"/>
    <cellStyle name="表示済みのハイパーリンク" xfId="27069" builtinId="9" hidden="1"/>
    <cellStyle name="表示済みのハイパーリンク" xfId="27070" builtinId="9" hidden="1"/>
    <cellStyle name="表示済みのハイパーリンク" xfId="27073" builtinId="9" hidden="1"/>
    <cellStyle name="表示済みのハイパーリンク" xfId="27074" builtinId="9" hidden="1"/>
    <cellStyle name="表示済みのハイパーリンク" xfId="27077" builtinId="9" hidden="1"/>
    <cellStyle name="表示済みのハイパーリンク" xfId="27078" builtinId="9" hidden="1"/>
    <cellStyle name="表示済みのハイパーリンク" xfId="27083" builtinId="9" hidden="1"/>
    <cellStyle name="表示済みのハイパーリンク" xfId="27084" builtinId="9" hidden="1"/>
    <cellStyle name="表示済みのハイパーリンク" xfId="27087" builtinId="9" hidden="1"/>
    <cellStyle name="表示済みのハイパーリンク" xfId="27088" builtinId="9" hidden="1"/>
    <cellStyle name="表示済みのハイパーリンク" xfId="27091" builtinId="9" hidden="1"/>
    <cellStyle name="表示済みのハイパーリンク" xfId="27092" builtinId="9" hidden="1"/>
    <cellStyle name="表示済みのハイパーリンク" xfId="27095" builtinId="9" hidden="1"/>
    <cellStyle name="表示済みのハイパーリンク" xfId="27096" builtinId="9" hidden="1"/>
    <cellStyle name="表示済みのハイパーリンク" xfId="27099" builtinId="9" hidden="1"/>
    <cellStyle name="表示済みのハイパーリンク" xfId="27100" builtinId="9" hidden="1"/>
    <cellStyle name="表示済みのハイパーリンク" xfId="27103" builtinId="9" hidden="1"/>
    <cellStyle name="表示済みのハイパーリンク" xfId="27104" builtinId="9" hidden="1"/>
    <cellStyle name="表示済みのハイパーリンク" xfId="27107" builtinId="9" hidden="1"/>
    <cellStyle name="表示済みのハイパーリンク" xfId="27108" builtinId="9" hidden="1"/>
    <cellStyle name="表示済みのハイパーリンク" xfId="27111" builtinId="9" hidden="1"/>
    <cellStyle name="表示済みのハイパーリンク" xfId="27112" builtinId="9" hidden="1"/>
    <cellStyle name="表示済みのハイパーリンク" xfId="27115" builtinId="9" hidden="1"/>
    <cellStyle name="表示済みのハイパーリンク" xfId="27116" builtinId="9" hidden="1"/>
    <cellStyle name="表示済みのハイパーリンク" xfId="27119" builtinId="9" hidden="1"/>
    <cellStyle name="表示済みのハイパーリンク" xfId="27120" builtinId="9" hidden="1"/>
    <cellStyle name="表示済みのハイパーリンク" xfId="27079" builtinId="9" hidden="1"/>
    <cellStyle name="表示済みのハイパーリンク" xfId="27122" builtinId="9" hidden="1"/>
    <cellStyle name="表示済みのハイパーリンク" xfId="27125" builtinId="9" hidden="1"/>
    <cellStyle name="表示済みのハイパーリンク" xfId="27126" builtinId="9" hidden="1"/>
    <cellStyle name="表示済みのハイパーリンク" xfId="27129" builtinId="9" hidden="1"/>
    <cellStyle name="表示済みのハイパーリンク" xfId="27130" builtinId="9" hidden="1"/>
    <cellStyle name="表示済みのハイパーリンク" xfId="27133" builtinId="9" hidden="1"/>
    <cellStyle name="表示済みのハイパーリンク" xfId="27134" builtinId="9" hidden="1"/>
    <cellStyle name="表示済みのハイパーリンク" xfId="27137" builtinId="9" hidden="1"/>
    <cellStyle name="表示済みのハイパーリンク" xfId="27138" builtinId="9" hidden="1"/>
    <cellStyle name="表示済みのハイパーリンク" xfId="27141" builtinId="9" hidden="1"/>
    <cellStyle name="表示済みのハイパーリンク" xfId="27142" builtinId="9" hidden="1"/>
    <cellStyle name="表示済みのハイパーリンク" xfId="27145" builtinId="9" hidden="1"/>
    <cellStyle name="表示済みのハイパーリンク" xfId="27146" builtinId="9" hidden="1"/>
    <cellStyle name="表示済みのハイパーリンク" xfId="27149" builtinId="9" hidden="1"/>
    <cellStyle name="表示済みのハイパーリンク" xfId="27150" builtinId="9" hidden="1"/>
    <cellStyle name="表示済みのハイパーリンク" xfId="27153" builtinId="9" hidden="1"/>
    <cellStyle name="表示済みのハイパーリンク" xfId="27154" builtinId="9" hidden="1"/>
    <cellStyle name="表示済みのハイパーリンク" xfId="27157" builtinId="9" hidden="1"/>
    <cellStyle name="表示済みのハイパーリンク" xfId="27158" builtinId="9" hidden="1"/>
    <cellStyle name="表示済みのハイパーリンク" xfId="27161" builtinId="9" hidden="1"/>
    <cellStyle name="表示済みのハイパーリンク" xfId="27162" builtinId="9" hidden="1"/>
    <cellStyle name="表示済みのハイパーリンク" xfId="27165" builtinId="9" hidden="1"/>
    <cellStyle name="表示済みのハイパーリンク" xfId="27166" builtinId="9" hidden="1"/>
    <cellStyle name="表示済みのハイパーリンク" xfId="27169" builtinId="9" hidden="1"/>
    <cellStyle name="表示済みのハイパーリンク" xfId="27170" builtinId="9" hidden="1"/>
    <cellStyle name="表示済みのハイパーリンク" xfId="27173" builtinId="9" hidden="1"/>
    <cellStyle name="表示済みのハイパーリンク" xfId="27174" builtinId="9" hidden="1"/>
    <cellStyle name="表示済みのハイパーリンク" xfId="27177" builtinId="9" hidden="1"/>
    <cellStyle name="表示済みのハイパーリンク" xfId="27178" builtinId="9" hidden="1"/>
    <cellStyle name="表示済みのハイパーリンク" xfId="27181" builtinId="9" hidden="1"/>
    <cellStyle name="表示済みのハイパーリンク" xfId="27182" builtinId="9" hidden="1"/>
    <cellStyle name="表示済みのハイパーリンク" xfId="27185" builtinId="9" hidden="1"/>
    <cellStyle name="表示済みのハイパーリンク" xfId="27186" builtinId="9" hidden="1"/>
    <cellStyle name="表示済みのハイパーリンク" xfId="27189" builtinId="9" hidden="1"/>
    <cellStyle name="表示済みのハイパーリンク" xfId="27190" builtinId="9" hidden="1"/>
    <cellStyle name="表示済みのハイパーリンク" xfId="27193" builtinId="9" hidden="1"/>
    <cellStyle name="表示済みのハイパーリンク" xfId="27194" builtinId="9" hidden="1"/>
    <cellStyle name="表示済みのハイパーリンク" xfId="27197" builtinId="9" hidden="1"/>
    <cellStyle name="表示済みのハイパーリンク" xfId="27198" builtinId="9" hidden="1"/>
    <cellStyle name="表示済みのハイパーリンク" xfId="27203" builtinId="9" hidden="1"/>
    <cellStyle name="表示済みのハイパーリンク" xfId="27204" builtinId="9" hidden="1"/>
    <cellStyle name="表示済みのハイパーリンク" xfId="27207" builtinId="9" hidden="1"/>
    <cellStyle name="表示済みのハイパーリンク" xfId="27208" builtinId="9" hidden="1"/>
    <cellStyle name="表示済みのハイパーリンク" xfId="27211" builtinId="9" hidden="1"/>
    <cellStyle name="表示済みのハイパーリンク" xfId="27212" builtinId="9" hidden="1"/>
    <cellStyle name="表示済みのハイパーリンク" xfId="27215" builtinId="9" hidden="1"/>
    <cellStyle name="表示済みのハイパーリンク" xfId="27216" builtinId="9" hidden="1"/>
    <cellStyle name="表示済みのハイパーリンク" xfId="27219" builtinId="9" hidden="1"/>
    <cellStyle name="表示済みのハイパーリンク" xfId="27220" builtinId="9" hidden="1"/>
    <cellStyle name="表示済みのハイパーリンク" xfId="27223" builtinId="9" hidden="1"/>
    <cellStyle name="表示済みのハイパーリンク" xfId="27224" builtinId="9" hidden="1"/>
    <cellStyle name="表示済みのハイパーリンク" xfId="27227" builtinId="9" hidden="1"/>
    <cellStyle name="表示済みのハイパーリンク" xfId="27228" builtinId="9" hidden="1"/>
    <cellStyle name="表示済みのハイパーリンク" xfId="27231" builtinId="9" hidden="1"/>
    <cellStyle name="表示済みのハイパーリンク" xfId="27232" builtinId="9" hidden="1"/>
    <cellStyle name="表示済みのハイパーリンク" xfId="27235" builtinId="9" hidden="1"/>
    <cellStyle name="表示済みのハイパーリンク" xfId="27236" builtinId="9" hidden="1"/>
    <cellStyle name="表示済みのハイパーリンク" xfId="27239" builtinId="9" hidden="1"/>
    <cellStyle name="表示済みのハイパーリンク" xfId="27240" builtinId="9" hidden="1"/>
    <cellStyle name="表示済みのハイパーリンク" xfId="27199" builtinId="9" hidden="1"/>
    <cellStyle name="表示済みのハイパーリンク" xfId="27242" builtinId="9" hidden="1"/>
    <cellStyle name="表示済みのハイパーリンク" xfId="27245" builtinId="9" hidden="1"/>
    <cellStyle name="表示済みのハイパーリンク" xfId="27246" builtinId="9" hidden="1"/>
    <cellStyle name="表示済みのハイパーリンク" xfId="27249" builtinId="9" hidden="1"/>
    <cellStyle name="表示済みのハイパーリンク" xfId="27250" builtinId="9" hidden="1"/>
    <cellStyle name="表示済みのハイパーリンク" xfId="27253" builtinId="9" hidden="1"/>
    <cellStyle name="表示済みのハイパーリンク" xfId="27254" builtinId="9" hidden="1"/>
    <cellStyle name="表示済みのハイパーリンク" xfId="27257" builtinId="9" hidden="1"/>
    <cellStyle name="表示済みのハイパーリンク" xfId="27258" builtinId="9" hidden="1"/>
    <cellStyle name="表示済みのハイパーリンク" xfId="27261" builtinId="9" hidden="1"/>
    <cellStyle name="表示済みのハイパーリンク" xfId="27262" builtinId="9" hidden="1"/>
    <cellStyle name="表示済みのハイパーリンク" xfId="27265" builtinId="9" hidden="1"/>
    <cellStyle name="表示済みのハイパーリンク" xfId="27266" builtinId="9" hidden="1"/>
    <cellStyle name="表示済みのハイパーリンク" xfId="27269" builtinId="9" hidden="1"/>
    <cellStyle name="表示済みのハイパーリンク" xfId="27270" builtinId="9" hidden="1"/>
    <cellStyle name="表示済みのハイパーリンク" xfId="27273" builtinId="9" hidden="1"/>
    <cellStyle name="表示済みのハイパーリンク" xfId="27274" builtinId="9" hidden="1"/>
    <cellStyle name="表示済みのハイパーリンク" xfId="27277" builtinId="9" hidden="1"/>
    <cellStyle name="表示済みのハイパーリンク" xfId="27278" builtinId="9" hidden="1"/>
    <cellStyle name="表示済みのハイパーリンク" xfId="27281" builtinId="9" hidden="1"/>
    <cellStyle name="表示済みのハイパーリンク" xfId="27282" builtinId="9" hidden="1"/>
    <cellStyle name="表示済みのハイパーリンク" xfId="27285" builtinId="9" hidden="1"/>
    <cellStyle name="表示済みのハイパーリンク" xfId="27286" builtinId="9" hidden="1"/>
    <cellStyle name="表示済みのハイパーリンク" xfId="27289" builtinId="9" hidden="1"/>
    <cellStyle name="表示済みのハイパーリンク" xfId="27290" builtinId="9" hidden="1"/>
    <cellStyle name="表示済みのハイパーリンク" xfId="27293" builtinId="9" hidden="1"/>
    <cellStyle name="表示済みのハイパーリンク" xfId="27294" builtinId="9" hidden="1"/>
    <cellStyle name="表示済みのハイパーリンク" xfId="27297" builtinId="9" hidden="1"/>
    <cellStyle name="表示済みのハイパーリンク" xfId="27298" builtinId="9" hidden="1"/>
    <cellStyle name="表示済みのハイパーリンク" xfId="27303" builtinId="9" hidden="1"/>
    <cellStyle name="表示済みのハイパーリンク" xfId="27304" builtinId="9" hidden="1"/>
    <cellStyle name="表示済みのハイパーリンク" xfId="27307" builtinId="9" hidden="1"/>
    <cellStyle name="表示済みのハイパーリンク" xfId="27308" builtinId="9" hidden="1"/>
    <cellStyle name="表示済みのハイパーリンク" xfId="27311" builtinId="9" hidden="1"/>
    <cellStyle name="表示済みのハイパーリンク" xfId="27312" builtinId="9" hidden="1"/>
    <cellStyle name="表示済みのハイパーリンク" xfId="27315" builtinId="9" hidden="1"/>
    <cellStyle name="表示済みのハイパーリンク" xfId="27316" builtinId="9" hidden="1"/>
    <cellStyle name="表示済みのハイパーリンク" xfId="27319" builtinId="9" hidden="1"/>
    <cellStyle name="表示済みのハイパーリンク" xfId="27320" builtinId="9" hidden="1"/>
    <cellStyle name="表示済みのハイパーリンク" xfId="27325" builtinId="9" hidden="1"/>
    <cellStyle name="表示済みのハイパーリンク" xfId="27326" builtinId="9" hidden="1"/>
    <cellStyle name="表示済みのハイパーリンク" xfId="27329" builtinId="9" hidden="1"/>
    <cellStyle name="表示済みのハイパーリンク" xfId="27330" builtinId="9" hidden="1"/>
    <cellStyle name="表示済みのハイパーリンク" xfId="27333" builtinId="9" hidden="1"/>
    <cellStyle name="表示済みのハイパーリンク" xfId="27334" builtinId="9" hidden="1"/>
    <cellStyle name="表示済みのハイパーリンク" xfId="27337" builtinId="9" hidden="1"/>
    <cellStyle name="表示済みのハイパーリンク" xfId="27338" builtinId="9" hidden="1"/>
    <cellStyle name="表示済みのハイパーリンク" xfId="27341" builtinId="9" hidden="1"/>
    <cellStyle name="表示済みのハイパーリンク" xfId="27342" builtinId="9" hidden="1"/>
    <cellStyle name="表示済みのハイパーリンク" xfId="27345" builtinId="9" hidden="1"/>
    <cellStyle name="表示済みのハイパーリンク" xfId="27346" builtinId="9" hidden="1"/>
    <cellStyle name="表示済みのハイパーリンク" xfId="27349" builtinId="9" hidden="1"/>
    <cellStyle name="表示済みのハイパーリンク" xfId="27350" builtinId="9" hidden="1"/>
    <cellStyle name="表示済みのハイパーリンク" xfId="27353" builtinId="9" hidden="1"/>
    <cellStyle name="表示済みのハイパーリンク" xfId="27354" builtinId="9" hidden="1"/>
    <cellStyle name="表示済みのハイパーリンク" xfId="27357" builtinId="9" hidden="1"/>
    <cellStyle name="表示済みのハイパーリンク" xfId="27358" builtinId="9" hidden="1"/>
    <cellStyle name="表示済みのハイパーリンク" xfId="27361" builtinId="9" hidden="1"/>
    <cellStyle name="表示済みのハイパーリンク" xfId="27362" builtinId="9" hidden="1"/>
    <cellStyle name="表示済みのハイパーリンク" xfId="27321" builtinId="9" hidden="1"/>
    <cellStyle name="表示済みのハイパーリンク" xfId="27364" builtinId="9" hidden="1"/>
    <cellStyle name="表示済みのハイパーリンク" xfId="27367" builtinId="9" hidden="1"/>
    <cellStyle name="表示済みのハイパーリンク" xfId="27368" builtinId="9" hidden="1"/>
    <cellStyle name="表示済みのハイパーリンク" xfId="27371" builtinId="9" hidden="1"/>
    <cellStyle name="表示済みのハイパーリンク" xfId="27372" builtinId="9" hidden="1"/>
    <cellStyle name="表示済みのハイパーリンク" xfId="27375" builtinId="9" hidden="1"/>
    <cellStyle name="表示済みのハイパーリンク" xfId="27376" builtinId="9" hidden="1"/>
    <cellStyle name="表示済みのハイパーリンク" xfId="27379" builtinId="9" hidden="1"/>
    <cellStyle name="表示済みのハイパーリンク" xfId="27380" builtinId="9" hidden="1"/>
    <cellStyle name="表示済みのハイパーリンク" xfId="27383" builtinId="9" hidden="1"/>
    <cellStyle name="表示済みのハイパーリンク" xfId="27384" builtinId="9" hidden="1"/>
    <cellStyle name="表示済みのハイパーリンク" xfId="27387" builtinId="9" hidden="1"/>
    <cellStyle name="表示済みのハイパーリンク" xfId="27388" builtinId="9" hidden="1"/>
    <cellStyle name="表示済みのハイパーリンク" xfId="27391" builtinId="9" hidden="1"/>
    <cellStyle name="表示済みのハイパーリンク" xfId="27392" builtinId="9" hidden="1"/>
    <cellStyle name="表示済みのハイパーリンク" xfId="27395" builtinId="9" hidden="1"/>
    <cellStyle name="表示済みのハイパーリンク" xfId="27396" builtinId="9" hidden="1"/>
    <cellStyle name="表示済みのハイパーリンク" xfId="27399" builtinId="9" hidden="1"/>
    <cellStyle name="表示済みのハイパーリンク" xfId="27400" builtinId="9" hidden="1"/>
    <cellStyle name="表示済みのハイパーリンク" xfId="27403" builtinId="9" hidden="1"/>
    <cellStyle name="表示済みのハイパーリンク" xfId="27404" builtinId="9" hidden="1"/>
    <cellStyle name="表示済みのハイパーリンク" xfId="27407" builtinId="9" hidden="1"/>
    <cellStyle name="表示済みのハイパーリンク" xfId="27408" builtinId="9" hidden="1"/>
    <cellStyle name="表示済みのハイパーリンク" xfId="27411" builtinId="9" hidden="1"/>
    <cellStyle name="表示済みのハイパーリンク" xfId="27412" builtinId="9" hidden="1"/>
    <cellStyle name="表示済みのハイパーリンク" xfId="27415" builtinId="9" hidden="1"/>
    <cellStyle name="表示済みのハイパーリンク" xfId="27416" builtinId="9" hidden="1"/>
    <cellStyle name="表示済みのハイパーリンク" xfId="27419" builtinId="9" hidden="1"/>
    <cellStyle name="表示済みのハイパーリンク" xfId="27420" builtinId="9" hidden="1"/>
    <cellStyle name="表示済みのハイパーリンク" xfId="27422" builtinId="9" hidden="1"/>
    <cellStyle name="表示済みのハイパーリンク" xfId="27423" builtinId="9" hidden="1"/>
    <cellStyle name="表示済みのハイパーリンク" xfId="27426" builtinId="9" hidden="1"/>
    <cellStyle name="表示済みのハイパーリンク" xfId="27427" builtinId="9" hidden="1"/>
    <cellStyle name="表示済みのハイパーリンク" xfId="27430" builtinId="9" hidden="1"/>
    <cellStyle name="表示済みのハイパーリンク" xfId="27431" builtinId="9" hidden="1"/>
    <cellStyle name="表示済みのハイパーリンク" xfId="27434" builtinId="9" hidden="1"/>
    <cellStyle name="表示済みのハイパーリンク" xfId="27435" builtinId="9" hidden="1"/>
    <cellStyle name="表示済みのハイパーリンク" xfId="27438" builtinId="9" hidden="1"/>
    <cellStyle name="表示済みのハイパーリンク" xfId="27439" builtinId="9" hidden="1"/>
    <cellStyle name="表示済みのハイパーリンク" xfId="27444" builtinId="9" hidden="1"/>
    <cellStyle name="表示済みのハイパーリンク" xfId="27445" builtinId="9" hidden="1"/>
    <cellStyle name="表示済みのハイパーリンク" xfId="27448" builtinId="9" hidden="1"/>
    <cellStyle name="表示済みのハイパーリンク" xfId="27449" builtinId="9" hidden="1"/>
    <cellStyle name="表示済みのハイパーリンク" xfId="27452" builtinId="9" hidden="1"/>
    <cellStyle name="表示済みのハイパーリンク" xfId="27453" builtinId="9" hidden="1"/>
    <cellStyle name="表示済みのハイパーリンク" xfId="27456" builtinId="9" hidden="1"/>
    <cellStyle name="表示済みのハイパーリンク" xfId="27457" builtinId="9" hidden="1"/>
    <cellStyle name="表示済みのハイパーリンク" xfId="27460" builtinId="9" hidden="1"/>
    <cellStyle name="表示済みのハイパーリンク" xfId="27461" builtinId="9" hidden="1"/>
    <cellStyle name="表示済みのハイパーリンク" xfId="27464" builtinId="9" hidden="1"/>
    <cellStyle name="表示済みのハイパーリンク" xfId="27465" builtinId="9" hidden="1"/>
    <cellStyle name="表示済みのハイパーリンク" xfId="27468" builtinId="9" hidden="1"/>
    <cellStyle name="表示済みのハイパーリンク" xfId="27469" builtinId="9" hidden="1"/>
    <cellStyle name="表示済みのハイパーリンク" xfId="27472" builtinId="9" hidden="1"/>
    <cellStyle name="表示済みのハイパーリンク" xfId="27473" builtinId="9" hidden="1"/>
    <cellStyle name="表示済みのハイパーリンク" xfId="27476" builtinId="9" hidden="1"/>
    <cellStyle name="表示済みのハイパーリンク" xfId="27477" builtinId="9" hidden="1"/>
    <cellStyle name="表示済みのハイパーリンク" xfId="27480" builtinId="9" hidden="1"/>
    <cellStyle name="表示済みのハイパーリンク" xfId="27481" builtinId="9" hidden="1"/>
    <cellStyle name="表示済みのハイパーリンク" xfId="27440" builtinId="9" hidden="1"/>
    <cellStyle name="表示済みのハイパーリンク" xfId="27483" builtinId="9" hidden="1"/>
    <cellStyle name="表示済みのハイパーリンク" xfId="27486" builtinId="9" hidden="1"/>
    <cellStyle name="表示済みのハイパーリンク" xfId="27487" builtinId="9" hidden="1"/>
    <cellStyle name="表示済みのハイパーリンク" xfId="27490" builtinId="9" hidden="1"/>
    <cellStyle name="表示済みのハイパーリンク" xfId="27491" builtinId="9" hidden="1"/>
    <cellStyle name="表示済みのハイパーリンク" xfId="27494" builtinId="9" hidden="1"/>
    <cellStyle name="表示済みのハイパーリンク" xfId="27495" builtinId="9" hidden="1"/>
    <cellStyle name="表示済みのハイパーリンク" xfId="27498" builtinId="9" hidden="1"/>
    <cellStyle name="表示済みのハイパーリンク" xfId="27499" builtinId="9" hidden="1"/>
    <cellStyle name="表示済みのハイパーリンク" xfId="27502" builtinId="9" hidden="1"/>
    <cellStyle name="表示済みのハイパーリンク" xfId="27503" builtinId="9" hidden="1"/>
    <cellStyle name="表示済みのハイパーリンク" xfId="27506" builtinId="9" hidden="1"/>
    <cellStyle name="表示済みのハイパーリンク" xfId="27507" builtinId="9" hidden="1"/>
    <cellStyle name="表示済みのハイパーリンク" xfId="27510" builtinId="9" hidden="1"/>
    <cellStyle name="表示済みのハイパーリンク" xfId="27511" builtinId="9" hidden="1"/>
    <cellStyle name="表示済みのハイパーリンク" xfId="27514" builtinId="9" hidden="1"/>
    <cellStyle name="表示済みのハイパーリンク" xfId="27515" builtinId="9" hidden="1"/>
    <cellStyle name="表示済みのハイパーリンク" xfId="27518" builtinId="9" hidden="1"/>
    <cellStyle name="表示済みのハイパーリンク" xfId="27519" builtinId="9" hidden="1"/>
    <cellStyle name="表示済みのハイパーリンク" xfId="27522" builtinId="9" hidden="1"/>
    <cellStyle name="表示済みのハイパーリンク" xfId="27523" builtinId="9" hidden="1"/>
    <cellStyle name="表示済みのハイパーリンク" xfId="27526" builtinId="9" hidden="1"/>
    <cellStyle name="表示済みのハイパーリンク" xfId="27527" builtinId="9" hidden="1"/>
    <cellStyle name="表示済みのハイパーリンク" xfId="27530" builtinId="9" hidden="1"/>
    <cellStyle name="表示済みのハイパーリンク" xfId="27531" builtinId="9" hidden="1"/>
    <cellStyle name="表示済みのハイパーリンク" xfId="27534" builtinId="9" hidden="1"/>
    <cellStyle name="表示済みのハイパーリンク" xfId="27535" builtinId="9" hidden="1"/>
    <cellStyle name="表示済みのハイパーリンク" xfId="27538" builtinId="9" hidden="1"/>
    <cellStyle name="表示済みのハイパーリンク" xfId="27539" builtinId="9" hidden="1"/>
    <cellStyle name="表示済みのハイパーリンク" xfId="27541" builtinId="9" hidden="1"/>
    <cellStyle name="表示済みのハイパーリンク" xfId="27542" builtinId="9" hidden="1"/>
    <cellStyle name="表示済みのハイパーリンク" xfId="27545" builtinId="9" hidden="1"/>
    <cellStyle name="表示済みのハイパーリンク" xfId="27546" builtinId="9" hidden="1"/>
    <cellStyle name="表示済みのハイパーリンク" xfId="27549" builtinId="9" hidden="1"/>
    <cellStyle name="表示済みのハイパーリンク" xfId="27550" builtinId="9" hidden="1"/>
    <cellStyle name="表示済みのハイパーリンク" xfId="27553" builtinId="9" hidden="1"/>
    <cellStyle name="表示済みのハイパーリンク" xfId="27554" builtinId="9" hidden="1"/>
    <cellStyle name="表示済みのハイパーリンク" xfId="27557" builtinId="9" hidden="1"/>
    <cellStyle name="表示済みのハイパーリンク" xfId="27558" builtinId="9" hidden="1"/>
    <cellStyle name="表示済みのハイパーリンク" xfId="27563" builtinId="9" hidden="1"/>
    <cellStyle name="表示済みのハイパーリンク" xfId="27564" builtinId="9" hidden="1"/>
    <cellStyle name="表示済みのハイパーリンク" xfId="27567" builtinId="9" hidden="1"/>
    <cellStyle name="表示済みのハイパーリンク" xfId="27568" builtinId="9" hidden="1"/>
    <cellStyle name="表示済みのハイパーリンク" xfId="27571" builtinId="9" hidden="1"/>
    <cellStyle name="表示済みのハイパーリンク" xfId="27572" builtinId="9" hidden="1"/>
    <cellStyle name="表示済みのハイパーリンク" xfId="27575" builtinId="9" hidden="1"/>
    <cellStyle name="表示済みのハイパーリンク" xfId="27576" builtinId="9" hidden="1"/>
    <cellStyle name="表示済みのハイパーリンク" xfId="27579" builtinId="9" hidden="1"/>
    <cellStyle name="表示済みのハイパーリンク" xfId="27580" builtinId="9" hidden="1"/>
    <cellStyle name="表示済みのハイパーリンク" xfId="27583" builtinId="9" hidden="1"/>
    <cellStyle name="表示済みのハイパーリンク" xfId="27584" builtinId="9" hidden="1"/>
    <cellStyle name="表示済みのハイパーリンク" xfId="27587" builtinId="9" hidden="1"/>
    <cellStyle name="表示済みのハイパーリンク" xfId="27588" builtinId="9" hidden="1"/>
    <cellStyle name="表示済みのハイパーリンク" xfId="27591" builtinId="9" hidden="1"/>
    <cellStyle name="表示済みのハイパーリンク" xfId="27592" builtinId="9" hidden="1"/>
    <cellStyle name="表示済みのハイパーリンク" xfId="27595" builtinId="9" hidden="1"/>
    <cellStyle name="表示済みのハイパーリンク" xfId="27596" builtinId="9" hidden="1"/>
    <cellStyle name="表示済みのハイパーリンク" xfId="27599" builtinId="9" hidden="1"/>
    <cellStyle name="表示済みのハイパーリンク" xfId="27600" builtinId="9" hidden="1"/>
    <cellStyle name="表示済みのハイパーリンク" xfId="27559" builtinId="9" hidden="1"/>
    <cellStyle name="表示済みのハイパーリンク" xfId="27602" builtinId="9" hidden="1"/>
    <cellStyle name="表示済みのハイパーリンク" xfId="27605" builtinId="9" hidden="1"/>
    <cellStyle name="表示済みのハイパーリンク" xfId="27606" builtinId="9" hidden="1"/>
    <cellStyle name="表示済みのハイパーリンク" xfId="27609" builtinId="9" hidden="1"/>
    <cellStyle name="表示済みのハイパーリンク" xfId="27610" builtinId="9" hidden="1"/>
    <cellStyle name="表示済みのハイパーリンク" xfId="27613" builtinId="9" hidden="1"/>
    <cellStyle name="表示済みのハイパーリンク" xfId="27614" builtinId="9" hidden="1"/>
    <cellStyle name="表示済みのハイパーリンク" xfId="27617" builtinId="9" hidden="1"/>
    <cellStyle name="表示済みのハイパーリンク" xfId="27618" builtinId="9" hidden="1"/>
    <cellStyle name="表示済みのハイパーリンク" xfId="27621" builtinId="9" hidden="1"/>
    <cellStyle name="表示済みのハイパーリンク" xfId="27622" builtinId="9" hidden="1"/>
    <cellStyle name="表示済みのハイパーリンク" xfId="27625" builtinId="9" hidden="1"/>
    <cellStyle name="表示済みのハイパーリンク" xfId="27626" builtinId="9" hidden="1"/>
    <cellStyle name="表示済みのハイパーリンク" xfId="27629" builtinId="9" hidden="1"/>
    <cellStyle name="表示済みのハイパーリンク" xfId="27630" builtinId="9" hidden="1"/>
    <cellStyle name="表示済みのハイパーリンク" xfId="27633" builtinId="9" hidden="1"/>
    <cellStyle name="表示済みのハイパーリンク" xfId="27634" builtinId="9" hidden="1"/>
    <cellStyle name="表示済みのハイパーリンク" xfId="27637" builtinId="9" hidden="1"/>
    <cellStyle name="表示済みのハイパーリンク" xfId="27638" builtinId="9" hidden="1"/>
    <cellStyle name="表示済みのハイパーリンク" xfId="27641" builtinId="9" hidden="1"/>
    <cellStyle name="表示済みのハイパーリンク" xfId="27642" builtinId="9" hidden="1"/>
    <cellStyle name="表示済みのハイパーリンク" xfId="27645" builtinId="9" hidden="1"/>
    <cellStyle name="表示済みのハイパーリンク" xfId="27646" builtinId="9" hidden="1"/>
    <cellStyle name="表示済みのハイパーリンク" xfId="27649" builtinId="9" hidden="1"/>
    <cellStyle name="表示済みのハイパーリンク" xfId="27650" builtinId="9" hidden="1"/>
    <cellStyle name="表示済みのハイパーリンク" xfId="27653" builtinId="9" hidden="1"/>
    <cellStyle name="表示済みのハイパーリンク" xfId="27654" builtinId="9" hidden="1"/>
    <cellStyle name="表示済みのハイパーリンク" xfId="27657" builtinId="9" hidden="1"/>
    <cellStyle name="表示済みのハイパーリンク" xfId="27658" builtinId="9" hidden="1"/>
    <cellStyle name="表示済みのハイパーリンク" xfId="27695" builtinId="9" hidden="1"/>
    <cellStyle name="表示済みのハイパーリンク" xfId="27696" builtinId="9" hidden="1"/>
    <cellStyle name="表示済みのハイパーリンク" xfId="27699" builtinId="9" hidden="1"/>
    <cellStyle name="表示済みのハイパーリンク" xfId="27700" builtinId="9" hidden="1"/>
    <cellStyle name="表示済みのハイパーリンク" xfId="27703" builtinId="9" hidden="1"/>
    <cellStyle name="表示済みのハイパーリンク" xfId="27704" builtinId="9" hidden="1"/>
    <cellStyle name="表示済みのハイパーリンク" xfId="27707" builtinId="9" hidden="1"/>
    <cellStyle name="表示済みのハイパーリンク" xfId="27708" builtinId="9" hidden="1"/>
    <cellStyle name="表示済みのハイパーリンク" xfId="27711" builtinId="9" hidden="1"/>
    <cellStyle name="表示済みのハイパーリンク" xfId="27712" builtinId="9" hidden="1"/>
    <cellStyle name="表示済みのハイパーリンク" xfId="27717" builtinId="9" hidden="1"/>
    <cellStyle name="表示済みのハイパーリンク" xfId="27718" builtinId="9" hidden="1"/>
    <cellStyle name="表示済みのハイパーリンク" xfId="27721" builtinId="9" hidden="1"/>
    <cellStyle name="表示済みのハイパーリンク" xfId="27722" builtinId="9" hidden="1"/>
    <cellStyle name="表示済みのハイパーリンク" xfId="27725" builtinId="9" hidden="1"/>
    <cellStyle name="表示済みのハイパーリンク" xfId="27726" builtinId="9" hidden="1"/>
    <cellStyle name="表示済みのハイパーリンク" xfId="27729" builtinId="9" hidden="1"/>
    <cellStyle name="表示済みのハイパーリンク" xfId="27730" builtinId="9" hidden="1"/>
    <cellStyle name="表示済みのハイパーリンク" xfId="27733" builtinId="9" hidden="1"/>
    <cellStyle name="表示済みのハイパーリンク" xfId="27734" builtinId="9" hidden="1"/>
    <cellStyle name="表示済みのハイパーリンク" xfId="27737" builtinId="9" hidden="1"/>
    <cellStyle name="表示済みのハイパーリンク" xfId="27738" builtinId="9" hidden="1"/>
    <cellStyle name="表示済みのハイパーリンク" xfId="27741" builtinId="9" hidden="1"/>
    <cellStyle name="表示済みのハイパーリンク" xfId="27742" builtinId="9" hidden="1"/>
    <cellStyle name="表示済みのハイパーリンク" xfId="27745" builtinId="9" hidden="1"/>
    <cellStyle name="表示済みのハイパーリンク" xfId="27746" builtinId="9" hidden="1"/>
    <cellStyle name="表示済みのハイパーリンク" xfId="27749" builtinId="9" hidden="1"/>
    <cellStyle name="表示済みのハイパーリンク" xfId="27750" builtinId="9" hidden="1"/>
    <cellStyle name="表示済みのハイパーリンク" xfId="27753" builtinId="9" hidden="1"/>
    <cellStyle name="表示済みのハイパーリンク" xfId="27754" builtinId="9" hidden="1"/>
    <cellStyle name="表示済みのハイパーリンク" xfId="27713" builtinId="9" hidden="1"/>
    <cellStyle name="表示済みのハイパーリンク" xfId="27756" builtinId="9" hidden="1"/>
    <cellStyle name="表示済みのハイパーリンク" xfId="27759" builtinId="9" hidden="1"/>
    <cellStyle name="表示済みのハイパーリンク" xfId="27760" builtinId="9" hidden="1"/>
    <cellStyle name="表示済みのハイパーリンク" xfId="27763" builtinId="9" hidden="1"/>
    <cellStyle name="表示済みのハイパーリンク" xfId="27764" builtinId="9" hidden="1"/>
    <cellStyle name="表示済みのハイパーリンク" xfId="27767" builtinId="9" hidden="1"/>
    <cellStyle name="表示済みのハイパーリンク" xfId="27768" builtinId="9" hidden="1"/>
    <cellStyle name="表示済みのハイパーリンク" xfId="27771" builtinId="9" hidden="1"/>
    <cellStyle name="表示済みのハイパーリンク" xfId="27772" builtinId="9" hidden="1"/>
    <cellStyle name="表示済みのハイパーリンク" xfId="27775" builtinId="9" hidden="1"/>
    <cellStyle name="表示済みのハイパーリンク" xfId="27776" builtinId="9" hidden="1"/>
    <cellStyle name="表示済みのハイパーリンク" xfId="27779" builtinId="9" hidden="1"/>
    <cellStyle name="表示済みのハイパーリンク" xfId="27780" builtinId="9" hidden="1"/>
    <cellStyle name="表示済みのハイパーリンク" xfId="27783" builtinId="9" hidden="1"/>
    <cellStyle name="表示済みのハイパーリンク" xfId="27784" builtinId="9" hidden="1"/>
    <cellStyle name="表示済みのハイパーリンク" xfId="27787" builtinId="9" hidden="1"/>
    <cellStyle name="表示済みのハイパーリンク" xfId="27788" builtinId="9" hidden="1"/>
    <cellStyle name="表示済みのハイパーリンク" xfId="27791" builtinId="9" hidden="1"/>
    <cellStyle name="表示済みのハイパーリンク" xfId="27792" builtinId="9" hidden="1"/>
    <cellStyle name="表示済みのハイパーリンク" xfId="27795" builtinId="9" hidden="1"/>
    <cellStyle name="表示済みのハイパーリンク" xfId="27796" builtinId="9" hidden="1"/>
    <cellStyle name="表示済みのハイパーリンク" xfId="27799" builtinId="9" hidden="1"/>
    <cellStyle name="表示済みのハイパーリンク" xfId="27800" builtinId="9" hidden="1"/>
    <cellStyle name="表示済みのハイパーリンク" xfId="27803" builtinId="9" hidden="1"/>
    <cellStyle name="表示済みのハイパーリンク" xfId="27804" builtinId="9" hidden="1"/>
    <cellStyle name="表示済みのハイパーリンク" xfId="27807" builtinId="9" hidden="1"/>
    <cellStyle name="表示済みのハイパーリンク" xfId="27808" builtinId="9" hidden="1"/>
    <cellStyle name="表示済みのハイパーリンク" xfId="27811" builtinId="9" hidden="1"/>
    <cellStyle name="表示済みのハイパーリンク" xfId="27812" builtinId="9" hidden="1"/>
    <cellStyle name="表示済みのハイパーリンク" xfId="27815" builtinId="9" hidden="1"/>
    <cellStyle name="表示済みのハイパーリンク" xfId="27816" builtinId="9" hidden="1"/>
    <cellStyle name="表示済みのハイパーリンク" xfId="27819" builtinId="9" hidden="1"/>
    <cellStyle name="表示済みのハイパーリンク" xfId="27820" builtinId="9" hidden="1"/>
    <cellStyle name="表示済みのハイパーリンク" xfId="27823" builtinId="9" hidden="1"/>
    <cellStyle name="表示済みのハイパーリンク" xfId="27824" builtinId="9" hidden="1"/>
    <cellStyle name="表示済みのハイパーリンク" xfId="27827" builtinId="9" hidden="1"/>
    <cellStyle name="表示済みのハイパーリンク" xfId="27828" builtinId="9" hidden="1"/>
    <cellStyle name="表示済みのハイパーリンク" xfId="27831" builtinId="9" hidden="1"/>
    <cellStyle name="表示済みのハイパーリンク" xfId="27832" builtinId="9" hidden="1"/>
    <cellStyle name="表示済みのハイパーリンク" xfId="27837" builtinId="9" hidden="1"/>
    <cellStyle name="表示済みのハイパーリンク" xfId="27838" builtinId="9" hidden="1"/>
    <cellStyle name="表示済みのハイパーリンク" xfId="27841" builtinId="9" hidden="1"/>
    <cellStyle name="表示済みのハイパーリンク" xfId="27842" builtinId="9" hidden="1"/>
    <cellStyle name="表示済みのハイパーリンク" xfId="27845" builtinId="9" hidden="1"/>
    <cellStyle name="表示済みのハイパーリンク" xfId="27846" builtinId="9" hidden="1"/>
    <cellStyle name="表示済みのハイパーリンク" xfId="27849" builtinId="9" hidden="1"/>
    <cellStyle name="表示済みのハイパーリンク" xfId="27850" builtinId="9" hidden="1"/>
    <cellStyle name="表示済みのハイパーリンク" xfId="27853" builtinId="9" hidden="1"/>
    <cellStyle name="表示済みのハイパーリンク" xfId="27854" builtinId="9" hidden="1"/>
    <cellStyle name="表示済みのハイパーリンク" xfId="27857" builtinId="9" hidden="1"/>
    <cellStyle name="表示済みのハイパーリンク" xfId="27858" builtinId="9" hidden="1"/>
    <cellStyle name="表示済みのハイパーリンク" xfId="27861" builtinId="9" hidden="1"/>
    <cellStyle name="表示済みのハイパーリンク" xfId="27862" builtinId="9" hidden="1"/>
    <cellStyle name="表示済みのハイパーリンク" xfId="27865" builtinId="9" hidden="1"/>
    <cellStyle name="表示済みのハイパーリンク" xfId="27866" builtinId="9" hidden="1"/>
    <cellStyle name="表示済みのハイパーリンク" xfId="27869" builtinId="9" hidden="1"/>
    <cellStyle name="表示済みのハイパーリンク" xfId="27870" builtinId="9" hidden="1"/>
    <cellStyle name="表示済みのハイパーリンク" xfId="27873" builtinId="9" hidden="1"/>
    <cellStyle name="表示済みのハイパーリンク" xfId="27874" builtinId="9" hidden="1"/>
    <cellStyle name="表示済みのハイパーリンク" xfId="27833" builtinId="9" hidden="1"/>
    <cellStyle name="表示済みのハイパーリンク" xfId="27876" builtinId="9" hidden="1"/>
    <cellStyle name="表示済みのハイパーリンク" xfId="27879" builtinId="9" hidden="1"/>
    <cellStyle name="表示済みのハイパーリンク" xfId="27880" builtinId="9" hidden="1"/>
    <cellStyle name="表示済みのハイパーリンク" xfId="27883" builtinId="9" hidden="1"/>
    <cellStyle name="表示済みのハイパーリンク" xfId="27884" builtinId="9" hidden="1"/>
    <cellStyle name="表示済みのハイパーリンク" xfId="27887" builtinId="9" hidden="1"/>
    <cellStyle name="表示済みのハイパーリンク" xfId="27888" builtinId="9" hidden="1"/>
    <cellStyle name="表示済みのハイパーリンク" xfId="27891" builtinId="9" hidden="1"/>
    <cellStyle name="表示済みのハイパーリンク" xfId="27892" builtinId="9" hidden="1"/>
    <cellStyle name="表示済みのハイパーリンク" xfId="27895" builtinId="9" hidden="1"/>
    <cellStyle name="表示済みのハイパーリンク" xfId="27896" builtinId="9" hidden="1"/>
    <cellStyle name="表示済みのハイパーリンク" xfId="27899" builtinId="9" hidden="1"/>
    <cellStyle name="表示済みのハイパーリンク" xfId="27900" builtinId="9" hidden="1"/>
    <cellStyle name="表示済みのハイパーリンク" xfId="27903" builtinId="9" hidden="1"/>
    <cellStyle name="表示済みのハイパーリンク" xfId="27904" builtinId="9" hidden="1"/>
    <cellStyle name="表示済みのハイパーリンク" xfId="27907" builtinId="9" hidden="1"/>
    <cellStyle name="表示済みのハイパーリンク" xfId="27908" builtinId="9" hidden="1"/>
    <cellStyle name="表示済みのハイパーリンク" xfId="27911" builtinId="9" hidden="1"/>
    <cellStyle name="表示済みのハイパーリンク" xfId="27912" builtinId="9" hidden="1"/>
    <cellStyle name="表示済みのハイパーリンク" xfId="27915" builtinId="9" hidden="1"/>
    <cellStyle name="表示済みのハイパーリンク" xfId="27916" builtinId="9" hidden="1"/>
    <cellStyle name="表示済みのハイパーリンク" xfId="27919" builtinId="9" hidden="1"/>
    <cellStyle name="表示済みのハイパーリンク" xfId="27920" builtinId="9" hidden="1"/>
    <cellStyle name="表示済みのハイパーリンク" xfId="27923" builtinId="9" hidden="1"/>
    <cellStyle name="表示済みのハイパーリンク" xfId="27924" builtinId="9" hidden="1"/>
    <cellStyle name="表示済みのハイパーリンク" xfId="27927" builtinId="9" hidden="1"/>
    <cellStyle name="表示済みのハイパーリンク" xfId="27928" builtinId="9" hidden="1"/>
    <cellStyle name="表示済みのハイパーリンク" xfId="27931" builtinId="9" hidden="1"/>
    <cellStyle name="表示済みのハイパーリンク" xfId="27932" builtinId="9" hidden="1"/>
    <cellStyle name="表示済みのハイパーリンク" xfId="27937" builtinId="9" hidden="1"/>
    <cellStyle name="表示済みのハイパーリンク" xfId="27938" builtinId="9" hidden="1"/>
    <cellStyle name="表示済みのハイパーリンク" xfId="27941" builtinId="9" hidden="1"/>
    <cellStyle name="表示済みのハイパーリンク" xfId="27942" builtinId="9" hidden="1"/>
    <cellStyle name="表示済みのハイパーリンク" xfId="27945" builtinId="9" hidden="1"/>
    <cellStyle name="表示済みのハイパーリンク" xfId="27946" builtinId="9" hidden="1"/>
    <cellStyle name="表示済みのハイパーリンク" xfId="27949" builtinId="9" hidden="1"/>
    <cellStyle name="表示済みのハイパーリンク" xfId="27950" builtinId="9" hidden="1"/>
    <cellStyle name="表示済みのハイパーリンク" xfId="27953" builtinId="9" hidden="1"/>
    <cellStyle name="表示済みのハイパーリンク" xfId="27954" builtinId="9" hidden="1"/>
    <cellStyle name="表示済みのハイパーリンク" xfId="27959" builtinId="9" hidden="1"/>
    <cellStyle name="表示済みのハイパーリンク" xfId="27960" builtinId="9" hidden="1"/>
    <cellStyle name="表示済みのハイパーリンク" xfId="27963" builtinId="9" hidden="1"/>
    <cellStyle name="表示済みのハイパーリンク" xfId="27964" builtinId="9" hidden="1"/>
    <cellStyle name="表示済みのハイパーリンク" xfId="27967" builtinId="9" hidden="1"/>
    <cellStyle name="表示済みのハイパーリンク" xfId="27968" builtinId="9" hidden="1"/>
    <cellStyle name="表示済みのハイパーリンク" xfId="27971" builtinId="9" hidden="1"/>
    <cellStyle name="表示済みのハイパーリンク" xfId="27972" builtinId="9" hidden="1"/>
    <cellStyle name="表示済みのハイパーリンク" xfId="27975" builtinId="9" hidden="1"/>
    <cellStyle name="表示済みのハイパーリンク" xfId="27976" builtinId="9" hidden="1"/>
    <cellStyle name="表示済みのハイパーリンク" xfId="27979" builtinId="9" hidden="1"/>
    <cellStyle name="表示済みのハイパーリンク" xfId="27980" builtinId="9" hidden="1"/>
    <cellStyle name="表示済みのハイパーリンク" xfId="27983" builtinId="9" hidden="1"/>
    <cellStyle name="表示済みのハイパーリンク" xfId="27984" builtinId="9" hidden="1"/>
    <cellStyle name="表示済みのハイパーリンク" xfId="27987" builtinId="9" hidden="1"/>
    <cellStyle name="表示済みのハイパーリンク" xfId="27988" builtinId="9" hidden="1"/>
    <cellStyle name="表示済みのハイパーリンク" xfId="27991" builtinId="9" hidden="1"/>
    <cellStyle name="表示済みのハイパーリンク" xfId="27992" builtinId="9" hidden="1"/>
    <cellStyle name="表示済みのハイパーリンク" xfId="27995" builtinId="9" hidden="1"/>
    <cellStyle name="表示済みのハイパーリンク" xfId="27996" builtinId="9" hidden="1"/>
    <cellStyle name="表示済みのハイパーリンク" xfId="27955" builtinId="9" hidden="1"/>
    <cellStyle name="表示済みのハイパーリンク" xfId="27998" builtinId="9" hidden="1"/>
    <cellStyle name="表示済みのハイパーリンク" xfId="28001" builtinId="9" hidden="1"/>
    <cellStyle name="表示済みのハイパーリンク" xfId="28002" builtinId="9" hidden="1"/>
    <cellStyle name="表示済みのハイパーリンク" xfId="28005" builtinId="9" hidden="1"/>
    <cellStyle name="表示済みのハイパーリンク" xfId="28006" builtinId="9" hidden="1"/>
    <cellStyle name="表示済みのハイパーリンク" xfId="28009" builtinId="9" hidden="1"/>
    <cellStyle name="表示済みのハイパーリンク" xfId="28010" builtinId="9" hidden="1"/>
    <cellStyle name="表示済みのハイパーリンク" xfId="28013" builtinId="9" hidden="1"/>
    <cellStyle name="表示済みのハイパーリンク" xfId="28014" builtinId="9" hidden="1"/>
    <cellStyle name="表示済みのハイパーリンク" xfId="28017" builtinId="9" hidden="1"/>
    <cellStyle name="表示済みのハイパーリンク" xfId="28018" builtinId="9" hidden="1"/>
    <cellStyle name="表示済みのハイパーリンク" xfId="28021" builtinId="9" hidden="1"/>
    <cellStyle name="表示済みのハイパーリンク" xfId="28022" builtinId="9" hidden="1"/>
    <cellStyle name="表示済みのハイパーリンク" xfId="28025" builtinId="9" hidden="1"/>
    <cellStyle name="表示済みのハイパーリンク" xfId="28026" builtinId="9" hidden="1"/>
    <cellStyle name="表示済みのハイパーリンク" xfId="28029" builtinId="9" hidden="1"/>
    <cellStyle name="表示済みのハイパーリンク" xfId="28030" builtinId="9" hidden="1"/>
    <cellStyle name="表示済みのハイパーリンク" xfId="28033" builtinId="9" hidden="1"/>
    <cellStyle name="表示済みのハイパーリンク" xfId="28034" builtinId="9" hidden="1"/>
    <cellStyle name="表示済みのハイパーリンク" xfId="28037" builtinId="9" hidden="1"/>
    <cellStyle name="表示済みのハイパーリンク" xfId="28038" builtinId="9" hidden="1"/>
    <cellStyle name="表示済みのハイパーリンク" xfId="28041" builtinId="9" hidden="1"/>
    <cellStyle name="表示済みのハイパーリンク" xfId="28042" builtinId="9" hidden="1"/>
    <cellStyle name="表示済みのハイパーリンク" xfId="28045" builtinId="9" hidden="1"/>
    <cellStyle name="表示済みのハイパーリンク" xfId="28046" builtinId="9" hidden="1"/>
    <cellStyle name="表示済みのハイパーリンク" xfId="28049" builtinId="9" hidden="1"/>
    <cellStyle name="表示済みのハイパーリンク" xfId="28050" builtinId="9" hidden="1"/>
    <cellStyle name="表示済みのハイパーリンク" xfId="28053" builtinId="9" hidden="1"/>
    <cellStyle name="表示済みのハイパーリンク" xfId="28054" builtinId="9" hidden="1"/>
    <cellStyle name="表示済みのハイパーリンク" xfId="28056" builtinId="9" hidden="1"/>
    <cellStyle name="表示済みのハイパーリンク" xfId="28057" builtinId="9" hidden="1"/>
    <cellStyle name="表示済みのハイパーリンク" xfId="28060" builtinId="9" hidden="1"/>
    <cellStyle name="表示済みのハイパーリンク" xfId="28061" builtinId="9" hidden="1"/>
    <cellStyle name="表示済みのハイパーリンク" xfId="28064" builtinId="9" hidden="1"/>
    <cellStyle name="表示済みのハイパーリンク" xfId="28065" builtinId="9" hidden="1"/>
    <cellStyle name="表示済みのハイパーリンク" xfId="28068" builtinId="9" hidden="1"/>
    <cellStyle name="表示済みのハイパーリンク" xfId="28069" builtinId="9" hidden="1"/>
    <cellStyle name="表示済みのハイパーリンク" xfId="28072" builtinId="9" hidden="1"/>
    <cellStyle name="表示済みのハイパーリンク" xfId="28073" builtinId="9" hidden="1"/>
    <cellStyle name="表示済みのハイパーリンク" xfId="28078" builtinId="9" hidden="1"/>
    <cellStyle name="表示済みのハイパーリンク" xfId="28079" builtinId="9" hidden="1"/>
    <cellStyle name="表示済みのハイパーリンク" xfId="28082" builtinId="9" hidden="1"/>
    <cellStyle name="表示済みのハイパーリンク" xfId="28083" builtinId="9" hidden="1"/>
    <cellStyle name="表示済みのハイパーリンク" xfId="28086" builtinId="9" hidden="1"/>
    <cellStyle name="表示済みのハイパーリンク" xfId="28087" builtinId="9" hidden="1"/>
    <cellStyle name="表示済みのハイパーリンク" xfId="28090" builtinId="9" hidden="1"/>
    <cellStyle name="表示済みのハイパーリンク" xfId="28091" builtinId="9" hidden="1"/>
    <cellStyle name="表示済みのハイパーリンク" xfId="28094" builtinId="9" hidden="1"/>
    <cellStyle name="表示済みのハイパーリンク" xfId="28095" builtinId="9" hidden="1"/>
    <cellStyle name="表示済みのハイパーリンク" xfId="28098" builtinId="9" hidden="1"/>
    <cellStyle name="表示済みのハイパーリンク" xfId="28099" builtinId="9" hidden="1"/>
    <cellStyle name="表示済みのハイパーリンク" xfId="28102" builtinId="9" hidden="1"/>
    <cellStyle name="表示済みのハイパーリンク" xfId="28103" builtinId="9" hidden="1"/>
    <cellStyle name="表示済みのハイパーリンク" xfId="28106" builtinId="9" hidden="1"/>
    <cellStyle name="表示済みのハイパーリンク" xfId="28107" builtinId="9" hidden="1"/>
    <cellStyle name="表示済みのハイパーリンク" xfId="28110" builtinId="9" hidden="1"/>
    <cellStyle name="表示済みのハイパーリンク" xfId="28111" builtinId="9" hidden="1"/>
    <cellStyle name="表示済みのハイパーリンク" xfId="28114" builtinId="9" hidden="1"/>
    <cellStyle name="表示済みのハイパーリンク" xfId="28115" builtinId="9" hidden="1"/>
    <cellStyle name="表示済みのハイパーリンク" xfId="28074" builtinId="9" hidden="1"/>
    <cellStyle name="表示済みのハイパーリンク" xfId="28117" builtinId="9" hidden="1"/>
    <cellStyle name="表示済みのハイパーリンク" xfId="28120" builtinId="9" hidden="1"/>
    <cellStyle name="表示済みのハイパーリンク" xfId="28121" builtinId="9" hidden="1"/>
    <cellStyle name="表示済みのハイパーリンク" xfId="28124" builtinId="9" hidden="1"/>
    <cellStyle name="表示済みのハイパーリンク" xfId="28125" builtinId="9" hidden="1"/>
    <cellStyle name="表示済みのハイパーリンク" xfId="28128" builtinId="9" hidden="1"/>
    <cellStyle name="表示済みのハイパーリンク" xfId="28129" builtinId="9" hidden="1"/>
    <cellStyle name="表示済みのハイパーリンク" xfId="28132" builtinId="9" hidden="1"/>
    <cellStyle name="表示済みのハイパーリンク" xfId="28133" builtinId="9" hidden="1"/>
    <cellStyle name="表示済みのハイパーリンク" xfId="28136" builtinId="9" hidden="1"/>
    <cellStyle name="表示済みのハイパーリンク" xfId="28137" builtinId="9" hidden="1"/>
    <cellStyle name="表示済みのハイパーリンク" xfId="28140" builtinId="9" hidden="1"/>
    <cellStyle name="表示済みのハイパーリンク" xfId="28141" builtinId="9" hidden="1"/>
    <cellStyle name="表示済みのハイパーリンク" xfId="28144" builtinId="9" hidden="1"/>
    <cellStyle name="表示済みのハイパーリンク" xfId="28145" builtinId="9" hidden="1"/>
    <cellStyle name="表示済みのハイパーリンク" xfId="28148" builtinId="9" hidden="1"/>
    <cellStyle name="表示済みのハイパーリンク" xfId="28149" builtinId="9" hidden="1"/>
    <cellStyle name="表示済みのハイパーリンク" xfId="28152" builtinId="9" hidden="1"/>
    <cellStyle name="表示済みのハイパーリンク" xfId="28153" builtinId="9" hidden="1"/>
    <cellStyle name="表示済みのハイパーリンク" xfId="28156" builtinId="9" hidden="1"/>
    <cellStyle name="表示済みのハイパーリンク" xfId="28157" builtinId="9" hidden="1"/>
    <cellStyle name="表示済みのハイパーリンク" xfId="28160" builtinId="9" hidden="1"/>
    <cellStyle name="表示済みのハイパーリンク" xfId="28161" builtinId="9" hidden="1"/>
    <cellStyle name="表示済みのハイパーリンク" xfId="28164" builtinId="9" hidden="1"/>
    <cellStyle name="表示済みのハイパーリンク" xfId="28165" builtinId="9" hidden="1"/>
    <cellStyle name="表示済みのハイパーリンク" xfId="28168" builtinId="9" hidden="1"/>
    <cellStyle name="表示済みのハイパーリンク" xfId="28169" builtinId="9" hidden="1"/>
    <cellStyle name="表示済みのハイパーリンク" xfId="28172" builtinId="9" hidden="1"/>
    <cellStyle name="表示済みのハイパーリンク" xfId="28173" builtinId="9" hidden="1"/>
    <cellStyle name="表示済みのハイパーリンク" xfId="28175" builtinId="9" hidden="1"/>
    <cellStyle name="表示済みのハイパーリンク" xfId="28176" builtinId="9" hidden="1"/>
    <cellStyle name="表示済みのハイパーリンク" xfId="28179" builtinId="9" hidden="1"/>
    <cellStyle name="表示済みのハイパーリンク" xfId="28180" builtinId="9" hidden="1"/>
    <cellStyle name="表示済みのハイパーリンク" xfId="28183" builtinId="9" hidden="1"/>
    <cellStyle name="表示済みのハイパーリンク" xfId="28184" builtinId="9" hidden="1"/>
    <cellStyle name="表示済みのハイパーリンク" xfId="28187" builtinId="9" hidden="1"/>
    <cellStyle name="表示済みのハイパーリンク" xfId="28188" builtinId="9" hidden="1"/>
    <cellStyle name="表示済みのハイパーリンク" xfId="28191" builtinId="9" hidden="1"/>
    <cellStyle name="表示済みのハイパーリンク" xfId="28192" builtinId="9" hidden="1"/>
    <cellStyle name="表示済みのハイパーリンク" xfId="28197" builtinId="9" hidden="1"/>
    <cellStyle name="表示済みのハイパーリンク" xfId="28198" builtinId="9" hidden="1"/>
    <cellStyle name="表示済みのハイパーリンク" xfId="28201" builtinId="9" hidden="1"/>
    <cellStyle name="表示済みのハイパーリンク" xfId="28202" builtinId="9" hidden="1"/>
    <cellStyle name="表示済みのハイパーリンク" xfId="28205" builtinId="9" hidden="1"/>
    <cellStyle name="表示済みのハイパーリンク" xfId="28206" builtinId="9" hidden="1"/>
    <cellStyle name="表示済みのハイパーリンク" xfId="28209" builtinId="9" hidden="1"/>
    <cellStyle name="表示済みのハイパーリンク" xfId="28210" builtinId="9" hidden="1"/>
    <cellStyle name="表示済みのハイパーリンク" xfId="28213" builtinId="9" hidden="1"/>
    <cellStyle name="表示済みのハイパーリンク" xfId="28214" builtinId="9" hidden="1"/>
    <cellStyle name="表示済みのハイパーリンク" xfId="28217" builtinId="9" hidden="1"/>
    <cellStyle name="表示済みのハイパーリンク" xfId="28218" builtinId="9" hidden="1"/>
    <cellStyle name="表示済みのハイパーリンク" xfId="28221" builtinId="9" hidden="1"/>
    <cellStyle name="表示済みのハイパーリンク" xfId="28222" builtinId="9" hidden="1"/>
    <cellStyle name="表示済みのハイパーリンク" xfId="28225" builtinId="9" hidden="1"/>
    <cellStyle name="表示済みのハイパーリンク" xfId="28226" builtinId="9" hidden="1"/>
    <cellStyle name="表示済みのハイパーリンク" xfId="28229" builtinId="9" hidden="1"/>
    <cellStyle name="表示済みのハイパーリンク" xfId="28230" builtinId="9" hidden="1"/>
    <cellStyle name="表示済みのハイパーリンク" xfId="28233" builtinId="9" hidden="1"/>
    <cellStyle name="表示済みのハイパーリンク" xfId="28234" builtinId="9" hidden="1"/>
    <cellStyle name="表示済みのハイパーリンク" xfId="28193" builtinId="9" hidden="1"/>
    <cellStyle name="表示済みのハイパーリンク" xfId="28236" builtinId="9" hidden="1"/>
    <cellStyle name="表示済みのハイパーリンク" xfId="28239" builtinId="9" hidden="1"/>
    <cellStyle name="表示済みのハイパーリンク" xfId="28240" builtinId="9" hidden="1"/>
    <cellStyle name="表示済みのハイパーリンク" xfId="28243" builtinId="9" hidden="1"/>
    <cellStyle name="表示済みのハイパーリンク" xfId="28244" builtinId="9" hidden="1"/>
    <cellStyle name="表示済みのハイパーリンク" xfId="28247" builtinId="9" hidden="1"/>
    <cellStyle name="表示済みのハイパーリンク" xfId="28248" builtinId="9" hidden="1"/>
    <cellStyle name="表示済みのハイパーリンク" xfId="28251" builtinId="9" hidden="1"/>
    <cellStyle name="表示済みのハイパーリンク" xfId="28252" builtinId="9" hidden="1"/>
    <cellStyle name="表示済みのハイパーリンク" xfId="28255" builtinId="9" hidden="1"/>
    <cellStyle name="表示済みのハイパーリンク" xfId="28256" builtinId="9" hidden="1"/>
    <cellStyle name="表示済みのハイパーリンク" xfId="28259" builtinId="9" hidden="1"/>
    <cellStyle name="表示済みのハイパーリンク" xfId="28260" builtinId="9" hidden="1"/>
    <cellStyle name="表示済みのハイパーリンク" xfId="28263" builtinId="9" hidden="1"/>
    <cellStyle name="表示済みのハイパーリンク" xfId="28264" builtinId="9" hidden="1"/>
    <cellStyle name="表示済みのハイパーリンク" xfId="28267" builtinId="9" hidden="1"/>
    <cellStyle name="表示済みのハイパーリンク" xfId="28268" builtinId="9" hidden="1"/>
    <cellStyle name="表示済みのハイパーリンク" xfId="28271" builtinId="9" hidden="1"/>
    <cellStyle name="表示済みのハイパーリンク" xfId="28272" builtinId="9" hidden="1"/>
    <cellStyle name="表示済みのハイパーリンク" xfId="28275" builtinId="9" hidden="1"/>
    <cellStyle name="表示済みのハイパーリンク" xfId="28276" builtinId="9" hidden="1"/>
    <cellStyle name="表示済みのハイパーリンク" xfId="28279" builtinId="9" hidden="1"/>
    <cellStyle name="表示済みのハイパーリンク" xfId="28280" builtinId="9" hidden="1"/>
    <cellStyle name="表示済みのハイパーリンク" xfId="28283" builtinId="9" hidden="1"/>
    <cellStyle name="表示済みのハイパーリンク" xfId="28284" builtinId="9" hidden="1"/>
    <cellStyle name="表示済みのハイパーリンク" xfId="28287" builtinId="9" hidden="1"/>
    <cellStyle name="表示済みのハイパーリンク" xfId="28288" builtinId="9" hidden="1"/>
    <cellStyle name="表示済みのハイパーリンク" xfId="28291" builtinId="9" hidden="1"/>
    <cellStyle name="表示済みのハイパーリンク" xfId="28292" builtinId="9" hidden="1"/>
    <cellStyle name="表示済みのハイパーリンク" xfId="28295" builtinId="9" hidden="1"/>
    <cellStyle name="表示済みのハイパーリンク" xfId="28296" builtinId="9" hidden="1"/>
    <cellStyle name="表示済みのハイパーリンク" xfId="28299" builtinId="9" hidden="1"/>
    <cellStyle name="表示済みのハイパーリンク" xfId="28300" builtinId="9" hidden="1"/>
    <cellStyle name="表示済みのハイパーリンク" xfId="28303" builtinId="9" hidden="1"/>
    <cellStyle name="表示済みのハイパーリンク" xfId="28304" builtinId="9" hidden="1"/>
    <cellStyle name="表示済みのハイパーリンク" xfId="28307" builtinId="9" hidden="1"/>
    <cellStyle name="表示済みのハイパーリンク" xfId="28308" builtinId="9" hidden="1"/>
    <cellStyle name="表示済みのハイパーリンク" xfId="28311" builtinId="9" hidden="1"/>
    <cellStyle name="表示済みのハイパーリンク" xfId="28312" builtinId="9" hidden="1"/>
    <cellStyle name="表示済みのハイパーリンク" xfId="28317" builtinId="9" hidden="1"/>
    <cellStyle name="表示済みのハイパーリンク" xfId="28318" builtinId="9" hidden="1"/>
    <cellStyle name="表示済みのハイパーリンク" xfId="28321" builtinId="9" hidden="1"/>
    <cellStyle name="表示済みのハイパーリンク" xfId="28322" builtinId="9" hidden="1"/>
    <cellStyle name="表示済みのハイパーリンク" xfId="28325" builtinId="9" hidden="1"/>
    <cellStyle name="表示済みのハイパーリンク" xfId="28326" builtinId="9" hidden="1"/>
    <cellStyle name="表示済みのハイパーリンク" xfId="28329" builtinId="9" hidden="1"/>
    <cellStyle name="表示済みのハイパーリンク" xfId="28330" builtinId="9" hidden="1"/>
    <cellStyle name="表示済みのハイパーリンク" xfId="28333" builtinId="9" hidden="1"/>
    <cellStyle name="表示済みのハイパーリンク" xfId="28334" builtinId="9" hidden="1"/>
    <cellStyle name="表示済みのハイパーリンク" xfId="28337" builtinId="9" hidden="1"/>
    <cellStyle name="表示済みのハイパーリンク" xfId="28338" builtinId="9" hidden="1"/>
    <cellStyle name="表示済みのハイパーリンク" xfId="28341" builtinId="9" hidden="1"/>
    <cellStyle name="表示済みのハイパーリンク" xfId="28342" builtinId="9" hidden="1"/>
    <cellStyle name="表示済みのハイパーリンク" xfId="28345" builtinId="9" hidden="1"/>
    <cellStyle name="表示済みのハイパーリンク" xfId="28346" builtinId="9" hidden="1"/>
    <cellStyle name="表示済みのハイパーリンク" xfId="28349" builtinId="9" hidden="1"/>
    <cellStyle name="表示済みのハイパーリンク" xfId="28350" builtinId="9" hidden="1"/>
    <cellStyle name="表示済みのハイパーリンク" xfId="28353" builtinId="9" hidden="1"/>
    <cellStyle name="表示済みのハイパーリンク" xfId="28354" builtinId="9" hidden="1"/>
    <cellStyle name="表示済みのハイパーリンク" xfId="28313" builtinId="9" hidden="1"/>
    <cellStyle name="表示済みのハイパーリンク" xfId="28356" builtinId="9" hidden="1"/>
    <cellStyle name="表示済みのハイパーリンク" xfId="28359" builtinId="9" hidden="1"/>
    <cellStyle name="表示済みのハイパーリンク" xfId="28360" builtinId="9" hidden="1"/>
    <cellStyle name="表示済みのハイパーリンク" xfId="28363" builtinId="9" hidden="1"/>
    <cellStyle name="表示済みのハイパーリンク" xfId="28364" builtinId="9" hidden="1"/>
    <cellStyle name="表示済みのハイパーリンク" xfId="28367" builtinId="9" hidden="1"/>
    <cellStyle name="表示済みのハイパーリンク" xfId="28368" builtinId="9" hidden="1"/>
    <cellStyle name="表示済みのハイパーリンク" xfId="28371" builtinId="9" hidden="1"/>
    <cellStyle name="表示済みのハイパーリンク" xfId="28372" builtinId="9" hidden="1"/>
    <cellStyle name="表示済みのハイパーリンク" xfId="28375" builtinId="9" hidden="1"/>
    <cellStyle name="表示済みのハイパーリンク" xfId="28376" builtinId="9" hidden="1"/>
    <cellStyle name="表示済みのハイパーリンク" xfId="28379" builtinId="9" hidden="1"/>
    <cellStyle name="表示済みのハイパーリンク" xfId="28380" builtinId="9" hidden="1"/>
    <cellStyle name="表示済みのハイパーリンク" xfId="28383" builtinId="9" hidden="1"/>
    <cellStyle name="表示済みのハイパーリンク" xfId="28384" builtinId="9" hidden="1"/>
    <cellStyle name="表示済みのハイパーリンク" xfId="28387" builtinId="9" hidden="1"/>
    <cellStyle name="表示済みのハイパーリンク" xfId="28388" builtinId="9" hidden="1"/>
    <cellStyle name="表示済みのハイパーリンク" xfId="28391" builtinId="9" hidden="1"/>
    <cellStyle name="表示済みのハイパーリンク" xfId="28392" builtinId="9" hidden="1"/>
    <cellStyle name="表示済みのハイパーリンク" xfId="28395" builtinId="9" hidden="1"/>
    <cellStyle name="表示済みのハイパーリンク" xfId="28396" builtinId="9" hidden="1"/>
    <cellStyle name="表示済みのハイパーリンク" xfId="28399" builtinId="9" hidden="1"/>
    <cellStyle name="表示済みのハイパーリンク" xfId="28400" builtinId="9" hidden="1"/>
    <cellStyle name="表示済みのハイパーリンク" xfId="28403" builtinId="9" hidden="1"/>
    <cellStyle name="表示済みのハイパーリンク" xfId="28404" builtinId="9" hidden="1"/>
    <cellStyle name="表示済みのハイパーリンク" xfId="28407" builtinId="9" hidden="1"/>
    <cellStyle name="表示済みのハイパーリンク" xfId="28408" builtinId="9" hidden="1"/>
    <cellStyle name="表示済みのハイパーリンク" xfId="28411" builtinId="9" hidden="1"/>
    <cellStyle name="表示済みのハイパーリンク" xfId="28412" builtinId="9" hidden="1"/>
    <cellStyle name="表示済みのハイパーリンク" xfId="28415" builtinId="9" hidden="1"/>
    <cellStyle name="表示済みのハイパーリンク" xfId="28416" builtinId="9" hidden="1"/>
    <cellStyle name="表示済みのハイパーリンク" xfId="28419" builtinId="9" hidden="1"/>
    <cellStyle name="表示済みのハイパーリンク" xfId="28420" builtinId="9" hidden="1"/>
    <cellStyle name="表示済みのハイパーリンク" xfId="28423" builtinId="9" hidden="1"/>
    <cellStyle name="表示済みのハイパーリンク" xfId="28424" builtinId="9" hidden="1"/>
    <cellStyle name="表示済みのハイパーリンク" xfId="28427" builtinId="9" hidden="1"/>
    <cellStyle name="表示済みのハイパーリンク" xfId="28428" builtinId="9" hidden="1"/>
    <cellStyle name="表示済みのハイパーリンク" xfId="28431" builtinId="9" hidden="1"/>
    <cellStyle name="表示済みのハイパーリンク" xfId="28432" builtinId="9" hidden="1"/>
    <cellStyle name="表示済みのハイパーリンク" xfId="28437" builtinId="9" hidden="1"/>
    <cellStyle name="表示済みのハイパーリンク" xfId="28438" builtinId="9" hidden="1"/>
    <cellStyle name="表示済みのハイパーリンク" xfId="28441" builtinId="9" hidden="1"/>
    <cellStyle name="表示済みのハイパーリンク" xfId="28442" builtinId="9" hidden="1"/>
    <cellStyle name="表示済みのハイパーリンク" xfId="28445" builtinId="9" hidden="1"/>
    <cellStyle name="表示済みのハイパーリンク" xfId="28446" builtinId="9" hidden="1"/>
    <cellStyle name="表示済みのハイパーリンク" xfId="28449" builtinId="9" hidden="1"/>
    <cellStyle name="表示済みのハイパーリンク" xfId="28450" builtinId="9" hidden="1"/>
    <cellStyle name="表示済みのハイパーリンク" xfId="28453" builtinId="9" hidden="1"/>
    <cellStyle name="表示済みのハイパーリンク" xfId="28454" builtinId="9" hidden="1"/>
    <cellStyle name="表示済みのハイパーリンク" xfId="28457" builtinId="9" hidden="1"/>
    <cellStyle name="表示済みのハイパーリンク" xfId="28458" builtinId="9" hidden="1"/>
    <cellStyle name="表示済みのハイパーリンク" xfId="28461" builtinId="9" hidden="1"/>
    <cellStyle name="表示済みのハイパーリンク" xfId="28462" builtinId="9" hidden="1"/>
    <cellStyle name="表示済みのハイパーリンク" xfId="28465" builtinId="9" hidden="1"/>
    <cellStyle name="表示済みのハイパーリンク" xfId="28466" builtinId="9" hidden="1"/>
    <cellStyle name="表示済みのハイパーリンク" xfId="28469" builtinId="9" hidden="1"/>
    <cellStyle name="表示済みのハイパーリンク" xfId="28470" builtinId="9" hidden="1"/>
    <cellStyle name="表示済みのハイパーリンク" xfId="28473" builtinId="9" hidden="1"/>
    <cellStyle name="表示済みのハイパーリンク" xfId="28474" builtinId="9" hidden="1"/>
    <cellStyle name="表示済みのハイパーリンク" xfId="28433" builtinId="9" hidden="1"/>
    <cellStyle name="表示済みのハイパーリンク" xfId="28476" builtinId="9" hidden="1"/>
    <cellStyle name="表示済みのハイパーリンク" xfId="28479" builtinId="9" hidden="1"/>
    <cellStyle name="表示済みのハイパーリンク" xfId="28480" builtinId="9" hidden="1"/>
    <cellStyle name="表示済みのハイパーリンク" xfId="28483" builtinId="9" hidden="1"/>
    <cellStyle name="表示済みのハイパーリンク" xfId="28484" builtinId="9" hidden="1"/>
    <cellStyle name="表示済みのハイパーリンク" xfId="28487" builtinId="9" hidden="1"/>
    <cellStyle name="表示済みのハイパーリンク" xfId="28488" builtinId="9" hidden="1"/>
    <cellStyle name="表示済みのハイパーリンク" xfId="28491" builtinId="9" hidden="1"/>
    <cellStyle name="表示済みのハイパーリンク" xfId="28492" builtinId="9" hidden="1"/>
    <cellStyle name="表示済みのハイパーリンク" xfId="28495" builtinId="9" hidden="1"/>
    <cellStyle name="表示済みのハイパーリンク" xfId="28496" builtinId="9" hidden="1"/>
    <cellStyle name="表示済みのハイパーリンク" xfId="28499" builtinId="9" hidden="1"/>
    <cellStyle name="表示済みのハイパーリンク" xfId="28500" builtinId="9" hidden="1"/>
    <cellStyle name="表示済みのハイパーリンク" xfId="28503" builtinId="9" hidden="1"/>
    <cellStyle name="表示済みのハイパーリンク" xfId="28504" builtinId="9" hidden="1"/>
    <cellStyle name="表示済みのハイパーリンク" xfId="28507" builtinId="9" hidden="1"/>
    <cellStyle name="表示済みのハイパーリンク" xfId="28508" builtinId="9" hidden="1"/>
    <cellStyle name="表示済みのハイパーリンク" xfId="28511" builtinId="9" hidden="1"/>
    <cellStyle name="表示済みのハイパーリンク" xfId="28512" builtinId="9" hidden="1"/>
    <cellStyle name="表示済みのハイパーリンク" xfId="28515" builtinId="9" hidden="1"/>
    <cellStyle name="表示済みのハイパーリンク" xfId="28516" builtinId="9" hidden="1"/>
    <cellStyle name="表示済みのハイパーリンク" xfId="28519" builtinId="9" hidden="1"/>
    <cellStyle name="表示済みのハイパーリンク" xfId="28520" builtinId="9" hidden="1"/>
    <cellStyle name="表示済みのハイパーリンク" xfId="28523" builtinId="9" hidden="1"/>
    <cellStyle name="表示済みのハイパーリンク" xfId="28524" builtinId="9" hidden="1"/>
    <cellStyle name="表示済みのハイパーリンク" xfId="28527" builtinId="9" hidden="1"/>
    <cellStyle name="表示済みのハイパーリンク" xfId="28528" builtinId="9" hidden="1"/>
    <cellStyle name="表示済みのハイパーリンク" xfId="28531" builtinId="9" hidden="1"/>
    <cellStyle name="表示済みのハイパーリンク" xfId="28532" builtinId="9" hidden="1"/>
    <cellStyle name="表示済みのハイパーリンク" xfId="28537" builtinId="9" hidden="1"/>
    <cellStyle name="表示済みのハイパーリンク" xfId="28538" builtinId="9" hidden="1"/>
    <cellStyle name="表示済みのハイパーリンク" xfId="28541" builtinId="9" hidden="1"/>
    <cellStyle name="表示済みのハイパーリンク" xfId="28542" builtinId="9" hidden="1"/>
    <cellStyle name="表示済みのハイパーリンク" xfId="28545" builtinId="9" hidden="1"/>
    <cellStyle name="表示済みのハイパーリンク" xfId="28546" builtinId="9" hidden="1"/>
    <cellStyle name="表示済みのハイパーリンク" xfId="28549" builtinId="9" hidden="1"/>
    <cellStyle name="表示済みのハイパーリンク" xfId="28550" builtinId="9" hidden="1"/>
    <cellStyle name="表示済みのハイパーリンク" xfId="28553" builtinId="9" hidden="1"/>
    <cellStyle name="表示済みのハイパーリンク" xfId="28554" builtinId="9" hidden="1"/>
    <cellStyle name="表示済みのハイパーリンク" xfId="28559" builtinId="9" hidden="1"/>
    <cellStyle name="表示済みのハイパーリンク" xfId="28560" builtinId="9" hidden="1"/>
    <cellStyle name="表示済みのハイパーリンク" xfId="28563" builtinId="9" hidden="1"/>
    <cellStyle name="表示済みのハイパーリンク" xfId="28564" builtinId="9" hidden="1"/>
    <cellStyle name="表示済みのハイパーリンク" xfId="28567" builtinId="9" hidden="1"/>
    <cellStyle name="表示済みのハイパーリンク" xfId="28568" builtinId="9" hidden="1"/>
    <cellStyle name="表示済みのハイパーリンク" xfId="28571" builtinId="9" hidden="1"/>
    <cellStyle name="表示済みのハイパーリンク" xfId="28572" builtinId="9" hidden="1"/>
    <cellStyle name="表示済みのハイパーリンク" xfId="28575" builtinId="9" hidden="1"/>
    <cellStyle name="表示済みのハイパーリンク" xfId="28576" builtinId="9" hidden="1"/>
    <cellStyle name="表示済みのハイパーリンク" xfId="28579" builtinId="9" hidden="1"/>
    <cellStyle name="表示済みのハイパーリンク" xfId="28580" builtinId="9" hidden="1"/>
    <cellStyle name="表示済みのハイパーリンク" xfId="28583" builtinId="9" hidden="1"/>
    <cellStyle name="表示済みのハイパーリンク" xfId="28584" builtinId="9" hidden="1"/>
    <cellStyle name="表示済みのハイパーリンク" xfId="28587" builtinId="9" hidden="1"/>
    <cellStyle name="表示済みのハイパーリンク" xfId="28588" builtinId="9" hidden="1"/>
    <cellStyle name="表示済みのハイパーリンク" xfId="28591" builtinId="9" hidden="1"/>
    <cellStyle name="表示済みのハイパーリンク" xfId="28592" builtinId="9" hidden="1"/>
    <cellStyle name="表示済みのハイパーリンク" xfId="28595" builtinId="9" hidden="1"/>
    <cellStyle name="表示済みのハイパーリンク" xfId="28596" builtinId="9" hidden="1"/>
    <cellStyle name="表示済みのハイパーリンク" xfId="28555" builtinId="9" hidden="1"/>
    <cellStyle name="表示済みのハイパーリンク" xfId="28598" builtinId="9" hidden="1"/>
    <cellStyle name="表示済みのハイパーリンク" xfId="28601" builtinId="9" hidden="1"/>
    <cellStyle name="表示済みのハイパーリンク" xfId="28602" builtinId="9" hidden="1"/>
    <cellStyle name="表示済みのハイパーリンク" xfId="28605" builtinId="9" hidden="1"/>
    <cellStyle name="表示済みのハイパーリンク" xfId="28606" builtinId="9" hidden="1"/>
    <cellStyle name="表示済みのハイパーリンク" xfId="28609" builtinId="9" hidden="1"/>
    <cellStyle name="表示済みのハイパーリンク" xfId="28610" builtinId="9" hidden="1"/>
    <cellStyle name="表示済みのハイパーリンク" xfId="28613" builtinId="9" hidden="1"/>
    <cellStyle name="表示済みのハイパーリンク" xfId="28614" builtinId="9" hidden="1"/>
    <cellStyle name="表示済みのハイパーリンク" xfId="28617" builtinId="9" hidden="1"/>
    <cellStyle name="表示済みのハイパーリンク" xfId="28618" builtinId="9" hidden="1"/>
    <cellStyle name="表示済みのハイパーリンク" xfId="28621" builtinId="9" hidden="1"/>
    <cellStyle name="表示済みのハイパーリンク" xfId="28622" builtinId="9" hidden="1"/>
    <cellStyle name="表示済みのハイパーリンク" xfId="28625" builtinId="9" hidden="1"/>
    <cellStyle name="表示済みのハイパーリンク" xfId="28626" builtinId="9" hidden="1"/>
    <cellStyle name="表示済みのハイパーリンク" xfId="28629" builtinId="9" hidden="1"/>
    <cellStyle name="表示済みのハイパーリンク" xfId="28630" builtinId="9" hidden="1"/>
    <cellStyle name="表示済みのハイパーリンク" xfId="28633" builtinId="9" hidden="1"/>
    <cellStyle name="表示済みのハイパーリンク" xfId="28634" builtinId="9" hidden="1"/>
    <cellStyle name="表示済みのハイパーリンク" xfId="28637" builtinId="9" hidden="1"/>
    <cellStyle name="表示済みのハイパーリンク" xfId="28638" builtinId="9" hidden="1"/>
    <cellStyle name="表示済みのハイパーリンク" xfId="28641" builtinId="9" hidden="1"/>
    <cellStyle name="表示済みのハイパーリンク" xfId="28642" builtinId="9" hidden="1"/>
    <cellStyle name="表示済みのハイパーリンク" xfId="28645" builtinId="9" hidden="1"/>
    <cellStyle name="表示済みのハイパーリンク" xfId="28646" builtinId="9" hidden="1"/>
    <cellStyle name="表示済みのハイパーリンク" xfId="28649" builtinId="9" hidden="1"/>
    <cellStyle name="表示済みのハイパーリンク" xfId="28650" builtinId="9" hidden="1"/>
    <cellStyle name="表示済みのハイパーリンク" xfId="28653" builtinId="9" hidden="1"/>
    <cellStyle name="表示済みのハイパーリンク" xfId="28654" builtinId="9" hidden="1"/>
    <cellStyle name="表示済みのハイパーリンク" xfId="28656" builtinId="9" hidden="1"/>
    <cellStyle name="表示済みのハイパーリンク" xfId="28657" builtinId="9" hidden="1"/>
    <cellStyle name="表示済みのハイパーリンク" xfId="28660" builtinId="9" hidden="1"/>
    <cellStyle name="表示済みのハイパーリンク" xfId="28661" builtinId="9" hidden="1"/>
    <cellStyle name="表示済みのハイパーリンク" xfId="28664" builtinId="9" hidden="1"/>
    <cellStyle name="表示済みのハイパーリンク" xfId="28665" builtinId="9" hidden="1"/>
    <cellStyle name="表示済みのハイパーリンク" xfId="28668" builtinId="9" hidden="1"/>
    <cellStyle name="表示済みのハイパーリンク" xfId="28669" builtinId="9" hidden="1"/>
    <cellStyle name="表示済みのハイパーリンク" xfId="28672" builtinId="9" hidden="1"/>
    <cellStyle name="表示済みのハイパーリンク" xfId="28673" builtinId="9" hidden="1"/>
    <cellStyle name="表示済みのハイパーリンク" xfId="28678" builtinId="9" hidden="1"/>
    <cellStyle name="表示済みのハイパーリンク" xfId="28679" builtinId="9" hidden="1"/>
    <cellStyle name="表示済みのハイパーリンク" xfId="28682" builtinId="9" hidden="1"/>
    <cellStyle name="表示済みのハイパーリンク" xfId="28683" builtinId="9" hidden="1"/>
    <cellStyle name="表示済みのハイパーリンク" xfId="28686" builtinId="9" hidden="1"/>
    <cellStyle name="表示済みのハイパーリンク" xfId="28687" builtinId="9" hidden="1"/>
    <cellStyle name="表示済みのハイパーリンク" xfId="28690" builtinId="9" hidden="1"/>
    <cellStyle name="表示済みのハイパーリンク" xfId="28691" builtinId="9" hidden="1"/>
    <cellStyle name="表示済みのハイパーリンク" xfId="28694" builtinId="9" hidden="1"/>
    <cellStyle name="表示済みのハイパーリンク" xfId="28695" builtinId="9" hidden="1"/>
    <cellStyle name="表示済みのハイパーリンク" xfId="28698" builtinId="9" hidden="1"/>
    <cellStyle name="表示済みのハイパーリンク" xfId="28699" builtinId="9" hidden="1"/>
    <cellStyle name="表示済みのハイパーリンク" xfId="28702" builtinId="9" hidden="1"/>
    <cellStyle name="表示済みのハイパーリンク" xfId="28703" builtinId="9" hidden="1"/>
    <cellStyle name="表示済みのハイパーリンク" xfId="28706" builtinId="9" hidden="1"/>
    <cellStyle name="表示済みのハイパーリンク" xfId="28707" builtinId="9" hidden="1"/>
    <cellStyle name="表示済みのハイパーリンク" xfId="28710" builtinId="9" hidden="1"/>
    <cellStyle name="表示済みのハイパーリンク" xfId="28711" builtinId="9" hidden="1"/>
    <cellStyle name="表示済みのハイパーリンク" xfId="28714" builtinId="9" hidden="1"/>
    <cellStyle name="表示済みのハイパーリンク" xfId="28715" builtinId="9" hidden="1"/>
    <cellStyle name="表示済みのハイパーリンク" xfId="28674" builtinId="9" hidden="1"/>
    <cellStyle name="表示済みのハイパーリンク" xfId="28717" builtinId="9" hidden="1"/>
    <cellStyle name="表示済みのハイパーリンク" xfId="28720" builtinId="9" hidden="1"/>
    <cellStyle name="表示済みのハイパーリンク" xfId="28721" builtinId="9" hidden="1"/>
    <cellStyle name="表示済みのハイパーリンク" xfId="28724" builtinId="9" hidden="1"/>
    <cellStyle name="表示済みのハイパーリンク" xfId="28725" builtinId="9" hidden="1"/>
    <cellStyle name="表示済みのハイパーリンク" xfId="28728" builtinId="9" hidden="1"/>
    <cellStyle name="表示済みのハイパーリンク" xfId="28729" builtinId="9" hidden="1"/>
    <cellStyle name="表示済みのハイパーリンク" xfId="28732" builtinId="9" hidden="1"/>
    <cellStyle name="表示済みのハイパーリンク" xfId="28733" builtinId="9" hidden="1"/>
    <cellStyle name="表示済みのハイパーリンク" xfId="28736" builtinId="9" hidden="1"/>
    <cellStyle name="表示済みのハイパーリンク" xfId="28737" builtinId="9" hidden="1"/>
    <cellStyle name="表示済みのハイパーリンク" xfId="28740" builtinId="9" hidden="1"/>
    <cellStyle name="表示済みのハイパーリンク" xfId="28741" builtinId="9" hidden="1"/>
    <cellStyle name="表示済みのハイパーリンク" xfId="28744" builtinId="9" hidden="1"/>
    <cellStyle name="表示済みのハイパーリンク" xfId="28745" builtinId="9" hidden="1"/>
    <cellStyle name="表示済みのハイパーリンク" xfId="28748" builtinId="9" hidden="1"/>
    <cellStyle name="表示済みのハイパーリンク" xfId="28749" builtinId="9" hidden="1"/>
    <cellStyle name="表示済みのハイパーリンク" xfId="28752" builtinId="9" hidden="1"/>
    <cellStyle name="表示済みのハイパーリンク" xfId="28753" builtinId="9" hidden="1"/>
    <cellStyle name="表示済みのハイパーリンク" xfId="28756" builtinId="9" hidden="1"/>
    <cellStyle name="表示済みのハイパーリンク" xfId="28757" builtinId="9" hidden="1"/>
    <cellStyle name="表示済みのハイパーリンク" xfId="28760" builtinId="9" hidden="1"/>
    <cellStyle name="表示済みのハイパーリンク" xfId="28761" builtinId="9" hidden="1"/>
    <cellStyle name="表示済みのハイパーリンク" xfId="28764" builtinId="9" hidden="1"/>
    <cellStyle name="表示済みのハイパーリンク" xfId="28765" builtinId="9" hidden="1"/>
    <cellStyle name="表示済みのハイパーリンク" xfId="28768" builtinId="9" hidden="1"/>
    <cellStyle name="表示済みのハイパーリンク" xfId="28769" builtinId="9" hidden="1"/>
    <cellStyle name="表示済みのハイパーリンク" xfId="28772" builtinId="9" hidden="1"/>
    <cellStyle name="表示済みのハイパーリンク" xfId="28773" builtinId="9" hidden="1"/>
    <cellStyle name="表示済みのハイパーリンク" xfId="28775" builtinId="9" hidden="1"/>
    <cellStyle name="表示済みのハイパーリンク" xfId="28776" builtinId="9" hidden="1"/>
    <cellStyle name="表示済みのハイパーリンク" xfId="28779" builtinId="9" hidden="1"/>
    <cellStyle name="表示済みのハイパーリンク" xfId="28780" builtinId="9" hidden="1"/>
    <cellStyle name="表示済みのハイパーリンク" xfId="28783" builtinId="9" hidden="1"/>
    <cellStyle name="表示済みのハイパーリンク" xfId="28784" builtinId="9" hidden="1"/>
    <cellStyle name="表示済みのハイパーリンク" xfId="28787" builtinId="9" hidden="1"/>
    <cellStyle name="表示済みのハイパーリンク" xfId="28788" builtinId="9" hidden="1"/>
    <cellStyle name="表示済みのハイパーリンク" xfId="28791" builtinId="9" hidden="1"/>
    <cellStyle name="表示済みのハイパーリンク" xfId="28792" builtinId="9" hidden="1"/>
    <cellStyle name="表示済みのハイパーリンク" xfId="28797" builtinId="9" hidden="1"/>
    <cellStyle name="表示済みのハイパーリンク" xfId="28798" builtinId="9" hidden="1"/>
    <cellStyle name="表示済みのハイパーリンク" xfId="28801" builtinId="9" hidden="1"/>
    <cellStyle name="表示済みのハイパーリンク" xfId="28802" builtinId="9" hidden="1"/>
    <cellStyle name="表示済みのハイパーリンク" xfId="28805" builtinId="9" hidden="1"/>
    <cellStyle name="表示済みのハイパーリンク" xfId="28806" builtinId="9" hidden="1"/>
    <cellStyle name="表示済みのハイパーリンク" xfId="28809" builtinId="9" hidden="1"/>
    <cellStyle name="表示済みのハイパーリンク" xfId="28810" builtinId="9" hidden="1"/>
    <cellStyle name="表示済みのハイパーリンク" xfId="28813" builtinId="9" hidden="1"/>
    <cellStyle name="表示済みのハイパーリンク" xfId="28814" builtinId="9" hidden="1"/>
    <cellStyle name="表示済みのハイパーリンク" xfId="28817" builtinId="9" hidden="1"/>
    <cellStyle name="表示済みのハイパーリンク" xfId="28818" builtinId="9" hidden="1"/>
    <cellStyle name="表示済みのハイパーリンク" xfId="28821" builtinId="9" hidden="1"/>
    <cellStyle name="表示済みのハイパーリンク" xfId="28822" builtinId="9" hidden="1"/>
    <cellStyle name="表示済みのハイパーリンク" xfId="28825" builtinId="9" hidden="1"/>
    <cellStyle name="表示済みのハイパーリンク" xfId="28826" builtinId="9" hidden="1"/>
    <cellStyle name="表示済みのハイパーリンク" xfId="28829" builtinId="9" hidden="1"/>
    <cellStyle name="表示済みのハイパーリンク" xfId="28830" builtinId="9" hidden="1"/>
    <cellStyle name="表示済みのハイパーリンク" xfId="28833" builtinId="9" hidden="1"/>
    <cellStyle name="表示済みのハイパーリンク" xfId="28834" builtinId="9" hidden="1"/>
    <cellStyle name="表示済みのハイパーリンク" xfId="28793" builtinId="9" hidden="1"/>
    <cellStyle name="表示済みのハイパーリンク" xfId="28836" builtinId="9" hidden="1"/>
    <cellStyle name="表示済みのハイパーリンク" xfId="28839" builtinId="9" hidden="1"/>
    <cellStyle name="表示済みのハイパーリンク" xfId="28840" builtinId="9" hidden="1"/>
    <cellStyle name="表示済みのハイパーリンク" xfId="28843" builtinId="9" hidden="1"/>
    <cellStyle name="表示済みのハイパーリンク" xfId="28844" builtinId="9" hidden="1"/>
    <cellStyle name="表示済みのハイパーリンク" xfId="28847" builtinId="9" hidden="1"/>
    <cellStyle name="表示済みのハイパーリンク" xfId="28848" builtinId="9" hidden="1"/>
    <cellStyle name="表示済みのハイパーリンク" xfId="28851" builtinId="9" hidden="1"/>
    <cellStyle name="表示済みのハイパーリンク" xfId="28852" builtinId="9" hidden="1"/>
    <cellStyle name="表示済みのハイパーリンク" xfId="28855" builtinId="9" hidden="1"/>
    <cellStyle name="表示済みのハイパーリンク" xfId="28856" builtinId="9" hidden="1"/>
    <cellStyle name="表示済みのハイパーリンク" xfId="28859" builtinId="9" hidden="1"/>
    <cellStyle name="表示済みのハイパーリンク" xfId="28860" builtinId="9" hidden="1"/>
    <cellStyle name="表示済みのハイパーリンク" xfId="28863" builtinId="9" hidden="1"/>
    <cellStyle name="表示済みのハイパーリンク" xfId="28864" builtinId="9" hidden="1"/>
    <cellStyle name="表示済みのハイパーリンク" xfId="28867" builtinId="9" hidden="1"/>
    <cellStyle name="表示済みのハイパーリンク" xfId="28868" builtinId="9" hidden="1"/>
    <cellStyle name="表示済みのハイパーリンク" xfId="28871" builtinId="9" hidden="1"/>
    <cellStyle name="表示済みのハイパーリンク" xfId="28872" builtinId="9" hidden="1"/>
    <cellStyle name="表示済みのハイパーリンク" xfId="28875" builtinId="9" hidden="1"/>
    <cellStyle name="表示済みのハイパーリンク" xfId="28876" builtinId="9" hidden="1"/>
    <cellStyle name="表示済みのハイパーリンク" xfId="28879" builtinId="9" hidden="1"/>
    <cellStyle name="表示済みのハイパーリンク" xfId="28880" builtinId="9" hidden="1"/>
    <cellStyle name="表示済みのハイパーリンク" xfId="28883" builtinId="9" hidden="1"/>
    <cellStyle name="表示済みのハイパーリンク" xfId="28884" builtinId="9" hidden="1"/>
    <cellStyle name="表示済みのハイパーリンク" xfId="28887" builtinId="9" hidden="1"/>
    <cellStyle name="表示済みのハイパーリンク" xfId="28888" builtinId="9" hidden="1"/>
    <cellStyle name="表示済みのハイパーリンク" xfId="28891" builtinId="9" hidden="1"/>
    <cellStyle name="表示済みのハイパーリンク" xfId="28892" builtinId="9" hidden="1"/>
    <cellStyle name="表示済みのハイパーリンク" xfId="27673" builtinId="9" hidden="1"/>
    <cellStyle name="表示済みのハイパーリンク" xfId="27688" builtinId="9" hidden="1"/>
    <cellStyle name="表示済みのハイパーリンク" xfId="27678" builtinId="9" hidden="1"/>
    <cellStyle name="表示済みのハイパーリンク" xfId="27675" builtinId="9" hidden="1"/>
    <cellStyle name="表示済みのハイパーリンク" xfId="28900" builtinId="9" hidden="1"/>
    <cellStyle name="表示済みのハイパーリンク" xfId="28901" builtinId="9" hidden="1"/>
    <cellStyle name="表示済みのハイパーリンク" xfId="28904" builtinId="9" hidden="1"/>
    <cellStyle name="表示済みのハイパーリンク" xfId="28905" builtinId="9" hidden="1"/>
    <cellStyle name="表示済みのハイパーリンク" xfId="28908" builtinId="9" hidden="1"/>
    <cellStyle name="表示済みのハイパーリンク" xfId="28909" builtinId="9" hidden="1"/>
    <cellStyle name="表示済みのハイパーリンク" xfId="28914" builtinId="9" hidden="1"/>
    <cellStyle name="表示済みのハイパーリンク" xfId="28915" builtinId="9" hidden="1"/>
    <cellStyle name="表示済みのハイパーリンク" xfId="28918" builtinId="9" hidden="1"/>
    <cellStyle name="表示済みのハイパーリンク" xfId="28919" builtinId="9" hidden="1"/>
    <cellStyle name="表示済みのハイパーリンク" xfId="28922" builtinId="9" hidden="1"/>
    <cellStyle name="表示済みのハイパーリンク" xfId="28923" builtinId="9" hidden="1"/>
    <cellStyle name="表示済みのハイパーリンク" xfId="28926" builtinId="9" hidden="1"/>
    <cellStyle name="表示済みのハイパーリンク" xfId="28927" builtinId="9" hidden="1"/>
    <cellStyle name="表示済みのハイパーリンク" xfId="28930" builtinId="9" hidden="1"/>
    <cellStyle name="表示済みのハイパーリンク" xfId="28931" builtinId="9" hidden="1"/>
    <cellStyle name="表示済みのハイパーリンク" xfId="28934" builtinId="9" hidden="1"/>
    <cellStyle name="表示済みのハイパーリンク" xfId="28935" builtinId="9" hidden="1"/>
    <cellStyle name="表示済みのハイパーリンク" xfId="28938" builtinId="9" hidden="1"/>
    <cellStyle name="表示済みのハイパーリンク" xfId="28939" builtinId="9" hidden="1"/>
    <cellStyle name="表示済みのハイパーリンク" xfId="28942" builtinId="9" hidden="1"/>
    <cellStyle name="表示済みのハイパーリンク" xfId="28943" builtinId="9" hidden="1"/>
    <cellStyle name="表示済みのハイパーリンク" xfId="28946" builtinId="9" hidden="1"/>
    <cellStyle name="表示済みのハイパーリンク" xfId="28947" builtinId="9" hidden="1"/>
    <cellStyle name="表示済みのハイパーリンク" xfId="28950" builtinId="9" hidden="1"/>
    <cellStyle name="表示済みのハイパーリンク" xfId="28951" builtinId="9" hidden="1"/>
    <cellStyle name="表示済みのハイパーリンク" xfId="28910" builtinId="9" hidden="1"/>
    <cellStyle name="表示済みのハイパーリンク" xfId="28953" builtinId="9" hidden="1"/>
    <cellStyle name="表示済みのハイパーリンク" xfId="28956" builtinId="9" hidden="1"/>
    <cellStyle name="表示済みのハイパーリンク" xfId="28957" builtinId="9" hidden="1"/>
    <cellStyle name="表示済みのハイパーリンク" xfId="28960" builtinId="9" hidden="1"/>
    <cellStyle name="表示済みのハイパーリンク" xfId="28961" builtinId="9" hidden="1"/>
    <cellStyle name="表示済みのハイパーリンク" xfId="28964" builtinId="9" hidden="1"/>
    <cellStyle name="表示済みのハイパーリンク" xfId="28965" builtinId="9" hidden="1"/>
    <cellStyle name="表示済みのハイパーリンク" xfId="28968" builtinId="9" hidden="1"/>
    <cellStyle name="表示済みのハイパーリンク" xfId="28969" builtinId="9" hidden="1"/>
    <cellStyle name="表示済みのハイパーリンク" xfId="28972" builtinId="9" hidden="1"/>
    <cellStyle name="表示済みのハイパーリンク" xfId="28973" builtinId="9" hidden="1"/>
    <cellStyle name="表示済みのハイパーリンク" xfId="28976" builtinId="9" hidden="1"/>
    <cellStyle name="表示済みのハイパーリンク" xfId="28977" builtinId="9" hidden="1"/>
    <cellStyle name="表示済みのハイパーリンク" xfId="28980" builtinId="9" hidden="1"/>
    <cellStyle name="表示済みのハイパーリンク" xfId="28981" builtinId="9" hidden="1"/>
    <cellStyle name="表示済みのハイパーリンク" xfId="28984" builtinId="9" hidden="1"/>
    <cellStyle name="表示済みのハイパーリンク" xfId="28985" builtinId="9" hidden="1"/>
    <cellStyle name="表示済みのハイパーリンク" xfId="28988" builtinId="9" hidden="1"/>
    <cellStyle name="表示済みのハイパーリンク" xfId="28989" builtinId="9" hidden="1"/>
    <cellStyle name="表示済みのハイパーリンク" xfId="28992" builtinId="9" hidden="1"/>
    <cellStyle name="表示済みのハイパーリンク" xfId="28993" builtinId="9" hidden="1"/>
    <cellStyle name="表示済みのハイパーリンク" xfId="28996" builtinId="9" hidden="1"/>
    <cellStyle name="表示済みのハイパーリンク" xfId="28997" builtinId="9" hidden="1"/>
    <cellStyle name="表示済みのハイパーリンク" xfId="29000" builtinId="9" hidden="1"/>
    <cellStyle name="表示済みのハイパーリンク" xfId="29001" builtinId="9" hidden="1"/>
    <cellStyle name="表示済みのハイパーリンク" xfId="29004" builtinId="9" hidden="1"/>
    <cellStyle name="表示済みのハイパーリンク" xfId="29005" builtinId="9" hidden="1"/>
    <cellStyle name="表示済みのハイパーリンク" xfId="29008" builtinId="9" hidden="1"/>
    <cellStyle name="表示済みのハイパーリンク" xfId="29009" builtinId="9" hidden="1"/>
    <cellStyle name="表示済みのハイパーリンク" xfId="29012" builtinId="9" hidden="1"/>
    <cellStyle name="表示済みのハイパーリンク" xfId="29013" builtinId="9" hidden="1"/>
    <cellStyle name="表示済みのハイパーリンク" xfId="29016" builtinId="9" hidden="1"/>
    <cellStyle name="表示済みのハイパーリンク" xfId="29017" builtinId="9" hidden="1"/>
    <cellStyle name="表示済みのハイパーリンク" xfId="29020" builtinId="9" hidden="1"/>
    <cellStyle name="表示済みのハイパーリンク" xfId="29021" builtinId="9" hidden="1"/>
    <cellStyle name="表示済みのハイパーリンク" xfId="29024" builtinId="9" hidden="1"/>
    <cellStyle name="表示済みのハイパーリンク" xfId="29025" builtinId="9" hidden="1"/>
    <cellStyle name="表示済みのハイパーリンク" xfId="29028" builtinId="9" hidden="1"/>
    <cellStyle name="表示済みのハイパーリンク" xfId="29029" builtinId="9" hidden="1"/>
    <cellStyle name="表示済みのハイパーリンク" xfId="29034" builtinId="9" hidden="1"/>
    <cellStyle name="表示済みのハイパーリンク" xfId="29035" builtinId="9" hidden="1"/>
    <cellStyle name="表示済みのハイパーリンク" xfId="29038" builtinId="9" hidden="1"/>
    <cellStyle name="表示済みのハイパーリンク" xfId="29039" builtinId="9" hidden="1"/>
    <cellStyle name="表示済みのハイパーリンク" xfId="29042" builtinId="9" hidden="1"/>
    <cellStyle name="表示済みのハイパーリンク" xfId="29043" builtinId="9" hidden="1"/>
    <cellStyle name="表示済みのハイパーリンク" xfId="29046" builtinId="9" hidden="1"/>
    <cellStyle name="表示済みのハイパーリンク" xfId="29047" builtinId="9" hidden="1"/>
    <cellStyle name="表示済みのハイパーリンク" xfId="29050" builtinId="9" hidden="1"/>
    <cellStyle name="表示済みのハイパーリンク" xfId="29051" builtinId="9" hidden="1"/>
    <cellStyle name="表示済みのハイパーリンク" xfId="29054" builtinId="9" hidden="1"/>
    <cellStyle name="表示済みのハイパーリンク" xfId="29055" builtinId="9" hidden="1"/>
    <cellStyle name="表示済みのハイパーリンク" xfId="29058" builtinId="9" hidden="1"/>
    <cellStyle name="表示済みのハイパーリンク" xfId="29059" builtinId="9" hidden="1"/>
    <cellStyle name="表示済みのハイパーリンク" xfId="29062" builtinId="9" hidden="1"/>
    <cellStyle name="表示済みのハイパーリンク" xfId="29063" builtinId="9" hidden="1"/>
    <cellStyle name="表示済みのハイパーリンク" xfId="29066" builtinId="9" hidden="1"/>
    <cellStyle name="表示済みのハイパーリンク" xfId="29067" builtinId="9" hidden="1"/>
    <cellStyle name="表示済みのハイパーリンク" xfId="29070" builtinId="9" hidden="1"/>
    <cellStyle name="表示済みのハイパーリンク" xfId="29071" builtinId="9" hidden="1"/>
    <cellStyle name="表示済みのハイパーリンク" xfId="29030" builtinId="9" hidden="1"/>
    <cellStyle name="表示済みのハイパーリンク" xfId="29073" builtinId="9" hidden="1"/>
    <cellStyle name="表示済みのハイパーリンク" xfId="29076" builtinId="9" hidden="1"/>
    <cellStyle name="表示済みのハイパーリンク" xfId="29077" builtinId="9" hidden="1"/>
    <cellStyle name="表示済みのハイパーリンク" xfId="29080" builtinId="9" hidden="1"/>
    <cellStyle name="表示済みのハイパーリンク" xfId="29081" builtinId="9" hidden="1"/>
    <cellStyle name="表示済みのハイパーリンク" xfId="29084" builtinId="9" hidden="1"/>
    <cellStyle name="表示済みのハイパーリンク" xfId="29085" builtinId="9" hidden="1"/>
    <cellStyle name="表示済みのハイパーリンク" xfId="29088" builtinId="9" hidden="1"/>
    <cellStyle name="表示済みのハイパーリンク" xfId="29089" builtinId="9" hidden="1"/>
    <cellStyle name="表示済みのハイパーリンク" xfId="29092" builtinId="9" hidden="1"/>
    <cellStyle name="表示済みのハイパーリンク" xfId="29093" builtinId="9" hidden="1"/>
    <cellStyle name="表示済みのハイパーリンク" xfId="29096" builtinId="9" hidden="1"/>
    <cellStyle name="表示済みのハイパーリンク" xfId="29097" builtinId="9" hidden="1"/>
    <cellStyle name="表示済みのハイパーリンク" xfId="29100" builtinId="9" hidden="1"/>
    <cellStyle name="表示済みのハイパーリンク" xfId="29101" builtinId="9" hidden="1"/>
    <cellStyle name="表示済みのハイパーリンク" xfId="29104" builtinId="9" hidden="1"/>
    <cellStyle name="表示済みのハイパーリンク" xfId="29105" builtinId="9" hidden="1"/>
    <cellStyle name="表示済みのハイパーリンク" xfId="29108" builtinId="9" hidden="1"/>
    <cellStyle name="表示済みのハイパーリンク" xfId="29109" builtinId="9" hidden="1"/>
    <cellStyle name="表示済みのハイパーリンク" xfId="29112" builtinId="9" hidden="1"/>
    <cellStyle name="表示済みのハイパーリンク" xfId="29113" builtinId="9" hidden="1"/>
    <cellStyle name="表示済みのハイパーリンク" xfId="29116" builtinId="9" hidden="1"/>
    <cellStyle name="表示済みのハイパーリンク" xfId="29117" builtinId="9" hidden="1"/>
    <cellStyle name="表示済みのハイパーリンク" xfId="29120" builtinId="9" hidden="1"/>
    <cellStyle name="表示済みのハイパーリンク" xfId="29121" builtinId="9" hidden="1"/>
    <cellStyle name="表示済みのハイパーリンク" xfId="29124" builtinId="9" hidden="1"/>
    <cellStyle name="表示済みのハイパーリンク" xfId="29125" builtinId="9" hidden="1"/>
    <cellStyle name="表示済みのハイパーリンク" xfId="29128" builtinId="9" hidden="1"/>
    <cellStyle name="表示済みのハイパーリンク" xfId="29129" builtinId="9" hidden="1"/>
    <cellStyle name="表示済みのハイパーリンク" xfId="29134" builtinId="9" hidden="1"/>
    <cellStyle name="表示済みのハイパーリンク" xfId="29135" builtinId="9" hidden="1"/>
    <cellStyle name="表示済みのハイパーリンク" xfId="29138" builtinId="9" hidden="1"/>
    <cellStyle name="表示済みのハイパーリンク" xfId="29139" builtinId="9" hidden="1"/>
    <cellStyle name="表示済みのハイパーリンク" xfId="29142" builtinId="9" hidden="1"/>
    <cellStyle name="表示済みのハイパーリンク" xfId="29143" builtinId="9" hidden="1"/>
    <cellStyle name="表示済みのハイパーリンク" xfId="29146" builtinId="9" hidden="1"/>
    <cellStyle name="表示済みのハイパーリンク" xfId="29147" builtinId="9" hidden="1"/>
    <cellStyle name="表示済みのハイパーリンク" xfId="29150" builtinId="9" hidden="1"/>
    <cellStyle name="表示済みのハイパーリンク" xfId="29151" builtinId="9" hidden="1"/>
    <cellStyle name="表示済みのハイパーリンク" xfId="29156" builtinId="9" hidden="1"/>
    <cellStyle name="表示済みのハイパーリンク" xfId="29157" builtinId="9" hidden="1"/>
    <cellStyle name="表示済みのハイパーリンク" xfId="29160" builtinId="9" hidden="1"/>
    <cellStyle name="表示済みのハイパーリンク" xfId="29161" builtinId="9" hidden="1"/>
    <cellStyle name="表示済みのハイパーリンク" xfId="29164" builtinId="9" hidden="1"/>
    <cellStyle name="表示済みのハイパーリンク" xfId="29165" builtinId="9" hidden="1"/>
    <cellStyle name="表示済みのハイパーリンク" xfId="29168" builtinId="9" hidden="1"/>
    <cellStyle name="表示済みのハイパーリンク" xfId="29169" builtinId="9" hidden="1"/>
    <cellStyle name="表示済みのハイパーリンク" xfId="29172" builtinId="9" hidden="1"/>
    <cellStyle name="表示済みのハイパーリンク" xfId="29173" builtinId="9" hidden="1"/>
    <cellStyle name="表示済みのハイパーリンク" xfId="29176" builtinId="9" hidden="1"/>
    <cellStyle name="表示済みのハイパーリンク" xfId="29177" builtinId="9" hidden="1"/>
    <cellStyle name="表示済みのハイパーリンク" xfId="29180" builtinId="9" hidden="1"/>
    <cellStyle name="表示済みのハイパーリンク" xfId="29181" builtinId="9" hidden="1"/>
    <cellStyle name="表示済みのハイパーリンク" xfId="29184" builtinId="9" hidden="1"/>
    <cellStyle name="表示済みのハイパーリンク" xfId="29185" builtinId="9" hidden="1"/>
    <cellStyle name="表示済みのハイパーリンク" xfId="29188" builtinId="9" hidden="1"/>
    <cellStyle name="表示済みのハイパーリンク" xfId="29189" builtinId="9" hidden="1"/>
    <cellStyle name="表示済みのハイパーリンク" xfId="29192" builtinId="9" hidden="1"/>
    <cellStyle name="表示済みのハイパーリンク" xfId="29193" builtinId="9" hidden="1"/>
    <cellStyle name="表示済みのハイパーリンク" xfId="29152" builtinId="9" hidden="1"/>
    <cellStyle name="表示済みのハイパーリンク" xfId="29195" builtinId="9" hidden="1"/>
    <cellStyle name="表示済みのハイパーリンク" xfId="29198" builtinId="9" hidden="1"/>
    <cellStyle name="表示済みのハイパーリンク" xfId="29199" builtinId="9" hidden="1"/>
    <cellStyle name="表示済みのハイパーリンク" xfId="29202" builtinId="9" hidden="1"/>
    <cellStyle name="表示済みのハイパーリンク" xfId="29203" builtinId="9" hidden="1"/>
    <cellStyle name="表示済みのハイパーリンク" xfId="29206" builtinId="9" hidden="1"/>
    <cellStyle name="表示済みのハイパーリンク" xfId="29207" builtinId="9" hidden="1"/>
    <cellStyle name="表示済みのハイパーリンク" xfId="29210" builtinId="9" hidden="1"/>
    <cellStyle name="表示済みのハイパーリンク" xfId="29211" builtinId="9" hidden="1"/>
    <cellStyle name="表示済みのハイパーリンク" xfId="29214" builtinId="9" hidden="1"/>
    <cellStyle name="表示済みのハイパーリンク" xfId="29215" builtinId="9" hidden="1"/>
    <cellStyle name="表示済みのハイパーリンク" xfId="29218" builtinId="9" hidden="1"/>
    <cellStyle name="表示済みのハイパーリンク" xfId="29219" builtinId="9" hidden="1"/>
    <cellStyle name="表示済みのハイパーリンク" xfId="29222" builtinId="9" hidden="1"/>
    <cellStyle name="表示済みのハイパーリンク" xfId="29223" builtinId="9" hidden="1"/>
    <cellStyle name="表示済みのハイパーリンク" xfId="29226" builtinId="9" hidden="1"/>
    <cellStyle name="表示済みのハイパーリンク" xfId="29227" builtinId="9" hidden="1"/>
    <cellStyle name="表示済みのハイパーリンク" xfId="29230" builtinId="9" hidden="1"/>
    <cellStyle name="表示済みのハイパーリンク" xfId="29231" builtinId="9" hidden="1"/>
    <cellStyle name="表示済みのハイパーリンク" xfId="29234" builtinId="9" hidden="1"/>
    <cellStyle name="表示済みのハイパーリンク" xfId="29235" builtinId="9" hidden="1"/>
    <cellStyle name="表示済みのハイパーリンク" xfId="29238" builtinId="9" hidden="1"/>
    <cellStyle name="表示済みのハイパーリンク" xfId="29239" builtinId="9" hidden="1"/>
    <cellStyle name="表示済みのハイパーリンク" xfId="29242" builtinId="9" hidden="1"/>
    <cellStyle name="表示済みのハイパーリンク" xfId="29243" builtinId="9" hidden="1"/>
    <cellStyle name="表示済みのハイパーリンク" xfId="29246" builtinId="9" hidden="1"/>
    <cellStyle name="表示済みのハイパーリンク" xfId="29247" builtinId="9" hidden="1"/>
    <cellStyle name="表示済みのハイパーリンク" xfId="29250" builtinId="9" hidden="1"/>
    <cellStyle name="表示済みのハイパーリンク" xfId="29251" builtinId="9" hidden="1"/>
    <cellStyle name="表示済みのハイパーリンク" xfId="29253" builtinId="9" hidden="1"/>
    <cellStyle name="表示済みのハイパーリンク" xfId="29254" builtinId="9" hidden="1"/>
    <cellStyle name="表示済みのハイパーリンク" xfId="29257" builtinId="9" hidden="1"/>
    <cellStyle name="表示済みのハイパーリンク" xfId="29258" builtinId="9" hidden="1"/>
    <cellStyle name="表示済みのハイパーリンク" xfId="29261" builtinId="9" hidden="1"/>
    <cellStyle name="表示済みのハイパーリンク" xfId="29262" builtinId="9" hidden="1"/>
    <cellStyle name="表示済みのハイパーリンク" xfId="29265" builtinId="9" hidden="1"/>
    <cellStyle name="表示済みのハイパーリンク" xfId="29266" builtinId="9" hidden="1"/>
    <cellStyle name="表示済みのハイパーリンク" xfId="29269" builtinId="9" hidden="1"/>
    <cellStyle name="表示済みのハイパーリンク" xfId="29270" builtinId="9" hidden="1"/>
    <cellStyle name="表示済みのハイパーリンク" xfId="29275" builtinId="9" hidden="1"/>
    <cellStyle name="表示済みのハイパーリンク" xfId="29276" builtinId="9" hidden="1"/>
    <cellStyle name="表示済みのハイパーリンク" xfId="29279" builtinId="9" hidden="1"/>
    <cellStyle name="表示済みのハイパーリンク" xfId="29280" builtinId="9" hidden="1"/>
    <cellStyle name="表示済みのハイパーリンク" xfId="29283" builtinId="9" hidden="1"/>
    <cellStyle name="表示済みのハイパーリンク" xfId="29284" builtinId="9" hidden="1"/>
    <cellStyle name="表示済みのハイパーリンク" xfId="29287" builtinId="9" hidden="1"/>
    <cellStyle name="表示済みのハイパーリンク" xfId="29288" builtinId="9" hidden="1"/>
    <cellStyle name="表示済みのハイパーリンク" xfId="29291" builtinId="9" hidden="1"/>
    <cellStyle name="表示済みのハイパーリンク" xfId="29292" builtinId="9" hidden="1"/>
    <cellStyle name="表示済みのハイパーリンク" xfId="29295" builtinId="9" hidden="1"/>
    <cellStyle name="表示済みのハイパーリンク" xfId="29296" builtinId="9" hidden="1"/>
    <cellStyle name="表示済みのハイパーリンク" xfId="29299" builtinId="9" hidden="1"/>
    <cellStyle name="表示済みのハイパーリンク" xfId="29300" builtinId="9" hidden="1"/>
    <cellStyle name="表示済みのハイパーリンク" xfId="29303" builtinId="9" hidden="1"/>
    <cellStyle name="表示済みのハイパーリンク" xfId="29304" builtinId="9" hidden="1"/>
    <cellStyle name="表示済みのハイパーリンク" xfId="29307" builtinId="9" hidden="1"/>
    <cellStyle name="表示済みのハイパーリンク" xfId="29308" builtinId="9" hidden="1"/>
    <cellStyle name="表示済みのハイパーリンク" xfId="29311" builtinId="9" hidden="1"/>
    <cellStyle name="表示済みのハイパーリンク" xfId="29312" builtinId="9" hidden="1"/>
    <cellStyle name="表示済みのハイパーリンク" xfId="29271" builtinId="9" hidden="1"/>
    <cellStyle name="表示済みのハイパーリンク" xfId="29314" builtinId="9" hidden="1"/>
    <cellStyle name="表示済みのハイパーリンク" xfId="29317" builtinId="9" hidden="1"/>
    <cellStyle name="表示済みのハイパーリンク" xfId="29318" builtinId="9" hidden="1"/>
    <cellStyle name="表示済みのハイパーリンク" xfId="29321" builtinId="9" hidden="1"/>
    <cellStyle name="表示済みのハイパーリンク" xfId="29322" builtinId="9" hidden="1"/>
    <cellStyle name="表示済みのハイパーリンク" xfId="29325" builtinId="9" hidden="1"/>
    <cellStyle name="表示済みのハイパーリンク" xfId="29326" builtinId="9" hidden="1"/>
    <cellStyle name="表示済みのハイパーリンク" xfId="29329" builtinId="9" hidden="1"/>
    <cellStyle name="表示済みのハイパーリンク" xfId="29330" builtinId="9" hidden="1"/>
    <cellStyle name="表示済みのハイパーリンク" xfId="29333" builtinId="9" hidden="1"/>
    <cellStyle name="表示済みのハイパーリンク" xfId="29334" builtinId="9" hidden="1"/>
    <cellStyle name="表示済みのハイパーリンク" xfId="29337" builtinId="9" hidden="1"/>
    <cellStyle name="表示済みのハイパーリンク" xfId="29338" builtinId="9" hidden="1"/>
    <cellStyle name="表示済みのハイパーリンク" xfId="29341" builtinId="9" hidden="1"/>
    <cellStyle name="表示済みのハイパーリンク" xfId="29342" builtinId="9" hidden="1"/>
    <cellStyle name="表示済みのハイパーリンク" xfId="29345" builtinId="9" hidden="1"/>
    <cellStyle name="表示済みのハイパーリンク" xfId="29346" builtinId="9" hidden="1"/>
    <cellStyle name="表示済みのハイパーリンク" xfId="29349" builtinId="9" hidden="1"/>
    <cellStyle name="表示済みのハイパーリンク" xfId="29350" builtinId="9" hidden="1"/>
    <cellStyle name="表示済みのハイパーリンク" xfId="29353" builtinId="9" hidden="1"/>
    <cellStyle name="表示済みのハイパーリンク" xfId="29354" builtinId="9" hidden="1"/>
    <cellStyle name="表示済みのハイパーリンク" xfId="29357" builtinId="9" hidden="1"/>
    <cellStyle name="表示済みのハイパーリンク" xfId="29358" builtinId="9" hidden="1"/>
    <cellStyle name="表示済みのハイパーリンク" xfId="29361" builtinId="9" hidden="1"/>
    <cellStyle name="表示済みのハイパーリンク" xfId="29362" builtinId="9" hidden="1"/>
    <cellStyle name="表示済みのハイパーリンク" xfId="29365" builtinId="9" hidden="1"/>
    <cellStyle name="表示済みのハイパーリンク" xfId="29366" builtinId="9" hidden="1"/>
    <cellStyle name="表示済みのハイパーリンク" xfId="29369" builtinId="9" hidden="1"/>
    <cellStyle name="表示済みのハイパーリンク" xfId="29370" builtinId="9" hidden="1"/>
    <cellStyle name="表示済みのハイパーリンク" xfId="29372" builtinId="9" hidden="1"/>
    <cellStyle name="表示済みのハイパーリンク" xfId="29373" builtinId="9" hidden="1"/>
    <cellStyle name="表示済みのハイパーリンク" xfId="29376" builtinId="9" hidden="1"/>
    <cellStyle name="表示済みのハイパーリンク" xfId="29377" builtinId="9" hidden="1"/>
    <cellStyle name="表示済みのハイパーリンク" xfId="29380" builtinId="9" hidden="1"/>
    <cellStyle name="表示済みのハイパーリンク" xfId="29381" builtinId="9" hidden="1"/>
    <cellStyle name="表示済みのハイパーリンク" xfId="29384" builtinId="9" hidden="1"/>
    <cellStyle name="表示済みのハイパーリンク" xfId="29385" builtinId="9" hidden="1"/>
    <cellStyle name="表示済みのハイパーリンク" xfId="29388" builtinId="9" hidden="1"/>
    <cellStyle name="表示済みのハイパーリンク" xfId="29389" builtinId="9" hidden="1"/>
    <cellStyle name="表示済みのハイパーリンク" xfId="29394" builtinId="9" hidden="1"/>
    <cellStyle name="表示済みのハイパーリンク" xfId="29395" builtinId="9" hidden="1"/>
    <cellStyle name="表示済みのハイパーリンク" xfId="29398" builtinId="9" hidden="1"/>
    <cellStyle name="表示済みのハイパーリンク" xfId="29399" builtinId="9" hidden="1"/>
    <cellStyle name="表示済みのハイパーリンク" xfId="29402" builtinId="9" hidden="1"/>
    <cellStyle name="表示済みのハイパーリンク" xfId="29403" builtinId="9" hidden="1"/>
    <cellStyle name="表示済みのハイパーリンク" xfId="29406" builtinId="9" hidden="1"/>
    <cellStyle name="表示済みのハイパーリンク" xfId="29407" builtinId="9" hidden="1"/>
    <cellStyle name="表示済みのハイパーリンク" xfId="29410" builtinId="9" hidden="1"/>
    <cellStyle name="表示済みのハイパーリンク" xfId="29411" builtinId="9" hidden="1"/>
    <cellStyle name="表示済みのハイパーリンク" xfId="29414" builtinId="9" hidden="1"/>
    <cellStyle name="表示済みのハイパーリンク" xfId="29415" builtinId="9" hidden="1"/>
    <cellStyle name="表示済みのハイパーリンク" xfId="29418" builtinId="9" hidden="1"/>
    <cellStyle name="表示済みのハイパーリンク" xfId="29419" builtinId="9" hidden="1"/>
    <cellStyle name="表示済みのハイパーリンク" xfId="29422" builtinId="9" hidden="1"/>
    <cellStyle name="表示済みのハイパーリンク" xfId="29423" builtinId="9" hidden="1"/>
    <cellStyle name="表示済みのハイパーリンク" xfId="29426" builtinId="9" hidden="1"/>
    <cellStyle name="表示済みのハイパーリンク" xfId="29427" builtinId="9" hidden="1"/>
    <cellStyle name="表示済みのハイパーリンク" xfId="29430" builtinId="9" hidden="1"/>
    <cellStyle name="表示済みのハイパーリンク" xfId="29431" builtinId="9" hidden="1"/>
    <cellStyle name="表示済みのハイパーリンク" xfId="29390" builtinId="9" hidden="1"/>
    <cellStyle name="表示済みのハイパーリンク" xfId="29433" builtinId="9" hidden="1"/>
    <cellStyle name="表示済みのハイパーリンク" xfId="29436" builtinId="9" hidden="1"/>
    <cellStyle name="表示済みのハイパーリンク" xfId="29437" builtinId="9" hidden="1"/>
    <cellStyle name="表示済みのハイパーリンク" xfId="29440" builtinId="9" hidden="1"/>
    <cellStyle name="表示済みのハイパーリンク" xfId="29441" builtinId="9" hidden="1"/>
    <cellStyle name="表示済みのハイパーリンク" xfId="29444" builtinId="9" hidden="1"/>
    <cellStyle name="表示済みのハイパーリンク" xfId="29445" builtinId="9" hidden="1"/>
    <cellStyle name="表示済みのハイパーリンク" xfId="29448" builtinId="9" hidden="1"/>
    <cellStyle name="表示済みのハイパーリンク" xfId="29449" builtinId="9" hidden="1"/>
    <cellStyle name="表示済みのハイパーリンク" xfId="29452" builtinId="9" hidden="1"/>
    <cellStyle name="表示済みのハイパーリンク" xfId="29453" builtinId="9" hidden="1"/>
    <cellStyle name="表示済みのハイパーリンク" xfId="29456" builtinId="9" hidden="1"/>
    <cellStyle name="表示済みのハイパーリンク" xfId="29457" builtinId="9" hidden="1"/>
    <cellStyle name="表示済みのハイパーリンク" xfId="29460" builtinId="9" hidden="1"/>
    <cellStyle name="表示済みのハイパーリンク" xfId="29461" builtinId="9" hidden="1"/>
    <cellStyle name="表示済みのハイパーリンク" xfId="29464" builtinId="9" hidden="1"/>
    <cellStyle name="表示済みのハイパーリンク" xfId="29465" builtinId="9" hidden="1"/>
    <cellStyle name="表示済みのハイパーリンク" xfId="29468" builtinId="9" hidden="1"/>
    <cellStyle name="表示済みのハイパーリンク" xfId="29469" builtinId="9" hidden="1"/>
    <cellStyle name="表示済みのハイパーリンク" xfId="29472" builtinId="9" hidden="1"/>
    <cellStyle name="表示済みのハイパーリンク" xfId="29473" builtinId="9" hidden="1"/>
    <cellStyle name="表示済みのハイパーリンク" xfId="29476" builtinId="9" hidden="1"/>
    <cellStyle name="表示済みのハイパーリンク" xfId="29477" builtinId="9" hidden="1"/>
    <cellStyle name="表示済みのハイパーリンク" xfId="29480" builtinId="9" hidden="1"/>
    <cellStyle name="表示済みのハイパーリンク" xfId="29481" builtinId="9" hidden="1"/>
    <cellStyle name="表示済みのハイパーリンク" xfId="29484" builtinId="9" hidden="1"/>
    <cellStyle name="表示済みのハイパーリンク" xfId="29485" builtinId="9" hidden="1"/>
    <cellStyle name="表示済みのハイパーリンク" xfId="29488" builtinId="9" hidden="1"/>
    <cellStyle name="表示済みのハイパーリンク" xfId="29489" builtinId="9" hidden="1"/>
    <cellStyle name="表示済みのハイパーリンク" xfId="29492" builtinId="9" hidden="1"/>
    <cellStyle name="表示済みのハイパーリンク" xfId="29493" builtinId="9" hidden="1"/>
    <cellStyle name="表示済みのハイパーリンク" xfId="29496" builtinId="9" hidden="1"/>
    <cellStyle name="表示済みのハイパーリンク" xfId="29497" builtinId="9" hidden="1"/>
    <cellStyle name="表示済みのハイパーリンク" xfId="29500" builtinId="9" hidden="1"/>
    <cellStyle name="表示済みのハイパーリンク" xfId="29501" builtinId="9" hidden="1"/>
    <cellStyle name="表示済みのハイパーリンク" xfId="29504" builtinId="9" hidden="1"/>
    <cellStyle name="表示済みのハイパーリンク" xfId="29505" builtinId="9" hidden="1"/>
    <cellStyle name="表示済みのハイパーリンク" xfId="29508" builtinId="9" hidden="1"/>
    <cellStyle name="表示済みのハイパーリンク" xfId="29509" builtinId="9" hidden="1"/>
    <cellStyle name="表示済みのハイパーリンク" xfId="29514" builtinId="9" hidden="1"/>
    <cellStyle name="表示済みのハイパーリンク" xfId="29515" builtinId="9" hidden="1"/>
    <cellStyle name="表示済みのハイパーリンク" xfId="29518" builtinId="9" hidden="1"/>
    <cellStyle name="表示済みのハイパーリンク" xfId="29519" builtinId="9" hidden="1"/>
    <cellStyle name="表示済みのハイパーリンク" xfId="29522" builtinId="9" hidden="1"/>
    <cellStyle name="表示済みのハイパーリンク" xfId="29523" builtinId="9" hidden="1"/>
    <cellStyle name="表示済みのハイパーリンク" xfId="29526" builtinId="9" hidden="1"/>
    <cellStyle name="表示済みのハイパーリンク" xfId="29527" builtinId="9" hidden="1"/>
    <cellStyle name="表示済みのハイパーリンク" xfId="29530" builtinId="9" hidden="1"/>
    <cellStyle name="表示済みのハイパーリンク" xfId="29531" builtinId="9" hidden="1"/>
    <cellStyle name="表示済みのハイパーリンク" xfId="29534" builtinId="9" hidden="1"/>
    <cellStyle name="表示済みのハイパーリンク" xfId="29535" builtinId="9" hidden="1"/>
    <cellStyle name="表示済みのハイパーリンク" xfId="29538" builtinId="9" hidden="1"/>
    <cellStyle name="表示済みのハイパーリンク" xfId="29539" builtinId="9" hidden="1"/>
    <cellStyle name="表示済みのハイパーリンク" xfId="29542" builtinId="9" hidden="1"/>
    <cellStyle name="表示済みのハイパーリンク" xfId="29543" builtinId="9" hidden="1"/>
    <cellStyle name="表示済みのハイパーリンク" xfId="29546" builtinId="9" hidden="1"/>
    <cellStyle name="表示済みのハイパーリンク" xfId="29547" builtinId="9" hidden="1"/>
    <cellStyle name="表示済みのハイパーリンク" xfId="29550" builtinId="9" hidden="1"/>
    <cellStyle name="表示済みのハイパーリンク" xfId="29551" builtinId="9" hidden="1"/>
    <cellStyle name="表示済みのハイパーリンク" xfId="29510" builtinId="9" hidden="1"/>
    <cellStyle name="表示済みのハイパーリンク" xfId="29553" builtinId="9" hidden="1"/>
    <cellStyle name="表示済みのハイパーリンク" xfId="29556" builtinId="9" hidden="1"/>
    <cellStyle name="表示済みのハイパーリンク" xfId="29557" builtinId="9" hidden="1"/>
    <cellStyle name="表示済みのハイパーリンク" xfId="29560" builtinId="9" hidden="1"/>
    <cellStyle name="表示済みのハイパーリンク" xfId="29561" builtinId="9" hidden="1"/>
    <cellStyle name="表示済みのハイパーリンク" xfId="29564" builtinId="9" hidden="1"/>
    <cellStyle name="表示済みのハイパーリンク" xfId="29565" builtinId="9" hidden="1"/>
    <cellStyle name="表示済みのハイパーリンク" xfId="29568" builtinId="9" hidden="1"/>
    <cellStyle name="表示済みのハイパーリンク" xfId="29569" builtinId="9" hidden="1"/>
    <cellStyle name="表示済みのハイパーリンク" xfId="29572" builtinId="9" hidden="1"/>
    <cellStyle name="表示済みのハイパーリンク" xfId="29573" builtinId="9" hidden="1"/>
    <cellStyle name="表示済みのハイパーリンク" xfId="29576" builtinId="9" hidden="1"/>
    <cellStyle name="表示済みのハイパーリンク" xfId="29577" builtinId="9" hidden="1"/>
    <cellStyle name="表示済みのハイパーリンク" xfId="29580" builtinId="9" hidden="1"/>
    <cellStyle name="表示済みのハイパーリンク" xfId="29581" builtinId="9" hidden="1"/>
    <cellStyle name="表示済みのハイパーリンク" xfId="29584" builtinId="9" hidden="1"/>
    <cellStyle name="表示済みのハイパーリンク" xfId="29585" builtinId="9" hidden="1"/>
    <cellStyle name="表示済みのハイパーリンク" xfId="29588" builtinId="9" hidden="1"/>
    <cellStyle name="表示済みのハイパーリンク" xfId="29589" builtinId="9" hidden="1"/>
    <cellStyle name="表示済みのハイパーリンク" xfId="29592" builtinId="9" hidden="1"/>
    <cellStyle name="表示済みのハイパーリンク" xfId="29593" builtinId="9" hidden="1"/>
    <cellStyle name="表示済みのハイパーリンク" xfId="29596" builtinId="9" hidden="1"/>
    <cellStyle name="表示済みのハイパーリンク" xfId="29597" builtinId="9" hidden="1"/>
    <cellStyle name="表示済みのハイパーリンク" xfId="29600" builtinId="9" hidden="1"/>
    <cellStyle name="表示済みのハイパーリンク" xfId="29601" builtinId="9" hidden="1"/>
    <cellStyle name="表示済みのハイパーリンク" xfId="29604" builtinId="9" hidden="1"/>
    <cellStyle name="表示済みのハイパーリンク" xfId="29605" builtinId="9" hidden="1"/>
    <cellStyle name="表示済みのハイパーリンク" xfId="29608" builtinId="9" hidden="1"/>
    <cellStyle name="表示済みのハイパーリンク" xfId="29609" builtinId="9" hidden="1"/>
    <cellStyle name="表示済みのハイパーリンク" xfId="29612" builtinId="9" hidden="1"/>
    <cellStyle name="表示済みのハイパーリンク" xfId="29613" builtinId="9" hidden="1"/>
    <cellStyle name="表示済みのハイパーリンク" xfId="29616" builtinId="9" hidden="1"/>
    <cellStyle name="表示済みのハイパーリンク" xfId="29617" builtinId="9" hidden="1"/>
    <cellStyle name="表示済みのハイパーリンク" xfId="29620" builtinId="9" hidden="1"/>
    <cellStyle name="表示済みのハイパーリンク" xfId="29621" builtinId="9" hidden="1"/>
    <cellStyle name="表示済みのハイパーリンク" xfId="29624" builtinId="9" hidden="1"/>
    <cellStyle name="表示済みのハイパーリンク" xfId="29625" builtinId="9" hidden="1"/>
    <cellStyle name="表示済みのハイパーリンク" xfId="29628" builtinId="9" hidden="1"/>
    <cellStyle name="表示済みのハイパーリンク" xfId="29629" builtinId="9" hidden="1"/>
    <cellStyle name="表示済みのハイパーリンク" xfId="29634" builtinId="9" hidden="1"/>
    <cellStyle name="表示済みのハイパーリンク" xfId="29635" builtinId="9" hidden="1"/>
    <cellStyle name="表示済みのハイパーリンク" xfId="29638" builtinId="9" hidden="1"/>
    <cellStyle name="表示済みのハイパーリンク" xfId="29639" builtinId="9" hidden="1"/>
    <cellStyle name="表示済みのハイパーリンク" xfId="29642" builtinId="9" hidden="1"/>
    <cellStyle name="表示済みのハイパーリンク" xfId="29643" builtinId="9" hidden="1"/>
    <cellStyle name="表示済みのハイパーリンク" xfId="29646" builtinId="9" hidden="1"/>
    <cellStyle name="表示済みのハイパーリンク" xfId="29647" builtinId="9" hidden="1"/>
    <cellStyle name="表示済みのハイパーリンク" xfId="29650" builtinId="9" hidden="1"/>
    <cellStyle name="表示済みのハイパーリンク" xfId="29651" builtinId="9" hidden="1"/>
    <cellStyle name="表示済みのハイパーリンク" xfId="29654" builtinId="9" hidden="1"/>
    <cellStyle name="表示済みのハイパーリンク" xfId="29655" builtinId="9" hidden="1"/>
    <cellStyle name="表示済みのハイパーリンク" xfId="29658" builtinId="9" hidden="1"/>
    <cellStyle name="表示済みのハイパーリンク" xfId="29659" builtinId="9" hidden="1"/>
    <cellStyle name="表示済みのハイパーリンク" xfId="29662" builtinId="9" hidden="1"/>
    <cellStyle name="表示済みのハイパーリンク" xfId="29663" builtinId="9" hidden="1"/>
    <cellStyle name="表示済みのハイパーリンク" xfId="29666" builtinId="9" hidden="1"/>
    <cellStyle name="表示済みのハイパーリンク" xfId="29667" builtinId="9" hidden="1"/>
    <cellStyle name="表示済みのハイパーリンク" xfId="29670" builtinId="9" hidden="1"/>
    <cellStyle name="表示済みのハイパーリンク" xfId="29671" builtinId="9" hidden="1"/>
    <cellStyle name="表示済みのハイパーリンク" xfId="29630" builtinId="9" hidden="1"/>
    <cellStyle name="表示済みのハイパーリンク" xfId="29673" builtinId="9" hidden="1"/>
    <cellStyle name="表示済みのハイパーリンク" xfId="29676" builtinId="9" hidden="1"/>
    <cellStyle name="表示済みのハイパーリンク" xfId="29677" builtinId="9" hidden="1"/>
    <cellStyle name="表示済みのハイパーリンク" xfId="29680" builtinId="9" hidden="1"/>
    <cellStyle name="表示済みのハイパーリンク" xfId="29681" builtinId="9" hidden="1"/>
    <cellStyle name="表示済みのハイパーリンク" xfId="29684" builtinId="9" hidden="1"/>
    <cellStyle name="表示済みのハイパーリンク" xfId="29685" builtinId="9" hidden="1"/>
    <cellStyle name="表示済みのハイパーリンク" xfId="29688" builtinId="9" hidden="1"/>
    <cellStyle name="表示済みのハイパーリンク" xfId="29689" builtinId="9" hidden="1"/>
    <cellStyle name="表示済みのハイパーリンク" xfId="29692" builtinId="9" hidden="1"/>
    <cellStyle name="表示済みのハイパーリンク" xfId="29693" builtinId="9" hidden="1"/>
    <cellStyle name="表示済みのハイパーリンク" xfId="29696" builtinId="9" hidden="1"/>
    <cellStyle name="表示済みのハイパーリンク" xfId="29697" builtinId="9" hidden="1"/>
    <cellStyle name="表示済みのハイパーリンク" xfId="29700" builtinId="9" hidden="1"/>
    <cellStyle name="表示済みのハイパーリンク" xfId="29701" builtinId="9" hidden="1"/>
    <cellStyle name="表示済みのハイパーリンク" xfId="29704" builtinId="9" hidden="1"/>
    <cellStyle name="表示済みのハイパーリンク" xfId="29705" builtinId="9" hidden="1"/>
    <cellStyle name="表示済みのハイパーリンク" xfId="29708" builtinId="9" hidden="1"/>
    <cellStyle name="表示済みのハイパーリンク" xfId="29709" builtinId="9" hidden="1"/>
    <cellStyle name="表示済みのハイパーリンク" xfId="29712" builtinId="9" hidden="1"/>
    <cellStyle name="表示済みのハイパーリンク" xfId="29713" builtinId="9" hidden="1"/>
    <cellStyle name="表示済みのハイパーリンク" xfId="29716" builtinId="9" hidden="1"/>
    <cellStyle name="表示済みのハイパーリンク" xfId="29717" builtinId="9" hidden="1"/>
    <cellStyle name="表示済みのハイパーリンク" xfId="29720" builtinId="9" hidden="1"/>
    <cellStyle name="表示済みのハイパーリンク" xfId="29721" builtinId="9" hidden="1"/>
    <cellStyle name="表示済みのハイパーリンク" xfId="29724" builtinId="9" hidden="1"/>
    <cellStyle name="表示済みのハイパーリンク" xfId="29725" builtinId="9" hidden="1"/>
    <cellStyle name="表示済みのハイパーリンク" xfId="29728" builtinId="9" hidden="1"/>
    <cellStyle name="表示済みのハイパーリンク" xfId="29729" builtinId="9" hidden="1"/>
    <cellStyle name="表示済みのハイパーリンク" xfId="29734" builtinId="9" hidden="1"/>
    <cellStyle name="表示済みのハイパーリンク" xfId="29735" builtinId="9" hidden="1"/>
    <cellStyle name="表示済みのハイパーリンク" xfId="29738" builtinId="9" hidden="1"/>
    <cellStyle name="表示済みのハイパーリンク" xfId="29739" builtinId="9" hidden="1"/>
    <cellStyle name="表示済みのハイパーリンク" xfId="29742" builtinId="9" hidden="1"/>
    <cellStyle name="表示済みのハイパーリンク" xfId="29743" builtinId="9" hidden="1"/>
    <cellStyle name="表示済みのハイパーリンク" xfId="29746" builtinId="9" hidden="1"/>
    <cellStyle name="表示済みのハイパーリンク" xfId="29747" builtinId="9" hidden="1"/>
    <cellStyle name="表示済みのハイパーリンク" xfId="29750" builtinId="9" hidden="1"/>
    <cellStyle name="表示済みのハイパーリンク" xfId="29751" builtinId="9" hidden="1"/>
    <cellStyle name="表示済みのハイパーリンク" xfId="29756" builtinId="9" hidden="1"/>
    <cellStyle name="表示済みのハイパーリンク" xfId="29757" builtinId="9" hidden="1"/>
    <cellStyle name="表示済みのハイパーリンク" xfId="29760" builtinId="9" hidden="1"/>
    <cellStyle name="表示済みのハイパーリンク" xfId="29761" builtinId="9" hidden="1"/>
    <cellStyle name="表示済みのハイパーリンク" xfId="29764" builtinId="9" hidden="1"/>
    <cellStyle name="表示済みのハイパーリンク" xfId="29765" builtinId="9" hidden="1"/>
    <cellStyle name="表示済みのハイパーリンク" xfId="29768" builtinId="9" hidden="1"/>
    <cellStyle name="表示済みのハイパーリンク" xfId="29769" builtinId="9" hidden="1"/>
    <cellStyle name="表示済みのハイパーリンク" xfId="29772" builtinId="9" hidden="1"/>
    <cellStyle name="表示済みのハイパーリンク" xfId="29773" builtinId="9" hidden="1"/>
    <cellStyle name="表示済みのハイパーリンク" xfId="29776" builtinId="9" hidden="1"/>
    <cellStyle name="表示済みのハイパーリンク" xfId="29777" builtinId="9" hidden="1"/>
    <cellStyle name="表示済みのハイパーリンク" xfId="29780" builtinId="9" hidden="1"/>
    <cellStyle name="表示済みのハイパーリンク" xfId="29781" builtinId="9" hidden="1"/>
    <cellStyle name="表示済みのハイパーリンク" xfId="29784" builtinId="9" hidden="1"/>
    <cellStyle name="表示済みのハイパーリンク" xfId="29785" builtinId="9" hidden="1"/>
    <cellStyle name="表示済みのハイパーリンク" xfId="29788" builtinId="9" hidden="1"/>
    <cellStyle name="表示済みのハイパーリンク" xfId="29789" builtinId="9" hidden="1"/>
    <cellStyle name="表示済みのハイパーリンク" xfId="29792" builtinId="9" hidden="1"/>
    <cellStyle name="表示済みのハイパーリンク" xfId="29793" builtinId="9" hidden="1"/>
    <cellStyle name="表示済みのハイパーリンク" xfId="29752" builtinId="9" hidden="1"/>
    <cellStyle name="表示済みのハイパーリンク" xfId="29795" builtinId="9" hidden="1"/>
    <cellStyle name="表示済みのハイパーリンク" xfId="29798" builtinId="9" hidden="1"/>
    <cellStyle name="表示済みのハイパーリンク" xfId="29799" builtinId="9" hidden="1"/>
    <cellStyle name="表示済みのハイパーリンク" xfId="29802" builtinId="9" hidden="1"/>
    <cellStyle name="表示済みのハイパーリンク" xfId="29803" builtinId="9" hidden="1"/>
    <cellStyle name="表示済みのハイパーリンク" xfId="29806" builtinId="9" hidden="1"/>
    <cellStyle name="表示済みのハイパーリンク" xfId="29807" builtinId="9" hidden="1"/>
    <cellStyle name="表示済みのハイパーリンク" xfId="29810" builtinId="9" hidden="1"/>
    <cellStyle name="表示済みのハイパーリンク" xfId="29811" builtinId="9" hidden="1"/>
    <cellStyle name="表示済みのハイパーリンク" xfId="29814" builtinId="9" hidden="1"/>
    <cellStyle name="表示済みのハイパーリンク" xfId="29815" builtinId="9" hidden="1"/>
    <cellStyle name="表示済みのハイパーリンク" xfId="29818" builtinId="9" hidden="1"/>
    <cellStyle name="表示済みのハイパーリンク" xfId="29819" builtinId="9" hidden="1"/>
    <cellStyle name="表示済みのハイパーリンク" xfId="29822" builtinId="9" hidden="1"/>
    <cellStyle name="表示済みのハイパーリンク" xfId="29823" builtinId="9" hidden="1"/>
    <cellStyle name="表示済みのハイパーリンク" xfId="29826" builtinId="9" hidden="1"/>
    <cellStyle name="表示済みのハイパーリンク" xfId="29827" builtinId="9" hidden="1"/>
    <cellStyle name="表示済みのハイパーリンク" xfId="29830" builtinId="9" hidden="1"/>
    <cellStyle name="表示済みのハイパーリンク" xfId="29831" builtinId="9" hidden="1"/>
    <cellStyle name="表示済みのハイパーリンク" xfId="29834" builtinId="9" hidden="1"/>
    <cellStyle name="表示済みのハイパーリンク" xfId="29835" builtinId="9" hidden="1"/>
    <cellStyle name="表示済みのハイパーリンク" xfId="29838" builtinId="9" hidden="1"/>
    <cellStyle name="表示済みのハイパーリンク" xfId="29839" builtinId="9" hidden="1"/>
    <cellStyle name="表示済みのハイパーリンク" xfId="29842" builtinId="9" hidden="1"/>
    <cellStyle name="表示済みのハイパーリンク" xfId="29843" builtinId="9" hidden="1"/>
    <cellStyle name="表示済みのハイパーリンク" xfId="29846" builtinId="9" hidden="1"/>
    <cellStyle name="表示済みのハイパーリンク" xfId="29847" builtinId="9" hidden="1"/>
    <cellStyle name="表示済みのハイパーリンク" xfId="29850" builtinId="9" hidden="1"/>
    <cellStyle name="表示済みのハイパーリンク" xfId="29851" builtinId="9" hidden="1"/>
    <cellStyle name="表示済みのハイパーリンク" xfId="29853" builtinId="9" hidden="1"/>
    <cellStyle name="表示済みのハイパーリンク" xfId="29854" builtinId="9" hidden="1"/>
    <cellStyle name="表示済みのハイパーリンク" xfId="29857" builtinId="9" hidden="1"/>
    <cellStyle name="表示済みのハイパーリンク" xfId="29858" builtinId="9" hidden="1"/>
    <cellStyle name="表示済みのハイパーリンク" xfId="29861" builtinId="9" hidden="1"/>
    <cellStyle name="表示済みのハイパーリンク" xfId="29862" builtinId="9" hidden="1"/>
    <cellStyle name="表示済みのハイパーリンク" xfId="29865" builtinId="9" hidden="1"/>
    <cellStyle name="表示済みのハイパーリンク" xfId="29866" builtinId="9" hidden="1"/>
    <cellStyle name="表示済みのハイパーリンク" xfId="29869" builtinId="9" hidden="1"/>
    <cellStyle name="表示済みのハイパーリンク" xfId="29870" builtinId="9" hidden="1"/>
    <cellStyle name="表示済みのハイパーリンク" xfId="29875" builtinId="9" hidden="1"/>
    <cellStyle name="表示済みのハイパーリンク" xfId="29876" builtinId="9" hidden="1"/>
    <cellStyle name="表示済みのハイパーリンク" xfId="29879" builtinId="9" hidden="1"/>
    <cellStyle name="表示済みのハイパーリンク" xfId="29880" builtinId="9" hidden="1"/>
    <cellStyle name="表示済みのハイパーリンク" xfId="29883" builtinId="9" hidden="1"/>
    <cellStyle name="表示済みのハイパーリンク" xfId="29884" builtinId="9" hidden="1"/>
    <cellStyle name="表示済みのハイパーリンク" xfId="29887" builtinId="9" hidden="1"/>
    <cellStyle name="表示済みのハイパーリンク" xfId="29888" builtinId="9" hidden="1"/>
    <cellStyle name="表示済みのハイパーリンク" xfId="29891" builtinId="9" hidden="1"/>
    <cellStyle name="表示済みのハイパーリンク" xfId="29892" builtinId="9" hidden="1"/>
    <cellStyle name="表示済みのハイパーリンク" xfId="29895" builtinId="9" hidden="1"/>
    <cellStyle name="表示済みのハイパーリンク" xfId="29896" builtinId="9" hidden="1"/>
    <cellStyle name="表示済みのハイパーリンク" xfId="29899" builtinId="9" hidden="1"/>
    <cellStyle name="表示済みのハイパーリンク" xfId="29900" builtinId="9" hidden="1"/>
    <cellStyle name="表示済みのハイパーリンク" xfId="29903" builtinId="9" hidden="1"/>
    <cellStyle name="表示済みのハイパーリンク" xfId="29904" builtinId="9" hidden="1"/>
    <cellStyle name="表示済みのハイパーリンク" xfId="29907" builtinId="9" hidden="1"/>
    <cellStyle name="表示済みのハイパーリンク" xfId="29908" builtinId="9" hidden="1"/>
    <cellStyle name="表示済みのハイパーリンク" xfId="29911" builtinId="9" hidden="1"/>
    <cellStyle name="表示済みのハイパーリンク" xfId="29912" builtinId="9" hidden="1"/>
    <cellStyle name="表示済みのハイパーリンク" xfId="29871" builtinId="9" hidden="1"/>
    <cellStyle name="表示済みのハイパーリンク" xfId="29914" builtinId="9" hidden="1"/>
    <cellStyle name="表示済みのハイパーリンク" xfId="29917" builtinId="9" hidden="1"/>
    <cellStyle name="表示済みのハイパーリンク" xfId="29918" builtinId="9" hidden="1"/>
    <cellStyle name="表示済みのハイパーリンク" xfId="29921" builtinId="9" hidden="1"/>
    <cellStyle name="表示済みのハイパーリンク" xfId="29922" builtinId="9" hidden="1"/>
    <cellStyle name="表示済みのハイパーリンク" xfId="29925" builtinId="9" hidden="1"/>
    <cellStyle name="表示済みのハイパーリンク" xfId="29926" builtinId="9" hidden="1"/>
    <cellStyle name="表示済みのハイパーリンク" xfId="29929" builtinId="9" hidden="1"/>
    <cellStyle name="表示済みのハイパーリンク" xfId="29930" builtinId="9" hidden="1"/>
    <cellStyle name="表示済みのハイパーリンク" xfId="29933" builtinId="9" hidden="1"/>
    <cellStyle name="表示済みのハイパーリンク" xfId="29934" builtinId="9" hidden="1"/>
    <cellStyle name="表示済みのハイパーリンク" xfId="29937" builtinId="9" hidden="1"/>
    <cellStyle name="表示済みのハイパーリンク" xfId="29938" builtinId="9" hidden="1"/>
    <cellStyle name="表示済みのハイパーリンク" xfId="29941" builtinId="9" hidden="1"/>
    <cellStyle name="表示済みのハイパーリンク" xfId="29942" builtinId="9" hidden="1"/>
    <cellStyle name="表示済みのハイパーリンク" xfId="29945" builtinId="9" hidden="1"/>
    <cellStyle name="表示済みのハイパーリンク" xfId="29946" builtinId="9" hidden="1"/>
    <cellStyle name="表示済みのハイパーリンク" xfId="29949" builtinId="9" hidden="1"/>
    <cellStyle name="表示済みのハイパーリンク" xfId="29950" builtinId="9" hidden="1"/>
    <cellStyle name="表示済みのハイパーリンク" xfId="29953" builtinId="9" hidden="1"/>
    <cellStyle name="表示済みのハイパーリンク" xfId="29954" builtinId="9" hidden="1"/>
    <cellStyle name="表示済みのハイパーリンク" xfId="29957" builtinId="9" hidden="1"/>
    <cellStyle name="表示済みのハイパーリンク" xfId="29958" builtinId="9" hidden="1"/>
    <cellStyle name="表示済みのハイパーリンク" xfId="29961" builtinId="9" hidden="1"/>
    <cellStyle name="表示済みのハイパーリンク" xfId="29962" builtinId="9" hidden="1"/>
    <cellStyle name="表示済みのハイパーリンク" xfId="29965" builtinId="9" hidden="1"/>
    <cellStyle name="表示済みのハイパーリンク" xfId="29966" builtinId="9" hidden="1"/>
    <cellStyle name="表示済みのハイパーリンク" xfId="29969" builtinId="9" hidden="1"/>
    <cellStyle name="表示済みのハイパーリンク" xfId="29970" builtinId="9" hidden="1"/>
    <cellStyle name="表示済みのハイパーリンク" xfId="29972" builtinId="9" hidden="1"/>
    <cellStyle name="表示済みのハイパーリンク" xfId="29973" builtinId="9" hidden="1"/>
    <cellStyle name="表示済みのハイパーリンク" xfId="29976" builtinId="9" hidden="1"/>
    <cellStyle name="表示済みのハイパーリンク" xfId="29977" builtinId="9" hidden="1"/>
    <cellStyle name="表示済みのハイパーリンク" xfId="29980" builtinId="9" hidden="1"/>
    <cellStyle name="表示済みのハイパーリンク" xfId="29981" builtinId="9" hidden="1"/>
    <cellStyle name="表示済みのハイパーリンク" xfId="29984" builtinId="9" hidden="1"/>
    <cellStyle name="表示済みのハイパーリンク" xfId="29985" builtinId="9" hidden="1"/>
    <cellStyle name="表示済みのハイパーリンク" xfId="29988" builtinId="9" hidden="1"/>
    <cellStyle name="表示済みのハイパーリンク" xfId="29989" builtinId="9" hidden="1"/>
    <cellStyle name="表示済みのハイパーリンク" xfId="29994" builtinId="9" hidden="1"/>
    <cellStyle name="表示済みのハイパーリンク" xfId="29995" builtinId="9" hidden="1"/>
    <cellStyle name="表示済みのハイパーリンク" xfId="29998" builtinId="9" hidden="1"/>
    <cellStyle name="表示済みのハイパーリンク" xfId="29999" builtinId="9" hidden="1"/>
    <cellStyle name="表示済みのハイパーリンク" xfId="30002" builtinId="9" hidden="1"/>
    <cellStyle name="表示済みのハイパーリンク" xfId="30003" builtinId="9" hidden="1"/>
    <cellStyle name="表示済みのハイパーリンク" xfId="30006" builtinId="9" hidden="1"/>
    <cellStyle name="表示済みのハイパーリンク" xfId="30007" builtinId="9" hidden="1"/>
    <cellStyle name="表示済みのハイパーリンク" xfId="30010" builtinId="9" hidden="1"/>
    <cellStyle name="表示済みのハイパーリンク" xfId="30011" builtinId="9" hidden="1"/>
    <cellStyle name="表示済みのハイパーリンク" xfId="30014" builtinId="9" hidden="1"/>
    <cellStyle name="表示済みのハイパーリンク" xfId="30015" builtinId="9" hidden="1"/>
    <cellStyle name="表示済みのハイパーリンク" xfId="30018" builtinId="9" hidden="1"/>
    <cellStyle name="表示済みのハイパーリンク" xfId="30019" builtinId="9" hidden="1"/>
    <cellStyle name="表示済みのハイパーリンク" xfId="30022" builtinId="9" hidden="1"/>
    <cellStyle name="表示済みのハイパーリンク" xfId="30023" builtinId="9" hidden="1"/>
    <cellStyle name="表示済みのハイパーリンク" xfId="30026" builtinId="9" hidden="1"/>
    <cellStyle name="表示済みのハイパーリンク" xfId="30027" builtinId="9" hidden="1"/>
    <cellStyle name="表示済みのハイパーリンク" xfId="30030" builtinId="9" hidden="1"/>
    <cellStyle name="表示済みのハイパーリンク" xfId="30031" builtinId="9" hidden="1"/>
    <cellStyle name="表示済みのハイパーリンク" xfId="29990" builtinId="9" hidden="1"/>
    <cellStyle name="表示済みのハイパーリンク" xfId="30033" builtinId="9" hidden="1"/>
    <cellStyle name="表示済みのハイパーリンク" xfId="30036" builtinId="9" hidden="1"/>
    <cellStyle name="表示済みのハイパーリンク" xfId="30037" builtinId="9" hidden="1"/>
    <cellStyle name="表示済みのハイパーリンク" xfId="30040" builtinId="9" hidden="1"/>
    <cellStyle name="表示済みのハイパーリンク" xfId="30041" builtinId="9" hidden="1"/>
    <cellStyle name="表示済みのハイパーリンク" xfId="30044" builtinId="9" hidden="1"/>
    <cellStyle name="表示済みのハイパーリンク" xfId="30045" builtinId="9" hidden="1"/>
    <cellStyle name="表示済みのハイパーリンク" xfId="30048" builtinId="9" hidden="1"/>
    <cellStyle name="表示済みのハイパーリンク" xfId="30049" builtinId="9" hidden="1"/>
    <cellStyle name="表示済みのハイパーリンク" xfId="30052" builtinId="9" hidden="1"/>
    <cellStyle name="表示済みのハイパーリンク" xfId="30053" builtinId="9" hidden="1"/>
    <cellStyle name="表示済みのハイパーリンク" xfId="30056" builtinId="9" hidden="1"/>
    <cellStyle name="表示済みのハイパーリンク" xfId="30057" builtinId="9" hidden="1"/>
    <cellStyle name="表示済みのハイパーリンク" xfId="30060" builtinId="9" hidden="1"/>
    <cellStyle name="表示済みのハイパーリンク" xfId="30061" builtinId="9" hidden="1"/>
    <cellStyle name="表示済みのハイパーリンク" xfId="30064" builtinId="9" hidden="1"/>
    <cellStyle name="表示済みのハイパーリンク" xfId="30065" builtinId="9" hidden="1"/>
    <cellStyle name="表示済みのハイパーリンク" xfId="30068" builtinId="9" hidden="1"/>
    <cellStyle name="表示済みのハイパーリンク" xfId="30069" builtinId="9" hidden="1"/>
    <cellStyle name="表示済みのハイパーリンク" xfId="30072" builtinId="9" hidden="1"/>
    <cellStyle name="表示済みのハイパーリンク" xfId="30073" builtinId="9" hidden="1"/>
    <cellStyle name="表示済みのハイパーリンク" xfId="30076" builtinId="9" hidden="1"/>
    <cellStyle name="表示済みのハイパーリンク" xfId="30077" builtinId="9" hidden="1"/>
    <cellStyle name="表示済みのハイパーリンク" xfId="30080" builtinId="9" hidden="1"/>
    <cellStyle name="表示済みのハイパーリンク" xfId="30081" builtinId="9" hidden="1"/>
    <cellStyle name="表示済みのハイパーリンク" xfId="30084" builtinId="9" hidden="1"/>
    <cellStyle name="表示済みのハイパーリンク" xfId="30085" builtinId="9" hidden="1"/>
    <cellStyle name="表示済みのハイパーリンク" xfId="30088" builtinId="9" hidden="1"/>
    <cellStyle name="表示済みのハイパーリンク" xfId="30089" builtinId="9" hidden="1"/>
    <cellStyle name="表示済みのハイパーリンク" xfId="27665" builtinId="9" hidden="1"/>
    <cellStyle name="表示済みのハイパーリンク" xfId="27683" builtinId="9" hidden="1"/>
    <cellStyle name="表示済みのハイパーリンク" xfId="27666" builtinId="9" hidden="1"/>
    <cellStyle name="表示済みのハイパーリンク" xfId="27668" builtinId="9" hidden="1"/>
    <cellStyle name="表示済みのハイパーリンク" xfId="30093" builtinId="9" hidden="1"/>
    <cellStyle name="表示済みのハイパーリンク" xfId="30094" builtinId="9" hidden="1"/>
    <cellStyle name="表示済みのハイパーリンク" xfId="30097" builtinId="9" hidden="1"/>
    <cellStyle name="表示済みのハイパーリンク" xfId="30098" builtinId="9" hidden="1"/>
    <cellStyle name="表示済みのハイパーリンク" xfId="30101" builtinId="9" hidden="1"/>
    <cellStyle name="表示済みのハイパーリンク" xfId="30102" builtinId="9" hidden="1"/>
    <cellStyle name="表示済みのハイパーリンク" xfId="30107" builtinId="9" hidden="1"/>
    <cellStyle name="表示済みのハイパーリンク" xfId="30108" builtinId="9" hidden="1"/>
    <cellStyle name="表示済みのハイパーリンク" xfId="30111" builtinId="9" hidden="1"/>
    <cellStyle name="表示済みのハイパーリンク" xfId="30112" builtinId="9" hidden="1"/>
    <cellStyle name="表示済みのハイパーリンク" xfId="30115" builtinId="9" hidden="1"/>
    <cellStyle name="表示済みのハイパーリンク" xfId="30116" builtinId="9" hidden="1"/>
    <cellStyle name="表示済みのハイパーリンク" xfId="30119" builtinId="9" hidden="1"/>
    <cellStyle name="表示済みのハイパーリンク" xfId="30120" builtinId="9" hidden="1"/>
    <cellStyle name="表示済みのハイパーリンク" xfId="30123" builtinId="9" hidden="1"/>
    <cellStyle name="表示済みのハイパーリンク" xfId="30124" builtinId="9" hidden="1"/>
    <cellStyle name="表示済みのハイパーリンク" xfId="30127" builtinId="9" hidden="1"/>
    <cellStyle name="表示済みのハイパーリンク" xfId="30128" builtinId="9" hidden="1"/>
    <cellStyle name="表示済みのハイパーリンク" xfId="30131" builtinId="9" hidden="1"/>
    <cellStyle name="表示済みのハイパーリンク" xfId="30132" builtinId="9" hidden="1"/>
    <cellStyle name="表示済みのハイパーリンク" xfId="30135" builtinId="9" hidden="1"/>
    <cellStyle name="表示済みのハイパーリンク" xfId="30136" builtinId="9" hidden="1"/>
    <cellStyle name="表示済みのハイパーリンク" xfId="30139" builtinId="9" hidden="1"/>
    <cellStyle name="表示済みのハイパーリンク" xfId="30140" builtinId="9" hidden="1"/>
    <cellStyle name="表示済みのハイパーリンク" xfId="30143" builtinId="9" hidden="1"/>
    <cellStyle name="表示済みのハイパーリンク" xfId="30144" builtinId="9" hidden="1"/>
    <cellStyle name="表示済みのハイパーリンク" xfId="30103" builtinId="9" hidden="1"/>
    <cellStyle name="表示済みのハイパーリンク" xfId="30146" builtinId="9" hidden="1"/>
    <cellStyle name="表示済みのハイパーリンク" xfId="30149" builtinId="9" hidden="1"/>
    <cellStyle name="表示済みのハイパーリンク" xfId="30150" builtinId="9" hidden="1"/>
    <cellStyle name="表示済みのハイパーリンク" xfId="30153" builtinId="9" hidden="1"/>
    <cellStyle name="表示済みのハイパーリンク" xfId="30154" builtinId="9" hidden="1"/>
    <cellStyle name="表示済みのハイパーリンク" xfId="30157" builtinId="9" hidden="1"/>
    <cellStyle name="表示済みのハイパーリンク" xfId="30158" builtinId="9" hidden="1"/>
    <cellStyle name="表示済みのハイパーリンク" xfId="30161" builtinId="9" hidden="1"/>
    <cellStyle name="表示済みのハイパーリンク" xfId="30162" builtinId="9" hidden="1"/>
    <cellStyle name="表示済みのハイパーリンク" xfId="30165" builtinId="9" hidden="1"/>
    <cellStyle name="表示済みのハイパーリンク" xfId="30166" builtinId="9" hidden="1"/>
    <cellStyle name="表示済みのハイパーリンク" xfId="30169" builtinId="9" hidden="1"/>
    <cellStyle name="表示済みのハイパーリンク" xfId="30170" builtinId="9" hidden="1"/>
    <cellStyle name="表示済みのハイパーリンク" xfId="30173" builtinId="9" hidden="1"/>
    <cellStyle name="表示済みのハイパーリンク" xfId="30174" builtinId="9" hidden="1"/>
    <cellStyle name="表示済みのハイパーリンク" xfId="30177" builtinId="9" hidden="1"/>
    <cellStyle name="表示済みのハイパーリンク" xfId="30178" builtinId="9" hidden="1"/>
    <cellStyle name="表示済みのハイパーリンク" xfId="30181" builtinId="9" hidden="1"/>
    <cellStyle name="表示済みのハイパーリンク" xfId="30182" builtinId="9" hidden="1"/>
    <cellStyle name="表示済みのハイパーリンク" xfId="30185" builtinId="9" hidden="1"/>
    <cellStyle name="表示済みのハイパーリンク" xfId="30186" builtinId="9" hidden="1"/>
    <cellStyle name="表示済みのハイパーリンク" xfId="30189" builtinId="9" hidden="1"/>
    <cellStyle name="表示済みのハイパーリンク" xfId="30190" builtinId="9" hidden="1"/>
    <cellStyle name="表示済みのハイパーリンク" xfId="30193" builtinId="9" hidden="1"/>
    <cellStyle name="表示済みのハイパーリンク" xfId="30194" builtinId="9" hidden="1"/>
    <cellStyle name="表示済みのハイパーリンク" xfId="30197" builtinId="9" hidden="1"/>
    <cellStyle name="表示済みのハイパーリンク" xfId="30198" builtinId="9" hidden="1"/>
    <cellStyle name="表示済みのハイパーリンク" xfId="30201" builtinId="9" hidden="1"/>
    <cellStyle name="表示済みのハイパーリンク" xfId="30202" builtinId="9" hidden="1"/>
    <cellStyle name="表示済みのハイパーリンク" xfId="30205" builtinId="9" hidden="1"/>
    <cellStyle name="表示済みのハイパーリンク" xfId="30206" builtinId="9" hidden="1"/>
    <cellStyle name="表示済みのハイパーリンク" xfId="30209" builtinId="9" hidden="1"/>
    <cellStyle name="表示済みのハイパーリンク" xfId="30210" builtinId="9" hidden="1"/>
    <cellStyle name="表示済みのハイパーリンク" xfId="30213" builtinId="9" hidden="1"/>
    <cellStyle name="表示済みのハイパーリンク" xfId="30214" builtinId="9" hidden="1"/>
    <cellStyle name="表示済みのハイパーリンク" xfId="30217" builtinId="9" hidden="1"/>
    <cellStyle name="表示済みのハイパーリンク" xfId="30218" builtinId="9" hidden="1"/>
    <cellStyle name="表示済みのハイパーリンク" xfId="30221" builtinId="9" hidden="1"/>
    <cellStyle name="表示済みのハイパーリンク" xfId="30222" builtinId="9" hidden="1"/>
    <cellStyle name="表示済みのハイパーリンク" xfId="30227" builtinId="9" hidden="1"/>
    <cellStyle name="表示済みのハイパーリンク" xfId="30228" builtinId="9" hidden="1"/>
    <cellStyle name="表示済みのハイパーリンク" xfId="30231" builtinId="9" hidden="1"/>
    <cellStyle name="表示済みのハイパーリンク" xfId="30232" builtinId="9" hidden="1"/>
    <cellStyle name="表示済みのハイパーリンク" xfId="30235" builtinId="9" hidden="1"/>
    <cellStyle name="表示済みのハイパーリンク" xfId="30236" builtinId="9" hidden="1"/>
    <cellStyle name="表示済みのハイパーリンク" xfId="30239" builtinId="9" hidden="1"/>
    <cellStyle name="表示済みのハイパーリンク" xfId="30240" builtinId="9" hidden="1"/>
    <cellStyle name="表示済みのハイパーリンク" xfId="30243" builtinId="9" hidden="1"/>
    <cellStyle name="表示済みのハイパーリンク" xfId="30244" builtinId="9" hidden="1"/>
    <cellStyle name="表示済みのハイパーリンク" xfId="30247" builtinId="9" hidden="1"/>
    <cellStyle name="表示済みのハイパーリンク" xfId="30248" builtinId="9" hidden="1"/>
    <cellStyle name="表示済みのハイパーリンク" xfId="30251" builtinId="9" hidden="1"/>
    <cellStyle name="表示済みのハイパーリンク" xfId="30252" builtinId="9" hidden="1"/>
    <cellStyle name="表示済みのハイパーリンク" xfId="30255" builtinId="9" hidden="1"/>
    <cellStyle name="表示済みのハイパーリンク" xfId="30256" builtinId="9" hidden="1"/>
    <cellStyle name="表示済みのハイパーリンク" xfId="30259" builtinId="9" hidden="1"/>
    <cellStyle name="表示済みのハイパーリンク" xfId="30260" builtinId="9" hidden="1"/>
    <cellStyle name="表示済みのハイパーリンク" xfId="30263" builtinId="9" hidden="1"/>
    <cellStyle name="表示済みのハイパーリンク" xfId="30264" builtinId="9" hidden="1"/>
    <cellStyle name="表示済みのハイパーリンク" xfId="30223" builtinId="9" hidden="1"/>
    <cellStyle name="表示済みのハイパーリンク" xfId="30266" builtinId="9" hidden="1"/>
    <cellStyle name="表示済みのハイパーリンク" xfId="30269" builtinId="9" hidden="1"/>
    <cellStyle name="表示済みのハイパーリンク" xfId="30270" builtinId="9" hidden="1"/>
    <cellStyle name="表示済みのハイパーリンク" xfId="30273" builtinId="9" hidden="1"/>
    <cellStyle name="表示済みのハイパーリンク" xfId="30274" builtinId="9" hidden="1"/>
    <cellStyle name="表示済みのハイパーリンク" xfId="30277" builtinId="9" hidden="1"/>
    <cellStyle name="表示済みのハイパーリンク" xfId="30278" builtinId="9" hidden="1"/>
    <cellStyle name="表示済みのハイパーリンク" xfId="30281" builtinId="9" hidden="1"/>
    <cellStyle name="表示済みのハイパーリンク" xfId="30282" builtinId="9" hidden="1"/>
    <cellStyle name="表示済みのハイパーリンク" xfId="30285" builtinId="9" hidden="1"/>
    <cellStyle name="表示済みのハイパーリンク" xfId="30286" builtinId="9" hidden="1"/>
    <cellStyle name="表示済みのハイパーリンク" xfId="30289" builtinId="9" hidden="1"/>
    <cellStyle name="表示済みのハイパーリンク" xfId="30290" builtinId="9" hidden="1"/>
    <cellStyle name="表示済みのハイパーリンク" xfId="30293" builtinId="9" hidden="1"/>
    <cellStyle name="表示済みのハイパーリンク" xfId="30294" builtinId="9" hidden="1"/>
    <cellStyle name="表示済みのハイパーリンク" xfId="30297" builtinId="9" hidden="1"/>
    <cellStyle name="表示済みのハイパーリンク" xfId="30298" builtinId="9" hidden="1"/>
    <cellStyle name="表示済みのハイパーリンク" xfId="30301" builtinId="9" hidden="1"/>
    <cellStyle name="表示済みのハイパーリンク" xfId="30302" builtinId="9" hidden="1"/>
    <cellStyle name="表示済みのハイパーリンク" xfId="30305" builtinId="9" hidden="1"/>
    <cellStyle name="表示済みのハイパーリンク" xfId="30306" builtinId="9" hidden="1"/>
    <cellStyle name="表示済みのハイパーリンク" xfId="30309" builtinId="9" hidden="1"/>
    <cellStyle name="表示済みのハイパーリンク" xfId="30310" builtinId="9" hidden="1"/>
    <cellStyle name="表示済みのハイパーリンク" xfId="30313" builtinId="9" hidden="1"/>
    <cellStyle name="表示済みのハイパーリンク" xfId="30314" builtinId="9" hidden="1"/>
    <cellStyle name="表示済みのハイパーリンク" xfId="30317" builtinId="9" hidden="1"/>
    <cellStyle name="表示済みのハイパーリンク" xfId="30318" builtinId="9" hidden="1"/>
    <cellStyle name="表示済みのハイパーリンク" xfId="30321" builtinId="9" hidden="1"/>
    <cellStyle name="表示済みのハイパーリンク" xfId="30322" builtinId="9" hidden="1"/>
    <cellStyle name="表示済みのハイパーリンク" xfId="30327" builtinId="9" hidden="1"/>
    <cellStyle name="表示済みのハイパーリンク" xfId="30328" builtinId="9" hidden="1"/>
    <cellStyle name="表示済みのハイパーリンク" xfId="30331" builtinId="9" hidden="1"/>
    <cellStyle name="表示済みのハイパーリンク" xfId="30332" builtinId="9" hidden="1"/>
    <cellStyle name="表示済みのハイパーリンク" xfId="30335" builtinId="9" hidden="1"/>
    <cellStyle name="表示済みのハイパーリンク" xfId="30336" builtinId="9" hidden="1"/>
    <cellStyle name="表示済みのハイパーリンク" xfId="30339" builtinId="9" hidden="1"/>
    <cellStyle name="表示済みのハイパーリンク" xfId="30340" builtinId="9" hidden="1"/>
    <cellStyle name="表示済みのハイパーリンク" xfId="30343" builtinId="9" hidden="1"/>
    <cellStyle name="表示済みのハイパーリンク" xfId="30344" builtinId="9" hidden="1"/>
    <cellStyle name="表示済みのハイパーリンク" xfId="30349" builtinId="9" hidden="1"/>
    <cellStyle name="表示済みのハイパーリンク" xfId="30350" builtinId="9" hidden="1"/>
    <cellStyle name="表示済みのハイパーリンク" xfId="30353" builtinId="9" hidden="1"/>
    <cellStyle name="表示済みのハイパーリンク" xfId="30354" builtinId="9" hidden="1"/>
    <cellStyle name="表示済みのハイパーリンク" xfId="30357" builtinId="9" hidden="1"/>
    <cellStyle name="表示済みのハイパーリンク" xfId="30358" builtinId="9" hidden="1"/>
    <cellStyle name="表示済みのハイパーリンク" xfId="30361" builtinId="9" hidden="1"/>
    <cellStyle name="表示済みのハイパーリンク" xfId="30362" builtinId="9" hidden="1"/>
    <cellStyle name="表示済みのハイパーリンク" xfId="30365" builtinId="9" hidden="1"/>
    <cellStyle name="表示済みのハイパーリンク" xfId="30366" builtinId="9" hidden="1"/>
    <cellStyle name="表示済みのハイパーリンク" xfId="30369" builtinId="9" hidden="1"/>
    <cellStyle name="表示済みのハイパーリンク" xfId="30370" builtinId="9" hidden="1"/>
    <cellStyle name="表示済みのハイパーリンク" xfId="30373" builtinId="9" hidden="1"/>
    <cellStyle name="表示済みのハイパーリンク" xfId="30374" builtinId="9" hidden="1"/>
    <cellStyle name="表示済みのハイパーリンク" xfId="30377" builtinId="9" hidden="1"/>
    <cellStyle name="表示済みのハイパーリンク" xfId="30378" builtinId="9" hidden="1"/>
    <cellStyle name="表示済みのハイパーリンク" xfId="30381" builtinId="9" hidden="1"/>
    <cellStyle name="表示済みのハイパーリンク" xfId="30382" builtinId="9" hidden="1"/>
    <cellStyle name="表示済みのハイパーリンク" xfId="30385" builtinId="9" hidden="1"/>
    <cellStyle name="表示済みのハイパーリンク" xfId="30386" builtinId="9" hidden="1"/>
    <cellStyle name="表示済みのハイパーリンク" xfId="30345" builtinId="9" hidden="1"/>
    <cellStyle name="表示済みのハイパーリンク" xfId="30388" builtinId="9" hidden="1"/>
    <cellStyle name="表示済みのハイパーリンク" xfId="30391" builtinId="9" hidden="1"/>
    <cellStyle name="表示済みのハイパーリンク" xfId="30392" builtinId="9" hidden="1"/>
    <cellStyle name="表示済みのハイパーリンク" xfId="30395" builtinId="9" hidden="1"/>
    <cellStyle name="表示済みのハイパーリンク" xfId="30396" builtinId="9" hidden="1"/>
    <cellStyle name="表示済みのハイパーリンク" xfId="30399" builtinId="9" hidden="1"/>
    <cellStyle name="表示済みのハイパーリンク" xfId="30400" builtinId="9" hidden="1"/>
    <cellStyle name="表示済みのハイパーリンク" xfId="30403" builtinId="9" hidden="1"/>
    <cellStyle name="表示済みのハイパーリンク" xfId="30404" builtinId="9" hidden="1"/>
    <cellStyle name="表示済みのハイパーリンク" xfId="30407" builtinId="9" hidden="1"/>
    <cellStyle name="表示済みのハイパーリンク" xfId="30408" builtinId="9" hidden="1"/>
    <cellStyle name="表示済みのハイパーリンク" xfId="30411" builtinId="9" hidden="1"/>
    <cellStyle name="表示済みのハイパーリンク" xfId="30412" builtinId="9" hidden="1"/>
    <cellStyle name="表示済みのハイパーリンク" xfId="30415" builtinId="9" hidden="1"/>
    <cellStyle name="表示済みのハイパーリンク" xfId="30416" builtinId="9" hidden="1"/>
    <cellStyle name="表示済みのハイパーリンク" xfId="30419" builtinId="9" hidden="1"/>
    <cellStyle name="表示済みのハイパーリンク" xfId="30420" builtinId="9" hidden="1"/>
    <cellStyle name="表示済みのハイパーリンク" xfId="30423" builtinId="9" hidden="1"/>
    <cellStyle name="表示済みのハイパーリンク" xfId="30424" builtinId="9" hidden="1"/>
    <cellStyle name="表示済みのハイパーリンク" xfId="30427" builtinId="9" hidden="1"/>
    <cellStyle name="表示済みのハイパーリンク" xfId="30428" builtinId="9" hidden="1"/>
    <cellStyle name="表示済みのハイパーリンク" xfId="30431" builtinId="9" hidden="1"/>
    <cellStyle name="表示済みのハイパーリンク" xfId="30432" builtinId="9" hidden="1"/>
    <cellStyle name="表示済みのハイパーリンク" xfId="30435" builtinId="9" hidden="1"/>
    <cellStyle name="表示済みのハイパーリンク" xfId="30436" builtinId="9" hidden="1"/>
    <cellStyle name="表示済みのハイパーリンク" xfId="30439" builtinId="9" hidden="1"/>
    <cellStyle name="表示済みのハイパーリンク" xfId="30440" builtinId="9" hidden="1"/>
    <cellStyle name="表示済みのハイパーリンク" xfId="30443" builtinId="9" hidden="1"/>
    <cellStyle name="表示済みのハイパーリンク" xfId="30444" builtinId="9" hidden="1"/>
    <cellStyle name="表示済みのハイパーリンク" xfId="30446" builtinId="9" hidden="1"/>
    <cellStyle name="表示済みのハイパーリンク" xfId="30447" builtinId="9" hidden="1"/>
    <cellStyle name="表示済みのハイパーリンク" xfId="30450" builtinId="9" hidden="1"/>
    <cellStyle name="表示済みのハイパーリンク" xfId="30451" builtinId="9" hidden="1"/>
    <cellStyle name="表示済みのハイパーリンク" xfId="30454" builtinId="9" hidden="1"/>
    <cellStyle name="表示済みのハイパーリンク" xfId="30455" builtinId="9" hidden="1"/>
    <cellStyle name="表示済みのハイパーリンク" xfId="30458" builtinId="9" hidden="1"/>
    <cellStyle name="表示済みのハイパーリンク" xfId="30459" builtinId="9" hidden="1"/>
    <cellStyle name="表示済みのハイパーリンク" xfId="30462" builtinId="9" hidden="1"/>
    <cellStyle name="表示済みのハイパーリンク" xfId="30463" builtinId="9" hidden="1"/>
    <cellStyle name="表示済みのハイパーリンク" xfId="30468" builtinId="9" hidden="1"/>
    <cellStyle name="表示済みのハイパーリンク" xfId="30469" builtinId="9" hidden="1"/>
    <cellStyle name="表示済みのハイパーリンク" xfId="30472" builtinId="9" hidden="1"/>
    <cellStyle name="表示済みのハイパーリンク" xfId="30473" builtinId="9" hidden="1"/>
    <cellStyle name="表示済みのハイパーリンク" xfId="30476" builtinId="9" hidden="1"/>
    <cellStyle name="表示済みのハイパーリンク" xfId="30477" builtinId="9" hidden="1"/>
    <cellStyle name="表示済みのハイパーリンク" xfId="30480" builtinId="9" hidden="1"/>
    <cellStyle name="表示済みのハイパーリンク" xfId="30481" builtinId="9" hidden="1"/>
    <cellStyle name="表示済みのハイパーリンク" xfId="30484" builtinId="9" hidden="1"/>
    <cellStyle name="表示済みのハイパーリンク" xfId="30485" builtinId="9" hidden="1"/>
    <cellStyle name="表示済みのハイパーリンク" xfId="30488" builtinId="9" hidden="1"/>
    <cellStyle name="表示済みのハイパーリンク" xfId="30489" builtinId="9" hidden="1"/>
    <cellStyle name="表示済みのハイパーリンク" xfId="30492" builtinId="9" hidden="1"/>
    <cellStyle name="表示済みのハイパーリンク" xfId="30493" builtinId="9" hidden="1"/>
    <cellStyle name="表示済みのハイパーリンク" xfId="30496" builtinId="9" hidden="1"/>
    <cellStyle name="表示済みのハイパーリンク" xfId="30497" builtinId="9" hidden="1"/>
    <cellStyle name="表示済みのハイパーリンク" xfId="30500" builtinId="9" hidden="1"/>
    <cellStyle name="表示済みのハイパーリンク" xfId="30501" builtinId="9" hidden="1"/>
    <cellStyle name="表示済みのハイパーリンク" xfId="30504" builtinId="9" hidden="1"/>
    <cellStyle name="表示済みのハイパーリンク" xfId="30505" builtinId="9" hidden="1"/>
    <cellStyle name="表示済みのハイパーリンク" xfId="30464" builtinId="9" hidden="1"/>
    <cellStyle name="表示済みのハイパーリンク" xfId="30507" builtinId="9" hidden="1"/>
    <cellStyle name="表示済みのハイパーリンク" xfId="30510" builtinId="9" hidden="1"/>
    <cellStyle name="表示済みのハイパーリンク" xfId="30511" builtinId="9" hidden="1"/>
    <cellStyle name="表示済みのハイパーリンク" xfId="30514" builtinId="9" hidden="1"/>
    <cellStyle name="表示済みのハイパーリンク" xfId="30515" builtinId="9" hidden="1"/>
    <cellStyle name="表示済みのハイパーリンク" xfId="30518" builtinId="9" hidden="1"/>
    <cellStyle name="表示済みのハイパーリンク" xfId="30519" builtinId="9" hidden="1"/>
    <cellStyle name="表示済みのハイパーリンク" xfId="30522" builtinId="9" hidden="1"/>
    <cellStyle name="表示済みのハイパーリンク" xfId="30523" builtinId="9" hidden="1"/>
    <cellStyle name="表示済みのハイパーリンク" xfId="30526" builtinId="9" hidden="1"/>
    <cellStyle name="表示済みのハイパーリンク" xfId="30527" builtinId="9" hidden="1"/>
    <cellStyle name="表示済みのハイパーリンク" xfId="30530" builtinId="9" hidden="1"/>
    <cellStyle name="表示済みのハイパーリンク" xfId="30531" builtinId="9" hidden="1"/>
    <cellStyle name="表示済みのハイパーリンク" xfId="30534" builtinId="9" hidden="1"/>
    <cellStyle name="表示済みのハイパーリンク" xfId="30535" builtinId="9" hidden="1"/>
    <cellStyle name="表示済みのハイパーリンク" xfId="30538" builtinId="9" hidden="1"/>
    <cellStyle name="表示済みのハイパーリンク" xfId="30539" builtinId="9" hidden="1"/>
    <cellStyle name="表示済みのハイパーリンク" xfId="30542" builtinId="9" hidden="1"/>
    <cellStyle name="表示済みのハイパーリンク" xfId="30543" builtinId="9" hidden="1"/>
    <cellStyle name="表示済みのハイパーリンク" xfId="30546" builtinId="9" hidden="1"/>
    <cellStyle name="表示済みのハイパーリンク" xfId="30547" builtinId="9" hidden="1"/>
    <cellStyle name="表示済みのハイパーリンク" xfId="30550" builtinId="9" hidden="1"/>
    <cellStyle name="表示済みのハイパーリンク" xfId="30551" builtinId="9" hidden="1"/>
    <cellStyle name="表示済みのハイパーリンク" xfId="30554" builtinId="9" hidden="1"/>
    <cellStyle name="表示済みのハイパーリンク" xfId="30555" builtinId="9" hidden="1"/>
    <cellStyle name="表示済みのハイパーリンク" xfId="30558" builtinId="9" hidden="1"/>
    <cellStyle name="表示済みのハイパーリンク" xfId="30559" builtinId="9" hidden="1"/>
    <cellStyle name="表示済みのハイパーリンク" xfId="30562" builtinId="9" hidden="1"/>
    <cellStyle name="表示済みのハイパーリンク" xfId="30563" builtinId="9" hidden="1"/>
    <cellStyle name="表示済みのハイパーリンク" xfId="30565" builtinId="9" hidden="1"/>
    <cellStyle name="表示済みのハイパーリンク" xfId="30566" builtinId="9" hidden="1"/>
    <cellStyle name="表示済みのハイパーリンク" xfId="30569" builtinId="9" hidden="1"/>
    <cellStyle name="表示済みのハイパーリンク" xfId="30570" builtinId="9" hidden="1"/>
    <cellStyle name="表示済みのハイパーリンク" xfId="30573" builtinId="9" hidden="1"/>
    <cellStyle name="表示済みのハイパーリンク" xfId="30574" builtinId="9" hidden="1"/>
    <cellStyle name="表示済みのハイパーリンク" xfId="30577" builtinId="9" hidden="1"/>
    <cellStyle name="表示済みのハイパーリンク" xfId="30578" builtinId="9" hidden="1"/>
    <cellStyle name="表示済みのハイパーリンク" xfId="30581" builtinId="9" hidden="1"/>
    <cellStyle name="表示済みのハイパーリンク" xfId="30582" builtinId="9" hidden="1"/>
    <cellStyle name="表示済みのハイパーリンク" xfId="30587" builtinId="9" hidden="1"/>
    <cellStyle name="表示済みのハイパーリンク" xfId="30588" builtinId="9" hidden="1"/>
    <cellStyle name="表示済みのハイパーリンク" xfId="30591" builtinId="9" hidden="1"/>
    <cellStyle name="表示済みのハイパーリンク" xfId="30592" builtinId="9" hidden="1"/>
    <cellStyle name="表示済みのハイパーリンク" xfId="30595" builtinId="9" hidden="1"/>
    <cellStyle name="表示済みのハイパーリンク" xfId="30596" builtinId="9" hidden="1"/>
    <cellStyle name="表示済みのハイパーリンク" xfId="30599" builtinId="9" hidden="1"/>
    <cellStyle name="表示済みのハイパーリンク" xfId="30600" builtinId="9" hidden="1"/>
    <cellStyle name="表示済みのハイパーリンク" xfId="30603" builtinId="9" hidden="1"/>
    <cellStyle name="表示済みのハイパーリンク" xfId="30604" builtinId="9" hidden="1"/>
    <cellStyle name="表示済みのハイパーリンク" xfId="30607" builtinId="9" hidden="1"/>
    <cellStyle name="表示済みのハイパーリンク" xfId="30608" builtinId="9" hidden="1"/>
    <cellStyle name="表示済みのハイパーリンク" xfId="30611" builtinId="9" hidden="1"/>
    <cellStyle name="表示済みのハイパーリンク" xfId="30612" builtinId="9" hidden="1"/>
    <cellStyle name="表示済みのハイパーリンク" xfId="30615" builtinId="9" hidden="1"/>
    <cellStyle name="表示済みのハイパーリンク" xfId="30616" builtinId="9" hidden="1"/>
    <cellStyle name="表示済みのハイパーリンク" xfId="30619" builtinId="9" hidden="1"/>
    <cellStyle name="表示済みのハイパーリンク" xfId="30620" builtinId="9" hidden="1"/>
    <cellStyle name="表示済みのハイパーリンク" xfId="30623" builtinId="9" hidden="1"/>
    <cellStyle name="表示済みのハイパーリンク" xfId="30624" builtinId="9" hidden="1"/>
    <cellStyle name="表示済みのハイパーリンク" xfId="30583" builtinId="9" hidden="1"/>
    <cellStyle name="表示済みのハイパーリンク" xfId="30626" builtinId="9" hidden="1"/>
    <cellStyle name="表示済みのハイパーリンク" xfId="30629" builtinId="9" hidden="1"/>
    <cellStyle name="表示済みのハイパーリンク" xfId="30630" builtinId="9" hidden="1"/>
    <cellStyle name="表示済みのハイパーリンク" xfId="30633" builtinId="9" hidden="1"/>
    <cellStyle name="表示済みのハイパーリンク" xfId="30634" builtinId="9" hidden="1"/>
    <cellStyle name="表示済みのハイパーリンク" xfId="30637" builtinId="9" hidden="1"/>
    <cellStyle name="表示済みのハイパーリンク" xfId="30638" builtinId="9" hidden="1"/>
    <cellStyle name="表示済みのハイパーリンク" xfId="30641" builtinId="9" hidden="1"/>
    <cellStyle name="表示済みのハイパーリンク" xfId="30642" builtinId="9" hidden="1"/>
    <cellStyle name="表示済みのハイパーリンク" xfId="30645" builtinId="9" hidden="1"/>
    <cellStyle name="表示済みのハイパーリンク" xfId="30646" builtinId="9" hidden="1"/>
    <cellStyle name="表示済みのハイパーリンク" xfId="30649" builtinId="9" hidden="1"/>
    <cellStyle name="表示済みのハイパーリンク" xfId="30650" builtinId="9" hidden="1"/>
    <cellStyle name="表示済みのハイパーリンク" xfId="30653" builtinId="9" hidden="1"/>
    <cellStyle name="表示済みのハイパーリンク" xfId="30654" builtinId="9" hidden="1"/>
    <cellStyle name="表示済みのハイパーリンク" xfId="30657" builtinId="9" hidden="1"/>
    <cellStyle name="表示済みのハイパーリンク" xfId="30658" builtinId="9" hidden="1"/>
    <cellStyle name="表示済みのハイパーリンク" xfId="30661" builtinId="9" hidden="1"/>
    <cellStyle name="表示済みのハイパーリンク" xfId="30662" builtinId="9" hidden="1"/>
    <cellStyle name="表示済みのハイパーリンク" xfId="30665" builtinId="9" hidden="1"/>
    <cellStyle name="表示済みのハイパーリンク" xfId="30666" builtinId="9" hidden="1"/>
    <cellStyle name="表示済みのハイパーリンク" xfId="30669" builtinId="9" hidden="1"/>
    <cellStyle name="表示済みのハイパーリンク" xfId="30670" builtinId="9" hidden="1"/>
    <cellStyle name="表示済みのハイパーリンク" xfId="30673" builtinId="9" hidden="1"/>
    <cellStyle name="表示済みのハイパーリンク" xfId="30674" builtinId="9" hidden="1"/>
    <cellStyle name="表示済みのハイパーリンク" xfId="30677" builtinId="9" hidden="1"/>
    <cellStyle name="表示済みのハイパーリンク" xfId="30678" builtinId="9" hidden="1"/>
    <cellStyle name="表示済みのハイパーリンク" xfId="30681" builtinId="9" hidden="1"/>
    <cellStyle name="表示済みのハイパーリンク" xfId="30682" builtinId="9" hidden="1"/>
    <cellStyle name="表示済みのハイパーリンク" xfId="30685" builtinId="9" hidden="1"/>
    <cellStyle name="表示済みのハイパーリンク" xfId="30686" builtinId="9" hidden="1"/>
    <cellStyle name="表示済みのハイパーリンク" xfId="30689" builtinId="9" hidden="1"/>
    <cellStyle name="表示済みのハイパーリンク" xfId="30690" builtinId="9" hidden="1"/>
    <cellStyle name="表示済みのハイパーリンク" xfId="30693" builtinId="9" hidden="1"/>
    <cellStyle name="表示済みのハイパーリンク" xfId="30694" builtinId="9" hidden="1"/>
    <cellStyle name="表示済みのハイパーリンク" xfId="30697" builtinId="9" hidden="1"/>
    <cellStyle name="表示済みのハイパーリンク" xfId="30698" builtinId="9" hidden="1"/>
    <cellStyle name="表示済みのハイパーリンク" xfId="30701" builtinId="9" hidden="1"/>
    <cellStyle name="表示済みのハイパーリンク" xfId="30702" builtinId="9" hidden="1"/>
    <cellStyle name="表示済みのハイパーリンク" xfId="30707" builtinId="9" hidden="1"/>
    <cellStyle name="表示済みのハイパーリンク" xfId="30708" builtinId="9" hidden="1"/>
    <cellStyle name="表示済みのハイパーリンク" xfId="30711" builtinId="9" hidden="1"/>
    <cellStyle name="表示済みのハイパーリンク" xfId="30712" builtinId="9" hidden="1"/>
    <cellStyle name="表示済みのハイパーリンク" xfId="30715" builtinId="9" hidden="1"/>
    <cellStyle name="表示済みのハイパーリンク" xfId="30716" builtinId="9" hidden="1"/>
    <cellStyle name="表示済みのハイパーリンク" xfId="30719" builtinId="9" hidden="1"/>
    <cellStyle name="表示済みのハイパーリンク" xfId="30720" builtinId="9" hidden="1"/>
    <cellStyle name="表示済みのハイパーリンク" xfId="30723" builtinId="9" hidden="1"/>
    <cellStyle name="表示済みのハイパーリンク" xfId="30724" builtinId="9" hidden="1"/>
    <cellStyle name="表示済みのハイパーリンク" xfId="30727" builtinId="9" hidden="1"/>
    <cellStyle name="表示済みのハイパーリンク" xfId="30728" builtinId="9" hidden="1"/>
    <cellStyle name="表示済みのハイパーリンク" xfId="30731" builtinId="9" hidden="1"/>
    <cellStyle name="表示済みのハイパーリンク" xfId="30732" builtinId="9" hidden="1"/>
    <cellStyle name="表示済みのハイパーリンク" xfId="30735" builtinId="9" hidden="1"/>
    <cellStyle name="表示済みのハイパーリンク" xfId="30736" builtinId="9" hidden="1"/>
    <cellStyle name="表示済みのハイパーリンク" xfId="30739" builtinId="9" hidden="1"/>
    <cellStyle name="表示済みのハイパーリンク" xfId="30740" builtinId="9" hidden="1"/>
    <cellStyle name="表示済みのハイパーリンク" xfId="30743" builtinId="9" hidden="1"/>
    <cellStyle name="表示済みのハイパーリンク" xfId="30744" builtinId="9" hidden="1"/>
    <cellStyle name="表示済みのハイパーリンク" xfId="30703" builtinId="9" hidden="1"/>
    <cellStyle name="表示済みのハイパーリンク" xfId="30746" builtinId="9" hidden="1"/>
    <cellStyle name="表示済みのハイパーリンク" xfId="30749" builtinId="9" hidden="1"/>
    <cellStyle name="表示済みのハイパーリンク" xfId="30750" builtinId="9" hidden="1"/>
    <cellStyle name="表示済みのハイパーリンク" xfId="30753" builtinId="9" hidden="1"/>
    <cellStyle name="表示済みのハイパーリンク" xfId="30754" builtinId="9" hidden="1"/>
    <cellStyle name="表示済みのハイパーリンク" xfId="30757" builtinId="9" hidden="1"/>
    <cellStyle name="表示済みのハイパーリンク" xfId="30758" builtinId="9" hidden="1"/>
    <cellStyle name="表示済みのハイパーリンク" xfId="30761" builtinId="9" hidden="1"/>
    <cellStyle name="表示済みのハイパーリンク" xfId="30762" builtinId="9" hidden="1"/>
    <cellStyle name="表示済みのハイパーリンク" xfId="30765" builtinId="9" hidden="1"/>
    <cellStyle name="表示済みのハイパーリンク" xfId="30766" builtinId="9" hidden="1"/>
    <cellStyle name="表示済みのハイパーリンク" xfId="30769" builtinId="9" hidden="1"/>
    <cellStyle name="表示済みのハイパーリンク" xfId="30770" builtinId="9" hidden="1"/>
    <cellStyle name="表示済みのハイパーリンク" xfId="30773" builtinId="9" hidden="1"/>
    <cellStyle name="表示済みのハイパーリンク" xfId="30774" builtinId="9" hidden="1"/>
    <cellStyle name="表示済みのハイパーリンク" xfId="30777" builtinId="9" hidden="1"/>
    <cellStyle name="表示済みのハイパーリンク" xfId="30778" builtinId="9" hidden="1"/>
    <cellStyle name="表示済みのハイパーリンク" xfId="30781" builtinId="9" hidden="1"/>
    <cellStyle name="表示済みのハイパーリンク" xfId="30782" builtinId="9" hidden="1"/>
    <cellStyle name="表示済みのハイパーリンク" xfId="30785" builtinId="9" hidden="1"/>
    <cellStyle name="表示済みのハイパーリンク" xfId="30786" builtinId="9" hidden="1"/>
    <cellStyle name="表示済みのハイパーリンク" xfId="30789" builtinId="9" hidden="1"/>
    <cellStyle name="表示済みのハイパーリンク" xfId="30790" builtinId="9" hidden="1"/>
    <cellStyle name="表示済みのハイパーリンク" xfId="30793" builtinId="9" hidden="1"/>
    <cellStyle name="表示済みのハイパーリンク" xfId="30794" builtinId="9" hidden="1"/>
    <cellStyle name="表示済みのハイパーリンク" xfId="30797" builtinId="9" hidden="1"/>
    <cellStyle name="表示済みのハイパーリンク" xfId="30798" builtinId="9" hidden="1"/>
    <cellStyle name="表示済みのハイパーリンク" xfId="30801" builtinId="9" hidden="1"/>
    <cellStyle name="表示済みのハイパーリンク" xfId="30802" builtinId="9" hidden="1"/>
    <cellStyle name="表示済みのハイパーリンク" xfId="30805" builtinId="9" hidden="1"/>
    <cellStyle name="表示済みのハイパーリンク" xfId="30806" builtinId="9" hidden="1"/>
    <cellStyle name="表示済みのハイパーリンク" xfId="30809" builtinId="9" hidden="1"/>
    <cellStyle name="表示済みのハイパーリンク" xfId="30810" builtinId="9" hidden="1"/>
    <cellStyle name="表示済みのハイパーリンク" xfId="30813" builtinId="9" hidden="1"/>
    <cellStyle name="表示済みのハイパーリンク" xfId="30814" builtinId="9" hidden="1"/>
    <cellStyle name="表示済みのハイパーリンク" xfId="30817" builtinId="9" hidden="1"/>
    <cellStyle name="表示済みのハイパーリンク" xfId="30818" builtinId="9" hidden="1"/>
    <cellStyle name="表示済みのハイパーリンク" xfId="30821" builtinId="9" hidden="1"/>
    <cellStyle name="表示済みのハイパーリンク" xfId="30822" builtinId="9" hidden="1"/>
    <cellStyle name="表示済みのハイパーリンク" xfId="30827" builtinId="9" hidden="1"/>
    <cellStyle name="表示済みのハイパーリンク" xfId="30828" builtinId="9" hidden="1"/>
    <cellStyle name="表示済みのハイパーリンク" xfId="30831" builtinId="9" hidden="1"/>
    <cellStyle name="表示済みのハイパーリンク" xfId="30832" builtinId="9" hidden="1"/>
    <cellStyle name="表示済みのハイパーリンク" xfId="30835" builtinId="9" hidden="1"/>
    <cellStyle name="表示済みのハイパーリンク" xfId="30836" builtinId="9" hidden="1"/>
    <cellStyle name="表示済みのハイパーリンク" xfId="30839" builtinId="9" hidden="1"/>
    <cellStyle name="表示済みのハイパーリンク" xfId="30840" builtinId="9" hidden="1"/>
    <cellStyle name="表示済みのハイパーリンク" xfId="30843" builtinId="9" hidden="1"/>
    <cellStyle name="表示済みのハイパーリンク" xfId="30844" builtinId="9" hidden="1"/>
    <cellStyle name="表示済みのハイパーリンク" xfId="30847" builtinId="9" hidden="1"/>
    <cellStyle name="表示済みのハイパーリンク" xfId="30848" builtinId="9" hidden="1"/>
    <cellStyle name="表示済みのハイパーリンク" xfId="30851" builtinId="9" hidden="1"/>
    <cellStyle name="表示済みのハイパーリンク" xfId="30852" builtinId="9" hidden="1"/>
    <cellStyle name="表示済みのハイパーリンク" xfId="30855" builtinId="9" hidden="1"/>
    <cellStyle name="表示済みのハイパーリンク" xfId="30856" builtinId="9" hidden="1"/>
    <cellStyle name="表示済みのハイパーリンク" xfId="30859" builtinId="9" hidden="1"/>
    <cellStyle name="表示済みのハイパーリンク" xfId="30860" builtinId="9" hidden="1"/>
    <cellStyle name="表示済みのハイパーリンク" xfId="30863" builtinId="9" hidden="1"/>
    <cellStyle name="表示済みのハイパーリンク" xfId="30864" builtinId="9" hidden="1"/>
    <cellStyle name="表示済みのハイパーリンク" xfId="30823" builtinId="9" hidden="1"/>
    <cellStyle name="表示済みのハイパーリンク" xfId="30866" builtinId="9" hidden="1"/>
    <cellStyle name="表示済みのハイパーリンク" xfId="30869" builtinId="9" hidden="1"/>
    <cellStyle name="表示済みのハイパーリンク" xfId="30870" builtinId="9" hidden="1"/>
    <cellStyle name="表示済みのハイパーリンク" xfId="30873" builtinId="9" hidden="1"/>
    <cellStyle name="表示済みのハイパーリンク" xfId="30874" builtinId="9" hidden="1"/>
    <cellStyle name="表示済みのハイパーリンク" xfId="30877" builtinId="9" hidden="1"/>
    <cellStyle name="表示済みのハイパーリンク" xfId="30878" builtinId="9" hidden="1"/>
    <cellStyle name="表示済みのハイパーリンク" xfId="30881" builtinId="9" hidden="1"/>
    <cellStyle name="表示済みのハイパーリンク" xfId="30882" builtinId="9" hidden="1"/>
    <cellStyle name="表示済みのハイパーリンク" xfId="30885" builtinId="9" hidden="1"/>
    <cellStyle name="表示済みのハイパーリンク" xfId="30886" builtinId="9" hidden="1"/>
    <cellStyle name="表示済みのハイパーリンク" xfId="30889" builtinId="9" hidden="1"/>
    <cellStyle name="表示済みのハイパーリンク" xfId="30890" builtinId="9" hidden="1"/>
    <cellStyle name="表示済みのハイパーリンク" xfId="30893" builtinId="9" hidden="1"/>
    <cellStyle name="表示済みのハイパーリンク" xfId="30894" builtinId="9" hidden="1"/>
    <cellStyle name="表示済みのハイパーリンク" xfId="30897" builtinId="9" hidden="1"/>
    <cellStyle name="表示済みのハイパーリンク" xfId="30898" builtinId="9" hidden="1"/>
    <cellStyle name="表示済みのハイパーリンク" xfId="30901" builtinId="9" hidden="1"/>
    <cellStyle name="表示済みのハイパーリンク" xfId="30902" builtinId="9" hidden="1"/>
    <cellStyle name="表示済みのハイパーリンク" xfId="30905" builtinId="9" hidden="1"/>
    <cellStyle name="表示済みのハイパーリンク" xfId="30906" builtinId="9" hidden="1"/>
    <cellStyle name="表示済みのハイパーリンク" xfId="30909" builtinId="9" hidden="1"/>
    <cellStyle name="表示済みのハイパーリンク" xfId="30910" builtinId="9" hidden="1"/>
    <cellStyle name="表示済みのハイパーリンク" xfId="30913" builtinId="9" hidden="1"/>
    <cellStyle name="表示済みのハイパーリンク" xfId="30914" builtinId="9" hidden="1"/>
    <cellStyle name="表示済みのハイパーリンク" xfId="30917" builtinId="9" hidden="1"/>
    <cellStyle name="表示済みのハイパーリンク" xfId="30918" builtinId="9" hidden="1"/>
    <cellStyle name="表示済みのハイパーリンク" xfId="30921" builtinId="9" hidden="1"/>
    <cellStyle name="表示済みのハイパーリンク" xfId="30922" builtinId="9" hidden="1"/>
    <cellStyle name="表示済みのハイパーリンク" xfId="30927" builtinId="9" hidden="1"/>
    <cellStyle name="表示済みのハイパーリンク" xfId="30928" builtinId="9" hidden="1"/>
    <cellStyle name="表示済みのハイパーリンク" xfId="30931" builtinId="9" hidden="1"/>
    <cellStyle name="表示済みのハイパーリンク" xfId="30932" builtinId="9" hidden="1"/>
    <cellStyle name="表示済みのハイパーリンク" xfId="30935" builtinId="9" hidden="1"/>
    <cellStyle name="表示済みのハイパーリンク" xfId="30936" builtinId="9" hidden="1"/>
    <cellStyle name="表示済みのハイパーリンク" xfId="30939" builtinId="9" hidden="1"/>
    <cellStyle name="表示済みのハイパーリンク" xfId="30940" builtinId="9" hidden="1"/>
    <cellStyle name="表示済みのハイパーリンク" xfId="30943" builtinId="9" hidden="1"/>
    <cellStyle name="表示済みのハイパーリンク" xfId="30944" builtinId="9" hidden="1"/>
    <cellStyle name="表示済みのハイパーリンク" xfId="30949" builtinId="9" hidden="1"/>
    <cellStyle name="表示済みのハイパーリンク" xfId="30950" builtinId="9" hidden="1"/>
    <cellStyle name="表示済みのハイパーリンク" xfId="30953" builtinId="9" hidden="1"/>
    <cellStyle name="表示済みのハイパーリンク" xfId="30954" builtinId="9" hidden="1"/>
    <cellStyle name="表示済みのハイパーリンク" xfId="30957" builtinId="9" hidden="1"/>
    <cellStyle name="表示済みのハイパーリンク" xfId="30958" builtinId="9" hidden="1"/>
    <cellStyle name="表示済みのハイパーリンク" xfId="30961" builtinId="9" hidden="1"/>
    <cellStyle name="表示済みのハイパーリンク" xfId="30962" builtinId="9" hidden="1"/>
    <cellStyle name="表示済みのハイパーリンク" xfId="30965" builtinId="9" hidden="1"/>
    <cellStyle name="表示済みのハイパーリンク" xfId="30966" builtinId="9" hidden="1"/>
    <cellStyle name="表示済みのハイパーリンク" xfId="30969" builtinId="9" hidden="1"/>
    <cellStyle name="表示済みのハイパーリンク" xfId="30970" builtinId="9" hidden="1"/>
    <cellStyle name="表示済みのハイパーリンク" xfId="30973" builtinId="9" hidden="1"/>
    <cellStyle name="表示済みのハイパーリンク" xfId="30974" builtinId="9" hidden="1"/>
    <cellStyle name="表示済みのハイパーリンク" xfId="30977" builtinId="9" hidden="1"/>
    <cellStyle name="表示済みのハイパーリンク" xfId="30978" builtinId="9" hidden="1"/>
    <cellStyle name="表示済みのハイパーリンク" xfId="30981" builtinId="9" hidden="1"/>
    <cellStyle name="表示済みのハイパーリンク" xfId="30982" builtinId="9" hidden="1"/>
    <cellStyle name="表示済みのハイパーリンク" xfId="30985" builtinId="9" hidden="1"/>
    <cellStyle name="表示済みのハイパーリンク" xfId="30986" builtinId="9" hidden="1"/>
    <cellStyle name="表示済みのハイパーリンク" xfId="30945" builtinId="9" hidden="1"/>
    <cellStyle name="表示済みのハイパーリンク" xfId="30988" builtinId="9" hidden="1"/>
    <cellStyle name="表示済みのハイパーリンク" xfId="30991" builtinId="9" hidden="1"/>
    <cellStyle name="表示済みのハイパーリンク" xfId="30992" builtinId="9" hidden="1"/>
    <cellStyle name="表示済みのハイパーリンク" xfId="30995" builtinId="9" hidden="1"/>
    <cellStyle name="表示済みのハイパーリンク" xfId="30996" builtinId="9" hidden="1"/>
    <cellStyle name="表示済みのハイパーリンク" xfId="30999" builtinId="9" hidden="1"/>
    <cellStyle name="表示済みのハイパーリンク" xfId="31000" builtinId="9" hidden="1"/>
    <cellStyle name="表示済みのハイパーリンク" xfId="31003" builtinId="9" hidden="1"/>
    <cellStyle name="表示済みのハイパーリンク" xfId="31004" builtinId="9" hidden="1"/>
    <cellStyle name="表示済みのハイパーリンク" xfId="31007" builtinId="9" hidden="1"/>
    <cellStyle name="表示済みのハイパーリンク" xfId="31008" builtinId="9" hidden="1"/>
    <cellStyle name="表示済みのハイパーリンク" xfId="31011" builtinId="9" hidden="1"/>
    <cellStyle name="表示済みのハイパーリンク" xfId="31012" builtinId="9" hidden="1"/>
    <cellStyle name="表示済みのハイパーリンク" xfId="31015" builtinId="9" hidden="1"/>
    <cellStyle name="表示済みのハイパーリンク" xfId="31016" builtinId="9" hidden="1"/>
    <cellStyle name="表示済みのハイパーリンク" xfId="31019" builtinId="9" hidden="1"/>
    <cellStyle name="表示済みのハイパーリンク" xfId="31020" builtinId="9" hidden="1"/>
    <cellStyle name="表示済みのハイパーリンク" xfId="31023" builtinId="9" hidden="1"/>
    <cellStyle name="表示済みのハイパーリンク" xfId="31024" builtinId="9" hidden="1"/>
    <cellStyle name="表示済みのハイパーリンク" xfId="31027" builtinId="9" hidden="1"/>
    <cellStyle name="表示済みのハイパーリンク" xfId="31028" builtinId="9" hidden="1"/>
    <cellStyle name="表示済みのハイパーリンク" xfId="31031" builtinId="9" hidden="1"/>
    <cellStyle name="表示済みのハイパーリンク" xfId="31032" builtinId="9" hidden="1"/>
    <cellStyle name="表示済みのハイパーリンク" xfId="31035" builtinId="9" hidden="1"/>
    <cellStyle name="表示済みのハイパーリンク" xfId="31036" builtinId="9" hidden="1"/>
    <cellStyle name="表示済みのハイパーリンク" xfId="31039" builtinId="9" hidden="1"/>
    <cellStyle name="表示済みのハイパーリンク" xfId="31040" builtinId="9" hidden="1"/>
    <cellStyle name="表示済みのハイパーリンク" xfId="31043" builtinId="9" hidden="1"/>
    <cellStyle name="表示済みのハイパーリンク" xfId="31044" builtinId="9" hidden="1"/>
    <cellStyle name="表示済みのハイパーリンク" xfId="31046" builtinId="9" hidden="1"/>
    <cellStyle name="表示済みのハイパーリンク" xfId="31047" builtinId="9" hidden="1"/>
    <cellStyle name="表示済みのハイパーリンク" xfId="31050" builtinId="9" hidden="1"/>
    <cellStyle name="表示済みのハイパーリンク" xfId="31051" builtinId="9" hidden="1"/>
    <cellStyle name="表示済みのハイパーリンク" xfId="31054" builtinId="9" hidden="1"/>
    <cellStyle name="表示済みのハイパーリンク" xfId="31055" builtinId="9" hidden="1"/>
    <cellStyle name="表示済みのハイパーリンク" xfId="31058" builtinId="9" hidden="1"/>
    <cellStyle name="表示済みのハイパーリンク" xfId="31059" builtinId="9" hidden="1"/>
    <cellStyle name="表示済みのハイパーリンク" xfId="31062" builtinId="9" hidden="1"/>
    <cellStyle name="表示済みのハイパーリンク" xfId="31063" builtinId="9" hidden="1"/>
    <cellStyle name="表示済みのハイパーリンク" xfId="31068" builtinId="9" hidden="1"/>
    <cellStyle name="表示済みのハイパーリンク" xfId="31069" builtinId="9" hidden="1"/>
    <cellStyle name="表示済みのハイパーリンク" xfId="31072" builtinId="9" hidden="1"/>
    <cellStyle name="表示済みのハイパーリンク" xfId="31073" builtinId="9" hidden="1"/>
    <cellStyle name="表示済みのハイパーリンク" xfId="31076" builtinId="9" hidden="1"/>
    <cellStyle name="表示済みのハイパーリンク" xfId="31077" builtinId="9" hidden="1"/>
    <cellStyle name="表示済みのハイパーリンク" xfId="31080" builtinId="9" hidden="1"/>
    <cellStyle name="表示済みのハイパーリンク" xfId="31081" builtinId="9" hidden="1"/>
    <cellStyle name="表示済みのハイパーリンク" xfId="31084" builtinId="9" hidden="1"/>
    <cellStyle name="表示済みのハイパーリンク" xfId="31085" builtinId="9" hidden="1"/>
    <cellStyle name="表示済みのハイパーリンク" xfId="31088" builtinId="9" hidden="1"/>
    <cellStyle name="表示済みのハイパーリンク" xfId="31089" builtinId="9" hidden="1"/>
    <cellStyle name="表示済みのハイパーリンク" xfId="31092" builtinId="9" hidden="1"/>
    <cellStyle name="表示済みのハイパーリンク" xfId="31093" builtinId="9" hidden="1"/>
    <cellStyle name="表示済みのハイパーリンク" xfId="31096" builtinId="9" hidden="1"/>
    <cellStyle name="表示済みのハイパーリンク" xfId="31097" builtinId="9" hidden="1"/>
    <cellStyle name="表示済みのハイパーリンク" xfId="31100" builtinId="9" hidden="1"/>
    <cellStyle name="表示済みのハイパーリンク" xfId="31101" builtinId="9" hidden="1"/>
    <cellStyle name="表示済みのハイパーリンク" xfId="31104" builtinId="9" hidden="1"/>
    <cellStyle name="表示済みのハイパーリンク" xfId="31105" builtinId="9" hidden="1"/>
    <cellStyle name="表示済みのハイパーリンク" xfId="31064" builtinId="9" hidden="1"/>
    <cellStyle name="表示済みのハイパーリンク" xfId="31107" builtinId="9" hidden="1"/>
    <cellStyle name="表示済みのハイパーリンク" xfId="31110" builtinId="9" hidden="1"/>
    <cellStyle name="表示済みのハイパーリンク" xfId="31111" builtinId="9" hidden="1"/>
    <cellStyle name="表示済みのハイパーリンク" xfId="31114" builtinId="9" hidden="1"/>
    <cellStyle name="表示済みのハイパーリンク" xfId="31115" builtinId="9" hidden="1"/>
    <cellStyle name="表示済みのハイパーリンク" xfId="31118" builtinId="9" hidden="1"/>
    <cellStyle name="表示済みのハイパーリンク" xfId="31119" builtinId="9" hidden="1"/>
    <cellStyle name="表示済みのハイパーリンク" xfId="31122" builtinId="9" hidden="1"/>
    <cellStyle name="表示済みのハイパーリンク" xfId="31123" builtinId="9" hidden="1"/>
    <cellStyle name="表示済みのハイパーリンク" xfId="31126" builtinId="9" hidden="1"/>
    <cellStyle name="表示済みのハイパーリンク" xfId="31127" builtinId="9" hidden="1"/>
    <cellStyle name="表示済みのハイパーリンク" xfId="31130" builtinId="9" hidden="1"/>
    <cellStyle name="表示済みのハイパーリンク" xfId="31131" builtinId="9" hidden="1"/>
    <cellStyle name="表示済みのハイパーリンク" xfId="31134" builtinId="9" hidden="1"/>
    <cellStyle name="表示済みのハイパーリンク" xfId="31135" builtinId="9" hidden="1"/>
    <cellStyle name="表示済みのハイパーリンク" xfId="31138" builtinId="9" hidden="1"/>
    <cellStyle name="表示済みのハイパーリンク" xfId="31139" builtinId="9" hidden="1"/>
    <cellStyle name="表示済みのハイパーリンク" xfId="31142" builtinId="9" hidden="1"/>
    <cellStyle name="表示済みのハイパーリンク" xfId="31143" builtinId="9" hidden="1"/>
    <cellStyle name="表示済みのハイパーリンク" xfId="31146" builtinId="9" hidden="1"/>
    <cellStyle name="表示済みのハイパーリンク" xfId="31147" builtinId="9" hidden="1"/>
    <cellStyle name="表示済みのハイパーリンク" xfId="31150" builtinId="9" hidden="1"/>
    <cellStyle name="表示済みのハイパーリンク" xfId="31151" builtinId="9" hidden="1"/>
    <cellStyle name="表示済みのハイパーリンク" xfId="31154" builtinId="9" hidden="1"/>
    <cellStyle name="表示済みのハイパーリンク" xfId="31155" builtinId="9" hidden="1"/>
    <cellStyle name="表示済みのハイパーリンク" xfId="31158" builtinId="9" hidden="1"/>
    <cellStyle name="表示済みのハイパーリンク" xfId="31159" builtinId="9" hidden="1"/>
    <cellStyle name="表示済みのハイパーリンク" xfId="31162" builtinId="9" hidden="1"/>
    <cellStyle name="表示済みのハイパーリンク" xfId="31163" builtinId="9" hidden="1"/>
    <cellStyle name="表示済みのハイパーリンク" xfId="31165" builtinId="9" hidden="1"/>
    <cellStyle name="表示済みのハイパーリンク" xfId="31166" builtinId="9" hidden="1"/>
    <cellStyle name="表示済みのハイパーリンク" xfId="31169" builtinId="9" hidden="1"/>
    <cellStyle name="表示済みのハイパーリンク" xfId="31170" builtinId="9" hidden="1"/>
    <cellStyle name="表示済みのハイパーリンク" xfId="31173" builtinId="9" hidden="1"/>
    <cellStyle name="表示済みのハイパーリンク" xfId="31174" builtinId="9" hidden="1"/>
    <cellStyle name="表示済みのハイパーリンク" xfId="31177" builtinId="9" hidden="1"/>
    <cellStyle name="表示済みのハイパーリンク" xfId="31178" builtinId="9" hidden="1"/>
    <cellStyle name="表示済みのハイパーリンク" xfId="31181" builtinId="9" hidden="1"/>
    <cellStyle name="表示済みのハイパーリンク" xfId="31182" builtinId="9" hidden="1"/>
    <cellStyle name="表示済みのハイパーリンク" xfId="31187" builtinId="9" hidden="1"/>
    <cellStyle name="表示済みのハイパーリンク" xfId="31188" builtinId="9" hidden="1"/>
    <cellStyle name="表示済みのハイパーリンク" xfId="31191" builtinId="9" hidden="1"/>
    <cellStyle name="表示済みのハイパーリンク" xfId="31192" builtinId="9" hidden="1"/>
    <cellStyle name="表示済みのハイパーリンク" xfId="31195" builtinId="9" hidden="1"/>
    <cellStyle name="表示済みのハイパーリンク" xfId="31196" builtinId="9" hidden="1"/>
    <cellStyle name="表示済みのハイパーリンク" xfId="31199" builtinId="9" hidden="1"/>
    <cellStyle name="表示済みのハイパーリンク" xfId="31200" builtinId="9" hidden="1"/>
    <cellStyle name="表示済みのハイパーリンク" xfId="31203" builtinId="9" hidden="1"/>
    <cellStyle name="表示済みのハイパーリンク" xfId="31204" builtinId="9" hidden="1"/>
    <cellStyle name="表示済みのハイパーリンク" xfId="31207" builtinId="9" hidden="1"/>
    <cellStyle name="表示済みのハイパーリンク" xfId="31208" builtinId="9" hidden="1"/>
    <cellStyle name="表示済みのハイパーリンク" xfId="31211" builtinId="9" hidden="1"/>
    <cellStyle name="表示済みのハイパーリンク" xfId="31212" builtinId="9" hidden="1"/>
    <cellStyle name="表示済みのハイパーリンク" xfId="31215" builtinId="9" hidden="1"/>
    <cellStyle name="表示済みのハイパーリンク" xfId="31216" builtinId="9" hidden="1"/>
    <cellStyle name="表示済みのハイパーリンク" xfId="31219" builtinId="9" hidden="1"/>
    <cellStyle name="表示済みのハイパーリンク" xfId="31220" builtinId="9" hidden="1"/>
    <cellStyle name="表示済みのハイパーリンク" xfId="31223" builtinId="9" hidden="1"/>
    <cellStyle name="表示済みのハイパーリンク" xfId="31224" builtinId="9" hidden="1"/>
    <cellStyle name="表示済みのハイパーリンク" xfId="31183" builtinId="9" hidden="1"/>
    <cellStyle name="表示済みのハイパーリンク" xfId="31226" builtinId="9" hidden="1"/>
    <cellStyle name="表示済みのハイパーリンク" xfId="31229" builtinId="9" hidden="1"/>
    <cellStyle name="表示済みのハイパーリンク" xfId="31230" builtinId="9" hidden="1"/>
    <cellStyle name="表示済みのハイパーリンク" xfId="31233" builtinId="9" hidden="1"/>
    <cellStyle name="表示済みのハイパーリンク" xfId="31234" builtinId="9" hidden="1"/>
    <cellStyle name="表示済みのハイパーリンク" xfId="31237" builtinId="9" hidden="1"/>
    <cellStyle name="表示済みのハイパーリンク" xfId="31238" builtinId="9" hidden="1"/>
    <cellStyle name="表示済みのハイパーリンク" xfId="31241" builtinId="9" hidden="1"/>
    <cellStyle name="表示済みのハイパーリンク" xfId="31242" builtinId="9" hidden="1"/>
    <cellStyle name="表示済みのハイパーリンク" xfId="31245" builtinId="9" hidden="1"/>
    <cellStyle name="表示済みのハイパーリンク" xfId="31246" builtinId="9" hidden="1"/>
    <cellStyle name="表示済みのハイパーリンク" xfId="31249" builtinId="9" hidden="1"/>
    <cellStyle name="表示済みのハイパーリンク" xfId="31250" builtinId="9" hidden="1"/>
    <cellStyle name="表示済みのハイパーリンク" xfId="31253" builtinId="9" hidden="1"/>
    <cellStyle name="表示済みのハイパーリンク" xfId="31254" builtinId="9" hidden="1"/>
    <cellStyle name="表示済みのハイパーリンク" xfId="31257" builtinId="9" hidden="1"/>
    <cellStyle name="表示済みのハイパーリンク" xfId="31258" builtinId="9" hidden="1"/>
    <cellStyle name="表示済みのハイパーリンク" xfId="31261" builtinId="9" hidden="1"/>
    <cellStyle name="表示済みのハイパーリンク" xfId="31262" builtinId="9" hidden="1"/>
    <cellStyle name="表示済みのハイパーリンク" xfId="31265" builtinId="9" hidden="1"/>
    <cellStyle name="表示済みのハイパーリンク" xfId="31266" builtinId="9" hidden="1"/>
    <cellStyle name="表示済みのハイパーリンク" xfId="31269" builtinId="9" hidden="1"/>
    <cellStyle name="表示済みのハイパーリンク" xfId="31270" builtinId="9" hidden="1"/>
    <cellStyle name="表示済みのハイパーリンク" xfId="31273" builtinId="9" hidden="1"/>
    <cellStyle name="表示済みのハイパーリンク" xfId="31274" builtinId="9" hidden="1"/>
    <cellStyle name="表示済みのハイパーリンク" xfId="31277" builtinId="9" hidden="1"/>
    <cellStyle name="表示済みのハイパーリンク" xfId="31278" builtinId="9" hidden="1"/>
    <cellStyle name="表示済みのハイパーリンク" xfId="31281" builtinId="9" hidden="1"/>
    <cellStyle name="表示済みのハイパーリンク" xfId="31282" builtinId="9" hidden="1"/>
    <cellStyle name="表示済みのハイパーリンク" xfId="27669" builtinId="9" hidden="1"/>
    <cellStyle name="表示済みのハイパーリンク" xfId="27674" builtinId="9" hidden="1"/>
    <cellStyle name="表示済みのハイパーリンク" xfId="27670" builtinId="9" hidden="1"/>
    <cellStyle name="表示済みのハイパーリンク" xfId="27662" builtinId="9" hidden="1"/>
    <cellStyle name="表示済みのハイパーリンク" xfId="31286" builtinId="9" hidden="1"/>
    <cellStyle name="表示済みのハイパーリンク" xfId="31287" builtinId="9" hidden="1"/>
    <cellStyle name="表示済みのハイパーリンク" xfId="31290" builtinId="9" hidden="1"/>
    <cellStyle name="表示済みのハイパーリンク" xfId="31291" builtinId="9" hidden="1"/>
    <cellStyle name="表示済みのハイパーリンク" xfId="31294" builtinId="9" hidden="1"/>
    <cellStyle name="表示済みのハイパーリンク" xfId="31295" builtinId="9" hidden="1"/>
    <cellStyle name="表示済みのハイパーリンク" xfId="31300" builtinId="9" hidden="1"/>
    <cellStyle name="表示済みのハイパーリンク" xfId="31301" builtinId="9" hidden="1"/>
    <cellStyle name="表示済みのハイパーリンク" xfId="31304" builtinId="9" hidden="1"/>
    <cellStyle name="表示済みのハイパーリンク" xfId="31305" builtinId="9" hidden="1"/>
    <cellStyle name="表示済みのハイパーリンク" xfId="31308" builtinId="9" hidden="1"/>
    <cellStyle name="表示済みのハイパーリンク" xfId="31309" builtinId="9" hidden="1"/>
    <cellStyle name="表示済みのハイパーリンク" xfId="31312" builtinId="9" hidden="1"/>
    <cellStyle name="表示済みのハイパーリンク" xfId="31313" builtinId="9" hidden="1"/>
    <cellStyle name="表示済みのハイパーリンク" xfId="31316" builtinId="9" hidden="1"/>
    <cellStyle name="表示済みのハイパーリンク" xfId="31317" builtinId="9" hidden="1"/>
    <cellStyle name="表示済みのハイパーリンク" xfId="31320" builtinId="9" hidden="1"/>
    <cellStyle name="表示済みのハイパーリンク" xfId="31321" builtinId="9" hidden="1"/>
    <cellStyle name="表示済みのハイパーリンク" xfId="31324" builtinId="9" hidden="1"/>
    <cellStyle name="表示済みのハイパーリンク" xfId="31325" builtinId="9" hidden="1"/>
    <cellStyle name="表示済みのハイパーリンク" xfId="31328" builtinId="9" hidden="1"/>
    <cellStyle name="表示済みのハイパーリンク" xfId="31329" builtinId="9" hidden="1"/>
    <cellStyle name="表示済みのハイパーリンク" xfId="31332" builtinId="9" hidden="1"/>
    <cellStyle name="表示済みのハイパーリンク" xfId="31333" builtinId="9" hidden="1"/>
    <cellStyle name="表示済みのハイパーリンク" xfId="31336" builtinId="9" hidden="1"/>
    <cellStyle name="表示済みのハイパーリンク" xfId="31337" builtinId="9" hidden="1"/>
    <cellStyle name="表示済みのハイパーリンク" xfId="31296" builtinId="9" hidden="1"/>
    <cellStyle name="表示済みのハイパーリンク" xfId="31339" builtinId="9" hidden="1"/>
    <cellStyle name="表示済みのハイパーリンク" xfId="31342" builtinId="9" hidden="1"/>
    <cellStyle name="表示済みのハイパーリンク" xfId="31343" builtinId="9" hidden="1"/>
    <cellStyle name="表示済みのハイパーリンク" xfId="31346" builtinId="9" hidden="1"/>
    <cellStyle name="表示済みのハイパーリンク" xfId="31347" builtinId="9" hidden="1"/>
    <cellStyle name="表示済みのハイパーリンク" xfId="31350" builtinId="9" hidden="1"/>
    <cellStyle name="表示済みのハイパーリンク" xfId="31351" builtinId="9" hidden="1"/>
    <cellStyle name="表示済みのハイパーリンク" xfId="31354" builtinId="9" hidden="1"/>
    <cellStyle name="表示済みのハイパーリンク" xfId="31355" builtinId="9" hidden="1"/>
    <cellStyle name="表示済みのハイパーリンク" xfId="31358" builtinId="9" hidden="1"/>
    <cellStyle name="表示済みのハイパーリンク" xfId="31359" builtinId="9" hidden="1"/>
    <cellStyle name="表示済みのハイパーリンク" xfId="31362" builtinId="9" hidden="1"/>
    <cellStyle name="表示済みのハイパーリンク" xfId="31363" builtinId="9" hidden="1"/>
    <cellStyle name="表示済みのハイパーリンク" xfId="31366" builtinId="9" hidden="1"/>
    <cellStyle name="表示済みのハイパーリンク" xfId="31367" builtinId="9" hidden="1"/>
    <cellStyle name="表示済みのハイパーリンク" xfId="31370" builtinId="9" hidden="1"/>
    <cellStyle name="表示済みのハイパーリンク" xfId="31371" builtinId="9" hidden="1"/>
    <cellStyle name="表示済みのハイパーリンク" xfId="31374" builtinId="9" hidden="1"/>
    <cellStyle name="表示済みのハイパーリンク" xfId="31375" builtinId="9" hidden="1"/>
    <cellStyle name="表示済みのハイパーリンク" xfId="31378" builtinId="9" hidden="1"/>
    <cellStyle name="表示済みのハイパーリンク" xfId="31379" builtinId="9" hidden="1"/>
    <cellStyle name="表示済みのハイパーリンク" xfId="31382" builtinId="9" hidden="1"/>
    <cellStyle name="表示済みのハイパーリンク" xfId="31383" builtinId="9" hidden="1"/>
    <cellStyle name="表示済みのハイパーリンク" xfId="31386" builtinId="9" hidden="1"/>
    <cellStyle name="表示済みのハイパーリンク" xfId="31387" builtinId="9" hidden="1"/>
    <cellStyle name="表示済みのハイパーリンク" xfId="31390" builtinId="9" hidden="1"/>
    <cellStyle name="表示済みのハイパーリンク" xfId="31391" builtinId="9" hidden="1"/>
    <cellStyle name="表示済みのハイパーリンク" xfId="31394" builtinId="9" hidden="1"/>
    <cellStyle name="表示済みのハイパーリンク" xfId="31395" builtinId="9" hidden="1"/>
    <cellStyle name="表示済みのハイパーリンク" xfId="31398" builtinId="9" hidden="1"/>
    <cellStyle name="表示済みのハイパーリンク" xfId="31399" builtinId="9" hidden="1"/>
    <cellStyle name="表示済みのハイパーリンク" xfId="31402" builtinId="9" hidden="1"/>
    <cellStyle name="表示済みのハイパーリンク" xfId="31403" builtinId="9" hidden="1"/>
    <cellStyle name="表示済みのハイパーリンク" xfId="31406" builtinId="9" hidden="1"/>
    <cellStyle name="表示済みのハイパーリンク" xfId="31407" builtinId="9" hidden="1"/>
    <cellStyle name="表示済みのハイパーリンク" xfId="31410" builtinId="9" hidden="1"/>
    <cellStyle name="表示済みのハイパーリンク" xfId="31411" builtinId="9" hidden="1"/>
    <cellStyle name="表示済みのハイパーリンク" xfId="31414" builtinId="9" hidden="1"/>
    <cellStyle name="表示済みのハイパーリンク" xfId="31415" builtinId="9" hidden="1"/>
    <cellStyle name="表示済みのハイパーリンク" xfId="31420" builtinId="9" hidden="1"/>
    <cellStyle name="表示済みのハイパーリンク" xfId="31421" builtinId="9" hidden="1"/>
    <cellStyle name="表示済みのハイパーリンク" xfId="31424" builtinId="9" hidden="1"/>
    <cellStyle name="表示済みのハイパーリンク" xfId="31425" builtinId="9" hidden="1"/>
    <cellStyle name="表示済みのハイパーリンク" xfId="31428" builtinId="9" hidden="1"/>
    <cellStyle name="表示済みのハイパーリンク" xfId="31429" builtinId="9" hidden="1"/>
    <cellStyle name="表示済みのハイパーリンク" xfId="31432" builtinId="9" hidden="1"/>
    <cellStyle name="表示済みのハイパーリンク" xfId="31433" builtinId="9" hidden="1"/>
    <cellStyle name="表示済みのハイパーリンク" xfId="31436" builtinId="9" hidden="1"/>
    <cellStyle name="表示済みのハイパーリンク" xfId="31437" builtinId="9" hidden="1"/>
    <cellStyle name="表示済みのハイパーリンク" xfId="31440" builtinId="9" hidden="1"/>
    <cellStyle name="表示済みのハイパーリンク" xfId="31441" builtinId="9" hidden="1"/>
    <cellStyle name="表示済みのハイパーリンク" xfId="31444" builtinId="9" hidden="1"/>
    <cellStyle name="表示済みのハイパーリンク" xfId="31445" builtinId="9" hidden="1"/>
    <cellStyle name="表示済みのハイパーリンク" xfId="31448" builtinId="9" hidden="1"/>
    <cellStyle name="表示済みのハイパーリンク" xfId="31449" builtinId="9" hidden="1"/>
    <cellStyle name="表示済みのハイパーリンク" xfId="31452" builtinId="9" hidden="1"/>
    <cellStyle name="表示済みのハイパーリンク" xfId="31453" builtinId="9" hidden="1"/>
    <cellStyle name="表示済みのハイパーリンク" xfId="31456" builtinId="9" hidden="1"/>
    <cellStyle name="表示済みのハイパーリンク" xfId="31457" builtinId="9" hidden="1"/>
    <cellStyle name="表示済みのハイパーリンク" xfId="31416" builtinId="9" hidden="1"/>
    <cellStyle name="表示済みのハイパーリンク" xfId="31459" builtinId="9" hidden="1"/>
    <cellStyle name="表示済みのハイパーリンク" xfId="31462" builtinId="9" hidden="1"/>
    <cellStyle name="表示済みのハイパーリンク" xfId="31463" builtinId="9" hidden="1"/>
    <cellStyle name="表示済みのハイパーリンク" xfId="31466" builtinId="9" hidden="1"/>
    <cellStyle name="表示済みのハイパーリンク" xfId="31467" builtinId="9" hidden="1"/>
    <cellStyle name="表示済みのハイパーリンク" xfId="31470" builtinId="9" hidden="1"/>
    <cellStyle name="表示済みのハイパーリンク" xfId="31471" builtinId="9" hidden="1"/>
    <cellStyle name="表示済みのハイパーリンク" xfId="31474" builtinId="9" hidden="1"/>
    <cellStyle name="表示済みのハイパーリンク" xfId="31475" builtinId="9" hidden="1"/>
    <cellStyle name="表示済みのハイパーリンク" xfId="31478" builtinId="9" hidden="1"/>
    <cellStyle name="表示済みのハイパーリンク" xfId="31479" builtinId="9" hidden="1"/>
    <cellStyle name="表示済みのハイパーリンク" xfId="31482" builtinId="9" hidden="1"/>
    <cellStyle name="表示済みのハイパーリンク" xfId="31483" builtinId="9" hidden="1"/>
    <cellStyle name="表示済みのハイパーリンク" xfId="31486" builtinId="9" hidden="1"/>
    <cellStyle name="表示済みのハイパーリンク" xfId="31487" builtinId="9" hidden="1"/>
    <cellStyle name="表示済みのハイパーリンク" xfId="31490" builtinId="9" hidden="1"/>
    <cellStyle name="表示済みのハイパーリンク" xfId="31491" builtinId="9" hidden="1"/>
    <cellStyle name="表示済みのハイパーリンク" xfId="31494" builtinId="9" hidden="1"/>
    <cellStyle name="表示済みのハイパーリンク" xfId="31495" builtinId="9" hidden="1"/>
    <cellStyle name="表示済みのハイパーリンク" xfId="31498" builtinId="9" hidden="1"/>
    <cellStyle name="表示済みのハイパーリンク" xfId="31499" builtinId="9" hidden="1"/>
    <cellStyle name="表示済みのハイパーリンク" xfId="31502" builtinId="9" hidden="1"/>
    <cellStyle name="表示済みのハイパーリンク" xfId="31503" builtinId="9" hidden="1"/>
    <cellStyle name="表示済みのハイパーリンク" xfId="31506" builtinId="9" hidden="1"/>
    <cellStyle name="表示済みのハイパーリンク" xfId="31507" builtinId="9" hidden="1"/>
    <cellStyle name="表示済みのハイパーリンク" xfId="31510" builtinId="9" hidden="1"/>
    <cellStyle name="表示済みのハイパーリンク" xfId="31511" builtinId="9" hidden="1"/>
    <cellStyle name="表示済みのハイパーリンク" xfId="31514" builtinId="9" hidden="1"/>
    <cellStyle name="表示済みのハイパーリンク" xfId="31515" builtinId="9" hidden="1"/>
    <cellStyle name="表示済みのハイパーリンク" xfId="31520" builtinId="9" hidden="1"/>
    <cellStyle name="表示済みのハイパーリンク" xfId="31521" builtinId="9" hidden="1"/>
    <cellStyle name="表示済みのハイパーリンク" xfId="31524" builtinId="9" hidden="1"/>
    <cellStyle name="表示済みのハイパーリンク" xfId="31525" builtinId="9" hidden="1"/>
    <cellStyle name="表示済みのハイパーリンク" xfId="31528" builtinId="9" hidden="1"/>
    <cellStyle name="表示済みのハイパーリンク" xfId="31529" builtinId="9" hidden="1"/>
    <cellStyle name="表示済みのハイパーリンク" xfId="31532" builtinId="9" hidden="1"/>
    <cellStyle name="表示済みのハイパーリンク" xfId="31533" builtinId="9" hidden="1"/>
    <cellStyle name="表示済みのハイパーリンク" xfId="31536" builtinId="9" hidden="1"/>
    <cellStyle name="表示済みのハイパーリンク" xfId="31537" builtinId="9" hidden="1"/>
    <cellStyle name="表示済みのハイパーリンク" xfId="31542" builtinId="9" hidden="1"/>
    <cellStyle name="表示済みのハイパーリンク" xfId="31543" builtinId="9" hidden="1"/>
    <cellStyle name="表示済みのハイパーリンク" xfId="31546" builtinId="9" hidden="1"/>
    <cellStyle name="表示済みのハイパーリンク" xfId="31547" builtinId="9" hidden="1"/>
    <cellStyle name="表示済みのハイパーリンク" xfId="31550" builtinId="9" hidden="1"/>
    <cellStyle name="表示済みのハイパーリンク" xfId="31551" builtinId="9" hidden="1"/>
    <cellStyle name="表示済みのハイパーリンク" xfId="31554" builtinId="9" hidden="1"/>
    <cellStyle name="表示済みのハイパーリンク" xfId="31555" builtinId="9" hidden="1"/>
    <cellStyle name="表示済みのハイパーリンク" xfId="31558" builtinId="9" hidden="1"/>
    <cellStyle name="表示済みのハイパーリンク" xfId="31559" builtinId="9" hidden="1"/>
    <cellStyle name="表示済みのハイパーリンク" xfId="31562" builtinId="9" hidden="1"/>
    <cellStyle name="表示済みのハイパーリンク" xfId="31563" builtinId="9" hidden="1"/>
    <cellStyle name="表示済みのハイパーリンク" xfId="31566" builtinId="9" hidden="1"/>
    <cellStyle name="表示済みのハイパーリンク" xfId="31567" builtinId="9" hidden="1"/>
    <cellStyle name="表示済みのハイパーリンク" xfId="31570" builtinId="9" hidden="1"/>
    <cellStyle name="表示済みのハイパーリンク" xfId="31571" builtinId="9" hidden="1"/>
    <cellStyle name="表示済みのハイパーリンク" xfId="31574" builtinId="9" hidden="1"/>
    <cellStyle name="表示済みのハイパーリンク" xfId="31575" builtinId="9" hidden="1"/>
    <cellStyle name="表示済みのハイパーリンク" xfId="31578" builtinId="9" hidden="1"/>
    <cellStyle name="表示済みのハイパーリンク" xfId="31579" builtinId="9" hidden="1"/>
    <cellStyle name="表示済みのハイパーリンク" xfId="31538" builtinId="9" hidden="1"/>
    <cellStyle name="表示済みのハイパーリンク" xfId="31581" builtinId="9" hidden="1"/>
    <cellStyle name="表示済みのハイパーリンク" xfId="31584" builtinId="9" hidden="1"/>
    <cellStyle name="表示済みのハイパーリンク" xfId="31585" builtinId="9" hidden="1"/>
    <cellStyle name="表示済みのハイパーリンク" xfId="31588" builtinId="9" hidden="1"/>
    <cellStyle name="表示済みのハイパーリンク" xfId="31589" builtinId="9" hidden="1"/>
    <cellStyle name="表示済みのハイパーリンク" xfId="31592" builtinId="9" hidden="1"/>
    <cellStyle name="表示済みのハイパーリンク" xfId="31593" builtinId="9" hidden="1"/>
    <cellStyle name="表示済みのハイパーリンク" xfId="31596" builtinId="9" hidden="1"/>
    <cellStyle name="表示済みのハイパーリンク" xfId="31597" builtinId="9" hidden="1"/>
    <cellStyle name="表示済みのハイパーリンク" xfId="31600" builtinId="9" hidden="1"/>
    <cellStyle name="表示済みのハイパーリンク" xfId="31601" builtinId="9" hidden="1"/>
    <cellStyle name="表示済みのハイパーリンク" xfId="31604" builtinId="9" hidden="1"/>
    <cellStyle name="表示済みのハイパーリンク" xfId="31605" builtinId="9" hidden="1"/>
    <cellStyle name="表示済みのハイパーリンク" xfId="31608" builtinId="9" hidden="1"/>
    <cellStyle name="表示済みのハイパーリンク" xfId="31609" builtinId="9" hidden="1"/>
    <cellStyle name="表示済みのハイパーリンク" xfId="31612" builtinId="9" hidden="1"/>
    <cellStyle name="表示済みのハイパーリンク" xfId="31613" builtinId="9" hidden="1"/>
    <cellStyle name="表示済みのハイパーリンク" xfId="31616" builtinId="9" hidden="1"/>
    <cellStyle name="表示済みのハイパーリンク" xfId="31617" builtinId="9" hidden="1"/>
    <cellStyle name="表示済みのハイパーリンク" xfId="31620" builtinId="9" hidden="1"/>
    <cellStyle name="表示済みのハイパーリンク" xfId="31621" builtinId="9" hidden="1"/>
    <cellStyle name="表示済みのハイパーリンク" xfId="31624" builtinId="9" hidden="1"/>
    <cellStyle name="表示済みのハイパーリンク" xfId="31625" builtinId="9" hidden="1"/>
    <cellStyle name="表示済みのハイパーリンク" xfId="31628" builtinId="9" hidden="1"/>
    <cellStyle name="表示済みのハイパーリンク" xfId="31629" builtinId="9" hidden="1"/>
    <cellStyle name="表示済みのハイパーリンク" xfId="31632" builtinId="9" hidden="1"/>
    <cellStyle name="表示済みのハイパーリンク" xfId="31633" builtinId="9" hidden="1"/>
    <cellStyle name="表示済みのハイパーリンク" xfId="31636" builtinId="9" hidden="1"/>
    <cellStyle name="表示済みのハイパーリンク" xfId="31637" builtinId="9" hidden="1"/>
    <cellStyle name="表示済みのハイパーリンク" xfId="31639" builtinId="9" hidden="1"/>
    <cellStyle name="表示済みのハイパーリンク" xfId="31640" builtinId="9" hidden="1"/>
    <cellStyle name="表示済みのハイパーリンク" xfId="31643" builtinId="9" hidden="1"/>
    <cellStyle name="表示済みのハイパーリンク" xfId="31644" builtinId="9" hidden="1"/>
    <cellStyle name="表示済みのハイパーリンク" xfId="31647" builtinId="9" hidden="1"/>
    <cellStyle name="表示済みのハイパーリンク" xfId="31648" builtinId="9" hidden="1"/>
    <cellStyle name="表示済みのハイパーリンク" xfId="31651" builtinId="9" hidden="1"/>
    <cellStyle name="表示済みのハイパーリンク" xfId="31652" builtinId="9" hidden="1"/>
    <cellStyle name="表示済みのハイパーリンク" xfId="31655" builtinId="9" hidden="1"/>
    <cellStyle name="表示済みのハイパーリンク" xfId="31656" builtinId="9" hidden="1"/>
    <cellStyle name="表示済みのハイパーリンク" xfId="31661" builtinId="9" hidden="1"/>
    <cellStyle name="表示済みのハイパーリンク" xfId="31662" builtinId="9" hidden="1"/>
    <cellStyle name="表示済みのハイパーリンク" xfId="31665" builtinId="9" hidden="1"/>
    <cellStyle name="表示済みのハイパーリンク" xfId="31666" builtinId="9" hidden="1"/>
    <cellStyle name="表示済みのハイパーリンク" xfId="31669" builtinId="9" hidden="1"/>
    <cellStyle name="表示済みのハイパーリンク" xfId="31670" builtinId="9" hidden="1"/>
    <cellStyle name="表示済みのハイパーリンク" xfId="31673" builtinId="9" hidden="1"/>
    <cellStyle name="表示済みのハイパーリンク" xfId="31674" builtinId="9" hidden="1"/>
    <cellStyle name="表示済みのハイパーリンク" xfId="31677" builtinId="9" hidden="1"/>
    <cellStyle name="表示済みのハイパーリンク" xfId="31678" builtinId="9" hidden="1"/>
    <cellStyle name="表示済みのハイパーリンク" xfId="31681" builtinId="9" hidden="1"/>
    <cellStyle name="表示済みのハイパーリンク" xfId="31682" builtinId="9" hidden="1"/>
    <cellStyle name="表示済みのハイパーリンク" xfId="31685" builtinId="9" hidden="1"/>
    <cellStyle name="表示済みのハイパーリンク" xfId="31686" builtinId="9" hidden="1"/>
    <cellStyle name="表示済みのハイパーリンク" xfId="31689" builtinId="9" hidden="1"/>
    <cellStyle name="表示済みのハイパーリンク" xfId="31690" builtinId="9" hidden="1"/>
    <cellStyle name="表示済みのハイパーリンク" xfId="31693" builtinId="9" hidden="1"/>
    <cellStyle name="表示済みのハイパーリンク" xfId="31694" builtinId="9" hidden="1"/>
    <cellStyle name="表示済みのハイパーリンク" xfId="31697" builtinId="9" hidden="1"/>
    <cellStyle name="表示済みのハイパーリンク" xfId="31698" builtinId="9" hidden="1"/>
    <cellStyle name="表示済みのハイパーリンク" xfId="31657" builtinId="9" hidden="1"/>
    <cellStyle name="表示済みのハイパーリンク" xfId="31700" builtinId="9" hidden="1"/>
    <cellStyle name="表示済みのハイパーリンク" xfId="31703" builtinId="9" hidden="1"/>
    <cellStyle name="表示済みのハイパーリンク" xfId="31704" builtinId="9" hidden="1"/>
    <cellStyle name="表示済みのハイパーリンク" xfId="31707" builtinId="9" hidden="1"/>
    <cellStyle name="表示済みのハイパーリンク" xfId="31708" builtinId="9" hidden="1"/>
    <cellStyle name="表示済みのハイパーリンク" xfId="31711" builtinId="9" hidden="1"/>
    <cellStyle name="表示済みのハイパーリンク" xfId="31712" builtinId="9" hidden="1"/>
    <cellStyle name="表示済みのハイパーリンク" xfId="31715" builtinId="9" hidden="1"/>
    <cellStyle name="表示済みのハイパーリンク" xfId="31716" builtinId="9" hidden="1"/>
    <cellStyle name="表示済みのハイパーリンク" xfId="31719" builtinId="9" hidden="1"/>
    <cellStyle name="表示済みのハイパーリンク" xfId="31720" builtinId="9" hidden="1"/>
    <cellStyle name="表示済みのハイパーリンク" xfId="31723" builtinId="9" hidden="1"/>
    <cellStyle name="表示済みのハイパーリンク" xfId="31724" builtinId="9" hidden="1"/>
    <cellStyle name="表示済みのハイパーリンク" xfId="31727" builtinId="9" hidden="1"/>
    <cellStyle name="表示済みのハイパーリンク" xfId="31728" builtinId="9" hidden="1"/>
    <cellStyle name="表示済みのハイパーリンク" xfId="31731" builtinId="9" hidden="1"/>
    <cellStyle name="表示済みのハイパーリンク" xfId="31732" builtinId="9" hidden="1"/>
    <cellStyle name="表示済みのハイパーリンク" xfId="31735" builtinId="9" hidden="1"/>
    <cellStyle name="表示済みのハイパーリンク" xfId="31736" builtinId="9" hidden="1"/>
    <cellStyle name="表示済みのハイパーリンク" xfId="31739" builtinId="9" hidden="1"/>
    <cellStyle name="表示済みのハイパーリンク" xfId="31740" builtinId="9" hidden="1"/>
    <cellStyle name="表示済みのハイパーリンク" xfId="31743" builtinId="9" hidden="1"/>
    <cellStyle name="表示済みのハイパーリンク" xfId="31744" builtinId="9" hidden="1"/>
    <cellStyle name="表示済みのハイパーリンク" xfId="31747" builtinId="9" hidden="1"/>
    <cellStyle name="表示済みのハイパーリンク" xfId="31748" builtinId="9" hidden="1"/>
    <cellStyle name="表示済みのハイパーリンク" xfId="31751" builtinId="9" hidden="1"/>
    <cellStyle name="表示済みのハイパーリンク" xfId="31752" builtinId="9" hidden="1"/>
    <cellStyle name="表示済みのハイパーリンク" xfId="31755" builtinId="9" hidden="1"/>
    <cellStyle name="表示済みのハイパーリンク" xfId="31756" builtinId="9" hidden="1"/>
    <cellStyle name="表示済みのハイパーリンク" xfId="31758" builtinId="9" hidden="1"/>
    <cellStyle name="表示済みのハイパーリンク" xfId="31759" builtinId="9" hidden="1"/>
    <cellStyle name="表示済みのハイパーリンク" xfId="31762" builtinId="9" hidden="1"/>
    <cellStyle name="表示済みのハイパーリンク" xfId="31763" builtinId="9" hidden="1"/>
    <cellStyle name="表示済みのハイパーリンク" xfId="31766" builtinId="9" hidden="1"/>
    <cellStyle name="表示済みのハイパーリンク" xfId="31767" builtinId="9" hidden="1"/>
    <cellStyle name="表示済みのハイパーリンク" xfId="31770" builtinId="9" hidden="1"/>
    <cellStyle name="表示済みのハイパーリンク" xfId="31771" builtinId="9" hidden="1"/>
    <cellStyle name="表示済みのハイパーリンク" xfId="31774" builtinId="9" hidden="1"/>
    <cellStyle name="表示済みのハイパーリンク" xfId="31775" builtinId="9" hidden="1"/>
    <cellStyle name="表示済みのハイパーリンク" xfId="31780" builtinId="9" hidden="1"/>
    <cellStyle name="表示済みのハイパーリンク" xfId="31781" builtinId="9" hidden="1"/>
    <cellStyle name="表示済みのハイパーリンク" xfId="31784" builtinId="9" hidden="1"/>
    <cellStyle name="表示済みのハイパーリンク" xfId="31785" builtinId="9" hidden="1"/>
    <cellStyle name="表示済みのハイパーリンク" xfId="31788" builtinId="9" hidden="1"/>
    <cellStyle name="表示済みのハイパーリンク" xfId="31789" builtinId="9" hidden="1"/>
    <cellStyle name="表示済みのハイパーリンク" xfId="31792" builtinId="9" hidden="1"/>
    <cellStyle name="表示済みのハイパーリンク" xfId="31793" builtinId="9" hidden="1"/>
    <cellStyle name="表示済みのハイパーリンク" xfId="31796" builtinId="9" hidden="1"/>
    <cellStyle name="表示済みのハイパーリンク" xfId="31797" builtinId="9" hidden="1"/>
    <cellStyle name="表示済みのハイパーリンク" xfId="31800" builtinId="9" hidden="1"/>
    <cellStyle name="表示済みのハイパーリンク" xfId="31801" builtinId="9" hidden="1"/>
    <cellStyle name="表示済みのハイパーリンク" xfId="31804" builtinId="9" hidden="1"/>
    <cellStyle name="表示済みのハイパーリンク" xfId="31805" builtinId="9" hidden="1"/>
    <cellStyle name="表示済みのハイパーリンク" xfId="31808" builtinId="9" hidden="1"/>
    <cellStyle name="表示済みのハイパーリンク" xfId="31809" builtinId="9" hidden="1"/>
    <cellStyle name="表示済みのハイパーリンク" xfId="31812" builtinId="9" hidden="1"/>
    <cellStyle name="表示済みのハイパーリンク" xfId="31813" builtinId="9" hidden="1"/>
    <cellStyle name="表示済みのハイパーリンク" xfId="31816" builtinId="9" hidden="1"/>
    <cellStyle name="表示済みのハイパーリンク" xfId="31817" builtinId="9" hidden="1"/>
    <cellStyle name="表示済みのハイパーリンク" xfId="31776" builtinId="9" hidden="1"/>
    <cellStyle name="表示済みのハイパーリンク" xfId="31819" builtinId="9" hidden="1"/>
    <cellStyle name="表示済みのハイパーリンク" xfId="31822" builtinId="9" hidden="1"/>
    <cellStyle name="表示済みのハイパーリンク" xfId="31823" builtinId="9" hidden="1"/>
    <cellStyle name="表示済みのハイパーリンク" xfId="31826" builtinId="9" hidden="1"/>
    <cellStyle name="表示済みのハイパーリンク" xfId="31827" builtinId="9" hidden="1"/>
    <cellStyle name="表示済みのハイパーリンク" xfId="31830" builtinId="9" hidden="1"/>
    <cellStyle name="表示済みのハイパーリンク" xfId="31831" builtinId="9" hidden="1"/>
    <cellStyle name="表示済みのハイパーリンク" xfId="31834" builtinId="9" hidden="1"/>
    <cellStyle name="表示済みのハイパーリンク" xfId="31835" builtinId="9" hidden="1"/>
    <cellStyle name="表示済みのハイパーリンク" xfId="31838" builtinId="9" hidden="1"/>
    <cellStyle name="表示済みのハイパーリンク" xfId="31839" builtinId="9" hidden="1"/>
    <cellStyle name="表示済みのハイパーリンク" xfId="31842" builtinId="9" hidden="1"/>
    <cellStyle name="表示済みのハイパーリンク" xfId="31843" builtinId="9" hidden="1"/>
    <cellStyle name="表示済みのハイパーリンク" xfId="31846" builtinId="9" hidden="1"/>
    <cellStyle name="表示済みのハイパーリンク" xfId="31847" builtinId="9" hidden="1"/>
    <cellStyle name="表示済みのハイパーリンク" xfId="31850" builtinId="9" hidden="1"/>
    <cellStyle name="表示済みのハイパーリンク" xfId="31851" builtinId="9" hidden="1"/>
    <cellStyle name="表示済みのハイパーリンク" xfId="31854" builtinId="9" hidden="1"/>
    <cellStyle name="表示済みのハイパーリンク" xfId="31855" builtinId="9" hidden="1"/>
    <cellStyle name="表示済みのハイパーリンク" xfId="31858" builtinId="9" hidden="1"/>
    <cellStyle name="表示済みのハイパーリンク" xfId="31859" builtinId="9" hidden="1"/>
    <cellStyle name="表示済みのハイパーリンク" xfId="31862" builtinId="9" hidden="1"/>
    <cellStyle name="表示済みのハイパーリンク" xfId="31863" builtinId="9" hidden="1"/>
    <cellStyle name="表示済みのハイパーリンク" xfId="31866" builtinId="9" hidden="1"/>
    <cellStyle name="表示済みのハイパーリンク" xfId="31867" builtinId="9" hidden="1"/>
    <cellStyle name="表示済みのハイパーリンク" xfId="31870" builtinId="9" hidden="1"/>
    <cellStyle name="表示済みのハイパーリンク" xfId="31871" builtinId="9" hidden="1"/>
    <cellStyle name="表示済みのハイパーリンク" xfId="31874" builtinId="9" hidden="1"/>
    <cellStyle name="表示済みのハイパーリンク" xfId="31875" builtinId="9" hidden="1"/>
    <cellStyle name="表示済みのハイパーリンク" xfId="31878" builtinId="9" hidden="1"/>
    <cellStyle name="表示済みのハイパーリンク" xfId="31879" builtinId="9" hidden="1"/>
    <cellStyle name="表示済みのハイパーリンク" xfId="31882" builtinId="9" hidden="1"/>
    <cellStyle name="表示済みのハイパーリンク" xfId="31883" builtinId="9" hidden="1"/>
    <cellStyle name="表示済みのハイパーリンク" xfId="31886" builtinId="9" hidden="1"/>
    <cellStyle name="表示済みのハイパーリンク" xfId="31887" builtinId="9" hidden="1"/>
    <cellStyle name="表示済みのハイパーリンク" xfId="31890" builtinId="9" hidden="1"/>
    <cellStyle name="表示済みのハイパーリンク" xfId="31891" builtinId="9" hidden="1"/>
    <cellStyle name="表示済みのハイパーリンク" xfId="31894" builtinId="9" hidden="1"/>
    <cellStyle name="表示済みのハイパーリンク" xfId="31895" builtinId="9" hidden="1"/>
    <cellStyle name="表示済みのハイパーリンク" xfId="31900" builtinId="9" hidden="1"/>
    <cellStyle name="表示済みのハイパーリンク" xfId="31901" builtinId="9" hidden="1"/>
    <cellStyle name="表示済みのハイパーリンク" xfId="31904" builtinId="9" hidden="1"/>
    <cellStyle name="表示済みのハイパーリンク" xfId="31905" builtinId="9" hidden="1"/>
    <cellStyle name="表示済みのハイパーリンク" xfId="31908" builtinId="9" hidden="1"/>
    <cellStyle name="表示済みのハイパーリンク" xfId="31909" builtinId="9" hidden="1"/>
    <cellStyle name="表示済みのハイパーリンク" xfId="31912" builtinId="9" hidden="1"/>
    <cellStyle name="表示済みのハイパーリンク" xfId="31913" builtinId="9" hidden="1"/>
    <cellStyle name="表示済みのハイパーリンク" xfId="31916" builtinId="9" hidden="1"/>
    <cellStyle name="表示済みのハイパーリンク" xfId="31917" builtinId="9" hidden="1"/>
    <cellStyle name="表示済みのハイパーリンク" xfId="31920" builtinId="9" hidden="1"/>
    <cellStyle name="表示済みのハイパーリンク" xfId="31921" builtinId="9" hidden="1"/>
    <cellStyle name="表示済みのハイパーリンク" xfId="31924" builtinId="9" hidden="1"/>
    <cellStyle name="表示済みのハイパーリンク" xfId="31925" builtinId="9" hidden="1"/>
    <cellStyle name="表示済みのハイパーリンク" xfId="31928" builtinId="9" hidden="1"/>
    <cellStyle name="表示済みのハイパーリンク" xfId="31929" builtinId="9" hidden="1"/>
    <cellStyle name="表示済みのハイパーリンク" xfId="31932" builtinId="9" hidden="1"/>
    <cellStyle name="表示済みのハイパーリンク" xfId="31933" builtinId="9" hidden="1"/>
    <cellStyle name="表示済みのハイパーリンク" xfId="31936" builtinId="9" hidden="1"/>
    <cellStyle name="表示済みのハイパーリンク" xfId="31937" builtinId="9" hidden="1"/>
    <cellStyle name="表示済みのハイパーリンク" xfId="31896" builtinId="9" hidden="1"/>
    <cellStyle name="表示済みのハイパーリンク" xfId="31939" builtinId="9" hidden="1"/>
    <cellStyle name="表示済みのハイパーリンク" xfId="31942" builtinId="9" hidden="1"/>
    <cellStyle name="表示済みのハイパーリンク" xfId="31943" builtinId="9" hidden="1"/>
    <cellStyle name="表示済みのハイパーリンク" xfId="31946" builtinId="9" hidden="1"/>
    <cellStyle name="表示済みのハイパーリンク" xfId="31947" builtinId="9" hidden="1"/>
    <cellStyle name="表示済みのハイパーリンク" xfId="31950" builtinId="9" hidden="1"/>
    <cellStyle name="表示済みのハイパーリンク" xfId="31951" builtinId="9" hidden="1"/>
    <cellStyle name="表示済みのハイパーリンク" xfId="31954" builtinId="9" hidden="1"/>
    <cellStyle name="表示済みのハイパーリンク" xfId="31955" builtinId="9" hidden="1"/>
    <cellStyle name="表示済みのハイパーリンク" xfId="31958" builtinId="9" hidden="1"/>
    <cellStyle name="表示済みのハイパーリンク" xfId="31959" builtinId="9" hidden="1"/>
    <cellStyle name="表示済みのハイパーリンク" xfId="31962" builtinId="9" hidden="1"/>
    <cellStyle name="表示済みのハイパーリンク" xfId="31963" builtinId="9" hidden="1"/>
    <cellStyle name="表示済みのハイパーリンク" xfId="31966" builtinId="9" hidden="1"/>
    <cellStyle name="表示済みのハイパーリンク" xfId="31967" builtinId="9" hidden="1"/>
    <cellStyle name="表示済みのハイパーリンク" xfId="31970" builtinId="9" hidden="1"/>
    <cellStyle name="表示済みのハイパーリンク" xfId="31971" builtinId="9" hidden="1"/>
    <cellStyle name="表示済みのハイパーリンク" xfId="31974" builtinId="9" hidden="1"/>
    <cellStyle name="表示済みのハイパーリンク" xfId="31975" builtinId="9" hidden="1"/>
    <cellStyle name="表示済みのハイパーリンク" xfId="31978" builtinId="9" hidden="1"/>
    <cellStyle name="表示済みのハイパーリンク" xfId="31979" builtinId="9" hidden="1"/>
    <cellStyle name="表示済みのハイパーリンク" xfId="31982" builtinId="9" hidden="1"/>
    <cellStyle name="表示済みのハイパーリンク" xfId="31983" builtinId="9" hidden="1"/>
    <cellStyle name="表示済みのハイパーリンク" xfId="31986" builtinId="9" hidden="1"/>
    <cellStyle name="表示済みのハイパーリンク" xfId="31987" builtinId="9" hidden="1"/>
    <cellStyle name="表示済みのハイパーリンク" xfId="31990" builtinId="9" hidden="1"/>
    <cellStyle name="表示済みのハイパーリンク" xfId="31991" builtinId="9" hidden="1"/>
    <cellStyle name="表示済みのハイパーリンク" xfId="31994" builtinId="9" hidden="1"/>
    <cellStyle name="表示済みのハイパーリンク" xfId="31995" builtinId="9" hidden="1"/>
    <cellStyle name="表示済みのハイパーリンク" xfId="31998" builtinId="9" hidden="1"/>
    <cellStyle name="表示済みのハイパーリンク" xfId="31999" builtinId="9" hidden="1"/>
    <cellStyle name="表示済みのハイパーリンク" xfId="32002" builtinId="9" hidden="1"/>
    <cellStyle name="表示済みのハイパーリンク" xfId="32003" builtinId="9" hidden="1"/>
    <cellStyle name="表示済みのハイパーリンク" xfId="32006" builtinId="9" hidden="1"/>
    <cellStyle name="表示済みのハイパーリンク" xfId="32007" builtinId="9" hidden="1"/>
    <cellStyle name="表示済みのハイパーリンク" xfId="32010" builtinId="9" hidden="1"/>
    <cellStyle name="表示済みのハイパーリンク" xfId="32011" builtinId="9" hidden="1"/>
    <cellStyle name="表示済みのハイパーリンク" xfId="32014" builtinId="9" hidden="1"/>
    <cellStyle name="表示済みのハイパーリンク" xfId="32015" builtinId="9" hidden="1"/>
    <cellStyle name="表示済みのハイパーリンク" xfId="32020" builtinId="9" hidden="1"/>
    <cellStyle name="表示済みのハイパーリンク" xfId="32021" builtinId="9" hidden="1"/>
    <cellStyle name="表示済みのハイパーリンク" xfId="32024" builtinId="9" hidden="1"/>
    <cellStyle name="表示済みのハイパーリンク" xfId="32025" builtinId="9" hidden="1"/>
    <cellStyle name="表示済みのハイパーリンク" xfId="32028" builtinId="9" hidden="1"/>
    <cellStyle name="表示済みのハイパーリンク" xfId="32029" builtinId="9" hidden="1"/>
    <cellStyle name="表示済みのハイパーリンク" xfId="32032" builtinId="9" hidden="1"/>
    <cellStyle name="表示済みのハイパーリンク" xfId="32033" builtinId="9" hidden="1"/>
    <cellStyle name="表示済みのハイパーリンク" xfId="32036" builtinId="9" hidden="1"/>
    <cellStyle name="表示済みのハイパーリンク" xfId="32037" builtinId="9" hidden="1"/>
    <cellStyle name="表示済みのハイパーリンク" xfId="32040" builtinId="9" hidden="1"/>
    <cellStyle name="表示済みのハイパーリンク" xfId="32041" builtinId="9" hidden="1"/>
    <cellStyle name="表示済みのハイパーリンク" xfId="32044" builtinId="9" hidden="1"/>
    <cellStyle name="表示済みのハイパーリンク" xfId="32045" builtinId="9" hidden="1"/>
    <cellStyle name="表示済みのハイパーリンク" xfId="32048" builtinId="9" hidden="1"/>
    <cellStyle name="表示済みのハイパーリンク" xfId="32049" builtinId="9" hidden="1"/>
    <cellStyle name="表示済みのハイパーリンク" xfId="32052" builtinId="9" hidden="1"/>
    <cellStyle name="表示済みのハイパーリンク" xfId="32053" builtinId="9" hidden="1"/>
    <cellStyle name="表示済みのハイパーリンク" xfId="32056" builtinId="9" hidden="1"/>
    <cellStyle name="表示済みのハイパーリンク" xfId="32057" builtinId="9" hidden="1"/>
    <cellStyle name="表示済みのハイパーリンク" xfId="32016" builtinId="9" hidden="1"/>
    <cellStyle name="表示済みのハイパーリンク" xfId="32059" builtinId="9" hidden="1"/>
    <cellStyle name="表示済みのハイパーリンク" xfId="32062" builtinId="9" hidden="1"/>
    <cellStyle name="表示済みのハイパーリンク" xfId="32063" builtinId="9" hidden="1"/>
    <cellStyle name="表示済みのハイパーリンク" xfId="32066" builtinId="9" hidden="1"/>
    <cellStyle name="表示済みのハイパーリンク" xfId="32067" builtinId="9" hidden="1"/>
    <cellStyle name="表示済みのハイパーリンク" xfId="32070" builtinId="9" hidden="1"/>
    <cellStyle name="表示済みのハイパーリンク" xfId="32071" builtinId="9" hidden="1"/>
    <cellStyle name="表示済みのハイパーリンク" xfId="32074" builtinId="9" hidden="1"/>
    <cellStyle name="表示済みのハイパーリンク" xfId="32075" builtinId="9" hidden="1"/>
    <cellStyle name="表示済みのハイパーリンク" xfId="32078" builtinId="9" hidden="1"/>
    <cellStyle name="表示済みのハイパーリンク" xfId="32079" builtinId="9" hidden="1"/>
    <cellStyle name="表示済みのハイパーリンク" xfId="32082" builtinId="9" hidden="1"/>
    <cellStyle name="表示済みのハイパーリンク" xfId="32083" builtinId="9" hidden="1"/>
    <cellStyle name="表示済みのハイパーリンク" xfId="32086" builtinId="9" hidden="1"/>
    <cellStyle name="表示済みのハイパーリンク" xfId="32087" builtinId="9" hidden="1"/>
    <cellStyle name="表示済みのハイパーリンク" xfId="32090" builtinId="9" hidden="1"/>
    <cellStyle name="表示済みのハイパーリンク" xfId="32091" builtinId="9" hidden="1"/>
    <cellStyle name="表示済みのハイパーリンク" xfId="32094" builtinId="9" hidden="1"/>
    <cellStyle name="表示済みのハイパーリンク" xfId="32095" builtinId="9" hidden="1"/>
    <cellStyle name="表示済みのハイパーリンク" xfId="32098" builtinId="9" hidden="1"/>
    <cellStyle name="表示済みのハイパーリンク" xfId="32099" builtinId="9" hidden="1"/>
    <cellStyle name="表示済みのハイパーリンク" xfId="32102" builtinId="9" hidden="1"/>
    <cellStyle name="表示済みのハイパーリンク" xfId="32103" builtinId="9" hidden="1"/>
    <cellStyle name="表示済みのハイパーリンク" xfId="32106" builtinId="9" hidden="1"/>
    <cellStyle name="表示済みのハイパーリンク" xfId="32107" builtinId="9" hidden="1"/>
    <cellStyle name="表示済みのハイパーリンク" xfId="32110" builtinId="9" hidden="1"/>
    <cellStyle name="表示済みのハイパーリンク" xfId="32111" builtinId="9" hidden="1"/>
    <cellStyle name="表示済みのハイパーリンク" xfId="32114" builtinId="9" hidden="1"/>
    <cellStyle name="表示済みのハイパーリンク" xfId="32115" builtinId="9" hidden="1"/>
    <cellStyle name="表示済みのハイパーリンク" xfId="32120" builtinId="9" hidden="1"/>
    <cellStyle name="表示済みのハイパーリンク" xfId="32121" builtinId="9" hidden="1"/>
    <cellStyle name="表示済みのハイパーリンク" xfId="32124" builtinId="9" hidden="1"/>
    <cellStyle name="表示済みのハイパーリンク" xfId="32125" builtinId="9" hidden="1"/>
    <cellStyle name="表示済みのハイパーリンク" xfId="32128" builtinId="9" hidden="1"/>
    <cellStyle name="表示済みのハイパーリンク" xfId="32129" builtinId="9" hidden="1"/>
    <cellStyle name="表示済みのハイパーリンク" xfId="32132" builtinId="9" hidden="1"/>
    <cellStyle name="表示済みのハイパーリンク" xfId="32133" builtinId="9" hidden="1"/>
    <cellStyle name="表示済みのハイパーリンク" xfId="32136" builtinId="9" hidden="1"/>
    <cellStyle name="表示済みのハイパーリンク" xfId="32137" builtinId="9" hidden="1"/>
    <cellStyle name="表示済みのハイパーリンク" xfId="32142" builtinId="9" hidden="1"/>
    <cellStyle name="表示済みのハイパーリンク" xfId="32143" builtinId="9" hidden="1"/>
    <cellStyle name="表示済みのハイパーリンク" xfId="32146" builtinId="9" hidden="1"/>
    <cellStyle name="表示済みのハイパーリンク" xfId="32147" builtinId="9" hidden="1"/>
    <cellStyle name="表示済みのハイパーリンク" xfId="32150" builtinId="9" hidden="1"/>
    <cellStyle name="表示済みのハイパーリンク" xfId="32151" builtinId="9" hidden="1"/>
    <cellStyle name="表示済みのハイパーリンク" xfId="32154" builtinId="9" hidden="1"/>
    <cellStyle name="表示済みのハイパーリンク" xfId="32155" builtinId="9" hidden="1"/>
    <cellStyle name="表示済みのハイパーリンク" xfId="32158" builtinId="9" hidden="1"/>
    <cellStyle name="表示済みのハイパーリンク" xfId="32159" builtinId="9" hidden="1"/>
    <cellStyle name="表示済みのハイパーリンク" xfId="32162" builtinId="9" hidden="1"/>
    <cellStyle name="表示済みのハイパーリンク" xfId="32163" builtinId="9" hidden="1"/>
    <cellStyle name="表示済みのハイパーリンク" xfId="32166" builtinId="9" hidden="1"/>
    <cellStyle name="表示済みのハイパーリンク" xfId="32167" builtinId="9" hidden="1"/>
    <cellStyle name="表示済みのハイパーリンク" xfId="32170" builtinId="9" hidden="1"/>
    <cellStyle name="表示済みのハイパーリンク" xfId="32171" builtinId="9" hidden="1"/>
    <cellStyle name="表示済みのハイパーリンク" xfId="32174" builtinId="9" hidden="1"/>
    <cellStyle name="表示済みのハイパーリンク" xfId="32175" builtinId="9" hidden="1"/>
    <cellStyle name="表示済みのハイパーリンク" xfId="32178" builtinId="9" hidden="1"/>
    <cellStyle name="表示済みのハイパーリンク" xfId="32179" builtinId="9" hidden="1"/>
    <cellStyle name="表示済みのハイパーリンク" xfId="32138" builtinId="9" hidden="1"/>
    <cellStyle name="表示済みのハイパーリンク" xfId="32181" builtinId="9" hidden="1"/>
    <cellStyle name="表示済みのハイパーリンク" xfId="32184" builtinId="9" hidden="1"/>
    <cellStyle name="表示済みのハイパーリンク" xfId="32185" builtinId="9" hidden="1"/>
    <cellStyle name="表示済みのハイパーリンク" xfId="32188" builtinId="9" hidden="1"/>
    <cellStyle name="表示済みのハイパーリンク" xfId="32189" builtinId="9" hidden="1"/>
    <cellStyle name="表示済みのハイパーリンク" xfId="32192" builtinId="9" hidden="1"/>
    <cellStyle name="表示済みのハイパーリンク" xfId="32193" builtinId="9" hidden="1"/>
    <cellStyle name="表示済みのハイパーリンク" xfId="32196" builtinId="9" hidden="1"/>
    <cellStyle name="表示済みのハイパーリンク" xfId="32197" builtinId="9" hidden="1"/>
    <cellStyle name="表示済みのハイパーリンク" xfId="32200" builtinId="9" hidden="1"/>
    <cellStyle name="表示済みのハイパーリンク" xfId="32201" builtinId="9" hidden="1"/>
    <cellStyle name="表示済みのハイパーリンク" xfId="32204" builtinId="9" hidden="1"/>
    <cellStyle name="表示済みのハイパーリンク" xfId="32205" builtinId="9" hidden="1"/>
    <cellStyle name="表示済みのハイパーリンク" xfId="32208" builtinId="9" hidden="1"/>
    <cellStyle name="表示済みのハイパーリンク" xfId="32209" builtinId="9" hidden="1"/>
    <cellStyle name="表示済みのハイパーリンク" xfId="32212" builtinId="9" hidden="1"/>
    <cellStyle name="表示済みのハイパーリンク" xfId="32213" builtinId="9" hidden="1"/>
    <cellStyle name="表示済みのハイパーリンク" xfId="32216" builtinId="9" hidden="1"/>
    <cellStyle name="表示済みのハイパーリンク" xfId="32217" builtinId="9" hidden="1"/>
    <cellStyle name="表示済みのハイパーリンク" xfId="32220" builtinId="9" hidden="1"/>
    <cellStyle name="表示済みのハイパーリンク" xfId="32221" builtinId="9" hidden="1"/>
    <cellStyle name="表示済みのハイパーリンク" xfId="32224" builtinId="9" hidden="1"/>
    <cellStyle name="表示済みのハイパーリンク" xfId="32225" builtinId="9" hidden="1"/>
    <cellStyle name="表示済みのハイパーリンク" xfId="32228" builtinId="9" hidden="1"/>
    <cellStyle name="表示済みのハイパーリンク" xfId="32229" builtinId="9" hidden="1"/>
    <cellStyle name="表示済みのハイパーリンク" xfId="32232" builtinId="9" hidden="1"/>
    <cellStyle name="表示済みのハイパーリンク" xfId="32233" builtinId="9" hidden="1"/>
    <cellStyle name="表示済みのハイパーリンク" xfId="32236" builtinId="9" hidden="1"/>
    <cellStyle name="表示済みのハイパーリンク" xfId="32237" builtinId="9" hidden="1"/>
    <cellStyle name="表示済みのハイパーリンク" xfId="32239" builtinId="9" hidden="1"/>
    <cellStyle name="表示済みのハイパーリンク" xfId="32240" builtinId="9" hidden="1"/>
    <cellStyle name="表示済みのハイパーリンク" xfId="32243" builtinId="9" hidden="1"/>
    <cellStyle name="表示済みのハイパーリンク" xfId="32244" builtinId="9" hidden="1"/>
    <cellStyle name="表示済みのハイパーリンク" xfId="32247" builtinId="9" hidden="1"/>
    <cellStyle name="表示済みのハイパーリンク" xfId="32248" builtinId="9" hidden="1"/>
    <cellStyle name="表示済みのハイパーリンク" xfId="32251" builtinId="9" hidden="1"/>
    <cellStyle name="表示済みのハイパーリンク" xfId="32252" builtinId="9" hidden="1"/>
    <cellStyle name="表示済みのハイパーリンク" xfId="32255" builtinId="9" hidden="1"/>
    <cellStyle name="表示済みのハイパーリンク" xfId="32256" builtinId="9" hidden="1"/>
    <cellStyle name="表示済みのハイパーリンク" xfId="32261" builtinId="9" hidden="1"/>
    <cellStyle name="表示済みのハイパーリンク" xfId="32262" builtinId="9" hidden="1"/>
    <cellStyle name="表示済みのハイパーリンク" xfId="32265" builtinId="9" hidden="1"/>
    <cellStyle name="表示済みのハイパーリンク" xfId="32266" builtinId="9" hidden="1"/>
    <cellStyle name="表示済みのハイパーリンク" xfId="32269" builtinId="9" hidden="1"/>
    <cellStyle name="表示済みのハイパーリンク" xfId="32270" builtinId="9" hidden="1"/>
    <cellStyle name="表示済みのハイパーリンク" xfId="32273" builtinId="9" hidden="1"/>
    <cellStyle name="表示済みのハイパーリンク" xfId="32274" builtinId="9" hidden="1"/>
    <cellStyle name="表示済みのハイパーリンク" xfId="32277" builtinId="9" hidden="1"/>
    <cellStyle name="表示済みのハイパーリンク" xfId="32278" builtinId="9" hidden="1"/>
    <cellStyle name="表示済みのハイパーリンク" xfId="32281" builtinId="9" hidden="1"/>
    <cellStyle name="表示済みのハイパーリンク" xfId="32282" builtinId="9" hidden="1"/>
    <cellStyle name="表示済みのハイパーリンク" xfId="32285" builtinId="9" hidden="1"/>
    <cellStyle name="表示済みのハイパーリンク" xfId="32286" builtinId="9" hidden="1"/>
    <cellStyle name="表示済みのハイパーリンク" xfId="32289" builtinId="9" hidden="1"/>
    <cellStyle name="表示済みのハイパーリンク" xfId="32290" builtinId="9" hidden="1"/>
    <cellStyle name="表示済みのハイパーリンク" xfId="32293" builtinId="9" hidden="1"/>
    <cellStyle name="表示済みのハイパーリンク" xfId="32294" builtinId="9" hidden="1"/>
    <cellStyle name="表示済みのハイパーリンク" xfId="32297" builtinId="9" hidden="1"/>
    <cellStyle name="表示済みのハイパーリンク" xfId="32298" builtinId="9" hidden="1"/>
    <cellStyle name="表示済みのハイパーリンク" xfId="32257" builtinId="9" hidden="1"/>
    <cellStyle name="表示済みのハイパーリンク" xfId="32300" builtinId="9" hidden="1"/>
    <cellStyle name="表示済みのハイパーリンク" xfId="32303" builtinId="9" hidden="1"/>
    <cellStyle name="表示済みのハイパーリンク" xfId="32304" builtinId="9" hidden="1"/>
    <cellStyle name="表示済みのハイパーリンク" xfId="32307" builtinId="9" hidden="1"/>
    <cellStyle name="表示済みのハイパーリンク" xfId="32308" builtinId="9" hidden="1"/>
    <cellStyle name="表示済みのハイパーリンク" xfId="32311" builtinId="9" hidden="1"/>
    <cellStyle name="表示済みのハイパーリンク" xfId="32312" builtinId="9" hidden="1"/>
    <cellStyle name="表示済みのハイパーリンク" xfId="32315" builtinId="9" hidden="1"/>
    <cellStyle name="表示済みのハイパーリンク" xfId="32316" builtinId="9" hidden="1"/>
    <cellStyle name="表示済みのハイパーリンク" xfId="32319" builtinId="9" hidden="1"/>
    <cellStyle name="表示済みのハイパーリンク" xfId="32320" builtinId="9" hidden="1"/>
    <cellStyle name="表示済みのハイパーリンク" xfId="32323" builtinId="9" hidden="1"/>
    <cellStyle name="表示済みのハイパーリンク" xfId="32324" builtinId="9" hidden="1"/>
    <cellStyle name="表示済みのハイパーリンク" xfId="32327" builtinId="9" hidden="1"/>
    <cellStyle name="表示済みのハイパーリンク" xfId="32328" builtinId="9" hidden="1"/>
    <cellStyle name="表示済みのハイパーリンク" xfId="32331" builtinId="9" hidden="1"/>
    <cellStyle name="表示済みのハイパーリンク" xfId="32332" builtinId="9" hidden="1"/>
    <cellStyle name="表示済みのハイパーリンク" xfId="32335" builtinId="9" hidden="1"/>
    <cellStyle name="表示済みのハイパーリンク" xfId="32336" builtinId="9" hidden="1"/>
    <cellStyle name="表示済みのハイパーリンク" xfId="32339" builtinId="9" hidden="1"/>
    <cellStyle name="表示済みのハイパーリンク" xfId="32340" builtinId="9" hidden="1"/>
    <cellStyle name="表示済みのハイパーリンク" xfId="32343" builtinId="9" hidden="1"/>
    <cellStyle name="表示済みのハイパーリンク" xfId="32344" builtinId="9" hidden="1"/>
    <cellStyle name="表示済みのハイパーリンク" xfId="32347" builtinId="9" hidden="1"/>
    <cellStyle name="表示済みのハイパーリンク" xfId="32348" builtinId="9" hidden="1"/>
    <cellStyle name="表示済みのハイパーリンク" xfId="32351" builtinId="9" hidden="1"/>
    <cellStyle name="表示済みのハイパーリンク" xfId="32352" builtinId="9" hidden="1"/>
    <cellStyle name="表示済みのハイパーリンク" xfId="32355" builtinId="9" hidden="1"/>
    <cellStyle name="表示済みのハイパーリンク" xfId="32356" builtinId="9" hidden="1"/>
    <cellStyle name="表示済みのハイパーリンク" xfId="32358" builtinId="9" hidden="1"/>
    <cellStyle name="表示済みのハイパーリンク" xfId="32359" builtinId="9" hidden="1"/>
    <cellStyle name="表示済みのハイパーリンク" xfId="32362" builtinId="9" hidden="1"/>
    <cellStyle name="表示済みのハイパーリンク" xfId="32363" builtinId="9" hidden="1"/>
    <cellStyle name="表示済みのハイパーリンク" xfId="32366" builtinId="9" hidden="1"/>
    <cellStyle name="表示済みのハイパーリンク" xfId="32367" builtinId="9" hidden="1"/>
    <cellStyle name="表示済みのハイパーリンク" xfId="32370" builtinId="9" hidden="1"/>
    <cellStyle name="表示済みのハイパーリンク" xfId="32371" builtinId="9" hidden="1"/>
    <cellStyle name="表示済みのハイパーリンク" xfId="32374" builtinId="9" hidden="1"/>
    <cellStyle name="表示済みのハイパーリンク" xfId="32375" builtinId="9" hidden="1"/>
    <cellStyle name="表示済みのハイパーリンク" xfId="32380" builtinId="9" hidden="1"/>
    <cellStyle name="表示済みのハイパーリンク" xfId="32381" builtinId="9" hidden="1"/>
    <cellStyle name="表示済みのハイパーリンク" xfId="32384" builtinId="9" hidden="1"/>
    <cellStyle name="表示済みのハイパーリンク" xfId="32385" builtinId="9" hidden="1"/>
    <cellStyle name="表示済みのハイパーリンク" xfId="32388" builtinId="9" hidden="1"/>
    <cellStyle name="表示済みのハイパーリンク" xfId="32389" builtinId="9" hidden="1"/>
    <cellStyle name="表示済みのハイパーリンク" xfId="32392" builtinId="9" hidden="1"/>
    <cellStyle name="表示済みのハイパーリンク" xfId="32393" builtinId="9" hidden="1"/>
    <cellStyle name="表示済みのハイパーリンク" xfId="32396" builtinId="9" hidden="1"/>
    <cellStyle name="表示済みのハイパーリンク" xfId="32397" builtinId="9" hidden="1"/>
    <cellStyle name="表示済みのハイパーリンク" xfId="32400" builtinId="9" hidden="1"/>
    <cellStyle name="表示済みのハイパーリンク" xfId="32401" builtinId="9" hidden="1"/>
    <cellStyle name="表示済みのハイパーリンク" xfId="32404" builtinId="9" hidden="1"/>
    <cellStyle name="表示済みのハイパーリンク" xfId="32405" builtinId="9" hidden="1"/>
    <cellStyle name="表示済みのハイパーリンク" xfId="32408" builtinId="9" hidden="1"/>
    <cellStyle name="表示済みのハイパーリンク" xfId="32409" builtinId="9" hidden="1"/>
    <cellStyle name="表示済みのハイパーリンク" xfId="32412" builtinId="9" hidden="1"/>
    <cellStyle name="表示済みのハイパーリンク" xfId="32413" builtinId="9" hidden="1"/>
    <cellStyle name="表示済みのハイパーリンク" xfId="32416" builtinId="9" hidden="1"/>
    <cellStyle name="表示済みのハイパーリンク" xfId="32417" builtinId="9" hidden="1"/>
    <cellStyle name="表示済みのハイパーリンク" xfId="32376" builtinId="9" hidden="1"/>
    <cellStyle name="表示済みのハイパーリンク" xfId="32419" builtinId="9" hidden="1"/>
    <cellStyle name="表示済みのハイパーリンク" xfId="32422" builtinId="9" hidden="1"/>
    <cellStyle name="表示済みのハイパーリンク" xfId="32423" builtinId="9" hidden="1"/>
    <cellStyle name="表示済みのハイパーリンク" xfId="32426" builtinId="9" hidden="1"/>
    <cellStyle name="表示済みのハイパーリンク" xfId="32427" builtinId="9" hidden="1"/>
    <cellStyle name="表示済みのハイパーリンク" xfId="32430" builtinId="9" hidden="1"/>
    <cellStyle name="表示済みのハイパーリンク" xfId="32431" builtinId="9" hidden="1"/>
    <cellStyle name="表示済みのハイパーリンク" xfId="32434" builtinId="9" hidden="1"/>
    <cellStyle name="表示済みのハイパーリンク" xfId="32435" builtinId="9" hidden="1"/>
    <cellStyle name="表示済みのハイパーリンク" xfId="32438" builtinId="9" hidden="1"/>
    <cellStyle name="表示済みのハイパーリンク" xfId="32439" builtinId="9" hidden="1"/>
    <cellStyle name="表示済みのハイパーリンク" xfId="32442" builtinId="9" hidden="1"/>
    <cellStyle name="表示済みのハイパーリンク" xfId="32443" builtinId="9" hidden="1"/>
    <cellStyle name="表示済みのハイパーリンク" xfId="32446" builtinId="9" hidden="1"/>
    <cellStyle name="表示済みのハイパーリンク" xfId="32447" builtinId="9" hidden="1"/>
    <cellStyle name="表示済みのハイパーリンク" xfId="32450" builtinId="9" hidden="1"/>
    <cellStyle name="表示済みのハイパーリンク" xfId="32451" builtinId="9" hidden="1"/>
    <cellStyle name="表示済みのハイパーリンク" xfId="32454" builtinId="9" hidden="1"/>
    <cellStyle name="表示済みのハイパーリンク" xfId="32455" builtinId="9" hidden="1"/>
    <cellStyle name="表示済みのハイパーリンク" xfId="32458" builtinId="9" hidden="1"/>
    <cellStyle name="表示済みのハイパーリンク" xfId="32459" builtinId="9" hidden="1"/>
    <cellStyle name="表示済みのハイパーリンク" xfId="32462" builtinId="9" hidden="1"/>
    <cellStyle name="表示済みのハイパーリンク" xfId="32463" builtinId="9" hidden="1"/>
    <cellStyle name="表示済みのハイパーリンク" xfId="32466" builtinId="9" hidden="1"/>
    <cellStyle name="表示済みのハイパーリンク" xfId="32467" builtinId="9" hidden="1"/>
    <cellStyle name="表示済みのハイパーリンク" xfId="32470" builtinId="9" hidden="1"/>
    <cellStyle name="表示済みのハイパーリンク" xfId="32471" builtinId="9" hidden="1"/>
    <cellStyle name="表示済みのハイパーリンク" xfId="32474" builtinId="9" hidden="1"/>
    <cellStyle name="表示済みのハイパーリンク" xfId="32475" builtinId="9" hidden="1"/>
    <cellStyle name="表示済みのハイパーリンク" xfId="28897" builtinId="9" hidden="1"/>
    <cellStyle name="表示済みのハイパーリンク" xfId="28896" builtinId="9" hidden="1"/>
    <cellStyle name="表示済みのハイパーリンク" xfId="32479" builtinId="9" hidden="1"/>
    <cellStyle name="表示済みのハイパーリンク" xfId="32480" builtinId="9" hidden="1"/>
    <cellStyle name="表示済みのハイパーリンク" xfId="32483" builtinId="9" hidden="1"/>
    <cellStyle name="表示済みのハイパーリンク" xfId="32484" builtinId="9" hidden="1"/>
    <cellStyle name="表示済みのハイパーリンク" xfId="32487" builtinId="9" hidden="1"/>
    <cellStyle name="表示済みのハイパーリンク" xfId="32488" builtinId="9" hidden="1"/>
    <cellStyle name="表示済みのハイパーリンク" xfId="32491" builtinId="9" hidden="1"/>
    <cellStyle name="表示済みのハイパーリンク" xfId="32492" builtinId="9" hidden="1"/>
    <cellStyle name="表示済みのハイパーリンク" xfId="32497" builtinId="9" hidden="1"/>
    <cellStyle name="表示済みのハイパーリンク" xfId="32498" builtinId="9" hidden="1"/>
    <cellStyle name="表示済みのハイパーリンク" xfId="32501" builtinId="9" hidden="1"/>
    <cellStyle name="表示済みのハイパーリンク" xfId="32502" builtinId="9" hidden="1"/>
    <cellStyle name="表示済みのハイパーリンク" xfId="32505" builtinId="9" hidden="1"/>
    <cellStyle name="表示済みのハイパーリンク" xfId="32506" builtinId="9" hidden="1"/>
    <cellStyle name="表示済みのハイパーリンク" xfId="32509" builtinId="9" hidden="1"/>
    <cellStyle name="表示済みのハイパーリンク" xfId="32510" builtinId="9" hidden="1"/>
    <cellStyle name="表示済みのハイパーリンク" xfId="32513" builtinId="9" hidden="1"/>
    <cellStyle name="表示済みのハイパーリンク" xfId="32514" builtinId="9" hidden="1"/>
    <cellStyle name="表示済みのハイパーリンク" xfId="32517" builtinId="9" hidden="1"/>
    <cellStyle name="表示済みのハイパーリンク" xfId="32518" builtinId="9" hidden="1"/>
    <cellStyle name="表示済みのハイパーリンク" xfId="32521" builtinId="9" hidden="1"/>
    <cellStyle name="表示済みのハイパーリンク" xfId="32522" builtinId="9" hidden="1"/>
    <cellStyle name="表示済みのハイパーリンク" xfId="32525" builtinId="9" hidden="1"/>
    <cellStyle name="表示済みのハイパーリンク" xfId="32526" builtinId="9" hidden="1"/>
    <cellStyle name="表示済みのハイパーリンク" xfId="32529" builtinId="9" hidden="1"/>
    <cellStyle name="表示済みのハイパーリンク" xfId="32530" builtinId="9" hidden="1"/>
    <cellStyle name="表示済みのハイパーリンク" xfId="32533" builtinId="9" hidden="1"/>
    <cellStyle name="表示済みのハイパーリンク" xfId="32534" builtinId="9" hidden="1"/>
    <cellStyle name="表示済みのハイパーリンク" xfId="32493" builtinId="9" hidden="1"/>
    <cellStyle name="表示済みのハイパーリンク" xfId="32536" builtinId="9" hidden="1"/>
    <cellStyle name="表示済みのハイパーリンク" xfId="32539" builtinId="9" hidden="1"/>
    <cellStyle name="表示済みのハイパーリンク" xfId="32540" builtinId="9" hidden="1"/>
    <cellStyle name="表示済みのハイパーリンク" xfId="32543" builtinId="9" hidden="1"/>
    <cellStyle name="表示済みのハイパーリンク" xfId="32544" builtinId="9" hidden="1"/>
    <cellStyle name="表示済みのハイパーリンク" xfId="32547" builtinId="9" hidden="1"/>
    <cellStyle name="表示済みのハイパーリンク" xfId="32548" builtinId="9" hidden="1"/>
    <cellStyle name="表示済みのハイパーリンク" xfId="32551" builtinId="9" hidden="1"/>
    <cellStyle name="表示済みのハイパーリンク" xfId="32552" builtinId="9" hidden="1"/>
    <cellStyle name="表示済みのハイパーリンク" xfId="32555" builtinId="9" hidden="1"/>
    <cellStyle name="表示済みのハイパーリンク" xfId="32556" builtinId="9" hidden="1"/>
    <cellStyle name="表示済みのハイパーリンク" xfId="32559" builtinId="9" hidden="1"/>
    <cellStyle name="表示済みのハイパーリンク" xfId="32560" builtinId="9" hidden="1"/>
    <cellStyle name="表示済みのハイパーリンク" xfId="32563" builtinId="9" hidden="1"/>
    <cellStyle name="表示済みのハイパーリンク" xfId="32564" builtinId="9" hidden="1"/>
    <cellStyle name="表示済みのハイパーリンク" xfId="32567" builtinId="9" hidden="1"/>
    <cellStyle name="表示済みのハイパーリンク" xfId="32568" builtinId="9" hidden="1"/>
    <cellStyle name="表示済みのハイパーリンク" xfId="32571" builtinId="9" hidden="1"/>
    <cellStyle name="表示済みのハイパーリンク" xfId="32572" builtinId="9" hidden="1"/>
    <cellStyle name="表示済みのハイパーリンク" xfId="32575" builtinId="9" hidden="1"/>
    <cellStyle name="表示済みのハイパーリンク" xfId="32576" builtinId="9" hidden="1"/>
    <cellStyle name="表示済みのハイパーリンク" xfId="32579" builtinId="9" hidden="1"/>
    <cellStyle name="表示済みのハイパーリンク" xfId="32580" builtinId="9" hidden="1"/>
    <cellStyle name="表示済みのハイパーリンク" xfId="32583" builtinId="9" hidden="1"/>
    <cellStyle name="表示済みのハイパーリンク" xfId="32584" builtinId="9" hidden="1"/>
    <cellStyle name="表示済みのハイパーリンク" xfId="32587" builtinId="9" hidden="1"/>
    <cellStyle name="表示済みのハイパーリンク" xfId="32588" builtinId="9" hidden="1"/>
    <cellStyle name="表示済みのハイパーリンク" xfId="32591" builtinId="9" hidden="1"/>
    <cellStyle name="表示済みのハイパーリンク" xfId="32592" builtinId="9" hidden="1"/>
    <cellStyle name="表示済みのハイパーリンク" xfId="32595" builtinId="9" hidden="1"/>
    <cellStyle name="表示済みのハイパーリンク" xfId="32596" builtinId="9" hidden="1"/>
    <cellStyle name="表示済みのハイパーリンク" xfId="32599" builtinId="9" hidden="1"/>
    <cellStyle name="表示済みのハイパーリンク" xfId="32600" builtinId="9" hidden="1"/>
    <cellStyle name="表示済みのハイパーリンク" xfId="32603" builtinId="9" hidden="1"/>
    <cellStyle name="表示済みのハイパーリンク" xfId="32604" builtinId="9" hidden="1"/>
    <cellStyle name="表示済みのハイパーリンク" xfId="32607" builtinId="9" hidden="1"/>
    <cellStyle name="表示済みのハイパーリンク" xfId="32608" builtinId="9" hidden="1"/>
    <cellStyle name="表示済みのハイパーリンク" xfId="32611" builtinId="9" hidden="1"/>
    <cellStyle name="表示済みのハイパーリンク" xfId="32612" builtinId="9" hidden="1"/>
    <cellStyle name="表示済みのハイパーリンク" xfId="32617" builtinId="9" hidden="1"/>
    <cellStyle name="表示済みのハイパーリンク" xfId="32618" builtinId="9" hidden="1"/>
    <cellStyle name="表示済みのハイパーリンク" xfId="32621" builtinId="9" hidden="1"/>
    <cellStyle name="表示済みのハイパーリンク" xfId="32622" builtinId="9" hidden="1"/>
    <cellStyle name="表示済みのハイパーリンク" xfId="32625" builtinId="9" hidden="1"/>
    <cellStyle name="表示済みのハイパーリンク" xfId="32626" builtinId="9" hidden="1"/>
    <cellStyle name="表示済みのハイパーリンク" xfId="32629" builtinId="9" hidden="1"/>
    <cellStyle name="表示済みのハイパーリンク" xfId="32630" builtinId="9" hidden="1"/>
    <cellStyle name="表示済みのハイパーリンク" xfId="32633" builtinId="9" hidden="1"/>
    <cellStyle name="表示済みのハイパーリンク" xfId="32634" builtinId="9" hidden="1"/>
    <cellStyle name="表示済みのハイパーリンク" xfId="32637" builtinId="9" hidden="1"/>
    <cellStyle name="表示済みのハイパーリンク" xfId="32638" builtinId="9" hidden="1"/>
    <cellStyle name="表示済みのハイパーリンク" xfId="32641" builtinId="9" hidden="1"/>
    <cellStyle name="表示済みのハイパーリンク" xfId="32642" builtinId="9" hidden="1"/>
    <cellStyle name="表示済みのハイパーリンク" xfId="32645" builtinId="9" hidden="1"/>
    <cellStyle name="表示済みのハイパーリンク" xfId="32646" builtinId="9" hidden="1"/>
    <cellStyle name="表示済みのハイパーリンク" xfId="32649" builtinId="9" hidden="1"/>
    <cellStyle name="表示済みのハイパーリンク" xfId="32650" builtinId="9" hidden="1"/>
    <cellStyle name="表示済みのハイパーリンク" xfId="32653" builtinId="9" hidden="1"/>
    <cellStyle name="表示済みのハイパーリンク" xfId="32654" builtinId="9" hidden="1"/>
    <cellStyle name="表示済みのハイパーリンク" xfId="32613" builtinId="9" hidden="1"/>
    <cellStyle name="表示済みのハイパーリンク" xfId="32656" builtinId="9" hidden="1"/>
    <cellStyle name="表示済みのハイパーリンク" xfId="32659" builtinId="9" hidden="1"/>
    <cellStyle name="表示済みのハイパーリンク" xfId="32660" builtinId="9" hidden="1"/>
    <cellStyle name="表示済みのハイパーリンク" xfId="32663" builtinId="9" hidden="1"/>
    <cellStyle name="表示済みのハイパーリンク" xfId="32664" builtinId="9" hidden="1"/>
    <cellStyle name="表示済みのハイパーリンク" xfId="32667" builtinId="9" hidden="1"/>
    <cellStyle name="表示済みのハイパーリンク" xfId="32668" builtinId="9" hidden="1"/>
    <cellStyle name="表示済みのハイパーリンク" xfId="32671" builtinId="9" hidden="1"/>
    <cellStyle name="表示済みのハイパーリンク" xfId="32672" builtinId="9" hidden="1"/>
    <cellStyle name="表示済みのハイパーリンク" xfId="32675" builtinId="9" hidden="1"/>
    <cellStyle name="表示済みのハイパーリンク" xfId="32676" builtinId="9" hidden="1"/>
    <cellStyle name="表示済みのハイパーリンク" xfId="32679" builtinId="9" hidden="1"/>
    <cellStyle name="表示済みのハイパーリンク" xfId="32680" builtinId="9" hidden="1"/>
    <cellStyle name="表示済みのハイパーリンク" xfId="32683" builtinId="9" hidden="1"/>
    <cellStyle name="表示済みのハイパーリンク" xfId="32684" builtinId="9" hidden="1"/>
    <cellStyle name="表示済みのハイパーリンク" xfId="32687" builtinId="9" hidden="1"/>
    <cellStyle name="表示済みのハイパーリンク" xfId="32688" builtinId="9" hidden="1"/>
    <cellStyle name="表示済みのハイパーリンク" xfId="32691" builtinId="9" hidden="1"/>
    <cellStyle name="表示済みのハイパーリンク" xfId="32692" builtinId="9" hidden="1"/>
    <cellStyle name="表示済みのハイパーリンク" xfId="32695" builtinId="9" hidden="1"/>
    <cellStyle name="表示済みのハイパーリンク" xfId="32696" builtinId="9" hidden="1"/>
    <cellStyle name="表示済みのハイパーリンク" xfId="32699" builtinId="9" hidden="1"/>
    <cellStyle name="表示済みのハイパーリンク" xfId="32700" builtinId="9" hidden="1"/>
    <cellStyle name="表示済みのハイパーリンク" xfId="32703" builtinId="9" hidden="1"/>
    <cellStyle name="表示済みのハイパーリンク" xfId="32704" builtinId="9" hidden="1"/>
    <cellStyle name="表示済みのハイパーリンク" xfId="32707" builtinId="9" hidden="1"/>
    <cellStyle name="表示済みのハイパーリンク" xfId="32708" builtinId="9" hidden="1"/>
    <cellStyle name="表示済みのハイパーリンク" xfId="32711" builtinId="9" hidden="1"/>
    <cellStyle name="表示済みのハイパーリンク" xfId="32712" builtinId="9" hidden="1"/>
    <cellStyle name="表示済みのハイパーリンク" xfId="32717" builtinId="9" hidden="1"/>
    <cellStyle name="表示済みのハイパーリンク" xfId="32718" builtinId="9" hidden="1"/>
    <cellStyle name="表示済みのハイパーリンク" xfId="32721" builtinId="9" hidden="1"/>
    <cellStyle name="表示済みのハイパーリンク" xfId="32722" builtinId="9" hidden="1"/>
    <cellStyle name="表示済みのハイパーリンク" xfId="32725" builtinId="9" hidden="1"/>
    <cellStyle name="表示済みのハイパーリンク" xfId="32726" builtinId="9" hidden="1"/>
    <cellStyle name="表示済みのハイパーリンク" xfId="32729" builtinId="9" hidden="1"/>
    <cellStyle name="表示済みのハイパーリンク" xfId="32730" builtinId="9" hidden="1"/>
    <cellStyle name="表示済みのハイパーリンク" xfId="32733" builtinId="9" hidden="1"/>
    <cellStyle name="表示済みのハイパーリンク" xfId="32734" builtinId="9" hidden="1"/>
    <cellStyle name="表示済みのハイパーリンク" xfId="32739" builtinId="9" hidden="1"/>
    <cellStyle name="表示済みのハイパーリンク" xfId="32740" builtinId="9" hidden="1"/>
    <cellStyle name="表示済みのハイパーリンク" xfId="32743" builtinId="9" hidden="1"/>
    <cellStyle name="表示済みのハイパーリンク" xfId="32744" builtinId="9" hidden="1"/>
    <cellStyle name="表示済みのハイパーリンク" xfId="32747" builtinId="9" hidden="1"/>
    <cellStyle name="表示済みのハイパーリンク" xfId="32748" builtinId="9" hidden="1"/>
    <cellStyle name="表示済みのハイパーリンク" xfId="32751" builtinId="9" hidden="1"/>
    <cellStyle name="表示済みのハイパーリンク" xfId="32752" builtinId="9" hidden="1"/>
    <cellStyle name="表示済みのハイパーリンク" xfId="32755" builtinId="9" hidden="1"/>
    <cellStyle name="表示済みのハイパーリンク" xfId="32756" builtinId="9" hidden="1"/>
    <cellStyle name="表示済みのハイパーリンク" xfId="32759" builtinId="9" hidden="1"/>
    <cellStyle name="表示済みのハイパーリンク" xfId="32760" builtinId="9" hidden="1"/>
    <cellStyle name="表示済みのハイパーリンク" xfId="32763" builtinId="9" hidden="1"/>
    <cellStyle name="表示済みのハイパーリンク" xfId="32764" builtinId="9" hidden="1"/>
    <cellStyle name="表示済みのハイパーリンク" xfId="32767" builtinId="9" hidden="1"/>
    <cellStyle name="表示済みのハイパーリンク" xfId="32768" builtinId="9" hidden="1"/>
    <cellStyle name="表示済みのハイパーリンク" xfId="32771" builtinId="9" hidden="1"/>
    <cellStyle name="表示済みのハイパーリンク" xfId="32772" builtinId="9" hidden="1"/>
    <cellStyle name="表示済みのハイパーリンク" xfId="32775" builtinId="9" hidden="1"/>
    <cellStyle name="表示済みのハイパーリンク" xfId="32776" builtinId="9" hidden="1"/>
    <cellStyle name="表示済みのハイパーリンク" xfId="32735" builtinId="9" hidden="1"/>
    <cellStyle name="表示済みのハイパーリンク" xfId="32778" builtinId="9" hidden="1"/>
    <cellStyle name="表示済みのハイパーリンク" xfId="32781" builtinId="9" hidden="1"/>
    <cellStyle name="表示済みのハイパーリンク" xfId="32782" builtinId="9" hidden="1"/>
    <cellStyle name="表示済みのハイパーリンク" xfId="32785" builtinId="9" hidden="1"/>
    <cellStyle name="表示済みのハイパーリンク" xfId="32786" builtinId="9" hidden="1"/>
    <cellStyle name="表示済みのハイパーリンク" xfId="32789" builtinId="9" hidden="1"/>
    <cellStyle name="表示済みのハイパーリンク" xfId="32790" builtinId="9" hidden="1"/>
    <cellStyle name="表示済みのハイパーリンク" xfId="32793" builtinId="9" hidden="1"/>
    <cellStyle name="表示済みのハイパーリンク" xfId="32794" builtinId="9" hidden="1"/>
    <cellStyle name="表示済みのハイパーリンク" xfId="32797" builtinId="9" hidden="1"/>
    <cellStyle name="表示済みのハイパーリンク" xfId="32798" builtinId="9" hidden="1"/>
    <cellStyle name="表示済みのハイパーリンク" xfId="32801" builtinId="9" hidden="1"/>
    <cellStyle name="表示済みのハイパーリンク" xfId="32802" builtinId="9" hidden="1"/>
    <cellStyle name="表示済みのハイパーリンク" xfId="32805" builtinId="9" hidden="1"/>
    <cellStyle name="表示済みのハイパーリンク" xfId="32806" builtinId="9" hidden="1"/>
    <cellStyle name="表示済みのハイパーリンク" xfId="32809" builtinId="9" hidden="1"/>
    <cellStyle name="表示済みのハイパーリンク" xfId="32810" builtinId="9" hidden="1"/>
    <cellStyle name="表示済みのハイパーリンク" xfId="32813" builtinId="9" hidden="1"/>
    <cellStyle name="表示済みのハイパーリンク" xfId="32814" builtinId="9" hidden="1"/>
    <cellStyle name="表示済みのハイパーリンク" xfId="32817" builtinId="9" hidden="1"/>
    <cellStyle name="表示済みのハイパーリンク" xfId="32818" builtinId="9" hidden="1"/>
    <cellStyle name="表示済みのハイパーリンク" xfId="32821" builtinId="9" hidden="1"/>
    <cellStyle name="表示済みのハイパーリンク" xfId="32822" builtinId="9" hidden="1"/>
    <cellStyle name="表示済みのハイパーリンク" xfId="32825" builtinId="9" hidden="1"/>
    <cellStyle name="表示済みのハイパーリンク" xfId="32826" builtinId="9" hidden="1"/>
    <cellStyle name="表示済みのハイパーリンク" xfId="32829" builtinId="9" hidden="1"/>
    <cellStyle name="表示済みのハイパーリンク" xfId="32830" builtinId="9" hidden="1"/>
    <cellStyle name="表示済みのハイパーリンク" xfId="32833" builtinId="9" hidden="1"/>
    <cellStyle name="表示済みのハイパーリンク" xfId="32834" builtinId="9" hidden="1"/>
    <cellStyle name="表示済みのハイパーリンク" xfId="32836" builtinId="9" hidden="1"/>
    <cellStyle name="表示済みのハイパーリンク" xfId="32837" builtinId="9" hidden="1"/>
    <cellStyle name="表示済みのハイパーリンク" xfId="32840" builtinId="9" hidden="1"/>
    <cellStyle name="表示済みのハイパーリンク" xfId="32841" builtinId="9" hidden="1"/>
    <cellStyle name="表示済みのハイパーリンク" xfId="32844" builtinId="9" hidden="1"/>
    <cellStyle name="表示済みのハイパーリンク" xfId="32845" builtinId="9" hidden="1"/>
    <cellStyle name="表示済みのハイパーリンク" xfId="32848" builtinId="9" hidden="1"/>
    <cellStyle name="表示済みのハイパーリンク" xfId="32849" builtinId="9" hidden="1"/>
    <cellStyle name="表示済みのハイパーリンク" xfId="32852" builtinId="9" hidden="1"/>
    <cellStyle name="表示済みのハイパーリンク" xfId="32853" builtinId="9" hidden="1"/>
    <cellStyle name="表示済みのハイパーリンク" xfId="32858" builtinId="9" hidden="1"/>
    <cellStyle name="表示済みのハイパーリンク" xfId="32859" builtinId="9" hidden="1"/>
    <cellStyle name="表示済みのハイパーリンク" xfId="32862" builtinId="9" hidden="1"/>
    <cellStyle name="表示済みのハイパーリンク" xfId="32863" builtinId="9" hidden="1"/>
    <cellStyle name="表示済みのハイパーリンク" xfId="32866" builtinId="9" hidden="1"/>
    <cellStyle name="表示済みのハイパーリンク" xfId="32867" builtinId="9" hidden="1"/>
    <cellStyle name="表示済みのハイパーリンク" xfId="32870" builtinId="9" hidden="1"/>
    <cellStyle name="表示済みのハイパーリンク" xfId="32871" builtinId="9" hidden="1"/>
    <cellStyle name="表示済みのハイパーリンク" xfId="32874" builtinId="9" hidden="1"/>
    <cellStyle name="表示済みのハイパーリンク" xfId="32875" builtinId="9" hidden="1"/>
    <cellStyle name="表示済みのハイパーリンク" xfId="32878" builtinId="9" hidden="1"/>
    <cellStyle name="表示済みのハイパーリンク" xfId="32879" builtinId="9" hidden="1"/>
    <cellStyle name="表示済みのハイパーリンク" xfId="32882" builtinId="9" hidden="1"/>
    <cellStyle name="表示済みのハイパーリンク" xfId="32883" builtinId="9" hidden="1"/>
    <cellStyle name="表示済みのハイパーリンク" xfId="32886" builtinId="9" hidden="1"/>
    <cellStyle name="表示済みのハイパーリンク" xfId="32887" builtinId="9" hidden="1"/>
    <cellStyle name="表示済みのハイパーリンク" xfId="32890" builtinId="9" hidden="1"/>
    <cellStyle name="表示済みのハイパーリンク" xfId="32891" builtinId="9" hidden="1"/>
    <cellStyle name="表示済みのハイパーリンク" xfId="32894" builtinId="9" hidden="1"/>
    <cellStyle name="表示済みのハイパーリンク" xfId="32895" builtinId="9" hidden="1"/>
    <cellStyle name="表示済みのハイパーリンク" xfId="32854" builtinId="9" hidden="1"/>
    <cellStyle name="表示済みのハイパーリンク" xfId="32897" builtinId="9" hidden="1"/>
    <cellStyle name="表示済みのハイパーリンク" xfId="32900" builtinId="9" hidden="1"/>
    <cellStyle name="表示済みのハイパーリンク" xfId="32901" builtinId="9" hidden="1"/>
    <cellStyle name="表示済みのハイパーリンク" xfId="32904" builtinId="9" hidden="1"/>
    <cellStyle name="表示済みのハイパーリンク" xfId="32905" builtinId="9" hidden="1"/>
    <cellStyle name="表示済みのハイパーリンク" xfId="32908" builtinId="9" hidden="1"/>
    <cellStyle name="表示済みのハイパーリンク" xfId="32909" builtinId="9" hidden="1"/>
    <cellStyle name="表示済みのハイパーリンク" xfId="32912" builtinId="9" hidden="1"/>
    <cellStyle name="表示済みのハイパーリンク" xfId="32913" builtinId="9" hidden="1"/>
    <cellStyle name="表示済みのハイパーリンク" xfId="32916" builtinId="9" hidden="1"/>
    <cellStyle name="表示済みのハイパーリンク" xfId="32917" builtinId="9" hidden="1"/>
    <cellStyle name="表示済みのハイパーリンク" xfId="32920" builtinId="9" hidden="1"/>
    <cellStyle name="表示済みのハイパーリンク" xfId="32921" builtinId="9" hidden="1"/>
    <cellStyle name="表示済みのハイパーリンク" xfId="32924" builtinId="9" hidden="1"/>
    <cellStyle name="表示済みのハイパーリンク" xfId="32925" builtinId="9" hidden="1"/>
    <cellStyle name="表示済みのハイパーリンク" xfId="32928" builtinId="9" hidden="1"/>
    <cellStyle name="表示済みのハイパーリンク" xfId="32929" builtinId="9" hidden="1"/>
    <cellStyle name="表示済みのハイパーリンク" xfId="32932" builtinId="9" hidden="1"/>
    <cellStyle name="表示済みのハイパーリンク" xfId="32933" builtinId="9" hidden="1"/>
    <cellStyle name="表示済みのハイパーリンク" xfId="32936" builtinId="9" hidden="1"/>
    <cellStyle name="表示済みのハイパーリンク" xfId="32937" builtinId="9" hidden="1"/>
    <cellStyle name="表示済みのハイパーリンク" xfId="32940" builtinId="9" hidden="1"/>
    <cellStyle name="表示済みのハイパーリンク" xfId="32941" builtinId="9" hidden="1"/>
    <cellStyle name="表示済みのハイパーリンク" xfId="32944" builtinId="9" hidden="1"/>
    <cellStyle name="表示済みのハイパーリンク" xfId="32945" builtinId="9" hidden="1"/>
    <cellStyle name="表示済みのハイパーリンク" xfId="32948" builtinId="9" hidden="1"/>
    <cellStyle name="表示済みのハイパーリンク" xfId="32949" builtinId="9" hidden="1"/>
    <cellStyle name="表示済みのハイパーリンク" xfId="32952" builtinId="9" hidden="1"/>
    <cellStyle name="表示済みのハイパーリンク" xfId="32953" builtinId="9" hidden="1"/>
    <cellStyle name="表示済みのハイパーリンク" xfId="32955" builtinId="9" hidden="1"/>
    <cellStyle name="表示済みのハイパーリンク" xfId="32956" builtinId="9" hidden="1"/>
    <cellStyle name="表示済みのハイパーリンク" xfId="32959" builtinId="9" hidden="1"/>
    <cellStyle name="表示済みのハイパーリンク" xfId="32960" builtinId="9" hidden="1"/>
    <cellStyle name="表示済みのハイパーリンク" xfId="32963" builtinId="9" hidden="1"/>
    <cellStyle name="表示済みのハイパーリンク" xfId="32964" builtinId="9" hidden="1"/>
    <cellStyle name="表示済みのハイパーリンク" xfId="32967" builtinId="9" hidden="1"/>
    <cellStyle name="表示済みのハイパーリンク" xfId="32968" builtinId="9" hidden="1"/>
    <cellStyle name="表示済みのハイパーリンク" xfId="32971" builtinId="9" hidden="1"/>
    <cellStyle name="表示済みのハイパーリンク" xfId="32972" builtinId="9" hidden="1"/>
    <cellStyle name="表示済みのハイパーリンク" xfId="32977" builtinId="9" hidden="1"/>
    <cellStyle name="表示済みのハイパーリンク" xfId="32978" builtinId="9" hidden="1"/>
    <cellStyle name="表示済みのハイパーリンク" xfId="32981" builtinId="9" hidden="1"/>
    <cellStyle name="表示済みのハイパーリンク" xfId="32982" builtinId="9" hidden="1"/>
    <cellStyle name="表示済みのハイパーリンク" xfId="32985" builtinId="9" hidden="1"/>
    <cellStyle name="表示済みのハイパーリンク" xfId="32986" builtinId="9" hidden="1"/>
    <cellStyle name="表示済みのハイパーリンク" xfId="32989" builtinId="9" hidden="1"/>
    <cellStyle name="表示済みのハイパーリンク" xfId="32990" builtinId="9" hidden="1"/>
    <cellStyle name="表示済みのハイパーリンク" xfId="32993" builtinId="9" hidden="1"/>
    <cellStyle name="表示済みのハイパーリンク" xfId="32994" builtinId="9" hidden="1"/>
    <cellStyle name="表示済みのハイパーリンク" xfId="32997" builtinId="9" hidden="1"/>
    <cellStyle name="表示済みのハイパーリンク" xfId="32998" builtinId="9" hidden="1"/>
    <cellStyle name="表示済みのハイパーリンク" xfId="33001" builtinId="9" hidden="1"/>
    <cellStyle name="表示済みのハイパーリンク" xfId="33002" builtinId="9" hidden="1"/>
    <cellStyle name="表示済みのハイパーリンク" xfId="33005" builtinId="9" hidden="1"/>
    <cellStyle name="表示済みのハイパーリンク" xfId="33006" builtinId="9" hidden="1"/>
    <cellStyle name="表示済みのハイパーリンク" xfId="33009" builtinId="9" hidden="1"/>
    <cellStyle name="表示済みのハイパーリンク" xfId="33010" builtinId="9" hidden="1"/>
    <cellStyle name="表示済みのハイパーリンク" xfId="33013" builtinId="9" hidden="1"/>
    <cellStyle name="表示済みのハイパーリンク" xfId="33014" builtinId="9" hidden="1"/>
    <cellStyle name="表示済みのハイパーリンク" xfId="32973" builtinId="9" hidden="1"/>
    <cellStyle name="表示済みのハイパーリンク" xfId="33016" builtinId="9" hidden="1"/>
    <cellStyle name="表示済みのハイパーリンク" xfId="33019" builtinId="9" hidden="1"/>
    <cellStyle name="表示済みのハイパーリンク" xfId="33020" builtinId="9" hidden="1"/>
    <cellStyle name="表示済みのハイパーリンク" xfId="33023" builtinId="9" hidden="1"/>
    <cellStyle name="表示済みのハイパーリンク" xfId="33024" builtinId="9" hidden="1"/>
    <cellStyle name="表示済みのハイパーリンク" xfId="33027" builtinId="9" hidden="1"/>
    <cellStyle name="表示済みのハイパーリンク" xfId="33028" builtinId="9" hidden="1"/>
    <cellStyle name="表示済みのハイパーリンク" xfId="33031" builtinId="9" hidden="1"/>
    <cellStyle name="表示済みのハイパーリンク" xfId="33032" builtinId="9" hidden="1"/>
    <cellStyle name="表示済みのハイパーリンク" xfId="33035" builtinId="9" hidden="1"/>
    <cellStyle name="表示済みのハイパーリンク" xfId="33036" builtinId="9" hidden="1"/>
    <cellStyle name="表示済みのハイパーリンク" xfId="33039" builtinId="9" hidden="1"/>
    <cellStyle name="表示済みのハイパーリンク" xfId="33040" builtinId="9" hidden="1"/>
    <cellStyle name="表示済みのハイパーリンク" xfId="33043" builtinId="9" hidden="1"/>
    <cellStyle name="表示済みのハイパーリンク" xfId="33044" builtinId="9" hidden="1"/>
    <cellStyle name="表示済みのハイパーリンク" xfId="33047" builtinId="9" hidden="1"/>
    <cellStyle name="表示済みのハイパーリンク" xfId="33048" builtinId="9" hidden="1"/>
    <cellStyle name="表示済みのハイパーリンク" xfId="33051" builtinId="9" hidden="1"/>
    <cellStyle name="表示済みのハイパーリンク" xfId="33052" builtinId="9" hidden="1"/>
    <cellStyle name="表示済みのハイパーリンク" xfId="33055" builtinId="9" hidden="1"/>
    <cellStyle name="表示済みのハイパーリンク" xfId="33056" builtinId="9" hidden="1"/>
    <cellStyle name="表示済みのハイパーリンク" xfId="33059" builtinId="9" hidden="1"/>
    <cellStyle name="表示済みのハイパーリンク" xfId="33060" builtinId="9" hidden="1"/>
    <cellStyle name="表示済みのハイパーリンク" xfId="33063" builtinId="9" hidden="1"/>
    <cellStyle name="表示済みのハイパーリンク" xfId="33064" builtinId="9" hidden="1"/>
    <cellStyle name="表示済みのハイパーリンク" xfId="33067" builtinId="9" hidden="1"/>
    <cellStyle name="表示済みのハイパーリンク" xfId="33068" builtinId="9" hidden="1"/>
    <cellStyle name="表示済みのハイパーリンク" xfId="33071" builtinId="9" hidden="1"/>
    <cellStyle name="表示済みのハイパーリンク" xfId="33072" builtinId="9" hidden="1"/>
    <cellStyle name="表示済みのハイパーリンク" xfId="33075" builtinId="9" hidden="1"/>
    <cellStyle name="表示済みのハイパーリンク" xfId="33076" builtinId="9" hidden="1"/>
    <cellStyle name="表示済みのハイパーリンク" xfId="33079" builtinId="9" hidden="1"/>
    <cellStyle name="表示済みのハイパーリンク" xfId="33080" builtinId="9" hidden="1"/>
    <cellStyle name="表示済みのハイパーリンク" xfId="33083" builtinId="9" hidden="1"/>
    <cellStyle name="表示済みのハイパーリンク" xfId="33084" builtinId="9" hidden="1"/>
    <cellStyle name="表示済みのハイパーリンク" xfId="33087" builtinId="9" hidden="1"/>
    <cellStyle name="表示済みのハイパーリンク" xfId="33088" builtinId="9" hidden="1"/>
    <cellStyle name="表示済みのハイパーリンク" xfId="33091" builtinId="9" hidden="1"/>
    <cellStyle name="表示済みのハイパーリンク" xfId="33092" builtinId="9" hidden="1"/>
    <cellStyle name="表示済みのハイパーリンク" xfId="33097" builtinId="9" hidden="1"/>
    <cellStyle name="表示済みのハイパーリンク" xfId="33098" builtinId="9" hidden="1"/>
    <cellStyle name="表示済みのハイパーリンク" xfId="33101" builtinId="9" hidden="1"/>
    <cellStyle name="表示済みのハイパーリンク" xfId="33102" builtinId="9" hidden="1"/>
    <cellStyle name="表示済みのハイパーリンク" xfId="33105" builtinId="9" hidden="1"/>
    <cellStyle name="表示済みのハイパーリンク" xfId="33106" builtinId="9" hidden="1"/>
    <cellStyle name="表示済みのハイパーリンク" xfId="33109" builtinId="9" hidden="1"/>
    <cellStyle name="表示済みのハイパーリンク" xfId="33110" builtinId="9" hidden="1"/>
    <cellStyle name="表示済みのハイパーリンク" xfId="33113" builtinId="9" hidden="1"/>
    <cellStyle name="表示済みのハイパーリンク" xfId="33114" builtinId="9" hidden="1"/>
    <cellStyle name="表示済みのハイパーリンク" xfId="33117" builtinId="9" hidden="1"/>
    <cellStyle name="表示済みのハイパーリンク" xfId="33118" builtinId="9" hidden="1"/>
    <cellStyle name="表示済みのハイパーリンク" xfId="33121" builtinId="9" hidden="1"/>
    <cellStyle name="表示済みのハイパーリンク" xfId="33122" builtinId="9" hidden="1"/>
    <cellStyle name="表示済みのハイパーリンク" xfId="33125" builtinId="9" hidden="1"/>
    <cellStyle name="表示済みのハイパーリンク" xfId="33126" builtinId="9" hidden="1"/>
    <cellStyle name="表示済みのハイパーリンク" xfId="33129" builtinId="9" hidden="1"/>
    <cellStyle name="表示済みのハイパーリンク" xfId="33130" builtinId="9" hidden="1"/>
    <cellStyle name="表示済みのハイパーリンク" xfId="33133" builtinId="9" hidden="1"/>
    <cellStyle name="表示済みのハイパーリンク" xfId="33134" builtinId="9" hidden="1"/>
    <cellStyle name="表示済みのハイパーリンク" xfId="33093" builtinId="9" hidden="1"/>
    <cellStyle name="表示済みのハイパーリンク" xfId="33136" builtinId="9" hidden="1"/>
    <cellStyle name="表示済みのハイパーリンク" xfId="33139" builtinId="9" hidden="1"/>
    <cellStyle name="表示済みのハイパーリンク" xfId="33140" builtinId="9" hidden="1"/>
    <cellStyle name="表示済みのハイパーリンク" xfId="33143" builtinId="9" hidden="1"/>
    <cellStyle name="表示済みのハイパーリンク" xfId="33144" builtinId="9" hidden="1"/>
    <cellStyle name="表示済みのハイパーリンク" xfId="33147" builtinId="9" hidden="1"/>
    <cellStyle name="表示済みのハイパーリンク" xfId="33148" builtinId="9" hidden="1"/>
    <cellStyle name="表示済みのハイパーリンク" xfId="33151" builtinId="9" hidden="1"/>
    <cellStyle name="表示済みのハイパーリンク" xfId="33152" builtinId="9" hidden="1"/>
    <cellStyle name="表示済みのハイパーリンク" xfId="33155" builtinId="9" hidden="1"/>
    <cellStyle name="表示済みのハイパーリンク" xfId="33156" builtinId="9" hidden="1"/>
    <cellStyle name="表示済みのハイパーリンク" xfId="33159" builtinId="9" hidden="1"/>
    <cellStyle name="表示済みのハイパーリンク" xfId="33160" builtinId="9" hidden="1"/>
    <cellStyle name="表示済みのハイパーリンク" xfId="33163" builtinId="9" hidden="1"/>
    <cellStyle name="表示済みのハイパーリンク" xfId="33164" builtinId="9" hidden="1"/>
    <cellStyle name="表示済みのハイパーリンク" xfId="33167" builtinId="9" hidden="1"/>
    <cellStyle name="表示済みのハイパーリンク" xfId="33168" builtinId="9" hidden="1"/>
    <cellStyle name="表示済みのハイパーリンク" xfId="33171" builtinId="9" hidden="1"/>
    <cellStyle name="表示済みのハイパーリンク" xfId="33172" builtinId="9" hidden="1"/>
    <cellStyle name="表示済みのハイパーリンク" xfId="33175" builtinId="9" hidden="1"/>
    <cellStyle name="表示済みのハイパーリンク" xfId="33176" builtinId="9" hidden="1"/>
    <cellStyle name="表示済みのハイパーリンク" xfId="33179" builtinId="9" hidden="1"/>
    <cellStyle name="表示済みのハイパーリンク" xfId="33180" builtinId="9" hidden="1"/>
    <cellStyle name="表示済みのハイパーリンク" xfId="33183" builtinId="9" hidden="1"/>
    <cellStyle name="表示済みのハイパーリンク" xfId="33184" builtinId="9" hidden="1"/>
    <cellStyle name="表示済みのハイパーリンク" xfId="33187" builtinId="9" hidden="1"/>
    <cellStyle name="表示済みのハイパーリンク" xfId="33188" builtinId="9" hidden="1"/>
    <cellStyle name="表示済みのハイパーリンク" xfId="33191" builtinId="9" hidden="1"/>
    <cellStyle name="表示済みのハイパーリンク" xfId="33192" builtinId="9" hidden="1"/>
    <cellStyle name="表示済みのハイパーリンク" xfId="33195" builtinId="9" hidden="1"/>
    <cellStyle name="表示済みのハイパーリンク" xfId="33196" builtinId="9" hidden="1"/>
    <cellStyle name="表示済みのハイパーリンク" xfId="33199" builtinId="9" hidden="1"/>
    <cellStyle name="表示済みのハイパーリンク" xfId="33200" builtinId="9" hidden="1"/>
    <cellStyle name="表示済みのハイパーリンク" xfId="33203" builtinId="9" hidden="1"/>
    <cellStyle name="表示済みのハイパーリンク" xfId="33204" builtinId="9" hidden="1"/>
    <cellStyle name="表示済みのハイパーリンク" xfId="33207" builtinId="9" hidden="1"/>
    <cellStyle name="表示済みのハイパーリンク" xfId="33208" builtinId="9" hidden="1"/>
    <cellStyle name="表示済みのハイパーリンク" xfId="33211" builtinId="9" hidden="1"/>
    <cellStyle name="表示済みのハイパーリンク" xfId="33212" builtinId="9" hidden="1"/>
    <cellStyle name="表示済みのハイパーリンク" xfId="33217" builtinId="9" hidden="1"/>
    <cellStyle name="表示済みのハイパーリンク" xfId="33218" builtinId="9" hidden="1"/>
    <cellStyle name="表示済みのハイパーリンク" xfId="33221" builtinId="9" hidden="1"/>
    <cellStyle name="表示済みのハイパーリンク" xfId="33222" builtinId="9" hidden="1"/>
    <cellStyle name="表示済みのハイパーリンク" xfId="33225" builtinId="9" hidden="1"/>
    <cellStyle name="表示済みのハイパーリンク" xfId="33226" builtinId="9" hidden="1"/>
    <cellStyle name="表示済みのハイパーリンク" xfId="33229" builtinId="9" hidden="1"/>
    <cellStyle name="表示済みのハイパーリンク" xfId="33230" builtinId="9" hidden="1"/>
    <cellStyle name="表示済みのハイパーリンク" xfId="33233" builtinId="9" hidden="1"/>
    <cellStyle name="表示済みのハイパーリンク" xfId="33234" builtinId="9" hidden="1"/>
    <cellStyle name="表示済みのハイパーリンク" xfId="33237" builtinId="9" hidden="1"/>
    <cellStyle name="表示済みのハイパーリンク" xfId="33238" builtinId="9" hidden="1"/>
    <cellStyle name="表示済みのハイパーリンク" xfId="33241" builtinId="9" hidden="1"/>
    <cellStyle name="表示済みのハイパーリンク" xfId="33242" builtinId="9" hidden="1"/>
    <cellStyle name="表示済みのハイパーリンク" xfId="33245" builtinId="9" hidden="1"/>
    <cellStyle name="表示済みのハイパーリンク" xfId="33246" builtinId="9" hidden="1"/>
    <cellStyle name="表示済みのハイパーリンク" xfId="33249" builtinId="9" hidden="1"/>
    <cellStyle name="表示済みのハイパーリンク" xfId="33250" builtinId="9" hidden="1"/>
    <cellStyle name="表示済みのハイパーリンク" xfId="33253" builtinId="9" hidden="1"/>
    <cellStyle name="表示済みのハイパーリンク" xfId="33254" builtinId="9" hidden="1"/>
    <cellStyle name="表示済みのハイパーリンク" xfId="33213" builtinId="9" hidden="1"/>
    <cellStyle name="表示済みのハイパーリンク" xfId="33256" builtinId="9" hidden="1"/>
    <cellStyle name="表示済みのハイパーリンク" xfId="33259" builtinId="9" hidden="1"/>
    <cellStyle name="表示済みのハイパーリンク" xfId="33260" builtinId="9" hidden="1"/>
    <cellStyle name="表示済みのハイパーリンク" xfId="33263" builtinId="9" hidden="1"/>
    <cellStyle name="表示済みのハイパーリンク" xfId="33264" builtinId="9" hidden="1"/>
    <cellStyle name="表示済みのハイパーリンク" xfId="33267" builtinId="9" hidden="1"/>
    <cellStyle name="表示済みのハイパーリンク" xfId="33268" builtinId="9" hidden="1"/>
    <cellStyle name="表示済みのハイパーリンク" xfId="33271" builtinId="9" hidden="1"/>
    <cellStyle name="表示済みのハイパーリンク" xfId="33272" builtinId="9" hidden="1"/>
    <cellStyle name="表示済みのハイパーリンク" xfId="33275" builtinId="9" hidden="1"/>
    <cellStyle name="表示済みのハイパーリンク" xfId="33276" builtinId="9" hidden="1"/>
    <cellStyle name="表示済みのハイパーリンク" xfId="33279" builtinId="9" hidden="1"/>
    <cellStyle name="表示済みのハイパーリンク" xfId="33280" builtinId="9" hidden="1"/>
    <cellStyle name="表示済みのハイパーリンク" xfId="33283" builtinId="9" hidden="1"/>
    <cellStyle name="表示済みのハイパーリンク" xfId="33284" builtinId="9" hidden="1"/>
    <cellStyle name="表示済みのハイパーリンク" xfId="33287" builtinId="9" hidden="1"/>
    <cellStyle name="表示済みのハイパーリンク" xfId="33288" builtinId="9" hidden="1"/>
    <cellStyle name="表示済みのハイパーリンク" xfId="33291" builtinId="9" hidden="1"/>
    <cellStyle name="表示済みのハイパーリンク" xfId="33292" builtinId="9" hidden="1"/>
    <cellStyle name="表示済みのハイパーリンク" xfId="33295" builtinId="9" hidden="1"/>
    <cellStyle name="表示済みのハイパーリンク" xfId="33296" builtinId="9" hidden="1"/>
    <cellStyle name="表示済みのハイパーリンク" xfId="33299" builtinId="9" hidden="1"/>
    <cellStyle name="表示済みのハイパーリンク" xfId="33300" builtinId="9" hidden="1"/>
    <cellStyle name="表示済みのハイパーリンク" xfId="33303" builtinId="9" hidden="1"/>
    <cellStyle name="表示済みのハイパーリンク" xfId="33304" builtinId="9" hidden="1"/>
    <cellStyle name="表示済みのハイパーリンク" xfId="33307" builtinId="9" hidden="1"/>
    <cellStyle name="表示済みのハイパーリンク" xfId="33308" builtinId="9" hidden="1"/>
    <cellStyle name="表示済みのハイパーリンク" xfId="33311" builtinId="9" hidden="1"/>
    <cellStyle name="表示済みのハイパーリンク" xfId="33312" builtinId="9" hidden="1"/>
    <cellStyle name="表示済みのハイパーリンク" xfId="33317" builtinId="9" hidden="1"/>
    <cellStyle name="表示済みのハイパーリンク" xfId="33318" builtinId="9" hidden="1"/>
    <cellStyle name="表示済みのハイパーリンク" xfId="33321" builtinId="9" hidden="1"/>
    <cellStyle name="表示済みのハイパーリンク" xfId="33322" builtinId="9" hidden="1"/>
    <cellStyle name="表示済みのハイパーリンク" xfId="33325" builtinId="9" hidden="1"/>
    <cellStyle name="表示済みのハイパーリンク" xfId="33326" builtinId="9" hidden="1"/>
    <cellStyle name="表示済みのハイパーリンク" xfId="33329" builtinId="9" hidden="1"/>
    <cellStyle name="表示済みのハイパーリンク" xfId="33330" builtinId="9" hidden="1"/>
    <cellStyle name="表示済みのハイパーリンク" xfId="33333" builtinId="9" hidden="1"/>
    <cellStyle name="表示済みのハイパーリンク" xfId="33334" builtinId="9" hidden="1"/>
    <cellStyle name="表示済みのハイパーリンク" xfId="33339" builtinId="9" hidden="1"/>
    <cellStyle name="表示済みのハイパーリンク" xfId="33340" builtinId="9" hidden="1"/>
    <cellStyle name="表示済みのハイパーリンク" xfId="33343" builtinId="9" hidden="1"/>
    <cellStyle name="表示済みのハイパーリンク" xfId="33344" builtinId="9" hidden="1"/>
    <cellStyle name="表示済みのハイパーリンク" xfId="33347" builtinId="9" hidden="1"/>
    <cellStyle name="表示済みのハイパーリンク" xfId="33348" builtinId="9" hidden="1"/>
    <cellStyle name="表示済みのハイパーリンク" xfId="33351" builtinId="9" hidden="1"/>
    <cellStyle name="表示済みのハイパーリンク" xfId="33352" builtinId="9" hidden="1"/>
    <cellStyle name="表示済みのハイパーリンク" xfId="33355" builtinId="9" hidden="1"/>
    <cellStyle name="表示済みのハイパーリンク" xfId="33356" builtinId="9" hidden="1"/>
    <cellStyle name="表示済みのハイパーリンク" xfId="33359" builtinId="9" hidden="1"/>
    <cellStyle name="表示済みのハイパーリンク" xfId="33360" builtinId="9" hidden="1"/>
    <cellStyle name="表示済みのハイパーリンク" xfId="33363" builtinId="9" hidden="1"/>
    <cellStyle name="表示済みのハイパーリンク" xfId="33364" builtinId="9" hidden="1"/>
    <cellStyle name="表示済みのハイパーリンク" xfId="33367" builtinId="9" hidden="1"/>
    <cellStyle name="表示済みのハイパーリンク" xfId="33368" builtinId="9" hidden="1"/>
    <cellStyle name="表示済みのハイパーリンク" xfId="33371" builtinId="9" hidden="1"/>
    <cellStyle name="表示済みのハイパーリンク" xfId="33372" builtinId="9" hidden="1"/>
    <cellStyle name="表示済みのハイパーリンク" xfId="33375" builtinId="9" hidden="1"/>
    <cellStyle name="表示済みのハイパーリンク" xfId="33376" builtinId="9" hidden="1"/>
    <cellStyle name="表示済みのハイパーリンク" xfId="33335" builtinId="9" hidden="1"/>
    <cellStyle name="表示済みのハイパーリンク" xfId="33378" builtinId="9" hidden="1"/>
    <cellStyle name="表示済みのハイパーリンク" xfId="33381" builtinId="9" hidden="1"/>
    <cellStyle name="表示済みのハイパーリンク" xfId="33382" builtinId="9" hidden="1"/>
    <cellStyle name="表示済みのハイパーリンク" xfId="33385" builtinId="9" hidden="1"/>
    <cellStyle name="表示済みのハイパーリンク" xfId="33386" builtinId="9" hidden="1"/>
    <cellStyle name="表示済みのハイパーリンク" xfId="33389" builtinId="9" hidden="1"/>
    <cellStyle name="表示済みのハイパーリンク" xfId="33390" builtinId="9" hidden="1"/>
    <cellStyle name="表示済みのハイパーリンク" xfId="33393" builtinId="9" hidden="1"/>
    <cellStyle name="表示済みのハイパーリンク" xfId="33394" builtinId="9" hidden="1"/>
    <cellStyle name="表示済みのハイパーリンク" xfId="33397" builtinId="9" hidden="1"/>
    <cellStyle name="表示済みのハイパーリンク" xfId="33398" builtinId="9" hidden="1"/>
    <cellStyle name="表示済みのハイパーリンク" xfId="33401" builtinId="9" hidden="1"/>
    <cellStyle name="表示済みのハイパーリンク" xfId="33402" builtinId="9" hidden="1"/>
    <cellStyle name="表示済みのハイパーリンク" xfId="33405" builtinId="9" hidden="1"/>
    <cellStyle name="表示済みのハイパーリンク" xfId="33406" builtinId="9" hidden="1"/>
    <cellStyle name="表示済みのハイパーリンク" xfId="33409" builtinId="9" hidden="1"/>
    <cellStyle name="表示済みのハイパーリンク" xfId="33410" builtinId="9" hidden="1"/>
    <cellStyle name="表示済みのハイパーリンク" xfId="33413" builtinId="9" hidden="1"/>
    <cellStyle name="表示済みのハイパーリンク" xfId="33414" builtinId="9" hidden="1"/>
    <cellStyle name="表示済みのハイパーリンク" xfId="33417" builtinId="9" hidden="1"/>
    <cellStyle name="表示済みのハイパーリンク" xfId="33418" builtinId="9" hidden="1"/>
    <cellStyle name="表示済みのハイパーリンク" xfId="33421" builtinId="9" hidden="1"/>
    <cellStyle name="表示済みのハイパーリンク" xfId="33422" builtinId="9" hidden="1"/>
    <cellStyle name="表示済みのハイパーリンク" xfId="33425" builtinId="9" hidden="1"/>
    <cellStyle name="表示済みのハイパーリンク" xfId="33426" builtinId="9" hidden="1"/>
    <cellStyle name="表示済みのハイパーリンク" xfId="33429" builtinId="9" hidden="1"/>
    <cellStyle name="表示済みのハイパーリンク" xfId="33430" builtinId="9" hidden="1"/>
    <cellStyle name="表示済みのハイパーリンク" xfId="33433" builtinId="9" hidden="1"/>
    <cellStyle name="表示済みのハイパーリンク" xfId="33434" builtinId="9" hidden="1"/>
    <cellStyle name="表示済みのハイパーリンク" xfId="33436" builtinId="9" hidden="1"/>
    <cellStyle name="表示済みのハイパーリンク" xfId="33437" builtinId="9" hidden="1"/>
    <cellStyle name="表示済みのハイパーリンク" xfId="33440" builtinId="9" hidden="1"/>
    <cellStyle name="表示済みのハイパーリンク" xfId="33441" builtinId="9" hidden="1"/>
    <cellStyle name="表示済みのハイパーリンク" xfId="33444" builtinId="9" hidden="1"/>
    <cellStyle name="表示済みのハイパーリンク" xfId="33445" builtinId="9" hidden="1"/>
    <cellStyle name="表示済みのハイパーリンク" xfId="33448" builtinId="9" hidden="1"/>
    <cellStyle name="表示済みのハイパーリンク" xfId="33449" builtinId="9" hidden="1"/>
    <cellStyle name="表示済みのハイパーリンク" xfId="33452" builtinId="9" hidden="1"/>
    <cellStyle name="表示済みのハイパーリンク" xfId="33453" builtinId="9" hidden="1"/>
    <cellStyle name="表示済みのハイパーリンク" xfId="33458" builtinId="9" hidden="1"/>
    <cellStyle name="表示済みのハイパーリンク" xfId="33459" builtinId="9" hidden="1"/>
    <cellStyle name="表示済みのハイパーリンク" xfId="33462" builtinId="9" hidden="1"/>
    <cellStyle name="表示済みのハイパーリンク" xfId="33463" builtinId="9" hidden="1"/>
    <cellStyle name="表示済みのハイパーリンク" xfId="33466" builtinId="9" hidden="1"/>
    <cellStyle name="表示済みのハイパーリンク" xfId="33467" builtinId="9" hidden="1"/>
    <cellStyle name="表示済みのハイパーリンク" xfId="33470" builtinId="9" hidden="1"/>
    <cellStyle name="表示済みのハイパーリンク" xfId="33471" builtinId="9" hidden="1"/>
    <cellStyle name="表示済みのハイパーリンク" xfId="33474" builtinId="9" hidden="1"/>
    <cellStyle name="表示済みのハイパーリンク" xfId="33475" builtinId="9" hidden="1"/>
    <cellStyle name="表示済みのハイパーリンク" xfId="33478" builtinId="9" hidden="1"/>
    <cellStyle name="表示済みのハイパーリンク" xfId="33479" builtinId="9" hidden="1"/>
    <cellStyle name="表示済みのハイパーリンク" xfId="33482" builtinId="9" hidden="1"/>
    <cellStyle name="表示済みのハイパーリンク" xfId="33483" builtinId="9" hidden="1"/>
    <cellStyle name="表示済みのハイパーリンク" xfId="33486" builtinId="9" hidden="1"/>
    <cellStyle name="表示済みのハイパーリンク" xfId="33487" builtinId="9" hidden="1"/>
    <cellStyle name="表示済みのハイパーリンク" xfId="33490" builtinId="9" hidden="1"/>
    <cellStyle name="表示済みのハイパーリンク" xfId="33491" builtinId="9" hidden="1"/>
    <cellStyle name="表示済みのハイパーリンク" xfId="33494" builtinId="9" hidden="1"/>
    <cellStyle name="表示済みのハイパーリンク" xfId="33495" builtinId="9" hidden="1"/>
    <cellStyle name="表示済みのハイパーリンク" xfId="33454" builtinId="9" hidden="1"/>
    <cellStyle name="表示済みのハイパーリンク" xfId="33497" builtinId="9" hidden="1"/>
    <cellStyle name="表示済みのハイパーリンク" xfId="33500" builtinId="9" hidden="1"/>
    <cellStyle name="表示済みのハイパーリンク" xfId="33501" builtinId="9" hidden="1"/>
    <cellStyle name="表示済みのハイパーリンク" xfId="33504" builtinId="9" hidden="1"/>
    <cellStyle name="表示済みのハイパーリンク" xfId="33505" builtinId="9" hidden="1"/>
    <cellStyle name="表示済みのハイパーリンク" xfId="33508" builtinId="9" hidden="1"/>
    <cellStyle name="表示済みのハイパーリンク" xfId="33509" builtinId="9" hidden="1"/>
    <cellStyle name="表示済みのハイパーリンク" xfId="33512" builtinId="9" hidden="1"/>
    <cellStyle name="表示済みのハイパーリンク" xfId="33513" builtinId="9" hidden="1"/>
    <cellStyle name="表示済みのハイパーリンク" xfId="33516" builtinId="9" hidden="1"/>
    <cellStyle name="表示済みのハイパーリンク" xfId="33517" builtinId="9" hidden="1"/>
    <cellStyle name="表示済みのハイパーリンク" xfId="33520" builtinId="9" hidden="1"/>
    <cellStyle name="表示済みのハイパーリンク" xfId="33521" builtinId="9" hidden="1"/>
    <cellStyle name="表示済みのハイパーリンク" xfId="33524" builtinId="9" hidden="1"/>
    <cellStyle name="表示済みのハイパーリンク" xfId="33525" builtinId="9" hidden="1"/>
    <cellStyle name="表示済みのハイパーリンク" xfId="33528" builtinId="9" hidden="1"/>
    <cellStyle name="表示済みのハイパーリンク" xfId="33529" builtinId="9" hidden="1"/>
    <cellStyle name="表示済みのハイパーリンク" xfId="33532" builtinId="9" hidden="1"/>
    <cellStyle name="表示済みのハイパーリンク" xfId="33533" builtinId="9" hidden="1"/>
    <cellStyle name="表示済みのハイパーリンク" xfId="33536" builtinId="9" hidden="1"/>
    <cellStyle name="表示済みのハイパーリンク" xfId="33537" builtinId="9" hidden="1"/>
    <cellStyle name="表示済みのハイパーリンク" xfId="33540" builtinId="9" hidden="1"/>
    <cellStyle name="表示済みのハイパーリンク" xfId="33541" builtinId="9" hidden="1"/>
    <cellStyle name="表示済みのハイパーリンク" xfId="33544" builtinId="9" hidden="1"/>
    <cellStyle name="表示済みのハイパーリンク" xfId="33545" builtinId="9" hidden="1"/>
    <cellStyle name="表示済みのハイパーリンク" xfId="33548" builtinId="9" hidden="1"/>
    <cellStyle name="表示済みのハイパーリンク" xfId="33549" builtinId="9" hidden="1"/>
    <cellStyle name="表示済みのハイパーリンク" xfId="33552" builtinId="9" hidden="1"/>
    <cellStyle name="表示済みのハイパーリンク" xfId="33553" builtinId="9" hidden="1"/>
    <cellStyle name="表示済みのハイパーリンク" xfId="33555" builtinId="9" hidden="1"/>
    <cellStyle name="表示済みのハイパーリンク" xfId="33556" builtinId="9" hidden="1"/>
    <cellStyle name="表示済みのハイパーリンク" xfId="33559" builtinId="9" hidden="1"/>
    <cellStyle name="表示済みのハイパーリンク" xfId="33560" builtinId="9" hidden="1"/>
    <cellStyle name="表示済みのハイパーリンク" xfId="33563" builtinId="9" hidden="1"/>
    <cellStyle name="表示済みのハイパーリンク" xfId="33564" builtinId="9" hidden="1"/>
    <cellStyle name="表示済みのハイパーリンク" xfId="33567" builtinId="9" hidden="1"/>
    <cellStyle name="表示済みのハイパーリンク" xfId="33568" builtinId="9" hidden="1"/>
    <cellStyle name="表示済みのハイパーリンク" xfId="33571" builtinId="9" hidden="1"/>
    <cellStyle name="表示済みのハイパーリンク" xfId="33572" builtinId="9" hidden="1"/>
    <cellStyle name="表示済みのハイパーリンク" xfId="33577" builtinId="9" hidden="1"/>
    <cellStyle name="表示済みのハイパーリンク" xfId="33578" builtinId="9" hidden="1"/>
    <cellStyle name="表示済みのハイパーリンク" xfId="33581" builtinId="9" hidden="1"/>
    <cellStyle name="表示済みのハイパーリンク" xfId="33582" builtinId="9" hidden="1"/>
    <cellStyle name="表示済みのハイパーリンク" xfId="33585" builtinId="9" hidden="1"/>
    <cellStyle name="表示済みのハイパーリンク" xfId="33586" builtinId="9" hidden="1"/>
    <cellStyle name="表示済みのハイパーリンク" xfId="33589" builtinId="9" hidden="1"/>
    <cellStyle name="表示済みのハイパーリンク" xfId="33590" builtinId="9" hidden="1"/>
    <cellStyle name="表示済みのハイパーリンク" xfId="33593" builtinId="9" hidden="1"/>
    <cellStyle name="表示済みのハイパーリンク" xfId="33594" builtinId="9" hidden="1"/>
    <cellStyle name="表示済みのハイパーリンク" xfId="33597" builtinId="9" hidden="1"/>
    <cellStyle name="表示済みのハイパーリンク" xfId="33598" builtinId="9" hidden="1"/>
    <cellStyle name="表示済みのハイパーリンク" xfId="33601" builtinId="9" hidden="1"/>
    <cellStyle name="表示済みのハイパーリンク" xfId="33602" builtinId="9" hidden="1"/>
    <cellStyle name="表示済みのハイパーリンク" xfId="33605" builtinId="9" hidden="1"/>
    <cellStyle name="表示済みのハイパーリンク" xfId="33606" builtinId="9" hidden="1"/>
    <cellStyle name="表示済みのハイパーリンク" xfId="33609" builtinId="9" hidden="1"/>
    <cellStyle name="表示済みのハイパーリンク" xfId="33610" builtinId="9" hidden="1"/>
    <cellStyle name="表示済みのハイパーリンク" xfId="33613" builtinId="9" hidden="1"/>
    <cellStyle name="表示済みのハイパーリンク" xfId="33614" builtinId="9" hidden="1"/>
    <cellStyle name="表示済みのハイパーリンク" xfId="33573" builtinId="9" hidden="1"/>
    <cellStyle name="表示済みのハイパーリンク" xfId="33616" builtinId="9" hidden="1"/>
    <cellStyle name="表示済みのハイパーリンク" xfId="33619" builtinId="9" hidden="1"/>
    <cellStyle name="表示済みのハイパーリンク" xfId="33620" builtinId="9" hidden="1"/>
    <cellStyle name="表示済みのハイパーリンク" xfId="33623" builtinId="9" hidden="1"/>
    <cellStyle name="表示済みのハイパーリンク" xfId="33624" builtinId="9" hidden="1"/>
    <cellStyle name="表示済みのハイパーリンク" xfId="33627" builtinId="9" hidden="1"/>
    <cellStyle name="表示済みのハイパーリンク" xfId="33628" builtinId="9" hidden="1"/>
    <cellStyle name="表示済みのハイパーリンク" xfId="33631" builtinId="9" hidden="1"/>
    <cellStyle name="表示済みのハイパーリンク" xfId="33632" builtinId="9" hidden="1"/>
    <cellStyle name="表示済みのハイパーリンク" xfId="33635" builtinId="9" hidden="1"/>
    <cellStyle name="表示済みのハイパーリンク" xfId="33636" builtinId="9" hidden="1"/>
    <cellStyle name="表示済みのハイパーリンク" xfId="33639" builtinId="9" hidden="1"/>
    <cellStyle name="表示済みのハイパーリンク" xfId="33640" builtinId="9" hidden="1"/>
    <cellStyle name="表示済みのハイパーリンク" xfId="33643" builtinId="9" hidden="1"/>
    <cellStyle name="表示済みのハイパーリンク" xfId="33644" builtinId="9" hidden="1"/>
    <cellStyle name="表示済みのハイパーリンク" xfId="33647" builtinId="9" hidden="1"/>
    <cellStyle name="表示済みのハイパーリンク" xfId="33648" builtinId="9" hidden="1"/>
    <cellStyle name="表示済みのハイパーリンク" xfId="33651" builtinId="9" hidden="1"/>
    <cellStyle name="表示済みのハイパーリンク" xfId="33652" builtinId="9" hidden="1"/>
    <cellStyle name="表示済みのハイパーリンク" xfId="33655" builtinId="9" hidden="1"/>
    <cellStyle name="表示済みのハイパーリンク" xfId="33656" builtinId="9" hidden="1"/>
    <cellStyle name="表示済みのハイパーリンク" xfId="33659" builtinId="9" hidden="1"/>
    <cellStyle name="表示済みのハイパーリンク" xfId="33660" builtinId="9" hidden="1"/>
    <cellStyle name="表示済みのハイパーリンク" xfId="33663" builtinId="9" hidden="1"/>
    <cellStyle name="表示済みのハイパーリンク" xfId="33664" builtinId="9" hidden="1"/>
    <cellStyle name="表示済みのハイパーリンク" xfId="33667" builtinId="9" hidden="1"/>
    <cellStyle name="表示済みのハイパーリンク" xfId="33668" builtinId="9" hidden="1"/>
    <cellStyle name="表示済みのハイパーリンク" xfId="33671" builtinId="9" hidden="1"/>
    <cellStyle name="表示済みのハイパーリンク" xfId="33672" builtinId="9" hidden="1"/>
    <cellStyle name="表示済みのハイパーリンク" xfId="33690" builtinId="9" hidden="1"/>
    <cellStyle name="表示済みのハイパーリンク" xfId="33691" builtinId="9" hidden="1"/>
    <cellStyle name="表示済みのハイパーリンク" xfId="33694" builtinId="9" hidden="1"/>
    <cellStyle name="表示済みのハイパーリンク" xfId="33695" builtinId="9" hidden="1"/>
    <cellStyle name="表示済みのハイパーリンク" xfId="33698" builtinId="9" hidden="1"/>
    <cellStyle name="表示済みのハイパーリンク" xfId="33699" builtinId="9" hidden="1"/>
    <cellStyle name="表示済みのハイパーリンク" xfId="33702" builtinId="9" hidden="1"/>
    <cellStyle name="表示済みのハイパーリンク" xfId="33703" builtinId="9" hidden="1"/>
    <cellStyle name="表示済みのハイパーリンク" xfId="33706" builtinId="9" hidden="1"/>
    <cellStyle name="表示済みのハイパーリンク" xfId="33707" builtinId="9" hidden="1"/>
    <cellStyle name="表示済みのハイパーリンク" xfId="33712" builtinId="9" hidden="1"/>
    <cellStyle name="表示済みのハイパーリンク" xfId="33713" builtinId="9" hidden="1"/>
    <cellStyle name="表示済みのハイパーリンク" xfId="33716" builtinId="9" hidden="1"/>
    <cellStyle name="表示済みのハイパーリンク" xfId="33717" builtinId="9" hidden="1"/>
    <cellStyle name="表示済みのハイパーリンク" xfId="33720" builtinId="9" hidden="1"/>
    <cellStyle name="表示済みのハイパーリンク" xfId="33721" builtinId="9" hidden="1"/>
    <cellStyle name="表示済みのハイパーリンク" xfId="33724" builtinId="9" hidden="1"/>
    <cellStyle name="表示済みのハイパーリンク" xfId="33725" builtinId="9" hidden="1"/>
    <cellStyle name="表示済みのハイパーリンク" xfId="33728" builtinId="9" hidden="1"/>
    <cellStyle name="表示済みのハイパーリンク" xfId="33729" builtinId="9" hidden="1"/>
    <cellStyle name="表示済みのハイパーリンク" xfId="33732" builtinId="9" hidden="1"/>
    <cellStyle name="表示済みのハイパーリンク" xfId="33733" builtinId="9" hidden="1"/>
    <cellStyle name="表示済みのハイパーリンク" xfId="33736" builtinId="9" hidden="1"/>
    <cellStyle name="表示済みのハイパーリンク" xfId="33737" builtinId="9" hidden="1"/>
    <cellStyle name="表示済みのハイパーリンク" xfId="33740" builtinId="9" hidden="1"/>
    <cellStyle name="表示済みのハイパーリンク" xfId="33741" builtinId="9" hidden="1"/>
    <cellStyle name="表示済みのハイパーリンク" xfId="33744" builtinId="9" hidden="1"/>
    <cellStyle name="表示済みのハイパーリンク" xfId="33745" builtinId="9" hidden="1"/>
    <cellStyle name="表示済みのハイパーリンク" xfId="33748" builtinId="9" hidden="1"/>
    <cellStyle name="表示済みのハイパーリンク" xfId="33749" builtinId="9" hidden="1"/>
    <cellStyle name="表示済みのハイパーリンク" xfId="33708" builtinId="9" hidden="1"/>
    <cellStyle name="表示済みのハイパーリンク" xfId="33751" builtinId="9" hidden="1"/>
    <cellStyle name="表示済みのハイパーリンク" xfId="33754" builtinId="9" hidden="1"/>
    <cellStyle name="表示済みのハイパーリンク" xfId="33755" builtinId="9" hidden="1"/>
    <cellStyle name="表示済みのハイパーリンク" xfId="33758" builtinId="9" hidden="1"/>
    <cellStyle name="表示済みのハイパーリンク" xfId="33759" builtinId="9" hidden="1"/>
    <cellStyle name="表示済みのハイパーリンク" xfId="33762" builtinId="9" hidden="1"/>
    <cellStyle name="表示済みのハイパーリンク" xfId="33763" builtinId="9" hidden="1"/>
    <cellStyle name="表示済みのハイパーリンク" xfId="33766" builtinId="9" hidden="1"/>
    <cellStyle name="表示済みのハイパーリンク" xfId="33767" builtinId="9" hidden="1"/>
    <cellStyle name="表示済みのハイパーリンク" xfId="33770" builtinId="9" hidden="1"/>
    <cellStyle name="表示済みのハイパーリンク" xfId="33771" builtinId="9" hidden="1"/>
    <cellStyle name="表示済みのハイパーリンク" xfId="33774" builtinId="9" hidden="1"/>
    <cellStyle name="表示済みのハイパーリンク" xfId="33775" builtinId="9" hidden="1"/>
    <cellStyle name="表示済みのハイパーリンク" xfId="33778" builtinId="9" hidden="1"/>
    <cellStyle name="表示済みのハイパーリンク" xfId="33779" builtinId="9" hidden="1"/>
    <cellStyle name="表示済みのハイパーリンク" xfId="33782" builtinId="9" hidden="1"/>
    <cellStyle name="表示済みのハイパーリンク" xfId="33783" builtinId="9" hidden="1"/>
    <cellStyle name="表示済みのハイパーリンク" xfId="33786" builtinId="9" hidden="1"/>
    <cellStyle name="表示済みのハイパーリンク" xfId="33787" builtinId="9" hidden="1"/>
    <cellStyle name="表示済みのハイパーリンク" xfId="33790" builtinId="9" hidden="1"/>
    <cellStyle name="表示済みのハイパーリンク" xfId="33791" builtinId="9" hidden="1"/>
    <cellStyle name="表示済みのハイパーリンク" xfId="33794" builtinId="9" hidden="1"/>
    <cellStyle name="表示済みのハイパーリンク" xfId="33795" builtinId="9" hidden="1"/>
    <cellStyle name="表示済みのハイパーリンク" xfId="33798" builtinId="9" hidden="1"/>
    <cellStyle name="表示済みのハイパーリンク" xfId="33799" builtinId="9" hidden="1"/>
    <cellStyle name="表示済みのハイパーリンク" xfId="33802" builtinId="9" hidden="1"/>
    <cellStyle name="表示済みのハイパーリンク" xfId="33803" builtinId="9" hidden="1"/>
    <cellStyle name="表示済みのハイパーリンク" xfId="33806" builtinId="9" hidden="1"/>
    <cellStyle name="表示済みのハイパーリンク" xfId="33807" builtinId="9" hidden="1"/>
    <cellStyle name="表示済みのハイパーリンク" xfId="33810" builtinId="9" hidden="1"/>
    <cellStyle name="表示済みのハイパーリンク" xfId="33811" builtinId="9" hidden="1"/>
    <cellStyle name="表示済みのハイパーリンク" xfId="33814" builtinId="9" hidden="1"/>
    <cellStyle name="表示済みのハイパーリンク" xfId="33815" builtinId="9" hidden="1"/>
    <cellStyle name="表示済みのハイパーリンク" xfId="33818" builtinId="9" hidden="1"/>
    <cellStyle name="表示済みのハイパーリンク" xfId="33819" builtinId="9" hidden="1"/>
    <cellStyle name="表示済みのハイパーリンク" xfId="33822" builtinId="9" hidden="1"/>
    <cellStyle name="表示済みのハイパーリンク" xfId="33823" builtinId="9" hidden="1"/>
    <cellStyle name="表示済みのハイパーリンク" xfId="33826" builtinId="9" hidden="1"/>
    <cellStyle name="表示済みのハイパーリンク" xfId="33827" builtinId="9" hidden="1"/>
    <cellStyle name="表示済みのハイパーリンク" xfId="33832" builtinId="9" hidden="1"/>
    <cellStyle name="表示済みのハイパーリンク" xfId="33833" builtinId="9" hidden="1"/>
    <cellStyle name="表示済みのハイパーリンク" xfId="33836" builtinId="9" hidden="1"/>
    <cellStyle name="表示済みのハイパーリンク" xfId="33837" builtinId="9" hidden="1"/>
    <cellStyle name="表示済みのハイパーリンク" xfId="33840" builtinId="9" hidden="1"/>
    <cellStyle name="表示済みのハイパーリンク" xfId="33841" builtinId="9" hidden="1"/>
    <cellStyle name="表示済みのハイパーリンク" xfId="33844" builtinId="9" hidden="1"/>
    <cellStyle name="表示済みのハイパーリンク" xfId="33845" builtinId="9" hidden="1"/>
    <cellStyle name="表示済みのハイパーリンク" xfId="33848" builtinId="9" hidden="1"/>
    <cellStyle name="表示済みのハイパーリンク" xfId="33849" builtinId="9" hidden="1"/>
    <cellStyle name="表示済みのハイパーリンク" xfId="33852" builtinId="9" hidden="1"/>
    <cellStyle name="表示済みのハイパーリンク" xfId="33853" builtinId="9" hidden="1"/>
    <cellStyle name="表示済みのハイパーリンク" xfId="33856" builtinId="9" hidden="1"/>
    <cellStyle name="表示済みのハイパーリンク" xfId="33857" builtinId="9" hidden="1"/>
    <cellStyle name="表示済みのハイパーリンク" xfId="33860" builtinId="9" hidden="1"/>
    <cellStyle name="表示済みのハイパーリンク" xfId="33861" builtinId="9" hidden="1"/>
    <cellStyle name="表示済みのハイパーリンク" xfId="33864" builtinId="9" hidden="1"/>
    <cellStyle name="表示済みのハイパーリンク" xfId="33865" builtinId="9" hidden="1"/>
    <cellStyle name="表示済みのハイパーリンク" xfId="33868" builtinId="9" hidden="1"/>
    <cellStyle name="表示済みのハイパーリンク" xfId="33869" builtinId="9" hidden="1"/>
    <cellStyle name="表示済みのハイパーリンク" xfId="33828" builtinId="9" hidden="1"/>
    <cellStyle name="表示済みのハイパーリンク" xfId="33871" builtinId="9" hidden="1"/>
    <cellStyle name="表示済みのハイパーリンク" xfId="33874" builtinId="9" hidden="1"/>
    <cellStyle name="表示済みのハイパーリンク" xfId="33875" builtinId="9" hidden="1"/>
    <cellStyle name="表示済みのハイパーリンク" xfId="33878" builtinId="9" hidden="1"/>
    <cellStyle name="表示済みのハイパーリンク" xfId="33879" builtinId="9" hidden="1"/>
    <cellStyle name="表示済みのハイパーリンク" xfId="33882" builtinId="9" hidden="1"/>
    <cellStyle name="表示済みのハイパーリンク" xfId="33883" builtinId="9" hidden="1"/>
    <cellStyle name="表示済みのハイパーリンク" xfId="33886" builtinId="9" hidden="1"/>
    <cellStyle name="表示済みのハイパーリンク" xfId="33887" builtinId="9" hidden="1"/>
    <cellStyle name="表示済みのハイパーリンク" xfId="33890" builtinId="9" hidden="1"/>
    <cellStyle name="表示済みのハイパーリンク" xfId="33891" builtinId="9" hidden="1"/>
    <cellStyle name="表示済みのハイパーリンク" xfId="33894" builtinId="9" hidden="1"/>
    <cellStyle name="表示済みのハイパーリンク" xfId="33895" builtinId="9" hidden="1"/>
    <cellStyle name="表示済みのハイパーリンク" xfId="33898" builtinId="9" hidden="1"/>
    <cellStyle name="表示済みのハイパーリンク" xfId="33899" builtinId="9" hidden="1"/>
    <cellStyle name="表示済みのハイパーリンク" xfId="33902" builtinId="9" hidden="1"/>
    <cellStyle name="表示済みのハイパーリンク" xfId="33903" builtinId="9" hidden="1"/>
    <cellStyle name="表示済みのハイパーリンク" xfId="33906" builtinId="9" hidden="1"/>
    <cellStyle name="表示済みのハイパーリンク" xfId="33907" builtinId="9" hidden="1"/>
    <cellStyle name="表示済みのハイパーリンク" xfId="33910" builtinId="9" hidden="1"/>
    <cellStyle name="表示済みのハイパーリンク" xfId="33911" builtinId="9" hidden="1"/>
    <cellStyle name="表示済みのハイパーリンク" xfId="33914" builtinId="9" hidden="1"/>
    <cellStyle name="表示済みのハイパーリンク" xfId="33915" builtinId="9" hidden="1"/>
    <cellStyle name="表示済みのハイパーリンク" xfId="33918" builtinId="9" hidden="1"/>
    <cellStyle name="表示済みのハイパーリンク" xfId="33919" builtinId="9" hidden="1"/>
    <cellStyle name="表示済みのハイパーリンク" xfId="33922" builtinId="9" hidden="1"/>
    <cellStyle name="表示済みのハイパーリンク" xfId="33923" builtinId="9" hidden="1"/>
    <cellStyle name="表示済みのハイパーリンク" xfId="33926" builtinId="9" hidden="1"/>
    <cellStyle name="表示済みのハイパーリンク" xfId="33927" builtinId="9" hidden="1"/>
    <cellStyle name="表示済みのハイパーリンク" xfId="33932" builtinId="9" hidden="1"/>
    <cellStyle name="表示済みのハイパーリンク" xfId="33933" builtinId="9" hidden="1"/>
    <cellStyle name="表示済みのハイパーリンク" xfId="33936" builtinId="9" hidden="1"/>
    <cellStyle name="表示済みのハイパーリンク" xfId="33937" builtinId="9" hidden="1"/>
    <cellStyle name="表示済みのハイパーリンク" xfId="33940" builtinId="9" hidden="1"/>
    <cellStyle name="表示済みのハイパーリンク" xfId="33941" builtinId="9" hidden="1"/>
    <cellStyle name="表示済みのハイパーリンク" xfId="33944" builtinId="9" hidden="1"/>
    <cellStyle name="表示済みのハイパーリンク" xfId="33945" builtinId="9" hidden="1"/>
    <cellStyle name="表示済みのハイパーリンク" xfId="33948" builtinId="9" hidden="1"/>
    <cellStyle name="表示済みのハイパーリンク" xfId="33949" builtinId="9" hidden="1"/>
    <cellStyle name="表示済みのハイパーリンク" xfId="33954" builtinId="9" hidden="1"/>
    <cellStyle name="表示済みのハイパーリンク" xfId="33955" builtinId="9" hidden="1"/>
    <cellStyle name="表示済みのハイパーリンク" xfId="33958" builtinId="9" hidden="1"/>
    <cellStyle name="表示済みのハイパーリンク" xfId="33959" builtinId="9" hidden="1"/>
    <cellStyle name="表示済みのハイパーリンク" xfId="33962" builtinId="9" hidden="1"/>
    <cellStyle name="表示済みのハイパーリンク" xfId="33963" builtinId="9" hidden="1"/>
    <cellStyle name="表示済みのハイパーリンク" xfId="33966" builtinId="9" hidden="1"/>
    <cellStyle name="表示済みのハイパーリンク" xfId="33967" builtinId="9" hidden="1"/>
    <cellStyle name="表示済みのハイパーリンク" xfId="33970" builtinId="9" hidden="1"/>
    <cellStyle name="表示済みのハイパーリンク" xfId="33971" builtinId="9" hidden="1"/>
    <cellStyle name="表示済みのハイパーリンク" xfId="33974" builtinId="9" hidden="1"/>
    <cellStyle name="表示済みのハイパーリンク" xfId="33975" builtinId="9" hidden="1"/>
    <cellStyle name="表示済みのハイパーリンク" xfId="33978" builtinId="9" hidden="1"/>
    <cellStyle name="表示済みのハイパーリンク" xfId="33979" builtinId="9" hidden="1"/>
    <cellStyle name="表示済みのハイパーリンク" xfId="33982" builtinId="9" hidden="1"/>
    <cellStyle name="表示済みのハイパーリンク" xfId="33983" builtinId="9" hidden="1"/>
    <cellStyle name="表示済みのハイパーリンク" xfId="33986" builtinId="9" hidden="1"/>
    <cellStyle name="表示済みのハイパーリンク" xfId="33987" builtinId="9" hidden="1"/>
    <cellStyle name="表示済みのハイパーリンク" xfId="33990" builtinId="9" hidden="1"/>
    <cellStyle name="表示済みのハイパーリンク" xfId="33991" builtinId="9" hidden="1"/>
    <cellStyle name="表示済みのハイパーリンク" xfId="33950" builtinId="9" hidden="1"/>
    <cellStyle name="表示済みのハイパーリンク" xfId="33993" builtinId="9" hidden="1"/>
    <cellStyle name="表示済みのハイパーリンク" xfId="33996" builtinId="9" hidden="1"/>
    <cellStyle name="表示済みのハイパーリンク" xfId="33997" builtinId="9" hidden="1"/>
    <cellStyle name="表示済みのハイパーリンク" xfId="34000" builtinId="9" hidden="1"/>
    <cellStyle name="表示済みのハイパーリンク" xfId="34001" builtinId="9" hidden="1"/>
    <cellStyle name="表示済みのハイパーリンク" xfId="34004" builtinId="9" hidden="1"/>
    <cellStyle name="表示済みのハイパーリンク" xfId="34005" builtinId="9" hidden="1"/>
    <cellStyle name="表示済みのハイパーリンク" xfId="34008" builtinId="9" hidden="1"/>
    <cellStyle name="表示済みのハイパーリンク" xfId="34009" builtinId="9" hidden="1"/>
    <cellStyle name="表示済みのハイパーリンク" xfId="34012" builtinId="9" hidden="1"/>
    <cellStyle name="表示済みのハイパーリンク" xfId="34013" builtinId="9" hidden="1"/>
    <cellStyle name="表示済みのハイパーリンク" xfId="34016" builtinId="9" hidden="1"/>
    <cellStyle name="表示済みのハイパーリンク" xfId="34017" builtinId="9" hidden="1"/>
    <cellStyle name="表示済みのハイパーリンク" xfId="34020" builtinId="9" hidden="1"/>
    <cellStyle name="表示済みのハイパーリンク" xfId="34021" builtinId="9" hidden="1"/>
    <cellStyle name="表示済みのハイパーリンク" xfId="34024" builtinId="9" hidden="1"/>
    <cellStyle name="表示済みのハイパーリンク" xfId="34025" builtinId="9" hidden="1"/>
    <cellStyle name="表示済みのハイパーリンク" xfId="34028" builtinId="9" hidden="1"/>
    <cellStyle name="表示済みのハイパーリンク" xfId="34029" builtinId="9" hidden="1"/>
    <cellStyle name="表示済みのハイパーリンク" xfId="34032" builtinId="9" hidden="1"/>
    <cellStyle name="表示済みのハイパーリンク" xfId="34033" builtinId="9" hidden="1"/>
    <cellStyle name="表示済みのハイパーリンク" xfId="34036" builtinId="9" hidden="1"/>
    <cellStyle name="表示済みのハイパーリンク" xfId="34037" builtinId="9" hidden="1"/>
    <cellStyle name="表示済みのハイパーリンク" xfId="34040" builtinId="9" hidden="1"/>
    <cellStyle name="表示済みのハイパーリンク" xfId="34041" builtinId="9" hidden="1"/>
    <cellStyle name="表示済みのハイパーリンク" xfId="34044" builtinId="9" hidden="1"/>
    <cellStyle name="表示済みのハイパーリンク" xfId="34045" builtinId="9" hidden="1"/>
    <cellStyle name="表示済みのハイパーリンク" xfId="34048" builtinId="9" hidden="1"/>
    <cellStyle name="表示済みのハイパーリンク" xfId="34049" builtinId="9" hidden="1"/>
    <cellStyle name="表示済みのハイパーリンク" xfId="34051" builtinId="9" hidden="1"/>
    <cellStyle name="表示済みのハイパーリンク" xfId="34052" builtinId="9" hidden="1"/>
    <cellStyle name="表示済みのハイパーリンク" xfId="34055" builtinId="9" hidden="1"/>
    <cellStyle name="表示済みのハイパーリンク" xfId="34056" builtinId="9" hidden="1"/>
    <cellStyle name="表示済みのハイパーリンク" xfId="34059" builtinId="9" hidden="1"/>
    <cellStyle name="表示済みのハイパーリンク" xfId="34060" builtinId="9" hidden="1"/>
    <cellStyle name="表示済みのハイパーリンク" xfId="34063" builtinId="9" hidden="1"/>
    <cellStyle name="表示済みのハイパーリンク" xfId="34064" builtinId="9" hidden="1"/>
    <cellStyle name="表示済みのハイパーリンク" xfId="34067" builtinId="9" hidden="1"/>
    <cellStyle name="表示済みのハイパーリンク" xfId="34068" builtinId="9" hidden="1"/>
    <cellStyle name="表示済みのハイパーリンク" xfId="34073" builtinId="9" hidden="1"/>
    <cellStyle name="表示済みのハイパーリンク" xfId="34074" builtinId="9" hidden="1"/>
    <cellStyle name="表示済みのハイパーリンク" xfId="34077" builtinId="9" hidden="1"/>
    <cellStyle name="表示済みのハイパーリンク" xfId="34078" builtinId="9" hidden="1"/>
    <cellStyle name="表示済みのハイパーリンク" xfId="34081" builtinId="9" hidden="1"/>
    <cellStyle name="表示済みのハイパーリンク" xfId="34082" builtinId="9" hidden="1"/>
    <cellStyle name="表示済みのハイパーリンク" xfId="34085" builtinId="9" hidden="1"/>
    <cellStyle name="表示済みのハイパーリンク" xfId="34086" builtinId="9" hidden="1"/>
    <cellStyle name="表示済みのハイパーリンク" xfId="34089" builtinId="9" hidden="1"/>
    <cellStyle name="表示済みのハイパーリンク" xfId="34090" builtinId="9" hidden="1"/>
    <cellStyle name="表示済みのハイパーリンク" xfId="34093" builtinId="9" hidden="1"/>
    <cellStyle name="表示済みのハイパーリンク" xfId="34094" builtinId="9" hidden="1"/>
    <cellStyle name="表示済みのハイパーリンク" xfId="34097" builtinId="9" hidden="1"/>
    <cellStyle name="表示済みのハイパーリンク" xfId="34098" builtinId="9" hidden="1"/>
    <cellStyle name="表示済みのハイパーリンク" xfId="34101" builtinId="9" hidden="1"/>
    <cellStyle name="表示済みのハイパーリンク" xfId="34102" builtinId="9" hidden="1"/>
    <cellStyle name="表示済みのハイパーリンク" xfId="34105" builtinId="9" hidden="1"/>
    <cellStyle name="表示済みのハイパーリンク" xfId="34106" builtinId="9" hidden="1"/>
    <cellStyle name="表示済みのハイパーリンク" xfId="34109" builtinId="9" hidden="1"/>
    <cellStyle name="表示済みのハイパーリンク" xfId="34110" builtinId="9" hidden="1"/>
    <cellStyle name="表示済みのハイパーリンク" xfId="34069" builtinId="9" hidden="1"/>
    <cellStyle name="表示済みのハイパーリンク" xfId="34112" builtinId="9" hidden="1"/>
    <cellStyle name="表示済みのハイパーリンク" xfId="34115" builtinId="9" hidden="1"/>
    <cellStyle name="表示済みのハイパーリンク" xfId="34116" builtinId="9" hidden="1"/>
    <cellStyle name="表示済みのハイパーリンク" xfId="34119" builtinId="9" hidden="1"/>
    <cellStyle name="表示済みのハイパーリンク" xfId="34120" builtinId="9" hidden="1"/>
    <cellStyle name="表示済みのハイパーリンク" xfId="34123" builtinId="9" hidden="1"/>
    <cellStyle name="表示済みのハイパーリンク" xfId="34124" builtinId="9" hidden="1"/>
    <cellStyle name="表示済みのハイパーリンク" xfId="34127" builtinId="9" hidden="1"/>
    <cellStyle name="表示済みのハイパーリンク" xfId="34128" builtinId="9" hidden="1"/>
    <cellStyle name="表示済みのハイパーリンク" xfId="34131" builtinId="9" hidden="1"/>
    <cellStyle name="表示済みのハイパーリンク" xfId="34132" builtinId="9" hidden="1"/>
    <cellStyle name="表示済みのハイパーリンク" xfId="34135" builtinId="9" hidden="1"/>
    <cellStyle name="表示済みのハイパーリンク" xfId="34136" builtinId="9" hidden="1"/>
    <cellStyle name="表示済みのハイパーリンク" xfId="34139" builtinId="9" hidden="1"/>
    <cellStyle name="表示済みのハイパーリンク" xfId="34140" builtinId="9" hidden="1"/>
    <cellStyle name="表示済みのハイパーリンク" xfId="34143" builtinId="9" hidden="1"/>
    <cellStyle name="表示済みのハイパーリンク" xfId="34144" builtinId="9" hidden="1"/>
    <cellStyle name="表示済みのハイパーリンク" xfId="34147" builtinId="9" hidden="1"/>
    <cellStyle name="表示済みのハイパーリンク" xfId="34148" builtinId="9" hidden="1"/>
    <cellStyle name="表示済みのハイパーリンク" xfId="34151" builtinId="9" hidden="1"/>
    <cellStyle name="表示済みのハイパーリンク" xfId="34152" builtinId="9" hidden="1"/>
    <cellStyle name="表示済みのハイパーリンク" xfId="34155" builtinId="9" hidden="1"/>
    <cellStyle name="表示済みのハイパーリンク" xfId="34156" builtinId="9" hidden="1"/>
    <cellStyle name="表示済みのハイパーリンク" xfId="34159" builtinId="9" hidden="1"/>
    <cellStyle name="表示済みのハイパーリンク" xfId="34160" builtinId="9" hidden="1"/>
    <cellStyle name="表示済みのハイパーリンク" xfId="34163" builtinId="9" hidden="1"/>
    <cellStyle name="表示済みのハイパーリンク" xfId="34164" builtinId="9" hidden="1"/>
    <cellStyle name="表示済みのハイパーリンク" xfId="34167" builtinId="9" hidden="1"/>
    <cellStyle name="表示済みのハイパーリンク" xfId="34168" builtinId="9" hidden="1"/>
    <cellStyle name="表示済みのハイパーリンク" xfId="34170" builtinId="9" hidden="1"/>
    <cellStyle name="表示済みのハイパーリンク" xfId="34171" builtinId="9" hidden="1"/>
    <cellStyle name="表示済みのハイパーリンク" xfId="34174" builtinId="9" hidden="1"/>
    <cellStyle name="表示済みのハイパーリンク" xfId="34175" builtinId="9" hidden="1"/>
    <cellStyle name="表示済みのハイパーリンク" xfId="34178" builtinId="9" hidden="1"/>
    <cellStyle name="表示済みのハイパーリンク" xfId="34179" builtinId="9" hidden="1"/>
    <cellStyle name="表示済みのハイパーリンク" xfId="34182" builtinId="9" hidden="1"/>
    <cellStyle name="表示済みのハイパーリンク" xfId="34183" builtinId="9" hidden="1"/>
    <cellStyle name="表示済みのハイパーリンク" xfId="34186" builtinId="9" hidden="1"/>
    <cellStyle name="表示済みのハイパーリンク" xfId="34187" builtinId="9" hidden="1"/>
    <cellStyle name="表示済みのハイパーリンク" xfId="34192" builtinId="9" hidden="1"/>
    <cellStyle name="表示済みのハイパーリンク" xfId="34193" builtinId="9" hidden="1"/>
    <cellStyle name="表示済みのハイパーリンク" xfId="34196" builtinId="9" hidden="1"/>
    <cellStyle name="表示済みのハイパーリンク" xfId="34197" builtinId="9" hidden="1"/>
    <cellStyle name="表示済みのハイパーリンク" xfId="34200" builtinId="9" hidden="1"/>
    <cellStyle name="表示済みのハイパーリンク" xfId="34201" builtinId="9" hidden="1"/>
    <cellStyle name="表示済みのハイパーリンク" xfId="34204" builtinId="9" hidden="1"/>
    <cellStyle name="表示済みのハイパーリンク" xfId="34205" builtinId="9" hidden="1"/>
    <cellStyle name="表示済みのハイパーリンク" xfId="34208" builtinId="9" hidden="1"/>
    <cellStyle name="表示済みのハイパーリンク" xfId="34209" builtinId="9" hidden="1"/>
    <cellStyle name="表示済みのハイパーリンク" xfId="34212" builtinId="9" hidden="1"/>
    <cellStyle name="表示済みのハイパーリンク" xfId="34213" builtinId="9" hidden="1"/>
    <cellStyle name="表示済みのハイパーリンク" xfId="34216" builtinId="9" hidden="1"/>
    <cellStyle name="表示済みのハイパーリンク" xfId="34217" builtinId="9" hidden="1"/>
    <cellStyle name="表示済みのハイパーリンク" xfId="34220" builtinId="9" hidden="1"/>
    <cellStyle name="表示済みのハイパーリンク" xfId="34221" builtinId="9" hidden="1"/>
    <cellStyle name="表示済みのハイパーリンク" xfId="34224" builtinId="9" hidden="1"/>
    <cellStyle name="表示済みのハイパーリンク" xfId="34225" builtinId="9" hidden="1"/>
    <cellStyle name="表示済みのハイパーリンク" xfId="34228" builtinId="9" hidden="1"/>
    <cellStyle name="表示済みのハイパーリンク" xfId="34229" builtinId="9" hidden="1"/>
    <cellStyle name="表示済みのハイパーリンク" xfId="34188" builtinId="9" hidden="1"/>
    <cellStyle name="表示済みのハイパーリンク" xfId="34231" builtinId="9" hidden="1"/>
    <cellStyle name="表示済みのハイパーリンク" xfId="34234" builtinId="9" hidden="1"/>
    <cellStyle name="表示済みのハイパーリンク" xfId="34235" builtinId="9" hidden="1"/>
    <cellStyle name="表示済みのハイパーリンク" xfId="34238" builtinId="9" hidden="1"/>
    <cellStyle name="表示済みのハイパーリンク" xfId="34239" builtinId="9" hidden="1"/>
    <cellStyle name="表示済みのハイパーリンク" xfId="34242" builtinId="9" hidden="1"/>
    <cellStyle name="表示済みのハイパーリンク" xfId="34243" builtinId="9" hidden="1"/>
    <cellStyle name="表示済みのハイパーリンク" xfId="34246" builtinId="9" hidden="1"/>
    <cellStyle name="表示済みのハイパーリンク" xfId="34247" builtinId="9" hidden="1"/>
    <cellStyle name="表示済みのハイパーリンク" xfId="34250" builtinId="9" hidden="1"/>
    <cellStyle name="表示済みのハイパーリンク" xfId="34251" builtinId="9" hidden="1"/>
    <cellStyle name="表示済みのハイパーリンク" xfId="34254" builtinId="9" hidden="1"/>
    <cellStyle name="表示済みのハイパーリンク" xfId="34255" builtinId="9" hidden="1"/>
    <cellStyle name="表示済みのハイパーリンク" xfId="34258" builtinId="9" hidden="1"/>
    <cellStyle name="表示済みのハイパーリンク" xfId="34259" builtinId="9" hidden="1"/>
    <cellStyle name="表示済みのハイパーリンク" xfId="34262" builtinId="9" hidden="1"/>
    <cellStyle name="表示済みのハイパーリンク" xfId="34263" builtinId="9" hidden="1"/>
    <cellStyle name="表示済みのハイパーリンク" xfId="34266" builtinId="9" hidden="1"/>
    <cellStyle name="表示済みのハイパーリンク" xfId="34267" builtinId="9" hidden="1"/>
    <cellStyle name="表示済みのハイパーリンク" xfId="34270" builtinId="9" hidden="1"/>
    <cellStyle name="表示済みのハイパーリンク" xfId="34271" builtinId="9" hidden="1"/>
    <cellStyle name="表示済みのハイパーリンク" xfId="34274" builtinId="9" hidden="1"/>
    <cellStyle name="表示済みのハイパーリンク" xfId="34275" builtinId="9" hidden="1"/>
    <cellStyle name="表示済みのハイパーリンク" xfId="34278" builtinId="9" hidden="1"/>
    <cellStyle name="表示済みのハイパーリンク" xfId="34279" builtinId="9" hidden="1"/>
    <cellStyle name="表示済みのハイパーリンク" xfId="34282" builtinId="9" hidden="1"/>
    <cellStyle name="表示済みのハイパーリンク" xfId="34283" builtinId="9" hidden="1"/>
    <cellStyle name="表示済みのハイパーリンク" xfId="34286" builtinId="9" hidden="1"/>
    <cellStyle name="表示済みのハイパーリンク" xfId="34287" builtinId="9" hidden="1"/>
    <cellStyle name="表示済みのハイパーリンク" xfId="34290" builtinId="9" hidden="1"/>
    <cellStyle name="表示済みのハイパーリンク" xfId="34291" builtinId="9" hidden="1"/>
    <cellStyle name="表示済みのハイパーリンク" xfId="34294" builtinId="9" hidden="1"/>
    <cellStyle name="表示済みのハイパーリンク" xfId="34295" builtinId="9" hidden="1"/>
    <cellStyle name="表示済みのハイパーリンク" xfId="34298" builtinId="9" hidden="1"/>
    <cellStyle name="表示済みのハイパーリンク" xfId="34299" builtinId="9" hidden="1"/>
    <cellStyle name="表示済みのハイパーリンク" xfId="34302" builtinId="9" hidden="1"/>
    <cellStyle name="表示済みのハイパーリンク" xfId="34303" builtinId="9" hidden="1"/>
    <cellStyle name="表示済みのハイパーリンク" xfId="34306" builtinId="9" hidden="1"/>
    <cellStyle name="表示済みのハイパーリンク" xfId="34307" builtinId="9" hidden="1"/>
    <cellStyle name="表示済みのハイパーリンク" xfId="34312" builtinId="9" hidden="1"/>
    <cellStyle name="表示済みのハイパーリンク" xfId="34313" builtinId="9" hidden="1"/>
    <cellStyle name="表示済みのハイパーリンク" xfId="34316" builtinId="9" hidden="1"/>
    <cellStyle name="表示済みのハイパーリンク" xfId="34317" builtinId="9" hidden="1"/>
    <cellStyle name="表示済みのハイパーリンク" xfId="34320" builtinId="9" hidden="1"/>
    <cellStyle name="表示済みのハイパーリンク" xfId="34321" builtinId="9" hidden="1"/>
    <cellStyle name="表示済みのハイパーリンク" xfId="34324" builtinId="9" hidden="1"/>
    <cellStyle name="表示済みのハイパーリンク" xfId="34325" builtinId="9" hidden="1"/>
    <cellStyle name="表示済みのハイパーリンク" xfId="34328" builtinId="9" hidden="1"/>
    <cellStyle name="表示済みのハイパーリンク" xfId="34329" builtinId="9" hidden="1"/>
    <cellStyle name="表示済みのハイパーリンク" xfId="34332" builtinId="9" hidden="1"/>
    <cellStyle name="表示済みのハイパーリンク" xfId="34333" builtinId="9" hidden="1"/>
    <cellStyle name="表示済みのハイパーリンク" xfId="34336" builtinId="9" hidden="1"/>
    <cellStyle name="表示済みのハイパーリンク" xfId="34337" builtinId="9" hidden="1"/>
    <cellStyle name="表示済みのハイパーリンク" xfId="34340" builtinId="9" hidden="1"/>
    <cellStyle name="表示済みのハイパーリンク" xfId="34341" builtinId="9" hidden="1"/>
    <cellStyle name="表示済みのハイパーリンク" xfId="34344" builtinId="9" hidden="1"/>
    <cellStyle name="表示済みのハイパーリンク" xfId="34345" builtinId="9" hidden="1"/>
    <cellStyle name="表示済みのハイパーリンク" xfId="34348" builtinId="9" hidden="1"/>
    <cellStyle name="表示済みのハイパーリンク" xfId="34349" builtinId="9" hidden="1"/>
    <cellStyle name="表示済みのハイパーリンク" xfId="34308" builtinId="9" hidden="1"/>
    <cellStyle name="表示済みのハイパーリンク" xfId="34351" builtinId="9" hidden="1"/>
    <cellStyle name="表示済みのハイパーリンク" xfId="34354" builtinId="9" hidden="1"/>
    <cellStyle name="表示済みのハイパーリンク" xfId="34355" builtinId="9" hidden="1"/>
    <cellStyle name="表示済みのハイパーリンク" xfId="34358" builtinId="9" hidden="1"/>
    <cellStyle name="表示済みのハイパーリンク" xfId="34359" builtinId="9" hidden="1"/>
    <cellStyle name="表示済みのハイパーリンク" xfId="34362" builtinId="9" hidden="1"/>
    <cellStyle name="表示済みのハイパーリンク" xfId="34363" builtinId="9" hidden="1"/>
    <cellStyle name="表示済みのハイパーリンク" xfId="34366" builtinId="9" hidden="1"/>
    <cellStyle name="表示済みのハイパーリンク" xfId="34367" builtinId="9" hidden="1"/>
    <cellStyle name="表示済みのハイパーリンク" xfId="34370" builtinId="9" hidden="1"/>
    <cellStyle name="表示済みのハイパーリンク" xfId="34371" builtinId="9" hidden="1"/>
    <cellStyle name="表示済みのハイパーリンク" xfId="34374" builtinId="9" hidden="1"/>
    <cellStyle name="表示済みのハイパーリンク" xfId="34375" builtinId="9" hidden="1"/>
    <cellStyle name="表示済みのハイパーリンク" xfId="34378" builtinId="9" hidden="1"/>
    <cellStyle name="表示済みのハイパーリンク" xfId="34379" builtinId="9" hidden="1"/>
    <cellStyle name="表示済みのハイパーリンク" xfId="34382" builtinId="9" hidden="1"/>
    <cellStyle name="表示済みのハイパーリンク" xfId="34383" builtinId="9" hidden="1"/>
    <cellStyle name="表示済みのハイパーリンク" xfId="34386" builtinId="9" hidden="1"/>
    <cellStyle name="表示済みのハイパーリンク" xfId="34387" builtinId="9" hidden="1"/>
    <cellStyle name="表示済みのハイパーリンク" xfId="34390" builtinId="9" hidden="1"/>
    <cellStyle name="表示済みのハイパーリンク" xfId="34391" builtinId="9" hidden="1"/>
    <cellStyle name="表示済みのハイパーリンク" xfId="34394" builtinId="9" hidden="1"/>
    <cellStyle name="表示済みのハイパーリンク" xfId="34395" builtinId="9" hidden="1"/>
    <cellStyle name="表示済みのハイパーリンク" xfId="34398" builtinId="9" hidden="1"/>
    <cellStyle name="表示済みのハイパーリンク" xfId="34399" builtinId="9" hidden="1"/>
    <cellStyle name="表示済みのハイパーリンク" xfId="34402" builtinId="9" hidden="1"/>
    <cellStyle name="表示済みのハイパーリンク" xfId="34403" builtinId="9" hidden="1"/>
    <cellStyle name="表示済みのハイパーリンク" xfId="34406" builtinId="9" hidden="1"/>
    <cellStyle name="表示済みのハイパーリンク" xfId="34407" builtinId="9" hidden="1"/>
    <cellStyle name="表示済みのハイパーリンク" xfId="34410" builtinId="9" hidden="1"/>
    <cellStyle name="表示済みのハイパーリンク" xfId="34411" builtinId="9" hidden="1"/>
    <cellStyle name="表示済みのハイパーリンク" xfId="34414" builtinId="9" hidden="1"/>
    <cellStyle name="表示済みのハイパーリンク" xfId="34415" builtinId="9" hidden="1"/>
    <cellStyle name="表示済みのハイパーリンク" xfId="34418" builtinId="9" hidden="1"/>
    <cellStyle name="表示済みのハイパーリンク" xfId="34419" builtinId="9" hidden="1"/>
    <cellStyle name="表示済みのハイパーリンク" xfId="34422" builtinId="9" hidden="1"/>
    <cellStyle name="表示済みのハイパーリンク" xfId="34423" builtinId="9" hidden="1"/>
    <cellStyle name="表示済みのハイパーリンク" xfId="34426" builtinId="9" hidden="1"/>
    <cellStyle name="表示済みのハイパーリンク" xfId="34427" builtinId="9" hidden="1"/>
    <cellStyle name="表示済みのハイパーリンク" xfId="34432" builtinId="9" hidden="1"/>
    <cellStyle name="表示済みのハイパーリンク" xfId="34433" builtinId="9" hidden="1"/>
    <cellStyle name="表示済みのハイパーリンク" xfId="34436" builtinId="9" hidden="1"/>
    <cellStyle name="表示済みのハイパーリンク" xfId="34437" builtinId="9" hidden="1"/>
    <cellStyle name="表示済みのハイパーリンク" xfId="34440" builtinId="9" hidden="1"/>
    <cellStyle name="表示済みのハイパーリンク" xfId="34441" builtinId="9" hidden="1"/>
    <cellStyle name="表示済みのハイパーリンク" xfId="34444" builtinId="9" hidden="1"/>
    <cellStyle name="表示済みのハイパーリンク" xfId="34445" builtinId="9" hidden="1"/>
    <cellStyle name="表示済みのハイパーリンク" xfId="34448" builtinId="9" hidden="1"/>
    <cellStyle name="表示済みのハイパーリンク" xfId="34449" builtinId="9" hidden="1"/>
    <cellStyle name="表示済みのハイパーリンク" xfId="34452" builtinId="9" hidden="1"/>
    <cellStyle name="表示済みのハイパーリンク" xfId="34453" builtinId="9" hidden="1"/>
    <cellStyle name="表示済みのハイパーリンク" xfId="34456" builtinId="9" hidden="1"/>
    <cellStyle name="表示済みのハイパーリンク" xfId="34457" builtinId="9" hidden="1"/>
    <cellStyle name="表示済みのハイパーリンク" xfId="34460" builtinId="9" hidden="1"/>
    <cellStyle name="表示済みのハイパーリンク" xfId="34461" builtinId="9" hidden="1"/>
    <cellStyle name="表示済みのハイパーリンク" xfId="34464" builtinId="9" hidden="1"/>
    <cellStyle name="表示済みのハイパーリンク" xfId="34465" builtinId="9" hidden="1"/>
    <cellStyle name="表示済みのハイパーリンク" xfId="34468" builtinId="9" hidden="1"/>
    <cellStyle name="表示済みのハイパーリンク" xfId="34469" builtinId="9" hidden="1"/>
    <cellStyle name="表示済みのハイパーリンク" xfId="34428" builtinId="9" hidden="1"/>
    <cellStyle name="表示済みのハイパーリンク" xfId="34471" builtinId="9" hidden="1"/>
    <cellStyle name="表示済みのハイパーリンク" xfId="34474" builtinId="9" hidden="1"/>
    <cellStyle name="表示済みのハイパーリンク" xfId="34475" builtinId="9" hidden="1"/>
    <cellStyle name="表示済みのハイパーリンク" xfId="34478" builtinId="9" hidden="1"/>
    <cellStyle name="表示済みのハイパーリンク" xfId="34479" builtinId="9" hidden="1"/>
    <cellStyle name="表示済みのハイパーリンク" xfId="34482" builtinId="9" hidden="1"/>
    <cellStyle name="表示済みのハイパーリンク" xfId="34483" builtinId="9" hidden="1"/>
    <cellStyle name="表示済みのハイパーリンク" xfId="34486" builtinId="9" hidden="1"/>
    <cellStyle name="表示済みのハイパーリンク" xfId="34487" builtinId="9" hidden="1"/>
    <cellStyle name="表示済みのハイパーリンク" xfId="34490" builtinId="9" hidden="1"/>
    <cellStyle name="表示済みのハイパーリンク" xfId="34491" builtinId="9" hidden="1"/>
    <cellStyle name="表示済みのハイパーリンク" xfId="34494" builtinId="9" hidden="1"/>
    <cellStyle name="表示済みのハイパーリンク" xfId="34495" builtinId="9" hidden="1"/>
    <cellStyle name="表示済みのハイパーリンク" xfId="34498" builtinId="9" hidden="1"/>
    <cellStyle name="表示済みのハイパーリンク" xfId="34499" builtinId="9" hidden="1"/>
    <cellStyle name="表示済みのハイパーリンク" xfId="34502" builtinId="9" hidden="1"/>
    <cellStyle name="表示済みのハイパーリンク" xfId="34503" builtinId="9" hidden="1"/>
    <cellStyle name="表示済みのハイパーリンク" xfId="34506" builtinId="9" hidden="1"/>
    <cellStyle name="表示済みのハイパーリンク" xfId="34507" builtinId="9" hidden="1"/>
    <cellStyle name="表示済みのハイパーリンク" xfId="34510" builtinId="9" hidden="1"/>
    <cellStyle name="表示済みのハイパーリンク" xfId="34511" builtinId="9" hidden="1"/>
    <cellStyle name="表示済みのハイパーリンク" xfId="34514" builtinId="9" hidden="1"/>
    <cellStyle name="表示済みのハイパーリンク" xfId="34515" builtinId="9" hidden="1"/>
    <cellStyle name="表示済みのハイパーリンク" xfId="34518" builtinId="9" hidden="1"/>
    <cellStyle name="表示済みのハイパーリンク" xfId="34519" builtinId="9" hidden="1"/>
    <cellStyle name="表示済みのハイパーリンク" xfId="34522" builtinId="9" hidden="1"/>
    <cellStyle name="表示済みのハイパーリンク" xfId="34523" builtinId="9" hidden="1"/>
    <cellStyle name="表示済みのハイパーリンク" xfId="34526" builtinId="9" hidden="1"/>
    <cellStyle name="表示済みのハイパーリンク" xfId="34527" builtinId="9" hidden="1"/>
    <cellStyle name="表示済みのハイパーリンク" xfId="34532" builtinId="9" hidden="1"/>
    <cellStyle name="表示済みのハイパーリンク" xfId="34533" builtinId="9" hidden="1"/>
    <cellStyle name="表示済みのハイパーリンク" xfId="34536" builtinId="9" hidden="1"/>
    <cellStyle name="表示済みのハイパーリンク" xfId="34537" builtinId="9" hidden="1"/>
    <cellStyle name="表示済みのハイパーリンク" xfId="34540" builtinId="9" hidden="1"/>
    <cellStyle name="表示済みのハイパーリンク" xfId="34541" builtinId="9" hidden="1"/>
    <cellStyle name="表示済みのハイパーリンク" xfId="34544" builtinId="9" hidden="1"/>
    <cellStyle name="表示済みのハイパーリンク" xfId="34545" builtinId="9" hidden="1"/>
    <cellStyle name="表示済みのハイパーリンク" xfId="34548" builtinId="9" hidden="1"/>
    <cellStyle name="表示済みのハイパーリンク" xfId="34549" builtinId="9" hidden="1"/>
    <cellStyle name="表示済みのハイパーリンク" xfId="34554" builtinId="9" hidden="1"/>
    <cellStyle name="表示済みのハイパーリンク" xfId="34555" builtinId="9" hidden="1"/>
    <cellStyle name="表示済みのハイパーリンク" xfId="34558" builtinId="9" hidden="1"/>
    <cellStyle name="表示済みのハイパーリンク" xfId="34559" builtinId="9" hidden="1"/>
    <cellStyle name="表示済みのハイパーリンク" xfId="34562" builtinId="9" hidden="1"/>
    <cellStyle name="表示済みのハイパーリンク" xfId="34563" builtinId="9" hidden="1"/>
    <cellStyle name="表示済みのハイパーリンク" xfId="34566" builtinId="9" hidden="1"/>
    <cellStyle name="表示済みのハイパーリンク" xfId="34567" builtinId="9" hidden="1"/>
    <cellStyle name="表示済みのハイパーリンク" xfId="34570" builtinId="9" hidden="1"/>
    <cellStyle name="表示済みのハイパーリンク" xfId="34571" builtinId="9" hidden="1"/>
    <cellStyle name="表示済みのハイパーリンク" xfId="34574" builtinId="9" hidden="1"/>
    <cellStyle name="表示済みのハイパーリンク" xfId="34575" builtinId="9" hidden="1"/>
    <cellStyle name="表示済みのハイパーリンク" xfId="34578" builtinId="9" hidden="1"/>
    <cellStyle name="表示済みのハイパーリンク" xfId="34579" builtinId="9" hidden="1"/>
    <cellStyle name="表示済みのハイパーリンク" xfId="34582" builtinId="9" hidden="1"/>
    <cellStyle name="表示済みのハイパーリンク" xfId="34583" builtinId="9" hidden="1"/>
    <cellStyle name="表示済みのハイパーリンク" xfId="34586" builtinId="9" hidden="1"/>
    <cellStyle name="表示済みのハイパーリンク" xfId="34587" builtinId="9" hidden="1"/>
    <cellStyle name="表示済みのハイパーリンク" xfId="34590" builtinId="9" hidden="1"/>
    <cellStyle name="表示済みのハイパーリンク" xfId="34591" builtinId="9" hidden="1"/>
    <cellStyle name="表示済みのハイパーリンク" xfId="34550" builtinId="9" hidden="1"/>
    <cellStyle name="表示済みのハイパーリンク" xfId="34593" builtinId="9" hidden="1"/>
    <cellStyle name="表示済みのハイパーリンク" xfId="34596" builtinId="9" hidden="1"/>
    <cellStyle name="表示済みのハイパーリンク" xfId="34597" builtinId="9" hidden="1"/>
    <cellStyle name="表示済みのハイパーリンク" xfId="34600" builtinId="9" hidden="1"/>
    <cellStyle name="表示済みのハイパーリンク" xfId="34601" builtinId="9" hidden="1"/>
    <cellStyle name="表示済みのハイパーリンク" xfId="34604" builtinId="9" hidden="1"/>
    <cellStyle name="表示済みのハイパーリンク" xfId="34605" builtinId="9" hidden="1"/>
    <cellStyle name="表示済みのハイパーリンク" xfId="34608" builtinId="9" hidden="1"/>
    <cellStyle name="表示済みのハイパーリンク" xfId="34609" builtinId="9" hidden="1"/>
    <cellStyle name="表示済みのハイパーリンク" xfId="34612" builtinId="9" hidden="1"/>
    <cellStyle name="表示済みのハイパーリンク" xfId="34613" builtinId="9" hidden="1"/>
    <cellStyle name="表示済みのハイパーリンク" xfId="34616" builtinId="9" hidden="1"/>
    <cellStyle name="表示済みのハイパーリンク" xfId="34617" builtinId="9" hidden="1"/>
    <cellStyle name="表示済みのハイパーリンク" xfId="34620" builtinId="9" hidden="1"/>
    <cellStyle name="表示済みのハイパーリンク" xfId="34621" builtinId="9" hidden="1"/>
    <cellStyle name="表示済みのハイパーリンク" xfId="34624" builtinId="9" hidden="1"/>
    <cellStyle name="表示済みのハイパーリンク" xfId="34625" builtinId="9" hidden="1"/>
    <cellStyle name="表示済みのハイパーリンク" xfId="34628" builtinId="9" hidden="1"/>
    <cellStyle name="表示済みのハイパーリンク" xfId="34629" builtinId="9" hidden="1"/>
    <cellStyle name="表示済みのハイパーリンク" xfId="34632" builtinId="9" hidden="1"/>
    <cellStyle name="表示済みのハイパーリンク" xfId="34633" builtinId="9" hidden="1"/>
    <cellStyle name="表示済みのハイパーリンク" xfId="34636" builtinId="9" hidden="1"/>
    <cellStyle name="表示済みのハイパーリンク" xfId="34637" builtinId="9" hidden="1"/>
    <cellStyle name="表示済みのハイパーリンク" xfId="34640" builtinId="9" hidden="1"/>
    <cellStyle name="表示済みのハイパーリンク" xfId="34641" builtinId="9" hidden="1"/>
    <cellStyle name="表示済みのハイパーリンク" xfId="34644" builtinId="9" hidden="1"/>
    <cellStyle name="表示済みのハイパーリンク" xfId="34645" builtinId="9" hidden="1"/>
    <cellStyle name="表示済みのハイパーリンク" xfId="34648" builtinId="9" hidden="1"/>
    <cellStyle name="表示済みのハイパーリンク" xfId="34649" builtinId="9" hidden="1"/>
    <cellStyle name="表示済みのハイパーリンク" xfId="34651" builtinId="9" hidden="1"/>
    <cellStyle name="表示済みのハイパーリンク" xfId="34652" builtinId="9" hidden="1"/>
    <cellStyle name="表示済みのハイパーリンク" xfId="34655" builtinId="9" hidden="1"/>
    <cellStyle name="表示済みのハイパーリンク" xfId="34656" builtinId="9" hidden="1"/>
    <cellStyle name="表示済みのハイパーリンク" xfId="34659" builtinId="9" hidden="1"/>
    <cellStyle name="表示済みのハイパーリンク" xfId="34660" builtinId="9" hidden="1"/>
    <cellStyle name="表示済みのハイパーリンク" xfId="34663" builtinId="9" hidden="1"/>
    <cellStyle name="表示済みのハイパーリンク" xfId="34664" builtinId="9" hidden="1"/>
    <cellStyle name="表示済みのハイパーリンク" xfId="34667" builtinId="9" hidden="1"/>
    <cellStyle name="表示済みのハイパーリンク" xfId="34668" builtinId="9" hidden="1"/>
    <cellStyle name="表示済みのハイパーリンク" xfId="34673" builtinId="9" hidden="1"/>
    <cellStyle name="表示済みのハイパーリンク" xfId="34674" builtinId="9" hidden="1"/>
    <cellStyle name="表示済みのハイパーリンク" xfId="34677" builtinId="9" hidden="1"/>
    <cellStyle name="表示済みのハイパーリンク" xfId="34678" builtinId="9" hidden="1"/>
    <cellStyle name="表示済みのハイパーリンク" xfId="34681" builtinId="9" hidden="1"/>
    <cellStyle name="表示済みのハイパーリンク" xfId="34682" builtinId="9" hidden="1"/>
    <cellStyle name="表示済みのハイパーリンク" xfId="34685" builtinId="9" hidden="1"/>
    <cellStyle name="表示済みのハイパーリンク" xfId="34686" builtinId="9" hidden="1"/>
    <cellStyle name="表示済みのハイパーリンク" xfId="34689" builtinId="9" hidden="1"/>
    <cellStyle name="表示済みのハイパーリンク" xfId="34690" builtinId="9" hidden="1"/>
    <cellStyle name="表示済みのハイパーリンク" xfId="34693" builtinId="9" hidden="1"/>
    <cellStyle name="表示済みのハイパーリンク" xfId="34694" builtinId="9" hidden="1"/>
    <cellStyle name="表示済みのハイパーリンク" xfId="34697" builtinId="9" hidden="1"/>
    <cellStyle name="表示済みのハイパーリンク" xfId="34698" builtinId="9" hidden="1"/>
    <cellStyle name="表示済みのハイパーリンク" xfId="34701" builtinId="9" hidden="1"/>
    <cellStyle name="表示済みのハイパーリンク" xfId="34702" builtinId="9" hidden="1"/>
    <cellStyle name="表示済みのハイパーリンク" xfId="34705" builtinId="9" hidden="1"/>
    <cellStyle name="表示済みのハイパーリンク" xfId="34706" builtinId="9" hidden="1"/>
    <cellStyle name="表示済みのハイパーリンク" xfId="34709" builtinId="9" hidden="1"/>
    <cellStyle name="表示済みのハイパーリンク" xfId="34710" builtinId="9" hidden="1"/>
    <cellStyle name="表示済みのハイパーリンク" xfId="34669" builtinId="9" hidden="1"/>
    <cellStyle name="表示済みのハイパーリンク" xfId="34712" builtinId="9" hidden="1"/>
    <cellStyle name="表示済みのハイパーリンク" xfId="34715" builtinId="9" hidden="1"/>
    <cellStyle name="表示済みのハイパーリンク" xfId="34716" builtinId="9" hidden="1"/>
    <cellStyle name="表示済みのハイパーリンク" xfId="34719" builtinId="9" hidden="1"/>
    <cellStyle name="表示済みのハイパーリンク" xfId="34720" builtinId="9" hidden="1"/>
    <cellStyle name="表示済みのハイパーリンク" xfId="34723" builtinId="9" hidden="1"/>
    <cellStyle name="表示済みのハイパーリンク" xfId="34724" builtinId="9" hidden="1"/>
    <cellStyle name="表示済みのハイパーリンク" xfId="34727" builtinId="9" hidden="1"/>
    <cellStyle name="表示済みのハイパーリンク" xfId="34728" builtinId="9" hidden="1"/>
    <cellStyle name="表示済みのハイパーリンク" xfId="34731" builtinId="9" hidden="1"/>
    <cellStyle name="表示済みのハイパーリンク" xfId="34732" builtinId="9" hidden="1"/>
    <cellStyle name="表示済みのハイパーリンク" xfId="34735" builtinId="9" hidden="1"/>
    <cellStyle name="表示済みのハイパーリンク" xfId="34736" builtinId="9" hidden="1"/>
    <cellStyle name="表示済みのハイパーリンク" xfId="34739" builtinId="9" hidden="1"/>
    <cellStyle name="表示済みのハイパーリンク" xfId="34740" builtinId="9" hidden="1"/>
    <cellStyle name="表示済みのハイパーリンク" xfId="34743" builtinId="9" hidden="1"/>
    <cellStyle name="表示済みのハイパーリンク" xfId="34744" builtinId="9" hidden="1"/>
    <cellStyle name="表示済みのハイパーリンク" xfId="34747" builtinId="9" hidden="1"/>
    <cellStyle name="表示済みのハイパーリンク" xfId="34748" builtinId="9" hidden="1"/>
    <cellStyle name="表示済みのハイパーリンク" xfId="34751" builtinId="9" hidden="1"/>
    <cellStyle name="表示済みのハイパーリンク" xfId="34752" builtinId="9" hidden="1"/>
    <cellStyle name="表示済みのハイパーリンク" xfId="34755" builtinId="9" hidden="1"/>
    <cellStyle name="表示済みのハイパーリンク" xfId="34756" builtinId="9" hidden="1"/>
    <cellStyle name="表示済みのハイパーリンク" xfId="34759" builtinId="9" hidden="1"/>
    <cellStyle name="表示済みのハイパーリンク" xfId="34760" builtinId="9" hidden="1"/>
    <cellStyle name="表示済みのハイパーリンク" xfId="34763" builtinId="9" hidden="1"/>
    <cellStyle name="表示済みのハイパーリンク" xfId="34764" builtinId="9" hidden="1"/>
    <cellStyle name="表示済みのハイパーリンク" xfId="34767" builtinId="9" hidden="1"/>
    <cellStyle name="表示済みのハイパーリンク" xfId="34768" builtinId="9" hidden="1"/>
    <cellStyle name="表示済みのハイパーリンク" xfId="34770" builtinId="9" hidden="1"/>
    <cellStyle name="表示済みのハイパーリンク" xfId="34771" builtinId="9" hidden="1"/>
    <cellStyle name="表示済みのハイパーリンク" xfId="34774" builtinId="9" hidden="1"/>
    <cellStyle name="表示済みのハイパーリンク" xfId="34775" builtinId="9" hidden="1"/>
    <cellStyle name="表示済みのハイパーリンク" xfId="34778" builtinId="9" hidden="1"/>
    <cellStyle name="表示済みのハイパーリンク" xfId="34779" builtinId="9" hidden="1"/>
    <cellStyle name="表示済みのハイパーリンク" xfId="34782" builtinId="9" hidden="1"/>
    <cellStyle name="表示済みのハイパーリンク" xfId="34783" builtinId="9" hidden="1"/>
    <cellStyle name="表示済みのハイパーリンク" xfId="34786" builtinId="9" hidden="1"/>
    <cellStyle name="表示済みのハイパーリンク" xfId="34787" builtinId="9" hidden="1"/>
    <cellStyle name="表示済みのハイパーリンク" xfId="34792" builtinId="9" hidden="1"/>
    <cellStyle name="表示済みのハイパーリンク" xfId="34793" builtinId="9" hidden="1"/>
    <cellStyle name="表示済みのハイパーリンク" xfId="34796" builtinId="9" hidden="1"/>
    <cellStyle name="表示済みのハイパーリンク" xfId="34797" builtinId="9" hidden="1"/>
    <cellStyle name="表示済みのハイパーリンク" xfId="34800" builtinId="9" hidden="1"/>
    <cellStyle name="表示済みのハイパーリンク" xfId="34801" builtinId="9" hidden="1"/>
    <cellStyle name="表示済みのハイパーリンク" xfId="34804" builtinId="9" hidden="1"/>
    <cellStyle name="表示済みのハイパーリンク" xfId="34805" builtinId="9" hidden="1"/>
    <cellStyle name="表示済みのハイパーリンク" xfId="34808" builtinId="9" hidden="1"/>
    <cellStyle name="表示済みのハイパーリンク" xfId="34809" builtinId="9" hidden="1"/>
    <cellStyle name="表示済みのハイパーリンク" xfId="34812" builtinId="9" hidden="1"/>
    <cellStyle name="表示済みのハイパーリンク" xfId="34813" builtinId="9" hidden="1"/>
    <cellStyle name="表示済みのハイパーリンク" xfId="34816" builtinId="9" hidden="1"/>
    <cellStyle name="表示済みのハイパーリンク" xfId="34817" builtinId="9" hidden="1"/>
    <cellStyle name="表示済みのハイパーリンク" xfId="34820" builtinId="9" hidden="1"/>
    <cellStyle name="表示済みのハイパーリンク" xfId="34821" builtinId="9" hidden="1"/>
    <cellStyle name="表示済みのハイパーリンク" xfId="34824" builtinId="9" hidden="1"/>
    <cellStyle name="表示済みのハイパーリンク" xfId="34825" builtinId="9" hidden="1"/>
    <cellStyle name="表示済みのハイパーリンク" xfId="34828" builtinId="9" hidden="1"/>
    <cellStyle name="表示済みのハイパーリンク" xfId="34829" builtinId="9" hidden="1"/>
    <cellStyle name="表示済みのハイパーリンク" xfId="34788" builtinId="9" hidden="1"/>
    <cellStyle name="表示済みのハイパーリンク" xfId="34831" builtinId="9" hidden="1"/>
    <cellStyle name="表示済みのハイパーリンク" xfId="34834" builtinId="9" hidden="1"/>
    <cellStyle name="表示済みのハイパーリンク" xfId="34835" builtinId="9" hidden="1"/>
    <cellStyle name="表示済みのハイパーリンク" xfId="34838" builtinId="9" hidden="1"/>
    <cellStyle name="表示済みのハイパーリンク" xfId="34839" builtinId="9" hidden="1"/>
    <cellStyle name="表示済みのハイパーリンク" xfId="34842" builtinId="9" hidden="1"/>
    <cellStyle name="表示済みのハイパーリンク" xfId="34843" builtinId="9" hidden="1"/>
    <cellStyle name="表示済みのハイパーリンク" xfId="34846" builtinId="9" hidden="1"/>
    <cellStyle name="表示済みのハイパーリンク" xfId="34847" builtinId="9" hidden="1"/>
    <cellStyle name="表示済みのハイパーリンク" xfId="34850" builtinId="9" hidden="1"/>
    <cellStyle name="表示済みのハイパーリンク" xfId="34851" builtinId="9" hidden="1"/>
    <cellStyle name="表示済みのハイパーリンク" xfId="34854" builtinId="9" hidden="1"/>
    <cellStyle name="表示済みのハイパーリンク" xfId="34855" builtinId="9" hidden="1"/>
    <cellStyle name="表示済みのハイパーリンク" xfId="34858" builtinId="9" hidden="1"/>
    <cellStyle name="表示済みのハイパーリンク" xfId="34859" builtinId="9" hidden="1"/>
    <cellStyle name="表示済みのハイパーリンク" xfId="34862" builtinId="9" hidden="1"/>
    <cellStyle name="表示済みのハイパーリンク" xfId="34863" builtinId="9" hidden="1"/>
    <cellStyle name="表示済みのハイパーリンク" xfId="34866" builtinId="9" hidden="1"/>
    <cellStyle name="表示済みのハイパーリンク" xfId="34867" builtinId="9" hidden="1"/>
    <cellStyle name="表示済みのハイパーリンク" xfId="34870" builtinId="9" hidden="1"/>
    <cellStyle name="表示済みのハイパーリンク" xfId="34871" builtinId="9" hidden="1"/>
    <cellStyle name="表示済みのハイパーリンク" xfId="34874" builtinId="9" hidden="1"/>
    <cellStyle name="表示済みのハイパーリンク" xfId="34875" builtinId="9" hidden="1"/>
    <cellStyle name="表示済みのハイパーリンク" xfId="34878" builtinId="9" hidden="1"/>
    <cellStyle name="表示済みのハイパーリンク" xfId="34879" builtinId="9" hidden="1"/>
    <cellStyle name="表示済みのハイパーリンク" xfId="34882" builtinId="9" hidden="1"/>
    <cellStyle name="表示済みのハイパーリンク" xfId="34883" builtinId="9" hidden="1"/>
    <cellStyle name="表示済みのハイパーリンク" xfId="34886" builtinId="9" hidden="1"/>
    <cellStyle name="表示済みのハイパーリンク" xfId="34887" builtinId="9" hidden="1"/>
    <cellStyle name="表示済みのハイパーリンク" xfId="33673" builtinId="9" hidden="1"/>
    <cellStyle name="表示済みのハイパーリンク" xfId="33685" builtinId="9" hidden="1"/>
    <cellStyle name="表示済みのハイパーリンク" xfId="33677" builtinId="9" hidden="1"/>
    <cellStyle name="表示済みのハイパーリンク" xfId="33675" builtinId="9" hidden="1"/>
    <cellStyle name="表示済みのハイパーリンク" xfId="34893" builtinId="9" hidden="1"/>
    <cellStyle name="表示済みのハイパーリンク" xfId="34894" builtinId="9" hidden="1"/>
    <cellStyle name="表示済みのハイパーリンク" xfId="34897" builtinId="9" hidden="1"/>
    <cellStyle name="表示済みのハイパーリンク" xfId="34898" builtinId="9" hidden="1"/>
    <cellStyle name="表示済みのハイパーリンク" xfId="34901" builtinId="9" hidden="1"/>
    <cellStyle name="表示済みのハイパーリンク" xfId="34902" builtinId="9" hidden="1"/>
    <cellStyle name="表示済みのハイパーリンク" xfId="34907" builtinId="9" hidden="1"/>
    <cellStyle name="表示済みのハイパーリンク" xfId="34908" builtinId="9" hidden="1"/>
    <cellStyle name="表示済みのハイパーリンク" xfId="34911" builtinId="9" hidden="1"/>
    <cellStyle name="表示済みのハイパーリンク" xfId="34912" builtinId="9" hidden="1"/>
    <cellStyle name="表示済みのハイパーリンク" xfId="34915" builtinId="9" hidden="1"/>
    <cellStyle name="表示済みのハイパーリンク" xfId="34916" builtinId="9" hidden="1"/>
    <cellStyle name="表示済みのハイパーリンク" xfId="34919" builtinId="9" hidden="1"/>
    <cellStyle name="表示済みのハイパーリンク" xfId="34920" builtinId="9" hidden="1"/>
    <cellStyle name="表示済みのハイパーリンク" xfId="34923" builtinId="9" hidden="1"/>
    <cellStyle name="表示済みのハイパーリンク" xfId="34924" builtinId="9" hidden="1"/>
    <cellStyle name="表示済みのハイパーリンク" xfId="34927" builtinId="9" hidden="1"/>
    <cellStyle name="表示済みのハイパーリンク" xfId="34928" builtinId="9" hidden="1"/>
    <cellStyle name="表示済みのハイパーリンク" xfId="34931" builtinId="9" hidden="1"/>
    <cellStyle name="表示済みのハイパーリンク" xfId="34932" builtinId="9" hidden="1"/>
    <cellStyle name="表示済みのハイパーリンク" xfId="34935" builtinId="9" hidden="1"/>
    <cellStyle name="表示済みのハイパーリンク" xfId="34936" builtinId="9" hidden="1"/>
    <cellStyle name="表示済みのハイパーリンク" xfId="34939" builtinId="9" hidden="1"/>
    <cellStyle name="表示済みのハイパーリンク" xfId="34940" builtinId="9" hidden="1"/>
    <cellStyle name="表示済みのハイパーリンク" xfId="34943" builtinId="9" hidden="1"/>
    <cellStyle name="表示済みのハイパーリンク" xfId="34944" builtinId="9" hidden="1"/>
    <cellStyle name="表示済みのハイパーリンク" xfId="34903" builtinId="9" hidden="1"/>
    <cellStyle name="表示済みのハイパーリンク" xfId="34946" builtinId="9" hidden="1"/>
    <cellStyle name="表示済みのハイパーリンク" xfId="34949" builtinId="9" hidden="1"/>
    <cellStyle name="表示済みのハイパーリンク" xfId="34950" builtinId="9" hidden="1"/>
    <cellStyle name="表示済みのハイパーリンク" xfId="34953" builtinId="9" hidden="1"/>
    <cellStyle name="表示済みのハイパーリンク" xfId="34954" builtinId="9" hidden="1"/>
    <cellStyle name="表示済みのハイパーリンク" xfId="34957" builtinId="9" hidden="1"/>
    <cellStyle name="表示済みのハイパーリンク" xfId="34958" builtinId="9" hidden="1"/>
    <cellStyle name="表示済みのハイパーリンク" xfId="34961" builtinId="9" hidden="1"/>
    <cellStyle name="表示済みのハイパーリンク" xfId="34962" builtinId="9" hidden="1"/>
    <cellStyle name="表示済みのハイパーリンク" xfId="34965" builtinId="9" hidden="1"/>
    <cellStyle name="表示済みのハイパーリンク" xfId="34966" builtinId="9" hidden="1"/>
    <cellStyle name="表示済みのハイパーリンク" xfId="34969" builtinId="9" hidden="1"/>
    <cellStyle name="表示済みのハイパーリンク" xfId="34970" builtinId="9" hidden="1"/>
    <cellStyle name="表示済みのハイパーリンク" xfId="34973" builtinId="9" hidden="1"/>
    <cellStyle name="表示済みのハイパーリンク" xfId="34974" builtinId="9" hidden="1"/>
    <cellStyle name="表示済みのハイパーリンク" xfId="34977" builtinId="9" hidden="1"/>
    <cellStyle name="表示済みのハイパーリンク" xfId="34978" builtinId="9" hidden="1"/>
    <cellStyle name="表示済みのハイパーリンク" xfId="34981" builtinId="9" hidden="1"/>
    <cellStyle name="表示済みのハイパーリンク" xfId="34982" builtinId="9" hidden="1"/>
    <cellStyle name="表示済みのハイパーリンク" xfId="34985" builtinId="9" hidden="1"/>
    <cellStyle name="表示済みのハイパーリンク" xfId="34986" builtinId="9" hidden="1"/>
    <cellStyle name="表示済みのハイパーリンク" xfId="34989" builtinId="9" hidden="1"/>
    <cellStyle name="表示済みのハイパーリンク" xfId="34990" builtinId="9" hidden="1"/>
    <cellStyle name="表示済みのハイパーリンク" xfId="34993" builtinId="9" hidden="1"/>
    <cellStyle name="表示済みのハイパーリンク" xfId="34994" builtinId="9" hidden="1"/>
    <cellStyle name="表示済みのハイパーリンク" xfId="34997" builtinId="9" hidden="1"/>
    <cellStyle name="表示済みのハイパーリンク" xfId="34998" builtinId="9" hidden="1"/>
    <cellStyle name="表示済みのハイパーリンク" xfId="35001" builtinId="9" hidden="1"/>
    <cellStyle name="表示済みのハイパーリンク" xfId="35002" builtinId="9" hidden="1"/>
    <cellStyle name="表示済みのハイパーリンク" xfId="35005" builtinId="9" hidden="1"/>
    <cellStyle name="表示済みのハイパーリンク" xfId="35006" builtinId="9" hidden="1"/>
    <cellStyle name="表示済みのハイパーリンク" xfId="35009" builtinId="9" hidden="1"/>
    <cellStyle name="表示済みのハイパーリンク" xfId="35010" builtinId="9" hidden="1"/>
    <cellStyle name="表示済みのハイパーリンク" xfId="35013" builtinId="9" hidden="1"/>
    <cellStyle name="表示済みのハイパーリンク" xfId="35014" builtinId="9" hidden="1"/>
    <cellStyle name="表示済みのハイパーリンク" xfId="35017" builtinId="9" hidden="1"/>
    <cellStyle name="表示済みのハイパーリンク" xfId="35018" builtinId="9" hidden="1"/>
    <cellStyle name="表示済みのハイパーリンク" xfId="35021" builtinId="9" hidden="1"/>
    <cellStyle name="表示済みのハイパーリンク" xfId="35022" builtinId="9" hidden="1"/>
    <cellStyle name="表示済みのハイパーリンク" xfId="35027" builtinId="9" hidden="1"/>
    <cellStyle name="表示済みのハイパーリンク" xfId="35028" builtinId="9" hidden="1"/>
    <cellStyle name="表示済みのハイパーリンク" xfId="35031" builtinId="9" hidden="1"/>
    <cellStyle name="表示済みのハイパーリンク" xfId="35032" builtinId="9" hidden="1"/>
    <cellStyle name="表示済みのハイパーリンク" xfId="35035" builtinId="9" hidden="1"/>
    <cellStyle name="表示済みのハイパーリンク" xfId="35036" builtinId="9" hidden="1"/>
    <cellStyle name="表示済みのハイパーリンク" xfId="35039" builtinId="9" hidden="1"/>
    <cellStyle name="表示済みのハイパーリンク" xfId="35040" builtinId="9" hidden="1"/>
    <cellStyle name="表示済みのハイパーリンク" xfId="35043" builtinId="9" hidden="1"/>
    <cellStyle name="表示済みのハイパーリンク" xfId="35044" builtinId="9" hidden="1"/>
    <cellStyle name="表示済みのハイパーリンク" xfId="35047" builtinId="9" hidden="1"/>
    <cellStyle name="表示済みのハイパーリンク" xfId="35048" builtinId="9" hidden="1"/>
    <cellStyle name="表示済みのハイパーリンク" xfId="35051" builtinId="9" hidden="1"/>
    <cellStyle name="表示済みのハイパーリンク" xfId="35052" builtinId="9" hidden="1"/>
    <cellStyle name="表示済みのハイパーリンク" xfId="35055" builtinId="9" hidden="1"/>
    <cellStyle name="表示済みのハイパーリンク" xfId="35056" builtinId="9" hidden="1"/>
    <cellStyle name="表示済みのハイパーリンク" xfId="35059" builtinId="9" hidden="1"/>
    <cellStyle name="表示済みのハイパーリンク" xfId="35060" builtinId="9" hidden="1"/>
    <cellStyle name="表示済みのハイパーリンク" xfId="35063" builtinId="9" hidden="1"/>
    <cellStyle name="表示済みのハイパーリンク" xfId="35064" builtinId="9" hidden="1"/>
    <cellStyle name="表示済みのハイパーリンク" xfId="35023" builtinId="9" hidden="1"/>
    <cellStyle name="表示済みのハイパーリンク" xfId="35066" builtinId="9" hidden="1"/>
    <cellStyle name="表示済みのハイパーリンク" xfId="35069" builtinId="9" hidden="1"/>
    <cellStyle name="表示済みのハイパーリンク" xfId="35070" builtinId="9" hidden="1"/>
    <cellStyle name="表示済みのハイパーリンク" xfId="35073" builtinId="9" hidden="1"/>
    <cellStyle name="表示済みのハイパーリンク" xfId="35074" builtinId="9" hidden="1"/>
    <cellStyle name="表示済みのハイパーリンク" xfId="35077" builtinId="9" hidden="1"/>
    <cellStyle name="表示済みのハイパーリンク" xfId="35078" builtinId="9" hidden="1"/>
    <cellStyle name="表示済みのハイパーリンク" xfId="35081" builtinId="9" hidden="1"/>
    <cellStyle name="表示済みのハイパーリンク" xfId="35082" builtinId="9" hidden="1"/>
    <cellStyle name="表示済みのハイパーリンク" xfId="35085" builtinId="9" hidden="1"/>
    <cellStyle name="表示済みのハイパーリンク" xfId="35086" builtinId="9" hidden="1"/>
    <cellStyle name="表示済みのハイパーリンク" xfId="35089" builtinId="9" hidden="1"/>
    <cellStyle name="表示済みのハイパーリンク" xfId="35090" builtinId="9" hidden="1"/>
    <cellStyle name="表示済みのハイパーリンク" xfId="35093" builtinId="9" hidden="1"/>
    <cellStyle name="表示済みのハイパーリンク" xfId="35094" builtinId="9" hidden="1"/>
    <cellStyle name="表示済みのハイパーリンク" xfId="35097" builtinId="9" hidden="1"/>
    <cellStyle name="表示済みのハイパーリンク" xfId="35098" builtinId="9" hidden="1"/>
    <cellStyle name="表示済みのハイパーリンク" xfId="35101" builtinId="9" hidden="1"/>
    <cellStyle name="表示済みのハイパーリンク" xfId="35102" builtinId="9" hidden="1"/>
    <cellStyle name="表示済みのハイパーリンク" xfId="35105" builtinId="9" hidden="1"/>
    <cellStyle name="表示済みのハイパーリンク" xfId="35106" builtinId="9" hidden="1"/>
    <cellStyle name="表示済みのハイパーリンク" xfId="35109" builtinId="9" hidden="1"/>
    <cellStyle name="表示済みのハイパーリンク" xfId="35110" builtinId="9" hidden="1"/>
    <cellStyle name="表示済みのハイパーリンク" xfId="35113" builtinId="9" hidden="1"/>
    <cellStyle name="表示済みのハイパーリンク" xfId="35114" builtinId="9" hidden="1"/>
    <cellStyle name="表示済みのハイパーリンク" xfId="35117" builtinId="9" hidden="1"/>
    <cellStyle name="表示済みのハイパーリンク" xfId="35118" builtinId="9" hidden="1"/>
    <cellStyle name="表示済みのハイパーリンク" xfId="35121" builtinId="9" hidden="1"/>
    <cellStyle name="表示済みのハイパーリンク" xfId="35122" builtinId="9" hidden="1"/>
    <cellStyle name="表示済みのハイパーリンク" xfId="35127" builtinId="9" hidden="1"/>
    <cellStyle name="表示済みのハイパーリンク" xfId="35128" builtinId="9" hidden="1"/>
    <cellStyle name="表示済みのハイパーリンク" xfId="35131" builtinId="9" hidden="1"/>
    <cellStyle name="表示済みのハイパーリンク" xfId="35132" builtinId="9" hidden="1"/>
    <cellStyle name="表示済みのハイパーリンク" xfId="35135" builtinId="9" hidden="1"/>
    <cellStyle name="表示済みのハイパーリンク" xfId="35136" builtinId="9" hidden="1"/>
    <cellStyle name="表示済みのハイパーリンク" xfId="35139" builtinId="9" hidden="1"/>
    <cellStyle name="表示済みのハイパーリンク" xfId="35140" builtinId="9" hidden="1"/>
    <cellStyle name="表示済みのハイパーリンク" xfId="35143" builtinId="9" hidden="1"/>
    <cellStyle name="表示済みのハイパーリンク" xfId="35144" builtinId="9" hidden="1"/>
    <cellStyle name="表示済みのハイパーリンク" xfId="35149" builtinId="9" hidden="1"/>
    <cellStyle name="表示済みのハイパーリンク" xfId="35150" builtinId="9" hidden="1"/>
    <cellStyle name="表示済みのハイパーリンク" xfId="35153" builtinId="9" hidden="1"/>
    <cellStyle name="表示済みのハイパーリンク" xfId="35154" builtinId="9" hidden="1"/>
    <cellStyle name="表示済みのハイパーリンク" xfId="35157" builtinId="9" hidden="1"/>
    <cellStyle name="表示済みのハイパーリンク" xfId="35158" builtinId="9" hidden="1"/>
    <cellStyle name="表示済みのハイパーリンク" xfId="35161" builtinId="9" hidden="1"/>
    <cellStyle name="表示済みのハイパーリンク" xfId="35162" builtinId="9" hidden="1"/>
    <cellStyle name="表示済みのハイパーリンク" xfId="35165" builtinId="9" hidden="1"/>
    <cellStyle name="表示済みのハイパーリンク" xfId="35166" builtinId="9" hidden="1"/>
    <cellStyle name="表示済みのハイパーリンク" xfId="35169" builtinId="9" hidden="1"/>
    <cellStyle name="表示済みのハイパーリンク" xfId="35170" builtinId="9" hidden="1"/>
    <cellStyle name="表示済みのハイパーリンク" xfId="35173" builtinId="9" hidden="1"/>
    <cellStyle name="表示済みのハイパーリンク" xfId="35174" builtinId="9" hidden="1"/>
    <cellStyle name="表示済みのハイパーリンク" xfId="35177" builtinId="9" hidden="1"/>
    <cellStyle name="表示済みのハイパーリンク" xfId="35178" builtinId="9" hidden="1"/>
    <cellStyle name="表示済みのハイパーリンク" xfId="35181" builtinId="9" hidden="1"/>
    <cellStyle name="表示済みのハイパーリンク" xfId="35182" builtinId="9" hidden="1"/>
    <cellStyle name="表示済みのハイパーリンク" xfId="35185" builtinId="9" hidden="1"/>
    <cellStyle name="表示済みのハイパーリンク" xfId="35186" builtinId="9" hidden="1"/>
    <cellStyle name="表示済みのハイパーリンク" xfId="35145" builtinId="9" hidden="1"/>
    <cellStyle name="表示済みのハイパーリンク" xfId="35188" builtinId="9" hidden="1"/>
    <cellStyle name="表示済みのハイパーリンク" xfId="35191" builtinId="9" hidden="1"/>
    <cellStyle name="表示済みのハイパーリンク" xfId="35192" builtinId="9" hidden="1"/>
    <cellStyle name="表示済みのハイパーリンク" xfId="35195" builtinId="9" hidden="1"/>
    <cellStyle name="表示済みのハイパーリンク" xfId="35196" builtinId="9" hidden="1"/>
    <cellStyle name="表示済みのハイパーリンク" xfId="35199" builtinId="9" hidden="1"/>
    <cellStyle name="表示済みのハイパーリンク" xfId="35200" builtinId="9" hidden="1"/>
    <cellStyle name="表示済みのハイパーリンク" xfId="35203" builtinId="9" hidden="1"/>
    <cellStyle name="表示済みのハイパーリンク" xfId="35204" builtinId="9" hidden="1"/>
    <cellStyle name="表示済みのハイパーリンク" xfId="35207" builtinId="9" hidden="1"/>
    <cellStyle name="表示済みのハイパーリンク" xfId="35208" builtinId="9" hidden="1"/>
    <cellStyle name="表示済みのハイパーリンク" xfId="35211" builtinId="9" hidden="1"/>
    <cellStyle name="表示済みのハイパーリンク" xfId="35212" builtinId="9" hidden="1"/>
    <cellStyle name="表示済みのハイパーリンク" xfId="35215" builtinId="9" hidden="1"/>
    <cellStyle name="表示済みのハイパーリンク" xfId="35216" builtinId="9" hidden="1"/>
    <cellStyle name="表示済みのハイパーリンク" xfId="35219" builtinId="9" hidden="1"/>
    <cellStyle name="表示済みのハイパーリンク" xfId="35220" builtinId="9" hidden="1"/>
    <cellStyle name="表示済みのハイパーリンク" xfId="35223" builtinId="9" hidden="1"/>
    <cellStyle name="表示済みのハイパーリンク" xfId="35224" builtinId="9" hidden="1"/>
    <cellStyle name="表示済みのハイパーリンク" xfId="35227" builtinId="9" hidden="1"/>
    <cellStyle name="表示済みのハイパーリンク" xfId="35228" builtinId="9" hidden="1"/>
    <cellStyle name="表示済みのハイパーリンク" xfId="35231" builtinId="9" hidden="1"/>
    <cellStyle name="表示済みのハイパーリンク" xfId="35232" builtinId="9" hidden="1"/>
    <cellStyle name="表示済みのハイパーリンク" xfId="35235" builtinId="9" hidden="1"/>
    <cellStyle name="表示済みのハイパーリンク" xfId="35236" builtinId="9" hidden="1"/>
    <cellStyle name="表示済みのハイパーリンク" xfId="35239" builtinId="9" hidden="1"/>
    <cellStyle name="表示済みのハイパーリンク" xfId="35240" builtinId="9" hidden="1"/>
    <cellStyle name="表示済みのハイパーリンク" xfId="35243" builtinId="9" hidden="1"/>
    <cellStyle name="表示済みのハイパーリンク" xfId="35244" builtinId="9" hidden="1"/>
    <cellStyle name="表示済みのハイパーリンク" xfId="35246" builtinId="9" hidden="1"/>
    <cellStyle name="表示済みのハイパーリンク" xfId="35247" builtinId="9" hidden="1"/>
    <cellStyle name="表示済みのハイパーリンク" xfId="35250" builtinId="9" hidden="1"/>
    <cellStyle name="表示済みのハイパーリンク" xfId="35251" builtinId="9" hidden="1"/>
    <cellStyle name="表示済みのハイパーリンク" xfId="35254" builtinId="9" hidden="1"/>
    <cellStyle name="表示済みのハイパーリンク" xfId="35255" builtinId="9" hidden="1"/>
    <cellStyle name="表示済みのハイパーリンク" xfId="35258" builtinId="9" hidden="1"/>
    <cellStyle name="表示済みのハイパーリンク" xfId="35259" builtinId="9" hidden="1"/>
    <cellStyle name="表示済みのハイパーリンク" xfId="35262" builtinId="9" hidden="1"/>
    <cellStyle name="表示済みのハイパーリンク" xfId="35263" builtinId="9" hidden="1"/>
    <cellStyle name="表示済みのハイパーリンク" xfId="35268" builtinId="9" hidden="1"/>
    <cellStyle name="表示済みのハイパーリンク" xfId="35269" builtinId="9" hidden="1"/>
    <cellStyle name="表示済みのハイパーリンク" xfId="35272" builtinId="9" hidden="1"/>
    <cellStyle name="表示済みのハイパーリンク" xfId="35273" builtinId="9" hidden="1"/>
    <cellStyle name="表示済みのハイパーリンク" xfId="35276" builtinId="9" hidden="1"/>
    <cellStyle name="表示済みのハイパーリンク" xfId="35277" builtinId="9" hidden="1"/>
    <cellStyle name="表示済みのハイパーリンク" xfId="35280" builtinId="9" hidden="1"/>
    <cellStyle name="表示済みのハイパーリンク" xfId="35281" builtinId="9" hidden="1"/>
    <cellStyle name="表示済みのハイパーリンク" xfId="35284" builtinId="9" hidden="1"/>
    <cellStyle name="表示済みのハイパーリンク" xfId="35285" builtinId="9" hidden="1"/>
    <cellStyle name="表示済みのハイパーリンク" xfId="35288" builtinId="9" hidden="1"/>
    <cellStyle name="表示済みのハイパーリンク" xfId="35289" builtinId="9" hidden="1"/>
    <cellStyle name="表示済みのハイパーリンク" xfId="35292" builtinId="9" hidden="1"/>
    <cellStyle name="表示済みのハイパーリンク" xfId="35293" builtinId="9" hidden="1"/>
    <cellStyle name="表示済みのハイパーリンク" xfId="35296" builtinId="9" hidden="1"/>
    <cellStyle name="表示済みのハイパーリンク" xfId="35297" builtinId="9" hidden="1"/>
    <cellStyle name="表示済みのハイパーリンク" xfId="35300" builtinId="9" hidden="1"/>
    <cellStyle name="表示済みのハイパーリンク" xfId="35301" builtinId="9" hidden="1"/>
    <cellStyle name="表示済みのハイパーリンク" xfId="35304" builtinId="9" hidden="1"/>
    <cellStyle name="表示済みのハイパーリンク" xfId="35305" builtinId="9" hidden="1"/>
    <cellStyle name="表示済みのハイパーリンク" xfId="35264" builtinId="9" hidden="1"/>
    <cellStyle name="表示済みのハイパーリンク" xfId="35307" builtinId="9" hidden="1"/>
    <cellStyle name="表示済みのハイパーリンク" xfId="35310" builtinId="9" hidden="1"/>
    <cellStyle name="表示済みのハイパーリンク" xfId="35311" builtinId="9" hidden="1"/>
    <cellStyle name="表示済みのハイパーリンク" xfId="35314" builtinId="9" hidden="1"/>
    <cellStyle name="表示済みのハイパーリンク" xfId="35315" builtinId="9" hidden="1"/>
    <cellStyle name="表示済みのハイパーリンク" xfId="35318" builtinId="9" hidden="1"/>
    <cellStyle name="表示済みのハイパーリンク" xfId="35319" builtinId="9" hidden="1"/>
    <cellStyle name="表示済みのハイパーリンク" xfId="35322" builtinId="9" hidden="1"/>
    <cellStyle name="表示済みのハイパーリンク" xfId="35323" builtinId="9" hidden="1"/>
    <cellStyle name="表示済みのハイパーリンク" xfId="35326" builtinId="9" hidden="1"/>
    <cellStyle name="表示済みのハイパーリンク" xfId="35327" builtinId="9" hidden="1"/>
    <cellStyle name="表示済みのハイパーリンク" xfId="35330" builtinId="9" hidden="1"/>
    <cellStyle name="表示済みのハイパーリンク" xfId="35331" builtinId="9" hidden="1"/>
    <cellStyle name="表示済みのハイパーリンク" xfId="35334" builtinId="9" hidden="1"/>
    <cellStyle name="表示済みのハイパーリンク" xfId="35335" builtinId="9" hidden="1"/>
    <cellStyle name="表示済みのハイパーリンク" xfId="35338" builtinId="9" hidden="1"/>
    <cellStyle name="表示済みのハイパーリンク" xfId="35339" builtinId="9" hidden="1"/>
    <cellStyle name="表示済みのハイパーリンク" xfId="35342" builtinId="9" hidden="1"/>
    <cellStyle name="表示済みのハイパーリンク" xfId="35343" builtinId="9" hidden="1"/>
    <cellStyle name="表示済みのハイパーリンク" xfId="35346" builtinId="9" hidden="1"/>
    <cellStyle name="表示済みのハイパーリンク" xfId="35347" builtinId="9" hidden="1"/>
    <cellStyle name="表示済みのハイパーリンク" xfId="35350" builtinId="9" hidden="1"/>
    <cellStyle name="表示済みのハイパーリンク" xfId="35351" builtinId="9" hidden="1"/>
    <cellStyle name="表示済みのハイパーリンク" xfId="35354" builtinId="9" hidden="1"/>
    <cellStyle name="表示済みのハイパーリンク" xfId="35355" builtinId="9" hidden="1"/>
    <cellStyle name="表示済みのハイパーリンク" xfId="35358" builtinId="9" hidden="1"/>
    <cellStyle name="表示済みのハイパーリンク" xfId="35359" builtinId="9" hidden="1"/>
    <cellStyle name="表示済みのハイパーリンク" xfId="35362" builtinId="9" hidden="1"/>
    <cellStyle name="表示済みのハイパーリンク" xfId="35363" builtinId="9" hidden="1"/>
    <cellStyle name="表示済みのハイパーリンク" xfId="35365" builtinId="9" hidden="1"/>
    <cellStyle name="表示済みのハイパーリンク" xfId="35366" builtinId="9" hidden="1"/>
    <cellStyle name="表示済みのハイパーリンク" xfId="35369" builtinId="9" hidden="1"/>
    <cellStyle name="表示済みのハイパーリンク" xfId="35370" builtinId="9" hidden="1"/>
    <cellStyle name="表示済みのハイパーリンク" xfId="35373" builtinId="9" hidden="1"/>
    <cellStyle name="表示済みのハイパーリンク" xfId="35374" builtinId="9" hidden="1"/>
    <cellStyle name="表示済みのハイパーリンク" xfId="35377" builtinId="9" hidden="1"/>
    <cellStyle name="表示済みのハイパーリンク" xfId="35378" builtinId="9" hidden="1"/>
    <cellStyle name="表示済みのハイパーリンク" xfId="35381" builtinId="9" hidden="1"/>
    <cellStyle name="表示済みのハイパーリンク" xfId="35382" builtinId="9" hidden="1"/>
    <cellStyle name="表示済みのハイパーリンク" xfId="35387" builtinId="9" hidden="1"/>
    <cellStyle name="表示済みのハイパーリンク" xfId="35388" builtinId="9" hidden="1"/>
    <cellStyle name="表示済みのハイパーリンク" xfId="35391" builtinId="9" hidden="1"/>
    <cellStyle name="表示済みのハイパーリンク" xfId="35392" builtinId="9" hidden="1"/>
    <cellStyle name="表示済みのハイパーリンク" xfId="35395" builtinId="9" hidden="1"/>
    <cellStyle name="表示済みのハイパーリンク" xfId="35396" builtinId="9" hidden="1"/>
    <cellStyle name="表示済みのハイパーリンク" xfId="35399" builtinId="9" hidden="1"/>
    <cellStyle name="表示済みのハイパーリンク" xfId="35400" builtinId="9" hidden="1"/>
    <cellStyle name="表示済みのハイパーリンク" xfId="35403" builtinId="9" hidden="1"/>
    <cellStyle name="表示済みのハイパーリンク" xfId="35404" builtinId="9" hidden="1"/>
    <cellStyle name="表示済みのハイパーリンク" xfId="35407" builtinId="9" hidden="1"/>
    <cellStyle name="表示済みのハイパーリンク" xfId="35408" builtinId="9" hidden="1"/>
    <cellStyle name="表示済みのハイパーリンク" xfId="35411" builtinId="9" hidden="1"/>
    <cellStyle name="表示済みのハイパーリンク" xfId="35412" builtinId="9" hidden="1"/>
    <cellStyle name="表示済みのハイパーリンク" xfId="35415" builtinId="9" hidden="1"/>
    <cellStyle name="表示済みのハイパーリンク" xfId="35416" builtinId="9" hidden="1"/>
    <cellStyle name="表示済みのハイパーリンク" xfId="35419" builtinId="9" hidden="1"/>
    <cellStyle name="表示済みのハイパーリンク" xfId="35420" builtinId="9" hidden="1"/>
    <cellStyle name="表示済みのハイパーリンク" xfId="35423" builtinId="9" hidden="1"/>
    <cellStyle name="表示済みのハイパーリンク" xfId="35424" builtinId="9" hidden="1"/>
    <cellStyle name="表示済みのハイパーリンク" xfId="35383" builtinId="9" hidden="1"/>
    <cellStyle name="表示済みのハイパーリンク" xfId="35426" builtinId="9" hidden="1"/>
    <cellStyle name="表示済みのハイパーリンク" xfId="35429" builtinId="9" hidden="1"/>
    <cellStyle name="表示済みのハイパーリンク" xfId="35430" builtinId="9" hidden="1"/>
    <cellStyle name="表示済みのハイパーリンク" xfId="35433" builtinId="9" hidden="1"/>
    <cellStyle name="表示済みのハイパーリンク" xfId="35434" builtinId="9" hidden="1"/>
    <cellStyle name="表示済みのハイパーリンク" xfId="35437" builtinId="9" hidden="1"/>
    <cellStyle name="表示済みのハイパーリンク" xfId="35438" builtinId="9" hidden="1"/>
    <cellStyle name="表示済みのハイパーリンク" xfId="35441" builtinId="9" hidden="1"/>
    <cellStyle name="表示済みのハイパーリンク" xfId="35442" builtinId="9" hidden="1"/>
    <cellStyle name="表示済みのハイパーリンク" xfId="35445" builtinId="9" hidden="1"/>
    <cellStyle name="表示済みのハイパーリンク" xfId="35446" builtinId="9" hidden="1"/>
    <cellStyle name="表示済みのハイパーリンク" xfId="35449" builtinId="9" hidden="1"/>
    <cellStyle name="表示済みのハイパーリンク" xfId="35450" builtinId="9" hidden="1"/>
    <cellStyle name="表示済みのハイパーリンク" xfId="35453" builtinId="9" hidden="1"/>
    <cellStyle name="表示済みのハイパーリンク" xfId="35454" builtinId="9" hidden="1"/>
    <cellStyle name="表示済みのハイパーリンク" xfId="35457" builtinId="9" hidden="1"/>
    <cellStyle name="表示済みのハイパーリンク" xfId="35458" builtinId="9" hidden="1"/>
    <cellStyle name="表示済みのハイパーリンク" xfId="35461" builtinId="9" hidden="1"/>
    <cellStyle name="表示済みのハイパーリンク" xfId="35462" builtinId="9" hidden="1"/>
    <cellStyle name="表示済みのハイパーリンク" xfId="35465" builtinId="9" hidden="1"/>
    <cellStyle name="表示済みのハイパーリンク" xfId="35466" builtinId="9" hidden="1"/>
    <cellStyle name="表示済みのハイパーリンク" xfId="35469" builtinId="9" hidden="1"/>
    <cellStyle name="表示済みのハイパーリンク" xfId="35470" builtinId="9" hidden="1"/>
    <cellStyle name="表示済みのハイパーリンク" xfId="35473" builtinId="9" hidden="1"/>
    <cellStyle name="表示済みのハイパーリンク" xfId="35474" builtinId="9" hidden="1"/>
    <cellStyle name="表示済みのハイパーリンク" xfId="35477" builtinId="9" hidden="1"/>
    <cellStyle name="表示済みのハイパーリンク" xfId="35478" builtinId="9" hidden="1"/>
    <cellStyle name="表示済みのハイパーリンク" xfId="35481" builtinId="9" hidden="1"/>
    <cellStyle name="表示済みのハイパーリンク" xfId="35482" builtinId="9" hidden="1"/>
    <cellStyle name="表示済みのハイパーリンク" xfId="35485" builtinId="9" hidden="1"/>
    <cellStyle name="表示済みのハイパーリンク" xfId="35486" builtinId="9" hidden="1"/>
    <cellStyle name="表示済みのハイパーリンク" xfId="35489" builtinId="9" hidden="1"/>
    <cellStyle name="表示済みのハイパーリンク" xfId="35490" builtinId="9" hidden="1"/>
    <cellStyle name="表示済みのハイパーリンク" xfId="35493" builtinId="9" hidden="1"/>
    <cellStyle name="表示済みのハイパーリンク" xfId="35494" builtinId="9" hidden="1"/>
    <cellStyle name="表示済みのハイパーリンク" xfId="35497" builtinId="9" hidden="1"/>
    <cellStyle name="表示済みのハイパーリンク" xfId="35498" builtinId="9" hidden="1"/>
    <cellStyle name="表示済みのハイパーリンク" xfId="35501" builtinId="9" hidden="1"/>
    <cellStyle name="表示済みのハイパーリンク" xfId="35502" builtinId="9" hidden="1"/>
    <cellStyle name="表示済みのハイパーリンク" xfId="35507" builtinId="9" hidden="1"/>
    <cellStyle name="表示済みのハイパーリンク" xfId="35508" builtinId="9" hidden="1"/>
    <cellStyle name="表示済みのハイパーリンク" xfId="35511" builtinId="9" hidden="1"/>
    <cellStyle name="表示済みのハイパーリンク" xfId="35512" builtinId="9" hidden="1"/>
    <cellStyle name="表示済みのハイパーリンク" xfId="35515" builtinId="9" hidden="1"/>
    <cellStyle name="表示済みのハイパーリンク" xfId="35516" builtinId="9" hidden="1"/>
    <cellStyle name="表示済みのハイパーリンク" xfId="35519" builtinId="9" hidden="1"/>
    <cellStyle name="表示済みのハイパーリンク" xfId="35520" builtinId="9" hidden="1"/>
    <cellStyle name="表示済みのハイパーリンク" xfId="35523" builtinId="9" hidden="1"/>
    <cellStyle name="表示済みのハイパーリンク" xfId="35524" builtinId="9" hidden="1"/>
    <cellStyle name="表示済みのハイパーリンク" xfId="35527" builtinId="9" hidden="1"/>
    <cellStyle name="表示済みのハイパーリンク" xfId="35528" builtinId="9" hidden="1"/>
    <cellStyle name="表示済みのハイパーリンク" xfId="35531" builtinId="9" hidden="1"/>
    <cellStyle name="表示済みのハイパーリンク" xfId="35532" builtinId="9" hidden="1"/>
    <cellStyle name="表示済みのハイパーリンク" xfId="35535" builtinId="9" hidden="1"/>
    <cellStyle name="表示済みのハイパーリンク" xfId="35536" builtinId="9" hidden="1"/>
    <cellStyle name="表示済みのハイパーリンク" xfId="35539" builtinId="9" hidden="1"/>
    <cellStyle name="表示済みのハイパーリンク" xfId="35540" builtinId="9" hidden="1"/>
    <cellStyle name="表示済みのハイパーリンク" xfId="35543" builtinId="9" hidden="1"/>
    <cellStyle name="表示済みのハイパーリンク" xfId="35544" builtinId="9" hidden="1"/>
    <cellStyle name="表示済みのハイパーリンク" xfId="35503" builtinId="9" hidden="1"/>
    <cellStyle name="表示済みのハイパーリンク" xfId="35546" builtinId="9" hidden="1"/>
    <cellStyle name="表示済みのハイパーリンク" xfId="35549" builtinId="9" hidden="1"/>
    <cellStyle name="表示済みのハイパーリンク" xfId="35550" builtinId="9" hidden="1"/>
    <cellStyle name="表示済みのハイパーリンク" xfId="35553" builtinId="9" hidden="1"/>
    <cellStyle name="表示済みのハイパーリンク" xfId="35554" builtinId="9" hidden="1"/>
    <cellStyle name="表示済みのハイパーリンク" xfId="35557" builtinId="9" hidden="1"/>
    <cellStyle name="表示済みのハイパーリンク" xfId="35558" builtinId="9" hidden="1"/>
    <cellStyle name="表示済みのハイパーリンク" xfId="35561" builtinId="9" hidden="1"/>
    <cellStyle name="表示済みのハイパーリンク" xfId="35562" builtinId="9" hidden="1"/>
    <cellStyle name="表示済みのハイパーリンク" xfId="35565" builtinId="9" hidden="1"/>
    <cellStyle name="表示済みのハイパーリンク" xfId="35566" builtinId="9" hidden="1"/>
    <cellStyle name="表示済みのハイパーリンク" xfId="35569" builtinId="9" hidden="1"/>
    <cellStyle name="表示済みのハイパーリンク" xfId="35570" builtinId="9" hidden="1"/>
    <cellStyle name="表示済みのハイパーリンク" xfId="35573" builtinId="9" hidden="1"/>
    <cellStyle name="表示済みのハイパーリンク" xfId="35574" builtinId="9" hidden="1"/>
    <cellStyle name="表示済みのハイパーリンク" xfId="35577" builtinId="9" hidden="1"/>
    <cellStyle name="表示済みのハイパーリンク" xfId="35578" builtinId="9" hidden="1"/>
    <cellStyle name="表示済みのハイパーリンク" xfId="35581" builtinId="9" hidden="1"/>
    <cellStyle name="表示済みのハイパーリンク" xfId="35582" builtinId="9" hidden="1"/>
    <cellStyle name="表示済みのハイパーリンク" xfId="35585" builtinId="9" hidden="1"/>
    <cellStyle name="表示済みのハイパーリンク" xfId="35586" builtinId="9" hidden="1"/>
    <cellStyle name="表示済みのハイパーリンク" xfId="35589" builtinId="9" hidden="1"/>
    <cellStyle name="表示済みのハイパーリンク" xfId="35590" builtinId="9" hidden="1"/>
    <cellStyle name="表示済みのハイパーリンク" xfId="35593" builtinId="9" hidden="1"/>
    <cellStyle name="表示済みのハイパーリンク" xfId="35594" builtinId="9" hidden="1"/>
    <cellStyle name="表示済みのハイパーリンク" xfId="35597" builtinId="9" hidden="1"/>
    <cellStyle name="表示済みのハイパーリンク" xfId="35598" builtinId="9" hidden="1"/>
    <cellStyle name="表示済みのハイパーリンク" xfId="35601" builtinId="9" hidden="1"/>
    <cellStyle name="表示済みのハイパーリンク" xfId="35602" builtinId="9" hidden="1"/>
    <cellStyle name="表示済みのハイパーリンク" xfId="35605" builtinId="9" hidden="1"/>
    <cellStyle name="表示済みのハイパーリンク" xfId="35606" builtinId="9" hidden="1"/>
    <cellStyle name="表示済みのハイパーリンク" xfId="35609" builtinId="9" hidden="1"/>
    <cellStyle name="表示済みのハイパーリンク" xfId="35610" builtinId="9" hidden="1"/>
    <cellStyle name="表示済みのハイパーリンク" xfId="35613" builtinId="9" hidden="1"/>
    <cellStyle name="表示済みのハイパーリンク" xfId="35614" builtinId="9" hidden="1"/>
    <cellStyle name="表示済みのハイパーリンク" xfId="35617" builtinId="9" hidden="1"/>
    <cellStyle name="表示済みのハイパーリンク" xfId="35618" builtinId="9" hidden="1"/>
    <cellStyle name="表示済みのハイパーリンク" xfId="35621" builtinId="9" hidden="1"/>
    <cellStyle name="表示済みのハイパーリンク" xfId="35622" builtinId="9" hidden="1"/>
    <cellStyle name="表示済みのハイパーリンク" xfId="35627" builtinId="9" hidden="1"/>
    <cellStyle name="表示済みのハイパーリンク" xfId="35628" builtinId="9" hidden="1"/>
    <cellStyle name="表示済みのハイパーリンク" xfId="35631" builtinId="9" hidden="1"/>
    <cellStyle name="表示済みのハイパーリンク" xfId="35632" builtinId="9" hidden="1"/>
    <cellStyle name="表示済みのハイパーリンク" xfId="35635" builtinId="9" hidden="1"/>
    <cellStyle name="表示済みのハイパーリンク" xfId="35636" builtinId="9" hidden="1"/>
    <cellStyle name="表示済みのハイパーリンク" xfId="35639" builtinId="9" hidden="1"/>
    <cellStyle name="表示済みのハイパーリンク" xfId="35640" builtinId="9" hidden="1"/>
    <cellStyle name="表示済みのハイパーリンク" xfId="35643" builtinId="9" hidden="1"/>
    <cellStyle name="表示済みのハイパーリンク" xfId="35644" builtinId="9" hidden="1"/>
    <cellStyle name="表示済みのハイパーリンク" xfId="35647" builtinId="9" hidden="1"/>
    <cellStyle name="表示済みのハイパーリンク" xfId="35648" builtinId="9" hidden="1"/>
    <cellStyle name="表示済みのハイパーリンク" xfId="35651" builtinId="9" hidden="1"/>
    <cellStyle name="表示済みのハイパーリンク" xfId="35652" builtinId="9" hidden="1"/>
    <cellStyle name="表示済みのハイパーリンク" xfId="35655" builtinId="9" hidden="1"/>
    <cellStyle name="表示済みのハイパーリンク" xfId="35656" builtinId="9" hidden="1"/>
    <cellStyle name="表示済みのハイパーリンク" xfId="35659" builtinId="9" hidden="1"/>
    <cellStyle name="表示済みのハイパーリンク" xfId="35660" builtinId="9" hidden="1"/>
    <cellStyle name="表示済みのハイパーリンク" xfId="35663" builtinId="9" hidden="1"/>
    <cellStyle name="表示済みのハイパーリンク" xfId="35664" builtinId="9" hidden="1"/>
    <cellStyle name="表示済みのハイパーリンク" xfId="35623" builtinId="9" hidden="1"/>
    <cellStyle name="表示済みのハイパーリンク" xfId="35666" builtinId="9" hidden="1"/>
    <cellStyle name="表示済みのハイパーリンク" xfId="35669" builtinId="9" hidden="1"/>
    <cellStyle name="表示済みのハイパーリンク" xfId="35670" builtinId="9" hidden="1"/>
    <cellStyle name="表示済みのハイパーリンク" xfId="35673" builtinId="9" hidden="1"/>
    <cellStyle name="表示済みのハイパーリンク" xfId="35674" builtinId="9" hidden="1"/>
    <cellStyle name="表示済みのハイパーリンク" xfId="35677" builtinId="9" hidden="1"/>
    <cellStyle name="表示済みのハイパーリンク" xfId="35678" builtinId="9" hidden="1"/>
    <cellStyle name="表示済みのハイパーリンク" xfId="35681" builtinId="9" hidden="1"/>
    <cellStyle name="表示済みのハイパーリンク" xfId="35682" builtinId="9" hidden="1"/>
    <cellStyle name="表示済みのハイパーリンク" xfId="35685" builtinId="9" hidden="1"/>
    <cellStyle name="表示済みのハイパーリンク" xfId="35686" builtinId="9" hidden="1"/>
    <cellStyle name="表示済みのハイパーリンク" xfId="35689" builtinId="9" hidden="1"/>
    <cellStyle name="表示済みのハイパーリンク" xfId="35690" builtinId="9" hidden="1"/>
    <cellStyle name="表示済みのハイパーリンク" xfId="35693" builtinId="9" hidden="1"/>
    <cellStyle name="表示済みのハイパーリンク" xfId="35694" builtinId="9" hidden="1"/>
    <cellStyle name="表示済みのハイパーリンク" xfId="35697" builtinId="9" hidden="1"/>
    <cellStyle name="表示済みのハイパーリンク" xfId="35698" builtinId="9" hidden="1"/>
    <cellStyle name="表示済みのハイパーリンク" xfId="35701" builtinId="9" hidden="1"/>
    <cellStyle name="表示済みのハイパーリンク" xfId="35702" builtinId="9" hidden="1"/>
    <cellStyle name="表示済みのハイパーリンク" xfId="35705" builtinId="9" hidden="1"/>
    <cellStyle name="表示済みのハイパーリンク" xfId="35706" builtinId="9" hidden="1"/>
    <cellStyle name="表示済みのハイパーリンク" xfId="35709" builtinId="9" hidden="1"/>
    <cellStyle name="表示済みのハイパーリンク" xfId="35710" builtinId="9" hidden="1"/>
    <cellStyle name="表示済みのハイパーリンク" xfId="35713" builtinId="9" hidden="1"/>
    <cellStyle name="表示済みのハイパーリンク" xfId="35714" builtinId="9" hidden="1"/>
    <cellStyle name="表示済みのハイパーリンク" xfId="35717" builtinId="9" hidden="1"/>
    <cellStyle name="表示済みのハイパーリンク" xfId="35718" builtinId="9" hidden="1"/>
    <cellStyle name="表示済みのハイパーリンク" xfId="35721" builtinId="9" hidden="1"/>
    <cellStyle name="表示済みのハイパーリンク" xfId="35722" builtinId="9" hidden="1"/>
    <cellStyle name="表示済みのハイパーリンク" xfId="35727" builtinId="9" hidden="1"/>
    <cellStyle name="表示済みのハイパーリンク" xfId="35728" builtinId="9" hidden="1"/>
    <cellStyle name="表示済みのハイパーリンク" xfId="35731" builtinId="9" hidden="1"/>
    <cellStyle name="表示済みのハイパーリンク" xfId="35732" builtinId="9" hidden="1"/>
    <cellStyle name="表示済みのハイパーリンク" xfId="35735" builtinId="9" hidden="1"/>
    <cellStyle name="表示済みのハイパーリンク" xfId="35736" builtinId="9" hidden="1"/>
    <cellStyle name="表示済みのハイパーリンク" xfId="35739" builtinId="9" hidden="1"/>
    <cellStyle name="表示済みのハイパーリンク" xfId="35740" builtinId="9" hidden="1"/>
    <cellStyle name="表示済みのハイパーリンク" xfId="35743" builtinId="9" hidden="1"/>
    <cellStyle name="表示済みのハイパーリンク" xfId="35744" builtinId="9" hidden="1"/>
    <cellStyle name="表示済みのハイパーリンク" xfId="35749" builtinId="9" hidden="1"/>
    <cellStyle name="表示済みのハイパーリンク" xfId="35750" builtinId="9" hidden="1"/>
    <cellStyle name="表示済みのハイパーリンク" xfId="35753" builtinId="9" hidden="1"/>
    <cellStyle name="表示済みのハイパーリンク" xfId="35754" builtinId="9" hidden="1"/>
    <cellStyle name="表示済みのハイパーリンク" xfId="35757" builtinId="9" hidden="1"/>
    <cellStyle name="表示済みのハイパーリンク" xfId="35758" builtinId="9" hidden="1"/>
    <cellStyle name="表示済みのハイパーリンク" xfId="35761" builtinId="9" hidden="1"/>
    <cellStyle name="表示済みのハイパーリンク" xfId="35762" builtinId="9" hidden="1"/>
    <cellStyle name="表示済みのハイパーリンク" xfId="35765" builtinId="9" hidden="1"/>
    <cellStyle name="表示済みのハイパーリンク" xfId="35766" builtinId="9" hidden="1"/>
    <cellStyle name="表示済みのハイパーリンク" xfId="35769" builtinId="9" hidden="1"/>
    <cellStyle name="表示済みのハイパーリンク" xfId="35770" builtinId="9" hidden="1"/>
    <cellStyle name="表示済みのハイパーリンク" xfId="35773" builtinId="9" hidden="1"/>
    <cellStyle name="表示済みのハイパーリンク" xfId="35774" builtinId="9" hidden="1"/>
    <cellStyle name="表示済みのハイパーリンク" xfId="35777" builtinId="9" hidden="1"/>
    <cellStyle name="表示済みのハイパーリンク" xfId="35778" builtinId="9" hidden="1"/>
    <cellStyle name="表示済みのハイパーリンク" xfId="35781" builtinId="9" hidden="1"/>
    <cellStyle name="表示済みのハイパーリンク" xfId="35782" builtinId="9" hidden="1"/>
    <cellStyle name="表示済みのハイパーリンク" xfId="35785" builtinId="9" hidden="1"/>
    <cellStyle name="表示済みのハイパーリンク" xfId="35786" builtinId="9" hidden="1"/>
    <cellStyle name="表示済みのハイパーリンク" xfId="35745" builtinId="9" hidden="1"/>
    <cellStyle name="表示済みのハイパーリンク" xfId="35788" builtinId="9" hidden="1"/>
    <cellStyle name="表示済みのハイパーリンク" xfId="35791" builtinId="9" hidden="1"/>
    <cellStyle name="表示済みのハイパーリンク" xfId="35792" builtinId="9" hidden="1"/>
    <cellStyle name="表示済みのハイパーリンク" xfId="35795" builtinId="9" hidden="1"/>
    <cellStyle name="表示済みのハイパーリンク" xfId="35796" builtinId="9" hidden="1"/>
    <cellStyle name="表示済みのハイパーリンク" xfId="35799" builtinId="9" hidden="1"/>
    <cellStyle name="表示済みのハイパーリンク" xfId="35800" builtinId="9" hidden="1"/>
    <cellStyle name="表示済みのハイパーリンク" xfId="35803" builtinId="9" hidden="1"/>
    <cellStyle name="表示済みのハイパーリンク" xfId="35804" builtinId="9" hidden="1"/>
    <cellStyle name="表示済みのハイパーリンク" xfId="35807" builtinId="9" hidden="1"/>
    <cellStyle name="表示済みのハイパーリンク" xfId="35808" builtinId="9" hidden="1"/>
    <cellStyle name="表示済みのハイパーリンク" xfId="35811" builtinId="9" hidden="1"/>
    <cellStyle name="表示済みのハイパーリンク" xfId="35812" builtinId="9" hidden="1"/>
    <cellStyle name="表示済みのハイパーリンク" xfId="35815" builtinId="9" hidden="1"/>
    <cellStyle name="表示済みのハイパーリンク" xfId="35816" builtinId="9" hidden="1"/>
    <cellStyle name="表示済みのハイパーリンク" xfId="35819" builtinId="9" hidden="1"/>
    <cellStyle name="表示済みのハイパーリンク" xfId="35820" builtinId="9" hidden="1"/>
    <cellStyle name="表示済みのハイパーリンク" xfId="35823" builtinId="9" hidden="1"/>
    <cellStyle name="表示済みのハイパーリンク" xfId="35824" builtinId="9" hidden="1"/>
    <cellStyle name="表示済みのハイパーリンク" xfId="35827" builtinId="9" hidden="1"/>
    <cellStyle name="表示済みのハイパーリンク" xfId="35828" builtinId="9" hidden="1"/>
    <cellStyle name="表示済みのハイパーリンク" xfId="35831" builtinId="9" hidden="1"/>
    <cellStyle name="表示済みのハイパーリンク" xfId="35832" builtinId="9" hidden="1"/>
    <cellStyle name="表示済みのハイパーリンク" xfId="35835" builtinId="9" hidden="1"/>
    <cellStyle name="表示済みのハイパーリンク" xfId="35836" builtinId="9" hidden="1"/>
    <cellStyle name="表示済みのハイパーリンク" xfId="35839" builtinId="9" hidden="1"/>
    <cellStyle name="表示済みのハイパーリンク" xfId="35840" builtinId="9" hidden="1"/>
    <cellStyle name="表示済みのハイパーリンク" xfId="35843" builtinId="9" hidden="1"/>
    <cellStyle name="表示済みのハイパーリンク" xfId="35844" builtinId="9" hidden="1"/>
    <cellStyle name="表示済みのハイパーリンク" xfId="35846" builtinId="9" hidden="1"/>
    <cellStyle name="表示済みのハイパーリンク" xfId="35847" builtinId="9" hidden="1"/>
    <cellStyle name="表示済みのハイパーリンク" xfId="35850" builtinId="9" hidden="1"/>
    <cellStyle name="表示済みのハイパーリンク" xfId="35851" builtinId="9" hidden="1"/>
    <cellStyle name="表示済みのハイパーリンク" xfId="35854" builtinId="9" hidden="1"/>
    <cellStyle name="表示済みのハイパーリンク" xfId="35855" builtinId="9" hidden="1"/>
    <cellStyle name="表示済みのハイパーリンク" xfId="35858" builtinId="9" hidden="1"/>
    <cellStyle name="表示済みのハイパーリンク" xfId="35859" builtinId="9" hidden="1"/>
    <cellStyle name="表示済みのハイパーリンク" xfId="35862" builtinId="9" hidden="1"/>
    <cellStyle name="表示済みのハイパーリンク" xfId="35863" builtinId="9" hidden="1"/>
    <cellStyle name="表示済みのハイパーリンク" xfId="35868" builtinId="9" hidden="1"/>
    <cellStyle name="表示済みのハイパーリンク" xfId="35869" builtinId="9" hidden="1"/>
    <cellStyle name="表示済みのハイパーリンク" xfId="35872" builtinId="9" hidden="1"/>
    <cellStyle name="表示済みのハイパーリンク" xfId="35873" builtinId="9" hidden="1"/>
    <cellStyle name="表示済みのハイパーリンク" xfId="35876" builtinId="9" hidden="1"/>
    <cellStyle name="表示済みのハイパーリンク" xfId="35877" builtinId="9" hidden="1"/>
    <cellStyle name="表示済みのハイパーリンク" xfId="35880" builtinId="9" hidden="1"/>
    <cellStyle name="表示済みのハイパーリンク" xfId="35881" builtinId="9" hidden="1"/>
    <cellStyle name="表示済みのハイパーリンク" xfId="35884" builtinId="9" hidden="1"/>
    <cellStyle name="表示済みのハイパーリンク" xfId="35885" builtinId="9" hidden="1"/>
    <cellStyle name="表示済みのハイパーリンク" xfId="35888" builtinId="9" hidden="1"/>
    <cellStyle name="表示済みのハイパーリンク" xfId="35889" builtinId="9" hidden="1"/>
    <cellStyle name="表示済みのハイパーリンク" xfId="35892" builtinId="9" hidden="1"/>
    <cellStyle name="表示済みのハイパーリンク" xfId="35893" builtinId="9" hidden="1"/>
    <cellStyle name="表示済みのハイパーリンク" xfId="35896" builtinId="9" hidden="1"/>
    <cellStyle name="表示済みのハイパーリンク" xfId="35897" builtinId="9" hidden="1"/>
    <cellStyle name="表示済みのハイパーリンク" xfId="35900" builtinId="9" hidden="1"/>
    <cellStyle name="表示済みのハイパーリンク" xfId="35901" builtinId="9" hidden="1"/>
    <cellStyle name="表示済みのハイパーリンク" xfId="35904" builtinId="9" hidden="1"/>
    <cellStyle name="表示済みのハイパーリンク" xfId="35905" builtinId="9" hidden="1"/>
    <cellStyle name="表示済みのハイパーリンク" xfId="35864" builtinId="9" hidden="1"/>
    <cellStyle name="表示済みのハイパーリンク" xfId="35907" builtinId="9" hidden="1"/>
    <cellStyle name="表示済みのハイパーリンク" xfId="35910" builtinId="9" hidden="1"/>
    <cellStyle name="表示済みのハイパーリンク" xfId="35911" builtinId="9" hidden="1"/>
    <cellStyle name="表示済みのハイパーリンク" xfId="35914" builtinId="9" hidden="1"/>
    <cellStyle name="表示済みのハイパーリンク" xfId="35915" builtinId="9" hidden="1"/>
    <cellStyle name="表示済みのハイパーリンク" xfId="35918" builtinId="9" hidden="1"/>
    <cellStyle name="表示済みのハイパーリンク" xfId="35919" builtinId="9" hidden="1"/>
    <cellStyle name="表示済みのハイパーリンク" xfId="35922" builtinId="9" hidden="1"/>
    <cellStyle name="表示済みのハイパーリンク" xfId="35923" builtinId="9" hidden="1"/>
    <cellStyle name="表示済みのハイパーリンク" xfId="35926" builtinId="9" hidden="1"/>
    <cellStyle name="表示済みのハイパーリンク" xfId="35927" builtinId="9" hidden="1"/>
    <cellStyle name="表示済みのハイパーリンク" xfId="35930" builtinId="9" hidden="1"/>
    <cellStyle name="表示済みのハイパーリンク" xfId="35931" builtinId="9" hidden="1"/>
    <cellStyle name="表示済みのハイパーリンク" xfId="35934" builtinId="9" hidden="1"/>
    <cellStyle name="表示済みのハイパーリンク" xfId="35935" builtinId="9" hidden="1"/>
    <cellStyle name="表示済みのハイパーリンク" xfId="35938" builtinId="9" hidden="1"/>
    <cellStyle name="表示済みのハイパーリンク" xfId="35939" builtinId="9" hidden="1"/>
    <cellStyle name="表示済みのハイパーリンク" xfId="35942" builtinId="9" hidden="1"/>
    <cellStyle name="表示済みのハイパーリンク" xfId="35943" builtinId="9" hidden="1"/>
    <cellStyle name="表示済みのハイパーリンク" xfId="35946" builtinId="9" hidden="1"/>
    <cellStyle name="表示済みのハイパーリンク" xfId="35947" builtinId="9" hidden="1"/>
    <cellStyle name="表示済みのハイパーリンク" xfId="35950" builtinId="9" hidden="1"/>
    <cellStyle name="表示済みのハイパーリンク" xfId="35951" builtinId="9" hidden="1"/>
    <cellStyle name="表示済みのハイパーリンク" xfId="35954" builtinId="9" hidden="1"/>
    <cellStyle name="表示済みのハイパーリンク" xfId="35955" builtinId="9" hidden="1"/>
    <cellStyle name="表示済みのハイパーリンク" xfId="35958" builtinId="9" hidden="1"/>
    <cellStyle name="表示済みのハイパーリンク" xfId="35959" builtinId="9" hidden="1"/>
    <cellStyle name="表示済みのハイパーリンク" xfId="35962" builtinId="9" hidden="1"/>
    <cellStyle name="表示済みのハイパーリンク" xfId="35963" builtinId="9" hidden="1"/>
    <cellStyle name="表示済みのハイパーリンク" xfId="35965" builtinId="9" hidden="1"/>
    <cellStyle name="表示済みのハイパーリンク" xfId="35966" builtinId="9" hidden="1"/>
    <cellStyle name="表示済みのハイパーリンク" xfId="35969" builtinId="9" hidden="1"/>
    <cellStyle name="表示済みのハイパーリンク" xfId="35970" builtinId="9" hidden="1"/>
    <cellStyle name="表示済みのハイパーリンク" xfId="35973" builtinId="9" hidden="1"/>
    <cellStyle name="表示済みのハイパーリンク" xfId="35974" builtinId="9" hidden="1"/>
    <cellStyle name="表示済みのハイパーリンク" xfId="35977" builtinId="9" hidden="1"/>
    <cellStyle name="表示済みのハイパーリンク" xfId="35978" builtinId="9" hidden="1"/>
    <cellStyle name="表示済みのハイパーリンク" xfId="35981" builtinId="9" hidden="1"/>
    <cellStyle name="表示済みのハイパーリンク" xfId="35982" builtinId="9" hidden="1"/>
    <cellStyle name="表示済みのハイパーリンク" xfId="35987" builtinId="9" hidden="1"/>
    <cellStyle name="表示済みのハイパーリンク" xfId="35988" builtinId="9" hidden="1"/>
    <cellStyle name="表示済みのハイパーリンク" xfId="35991" builtinId="9" hidden="1"/>
    <cellStyle name="表示済みのハイパーリンク" xfId="35992" builtinId="9" hidden="1"/>
    <cellStyle name="表示済みのハイパーリンク" xfId="35995" builtinId="9" hidden="1"/>
    <cellStyle name="表示済みのハイパーリンク" xfId="35996" builtinId="9" hidden="1"/>
    <cellStyle name="表示済みのハイパーリンク" xfId="35999" builtinId="9" hidden="1"/>
    <cellStyle name="表示済みのハイパーリンク" xfId="36000" builtinId="9" hidden="1"/>
    <cellStyle name="表示済みのハイパーリンク" xfId="36003" builtinId="9" hidden="1"/>
    <cellStyle name="表示済みのハイパーリンク" xfId="36004" builtinId="9" hidden="1"/>
    <cellStyle name="表示済みのハイパーリンク" xfId="36007" builtinId="9" hidden="1"/>
    <cellStyle name="表示済みのハイパーリンク" xfId="36008" builtinId="9" hidden="1"/>
    <cellStyle name="表示済みのハイパーリンク" xfId="36011" builtinId="9" hidden="1"/>
    <cellStyle name="表示済みのハイパーリンク" xfId="36012" builtinId="9" hidden="1"/>
    <cellStyle name="表示済みのハイパーリンク" xfId="36015" builtinId="9" hidden="1"/>
    <cellStyle name="表示済みのハイパーリンク" xfId="36016" builtinId="9" hidden="1"/>
    <cellStyle name="表示済みのハイパーリンク" xfId="36019" builtinId="9" hidden="1"/>
    <cellStyle name="表示済みのハイパーリンク" xfId="36020" builtinId="9" hidden="1"/>
    <cellStyle name="表示済みのハイパーリンク" xfId="36023" builtinId="9" hidden="1"/>
    <cellStyle name="表示済みのハイパーリンク" xfId="36024" builtinId="9" hidden="1"/>
    <cellStyle name="表示済みのハイパーリンク" xfId="35983" builtinId="9" hidden="1"/>
    <cellStyle name="表示済みのハイパーリンク" xfId="36026" builtinId="9" hidden="1"/>
    <cellStyle name="表示済みのハイパーリンク" xfId="36029" builtinId="9" hidden="1"/>
    <cellStyle name="表示済みのハイパーリンク" xfId="36030" builtinId="9" hidden="1"/>
    <cellStyle name="表示済みのハイパーリンク" xfId="36033" builtinId="9" hidden="1"/>
    <cellStyle name="表示済みのハイパーリンク" xfId="36034" builtinId="9" hidden="1"/>
    <cellStyle name="表示済みのハイパーリンク" xfId="36037" builtinId="9" hidden="1"/>
    <cellStyle name="表示済みのハイパーリンク" xfId="36038" builtinId="9" hidden="1"/>
    <cellStyle name="表示済みのハイパーリンク" xfId="36041" builtinId="9" hidden="1"/>
    <cellStyle name="表示済みのハイパーリンク" xfId="36042" builtinId="9" hidden="1"/>
    <cellStyle name="表示済みのハイパーリンク" xfId="36045" builtinId="9" hidden="1"/>
    <cellStyle name="表示済みのハイパーリンク" xfId="36046" builtinId="9" hidden="1"/>
    <cellStyle name="表示済みのハイパーリンク" xfId="36049" builtinId="9" hidden="1"/>
    <cellStyle name="表示済みのハイパーリンク" xfId="36050" builtinId="9" hidden="1"/>
    <cellStyle name="表示済みのハイパーリンク" xfId="36053" builtinId="9" hidden="1"/>
    <cellStyle name="表示済みのハイパーリンク" xfId="36054" builtinId="9" hidden="1"/>
    <cellStyle name="表示済みのハイパーリンク" xfId="36057" builtinId="9" hidden="1"/>
    <cellStyle name="表示済みのハイパーリンク" xfId="36058" builtinId="9" hidden="1"/>
    <cellStyle name="表示済みのハイパーリンク" xfId="36061" builtinId="9" hidden="1"/>
    <cellStyle name="表示済みのハイパーリンク" xfId="36062" builtinId="9" hidden="1"/>
    <cellStyle name="表示済みのハイパーリンク" xfId="36065" builtinId="9" hidden="1"/>
    <cellStyle name="表示済みのハイパーリンク" xfId="36066" builtinId="9" hidden="1"/>
    <cellStyle name="表示済みのハイパーリンク" xfId="36069" builtinId="9" hidden="1"/>
    <cellStyle name="表示済みのハイパーリンク" xfId="36070" builtinId="9" hidden="1"/>
    <cellStyle name="表示済みのハイパーリンク" xfId="36073" builtinId="9" hidden="1"/>
    <cellStyle name="表示済みのハイパーリンク" xfId="36074" builtinId="9" hidden="1"/>
    <cellStyle name="表示済みのハイパーリンク" xfId="36077" builtinId="9" hidden="1"/>
    <cellStyle name="表示済みのハイパーリンク" xfId="36078" builtinId="9" hidden="1"/>
    <cellStyle name="表示済みのハイパーリンク" xfId="36081" builtinId="9" hidden="1"/>
    <cellStyle name="表示済みのハイパーリンク" xfId="36082" builtinId="9" hidden="1"/>
    <cellStyle name="表示済みのハイパーリンク" xfId="28895" builtinId="9" hidden="1"/>
    <cellStyle name="表示済みのハイパーリンク" xfId="33682" builtinId="9" hidden="1"/>
    <cellStyle name="表示済みのハイパーリンク" xfId="32476" builtinId="9" hidden="1"/>
    <cellStyle name="表示済みのハイパーリンク" xfId="27690" builtinId="9" hidden="1"/>
    <cellStyle name="表示済みのハイパーリンク" xfId="36086" builtinId="9" hidden="1"/>
    <cellStyle name="表示済みのハイパーリンク" xfId="36087" builtinId="9" hidden="1"/>
    <cellStyle name="表示済みのハイパーリンク" xfId="36090" builtinId="9" hidden="1"/>
    <cellStyle name="表示済みのハイパーリンク" xfId="36091" builtinId="9" hidden="1"/>
    <cellStyle name="表示済みのハイパーリンク" xfId="36094" builtinId="9" hidden="1"/>
    <cellStyle name="表示済みのハイパーリンク" xfId="36095" builtinId="9" hidden="1"/>
    <cellStyle name="表示済みのハイパーリンク" xfId="36100" builtinId="9" hidden="1"/>
    <cellStyle name="表示済みのハイパーリンク" xfId="36101" builtinId="9" hidden="1"/>
    <cellStyle name="表示済みのハイパーリンク" xfId="36104" builtinId="9" hidden="1"/>
    <cellStyle name="表示済みのハイパーリンク" xfId="36105" builtinId="9" hidden="1"/>
    <cellStyle name="表示済みのハイパーリンク" xfId="36108" builtinId="9" hidden="1"/>
    <cellStyle name="表示済みのハイパーリンク" xfId="36109" builtinId="9" hidden="1"/>
    <cellStyle name="表示済みのハイパーリンク" xfId="36112" builtinId="9" hidden="1"/>
    <cellStyle name="表示済みのハイパーリンク" xfId="36113" builtinId="9" hidden="1"/>
    <cellStyle name="表示済みのハイパーリンク" xfId="36116" builtinId="9" hidden="1"/>
    <cellStyle name="表示済みのハイパーリンク" xfId="36117" builtinId="9" hidden="1"/>
    <cellStyle name="表示済みのハイパーリンク" xfId="36120" builtinId="9" hidden="1"/>
    <cellStyle name="表示済みのハイパーリンク" xfId="36121" builtinId="9" hidden="1"/>
    <cellStyle name="表示済みのハイパーリンク" xfId="36124" builtinId="9" hidden="1"/>
    <cellStyle name="表示済みのハイパーリンク" xfId="36125" builtinId="9" hidden="1"/>
    <cellStyle name="表示済みのハイパーリンク" xfId="36128" builtinId="9" hidden="1"/>
    <cellStyle name="表示済みのハイパーリンク" xfId="36129" builtinId="9" hidden="1"/>
    <cellStyle name="表示済みのハイパーリンク" xfId="36132" builtinId="9" hidden="1"/>
    <cellStyle name="表示済みのハイパーリンク" xfId="36133" builtinId="9" hidden="1"/>
    <cellStyle name="表示済みのハイパーリンク" xfId="36136" builtinId="9" hidden="1"/>
    <cellStyle name="表示済みのハイパーリンク" xfId="36137" builtinId="9" hidden="1"/>
    <cellStyle name="表示済みのハイパーリンク" xfId="36096" builtinId="9" hidden="1"/>
    <cellStyle name="表示済みのハイパーリンク" xfId="36139" builtinId="9" hidden="1"/>
    <cellStyle name="表示済みのハイパーリンク" xfId="36142" builtinId="9" hidden="1"/>
    <cellStyle name="表示済みのハイパーリンク" xfId="36143" builtinId="9" hidden="1"/>
    <cellStyle name="表示済みのハイパーリンク" xfId="36146" builtinId="9" hidden="1"/>
    <cellStyle name="表示済みのハイパーリンク" xfId="36147" builtinId="9" hidden="1"/>
    <cellStyle name="表示済みのハイパーリンク" xfId="36150" builtinId="9" hidden="1"/>
    <cellStyle name="表示済みのハイパーリンク" xfId="36151" builtinId="9" hidden="1"/>
    <cellStyle name="表示済みのハイパーリンク" xfId="36154" builtinId="9" hidden="1"/>
    <cellStyle name="表示済みのハイパーリンク" xfId="36155" builtinId="9" hidden="1"/>
    <cellStyle name="表示済みのハイパーリンク" xfId="36158" builtinId="9" hidden="1"/>
    <cellStyle name="表示済みのハイパーリンク" xfId="36159" builtinId="9" hidden="1"/>
    <cellStyle name="表示済みのハイパーリンク" xfId="36162" builtinId="9" hidden="1"/>
    <cellStyle name="表示済みのハイパーリンク" xfId="36163" builtinId="9" hidden="1"/>
    <cellStyle name="表示済みのハイパーリンク" xfId="36166" builtinId="9" hidden="1"/>
    <cellStyle name="表示済みのハイパーリンク" xfId="36167" builtinId="9" hidden="1"/>
    <cellStyle name="表示済みのハイパーリンク" xfId="36170" builtinId="9" hidden="1"/>
    <cellStyle name="表示済みのハイパーリンク" xfId="36171" builtinId="9" hidden="1"/>
    <cellStyle name="表示済みのハイパーリンク" xfId="36174" builtinId="9" hidden="1"/>
    <cellStyle name="表示済みのハイパーリンク" xfId="36175" builtinId="9" hidden="1"/>
    <cellStyle name="表示済みのハイパーリンク" xfId="36178" builtinId="9" hidden="1"/>
    <cellStyle name="表示済みのハイパーリンク" xfId="36179" builtinId="9" hidden="1"/>
    <cellStyle name="表示済みのハイパーリンク" xfId="36182" builtinId="9" hidden="1"/>
    <cellStyle name="表示済みのハイパーリンク" xfId="36183" builtinId="9" hidden="1"/>
    <cellStyle name="表示済みのハイパーリンク" xfId="36186" builtinId="9" hidden="1"/>
    <cellStyle name="表示済みのハイパーリンク" xfId="36187" builtinId="9" hidden="1"/>
    <cellStyle name="表示済みのハイパーリンク" xfId="36190" builtinId="9" hidden="1"/>
    <cellStyle name="表示済みのハイパーリンク" xfId="36191" builtinId="9" hidden="1"/>
    <cellStyle name="表示済みのハイパーリンク" xfId="36194" builtinId="9" hidden="1"/>
    <cellStyle name="表示済みのハイパーリンク" xfId="36195" builtinId="9" hidden="1"/>
    <cellStyle name="表示済みのハイパーリンク" xfId="36198" builtinId="9" hidden="1"/>
    <cellStyle name="表示済みのハイパーリンク" xfId="36199" builtinId="9" hidden="1"/>
    <cellStyle name="表示済みのハイパーリンク" xfId="36202" builtinId="9" hidden="1"/>
    <cellStyle name="表示済みのハイパーリンク" xfId="36203" builtinId="9" hidden="1"/>
    <cellStyle name="表示済みのハイパーリンク" xfId="36206" builtinId="9" hidden="1"/>
    <cellStyle name="表示済みのハイパーリンク" xfId="36207" builtinId="9" hidden="1"/>
    <cellStyle name="表示済みのハイパーリンク" xfId="36210" builtinId="9" hidden="1"/>
    <cellStyle name="表示済みのハイパーリンク" xfId="36211" builtinId="9" hidden="1"/>
    <cellStyle name="表示済みのハイパーリンク" xfId="36214" builtinId="9" hidden="1"/>
    <cellStyle name="表示済みのハイパーリンク" xfId="36215" builtinId="9" hidden="1"/>
    <cellStyle name="表示済みのハイパーリンク" xfId="36220" builtinId="9" hidden="1"/>
    <cellStyle name="表示済みのハイパーリンク" xfId="36221" builtinId="9" hidden="1"/>
    <cellStyle name="表示済みのハイパーリンク" xfId="36224" builtinId="9" hidden="1"/>
    <cellStyle name="表示済みのハイパーリンク" xfId="36225" builtinId="9" hidden="1"/>
    <cellStyle name="表示済みのハイパーリンク" xfId="36228" builtinId="9" hidden="1"/>
    <cellStyle name="表示済みのハイパーリンク" xfId="36229" builtinId="9" hidden="1"/>
    <cellStyle name="表示済みのハイパーリンク" xfId="36232" builtinId="9" hidden="1"/>
    <cellStyle name="表示済みのハイパーリンク" xfId="36233" builtinId="9" hidden="1"/>
    <cellStyle name="表示済みのハイパーリンク" xfId="36236" builtinId="9" hidden="1"/>
    <cellStyle name="表示済みのハイパーリンク" xfId="36237" builtinId="9" hidden="1"/>
    <cellStyle name="表示済みのハイパーリンク" xfId="36240" builtinId="9" hidden="1"/>
    <cellStyle name="表示済みのハイパーリンク" xfId="36241" builtinId="9" hidden="1"/>
    <cellStyle name="表示済みのハイパーリンク" xfId="36244" builtinId="9" hidden="1"/>
    <cellStyle name="表示済みのハイパーリンク" xfId="36245" builtinId="9" hidden="1"/>
    <cellStyle name="表示済みのハイパーリンク" xfId="36248" builtinId="9" hidden="1"/>
    <cellStyle name="表示済みのハイパーリンク" xfId="36249" builtinId="9" hidden="1"/>
    <cellStyle name="表示済みのハイパーリンク" xfId="36252" builtinId="9" hidden="1"/>
    <cellStyle name="表示済みのハイパーリンク" xfId="36253" builtinId="9" hidden="1"/>
    <cellStyle name="表示済みのハイパーリンク" xfId="36256" builtinId="9" hidden="1"/>
    <cellStyle name="表示済みのハイパーリンク" xfId="36257" builtinId="9" hidden="1"/>
    <cellStyle name="表示済みのハイパーリンク" xfId="36216" builtinId="9" hidden="1"/>
    <cellStyle name="表示済みのハイパーリンク" xfId="36259" builtinId="9" hidden="1"/>
    <cellStyle name="表示済みのハイパーリンク" xfId="36262" builtinId="9" hidden="1"/>
    <cellStyle name="表示済みのハイパーリンク" xfId="36263" builtinId="9" hidden="1"/>
    <cellStyle name="表示済みのハイパーリンク" xfId="36266" builtinId="9" hidden="1"/>
    <cellStyle name="表示済みのハイパーリンク" xfId="36267" builtinId="9" hidden="1"/>
    <cellStyle name="表示済みのハイパーリンク" xfId="36270" builtinId="9" hidden="1"/>
    <cellStyle name="表示済みのハイパーリンク" xfId="36271" builtinId="9" hidden="1"/>
    <cellStyle name="表示済みのハイパーリンク" xfId="36274" builtinId="9" hidden="1"/>
    <cellStyle name="表示済みのハイパーリンク" xfId="36275" builtinId="9" hidden="1"/>
    <cellStyle name="表示済みのハイパーリンク" xfId="36278" builtinId="9" hidden="1"/>
    <cellStyle name="表示済みのハイパーリンク" xfId="36279" builtinId="9" hidden="1"/>
    <cellStyle name="表示済みのハイパーリンク" xfId="36282" builtinId="9" hidden="1"/>
    <cellStyle name="表示済みのハイパーリンク" xfId="36283" builtinId="9" hidden="1"/>
    <cellStyle name="表示済みのハイパーリンク" xfId="36286" builtinId="9" hidden="1"/>
    <cellStyle name="表示済みのハイパーリンク" xfId="36287" builtinId="9" hidden="1"/>
    <cellStyle name="表示済みのハイパーリンク" xfId="36290" builtinId="9" hidden="1"/>
    <cellStyle name="表示済みのハイパーリンク" xfId="36291" builtinId="9" hidden="1"/>
    <cellStyle name="表示済みのハイパーリンク" xfId="36294" builtinId="9" hidden="1"/>
    <cellStyle name="表示済みのハイパーリンク" xfId="36295" builtinId="9" hidden="1"/>
    <cellStyle name="表示済みのハイパーリンク" xfId="36298" builtinId="9" hidden="1"/>
    <cellStyle name="表示済みのハイパーリンク" xfId="36299" builtinId="9" hidden="1"/>
    <cellStyle name="表示済みのハイパーリンク" xfId="36302" builtinId="9" hidden="1"/>
    <cellStyle name="表示済みのハイパーリンク" xfId="36303" builtinId="9" hidden="1"/>
    <cellStyle name="表示済みのハイパーリンク" xfId="36306" builtinId="9" hidden="1"/>
    <cellStyle name="表示済みのハイパーリンク" xfId="36307" builtinId="9" hidden="1"/>
    <cellStyle name="表示済みのハイパーリンク" xfId="36310" builtinId="9" hidden="1"/>
    <cellStyle name="表示済みのハイパーリンク" xfId="36311" builtinId="9" hidden="1"/>
    <cellStyle name="表示済みのハイパーリンク" xfId="36314" builtinId="9" hidden="1"/>
    <cellStyle name="表示済みのハイパーリンク" xfId="36315" builtinId="9" hidden="1"/>
    <cellStyle name="表示済みのハイパーリンク" xfId="36320" builtinId="9" hidden="1"/>
    <cellStyle name="表示済みのハイパーリンク" xfId="36321" builtinId="9" hidden="1"/>
    <cellStyle name="表示済みのハイパーリンク" xfId="36324" builtinId="9" hidden="1"/>
    <cellStyle name="表示済みのハイパーリンク" xfId="36325" builtinId="9" hidden="1"/>
    <cellStyle name="表示済みのハイパーリンク" xfId="36328" builtinId="9" hidden="1"/>
    <cellStyle name="表示済みのハイパーリンク" xfId="36329" builtinId="9" hidden="1"/>
    <cellStyle name="表示済みのハイパーリンク" xfId="36332" builtinId="9" hidden="1"/>
    <cellStyle name="表示済みのハイパーリンク" xfId="36333" builtinId="9" hidden="1"/>
    <cellStyle name="表示済みのハイパーリンク" xfId="36336" builtinId="9" hidden="1"/>
    <cellStyle name="表示済みのハイパーリンク" xfId="36337" builtinId="9" hidden="1"/>
    <cellStyle name="表示済みのハイパーリンク" xfId="36342" builtinId="9" hidden="1"/>
    <cellStyle name="表示済みのハイパーリンク" xfId="36343" builtinId="9" hidden="1"/>
    <cellStyle name="表示済みのハイパーリンク" xfId="36346" builtinId="9" hidden="1"/>
    <cellStyle name="表示済みのハイパーリンク" xfId="36347" builtinId="9" hidden="1"/>
    <cellStyle name="表示済みのハイパーリンク" xfId="36350" builtinId="9" hidden="1"/>
    <cellStyle name="表示済みのハイパーリンク" xfId="36351" builtinId="9" hidden="1"/>
    <cellStyle name="表示済みのハイパーリンク" xfId="36354" builtinId="9" hidden="1"/>
    <cellStyle name="表示済みのハイパーリンク" xfId="36355" builtinId="9" hidden="1"/>
    <cellStyle name="表示済みのハイパーリンク" xfId="36358" builtinId="9" hidden="1"/>
    <cellStyle name="表示済みのハイパーリンク" xfId="36359" builtinId="9" hidden="1"/>
    <cellStyle name="表示済みのハイパーリンク" xfId="36362" builtinId="9" hidden="1"/>
    <cellStyle name="表示済みのハイパーリンク" xfId="36363" builtinId="9" hidden="1"/>
    <cellStyle name="表示済みのハイパーリンク" xfId="36366" builtinId="9" hidden="1"/>
    <cellStyle name="表示済みのハイパーリンク" xfId="36367" builtinId="9" hidden="1"/>
    <cellStyle name="表示済みのハイパーリンク" xfId="36370" builtinId="9" hidden="1"/>
    <cellStyle name="表示済みのハイパーリンク" xfId="36371" builtinId="9" hidden="1"/>
    <cellStyle name="表示済みのハイパーリンク" xfId="36374" builtinId="9" hidden="1"/>
    <cellStyle name="表示済みのハイパーリンク" xfId="36375" builtinId="9" hidden="1"/>
    <cellStyle name="表示済みのハイパーリンク" xfId="36378" builtinId="9" hidden="1"/>
    <cellStyle name="表示済みのハイパーリンク" xfId="36379" builtinId="9" hidden="1"/>
    <cellStyle name="表示済みのハイパーリンク" xfId="36338" builtinId="9" hidden="1"/>
    <cellStyle name="表示済みのハイパーリンク" xfId="36381" builtinId="9" hidden="1"/>
    <cellStyle name="表示済みのハイパーリンク" xfId="36384" builtinId="9" hidden="1"/>
    <cellStyle name="表示済みのハイパーリンク" xfId="36385" builtinId="9" hidden="1"/>
    <cellStyle name="表示済みのハイパーリンク" xfId="36388" builtinId="9" hidden="1"/>
    <cellStyle name="表示済みのハイパーリンク" xfId="36389" builtinId="9" hidden="1"/>
    <cellStyle name="表示済みのハイパーリンク" xfId="36392" builtinId="9" hidden="1"/>
    <cellStyle name="表示済みのハイパーリンク" xfId="36393" builtinId="9" hidden="1"/>
    <cellStyle name="表示済みのハイパーリンク" xfId="36396" builtinId="9" hidden="1"/>
    <cellStyle name="表示済みのハイパーリンク" xfId="36397" builtinId="9" hidden="1"/>
    <cellStyle name="表示済みのハイパーリンク" xfId="36400" builtinId="9" hidden="1"/>
    <cellStyle name="表示済みのハイパーリンク" xfId="36401" builtinId="9" hidden="1"/>
    <cellStyle name="表示済みのハイパーリンク" xfId="36404" builtinId="9" hidden="1"/>
    <cellStyle name="表示済みのハイパーリンク" xfId="36405" builtinId="9" hidden="1"/>
    <cellStyle name="表示済みのハイパーリンク" xfId="36408" builtinId="9" hidden="1"/>
    <cellStyle name="表示済みのハイパーリンク" xfId="36409" builtinId="9" hidden="1"/>
    <cellStyle name="表示済みのハイパーリンク" xfId="36412" builtinId="9" hidden="1"/>
    <cellStyle name="表示済みのハイパーリンク" xfId="36413" builtinId="9" hidden="1"/>
    <cellStyle name="表示済みのハイパーリンク" xfId="36416" builtinId="9" hidden="1"/>
    <cellStyle name="表示済みのハイパーリンク" xfId="36417" builtinId="9" hidden="1"/>
    <cellStyle name="表示済みのハイパーリンク" xfId="36420" builtinId="9" hidden="1"/>
    <cellStyle name="表示済みのハイパーリンク" xfId="36421" builtinId="9" hidden="1"/>
    <cellStyle name="表示済みのハイパーリンク" xfId="36424" builtinId="9" hidden="1"/>
    <cellStyle name="表示済みのハイパーリンク" xfId="36425" builtinId="9" hidden="1"/>
    <cellStyle name="表示済みのハイパーリンク" xfId="36428" builtinId="9" hidden="1"/>
    <cellStyle name="表示済みのハイパーリンク" xfId="36429" builtinId="9" hidden="1"/>
    <cellStyle name="表示済みのハイパーリンク" xfId="36432" builtinId="9" hidden="1"/>
    <cellStyle name="表示済みのハイパーリンク" xfId="36433" builtinId="9" hidden="1"/>
    <cellStyle name="表示済みのハイパーリンク" xfId="36436" builtinId="9" hidden="1"/>
    <cellStyle name="表示済みのハイパーリンク" xfId="36437" builtinId="9" hidden="1"/>
    <cellStyle name="表示済みのハイパーリンク" xfId="36439" builtinId="9" hidden="1"/>
    <cellStyle name="表示済みのハイパーリンク" xfId="36440" builtinId="9" hidden="1"/>
    <cellStyle name="表示済みのハイパーリンク" xfId="36443" builtinId="9" hidden="1"/>
    <cellStyle name="表示済みのハイパーリンク" xfId="36444" builtinId="9" hidden="1"/>
    <cellStyle name="表示済みのハイパーリンク" xfId="36447" builtinId="9" hidden="1"/>
    <cellStyle name="表示済みのハイパーリンク" xfId="36448" builtinId="9" hidden="1"/>
    <cellStyle name="表示済みのハイパーリンク" xfId="36451" builtinId="9" hidden="1"/>
    <cellStyle name="表示済みのハイパーリンク" xfId="36452" builtinId="9" hidden="1"/>
    <cellStyle name="表示済みのハイパーリンク" xfId="36455" builtinId="9" hidden="1"/>
    <cellStyle name="表示済みのハイパーリンク" xfId="36456" builtinId="9" hidden="1"/>
    <cellStyle name="表示済みのハイパーリンク" xfId="36461" builtinId="9" hidden="1"/>
    <cellStyle name="表示済みのハイパーリンク" xfId="36462" builtinId="9" hidden="1"/>
    <cellStyle name="表示済みのハイパーリンク" xfId="36465" builtinId="9" hidden="1"/>
    <cellStyle name="表示済みのハイパーリンク" xfId="36466" builtinId="9" hidden="1"/>
    <cellStyle name="表示済みのハイパーリンク" xfId="36469" builtinId="9" hidden="1"/>
    <cellStyle name="表示済みのハイパーリンク" xfId="36470" builtinId="9" hidden="1"/>
    <cellStyle name="表示済みのハイパーリンク" xfId="36473" builtinId="9" hidden="1"/>
    <cellStyle name="表示済みのハイパーリンク" xfId="36474" builtinId="9" hidden="1"/>
    <cellStyle name="表示済みのハイパーリンク" xfId="36477" builtinId="9" hidden="1"/>
    <cellStyle name="表示済みのハイパーリンク" xfId="36478" builtinId="9" hidden="1"/>
    <cellStyle name="表示済みのハイパーリンク" xfId="36481" builtinId="9" hidden="1"/>
    <cellStyle name="表示済みのハイパーリンク" xfId="36482" builtinId="9" hidden="1"/>
    <cellStyle name="表示済みのハイパーリンク" xfId="36485" builtinId="9" hidden="1"/>
    <cellStyle name="表示済みのハイパーリンク" xfId="36486" builtinId="9" hidden="1"/>
    <cellStyle name="表示済みのハイパーリンク" xfId="36489" builtinId="9" hidden="1"/>
    <cellStyle name="表示済みのハイパーリンク" xfId="36490" builtinId="9" hidden="1"/>
    <cellStyle name="表示済みのハイパーリンク" xfId="36493" builtinId="9" hidden="1"/>
    <cellStyle name="表示済みのハイパーリンク" xfId="36494" builtinId="9" hidden="1"/>
    <cellStyle name="表示済みのハイパーリンク" xfId="36497" builtinId="9" hidden="1"/>
    <cellStyle name="表示済みのハイパーリンク" xfId="36498" builtinId="9" hidden="1"/>
    <cellStyle name="表示済みのハイパーリンク" xfId="36457" builtinId="9" hidden="1"/>
    <cellStyle name="表示済みのハイパーリンク" xfId="36500" builtinId="9" hidden="1"/>
    <cellStyle name="表示済みのハイパーリンク" xfId="36503" builtinId="9" hidden="1"/>
    <cellStyle name="表示済みのハイパーリンク" xfId="36504" builtinId="9" hidden="1"/>
    <cellStyle name="表示済みのハイパーリンク" xfId="36507" builtinId="9" hidden="1"/>
    <cellStyle name="表示済みのハイパーリンク" xfId="36508" builtinId="9" hidden="1"/>
    <cellStyle name="表示済みのハイパーリンク" xfId="36511" builtinId="9" hidden="1"/>
    <cellStyle name="表示済みのハイパーリンク" xfId="36512" builtinId="9" hidden="1"/>
    <cellStyle name="表示済みのハイパーリンク" xfId="36515" builtinId="9" hidden="1"/>
    <cellStyle name="表示済みのハイパーリンク" xfId="36516" builtinId="9" hidden="1"/>
    <cellStyle name="表示済みのハイパーリンク" xfId="36519" builtinId="9" hidden="1"/>
    <cellStyle name="表示済みのハイパーリンク" xfId="36520" builtinId="9" hidden="1"/>
    <cellStyle name="表示済みのハイパーリンク" xfId="36523" builtinId="9" hidden="1"/>
    <cellStyle name="表示済みのハイパーリンク" xfId="36524" builtinId="9" hidden="1"/>
    <cellStyle name="表示済みのハイパーリンク" xfId="36527" builtinId="9" hidden="1"/>
    <cellStyle name="表示済みのハイパーリンク" xfId="36528" builtinId="9" hidden="1"/>
    <cellStyle name="表示済みのハイパーリンク" xfId="36531" builtinId="9" hidden="1"/>
    <cellStyle name="表示済みのハイパーリンク" xfId="36532" builtinId="9" hidden="1"/>
    <cellStyle name="表示済みのハイパーリンク" xfId="36535" builtinId="9" hidden="1"/>
    <cellStyle name="表示済みのハイパーリンク" xfId="36536" builtinId="9" hidden="1"/>
    <cellStyle name="表示済みのハイパーリンク" xfId="36539" builtinId="9" hidden="1"/>
    <cellStyle name="表示済みのハイパーリンク" xfId="36540" builtinId="9" hidden="1"/>
    <cellStyle name="表示済みのハイパーリンク" xfId="36543" builtinId="9" hidden="1"/>
    <cellStyle name="表示済みのハイパーリンク" xfId="36544" builtinId="9" hidden="1"/>
    <cellStyle name="表示済みのハイパーリンク" xfId="36547" builtinId="9" hidden="1"/>
    <cellStyle name="表示済みのハイパーリンク" xfId="36548" builtinId="9" hidden="1"/>
    <cellStyle name="表示済みのハイパーリンク" xfId="36551" builtinId="9" hidden="1"/>
    <cellStyle name="表示済みのハイパーリンク" xfId="36552" builtinId="9" hidden="1"/>
    <cellStyle name="表示済みのハイパーリンク" xfId="36555" builtinId="9" hidden="1"/>
    <cellStyle name="表示済みのハイパーリンク" xfId="36556" builtinId="9" hidden="1"/>
    <cellStyle name="表示済みのハイパーリンク" xfId="36558" builtinId="9" hidden="1"/>
    <cellStyle name="表示済みのハイパーリンク" xfId="36559" builtinId="9" hidden="1"/>
    <cellStyle name="表示済みのハイパーリンク" xfId="36562" builtinId="9" hidden="1"/>
    <cellStyle name="表示済みのハイパーリンク" xfId="36563" builtinId="9" hidden="1"/>
    <cellStyle name="表示済みのハイパーリンク" xfId="36566" builtinId="9" hidden="1"/>
    <cellStyle name="表示済みのハイパーリンク" xfId="36567" builtinId="9" hidden="1"/>
    <cellStyle name="表示済みのハイパーリンク" xfId="36570" builtinId="9" hidden="1"/>
    <cellStyle name="表示済みのハイパーリンク" xfId="36571" builtinId="9" hidden="1"/>
    <cellStyle name="表示済みのハイパーリンク" xfId="36574" builtinId="9" hidden="1"/>
    <cellStyle name="表示済みのハイパーリンク" xfId="36575" builtinId="9" hidden="1"/>
    <cellStyle name="表示済みのハイパーリンク" xfId="36580" builtinId="9" hidden="1"/>
    <cellStyle name="表示済みのハイパーリンク" xfId="36581" builtinId="9" hidden="1"/>
    <cellStyle name="表示済みのハイパーリンク" xfId="36584" builtinId="9" hidden="1"/>
    <cellStyle name="表示済みのハイパーリンク" xfId="36585" builtinId="9" hidden="1"/>
    <cellStyle name="表示済みのハイパーリンク" xfId="36588" builtinId="9" hidden="1"/>
    <cellStyle name="表示済みのハイパーリンク" xfId="36589" builtinId="9" hidden="1"/>
    <cellStyle name="表示済みのハイパーリンク" xfId="36592" builtinId="9" hidden="1"/>
    <cellStyle name="表示済みのハイパーリンク" xfId="36593" builtinId="9" hidden="1"/>
    <cellStyle name="表示済みのハイパーリンク" xfId="36596" builtinId="9" hidden="1"/>
    <cellStyle name="表示済みのハイパーリンク" xfId="36597" builtinId="9" hidden="1"/>
    <cellStyle name="表示済みのハイパーリンク" xfId="36600" builtinId="9" hidden="1"/>
    <cellStyle name="表示済みのハイパーリンク" xfId="36601" builtinId="9" hidden="1"/>
    <cellStyle name="表示済みのハイパーリンク" xfId="36604" builtinId="9" hidden="1"/>
    <cellStyle name="表示済みのハイパーリンク" xfId="36605" builtinId="9" hidden="1"/>
    <cellStyle name="表示済みのハイパーリンク" xfId="36608" builtinId="9" hidden="1"/>
    <cellStyle name="表示済みのハイパーリンク" xfId="36609" builtinId="9" hidden="1"/>
    <cellStyle name="表示済みのハイパーリンク" xfId="36612" builtinId="9" hidden="1"/>
    <cellStyle name="表示済みのハイパーリンク" xfId="36613" builtinId="9" hidden="1"/>
    <cellStyle name="表示済みのハイパーリンク" xfId="36616" builtinId="9" hidden="1"/>
    <cellStyle name="表示済みのハイパーリンク" xfId="36617" builtinId="9" hidden="1"/>
    <cellStyle name="表示済みのハイパーリンク" xfId="36576" builtinId="9" hidden="1"/>
    <cellStyle name="表示済みのハイパーリンク" xfId="36619" builtinId="9" hidden="1"/>
    <cellStyle name="表示済みのハイパーリンク" xfId="36622" builtinId="9" hidden="1"/>
    <cellStyle name="表示済みのハイパーリンク" xfId="36623" builtinId="9" hidden="1"/>
    <cellStyle name="表示済みのハイパーリンク" xfId="36626" builtinId="9" hidden="1"/>
    <cellStyle name="表示済みのハイパーリンク" xfId="36627" builtinId="9" hidden="1"/>
    <cellStyle name="表示済みのハイパーリンク" xfId="36630" builtinId="9" hidden="1"/>
    <cellStyle name="表示済みのハイパーリンク" xfId="36631" builtinId="9" hidden="1"/>
    <cellStyle name="表示済みのハイパーリンク" xfId="36634" builtinId="9" hidden="1"/>
    <cellStyle name="表示済みのハイパーリンク" xfId="36635" builtinId="9" hidden="1"/>
    <cellStyle name="表示済みのハイパーリンク" xfId="36638" builtinId="9" hidden="1"/>
    <cellStyle name="表示済みのハイパーリンク" xfId="36639" builtinId="9" hidden="1"/>
    <cellStyle name="表示済みのハイパーリンク" xfId="36642" builtinId="9" hidden="1"/>
    <cellStyle name="表示済みのハイパーリンク" xfId="36643" builtinId="9" hidden="1"/>
    <cellStyle name="表示済みのハイパーリンク" xfId="36646" builtinId="9" hidden="1"/>
    <cellStyle name="表示済みのハイパーリンク" xfId="36647" builtinId="9" hidden="1"/>
    <cellStyle name="表示済みのハイパーリンク" xfId="36650" builtinId="9" hidden="1"/>
    <cellStyle name="表示済みのハイパーリンク" xfId="36651" builtinId="9" hidden="1"/>
    <cellStyle name="表示済みのハイパーリンク" xfId="36654" builtinId="9" hidden="1"/>
    <cellStyle name="表示済みのハイパーリンク" xfId="36655" builtinId="9" hidden="1"/>
    <cellStyle name="表示済みのハイパーリンク" xfId="36658" builtinId="9" hidden="1"/>
    <cellStyle name="表示済みのハイパーリンク" xfId="36659" builtinId="9" hidden="1"/>
    <cellStyle name="表示済みのハイパーリンク" xfId="36662" builtinId="9" hidden="1"/>
    <cellStyle name="表示済みのハイパーリンク" xfId="36663" builtinId="9" hidden="1"/>
    <cellStyle name="表示済みのハイパーリンク" xfId="36666" builtinId="9" hidden="1"/>
    <cellStyle name="表示済みのハイパーリンク" xfId="36667" builtinId="9" hidden="1"/>
    <cellStyle name="表示済みのハイパーリンク" xfId="36670" builtinId="9" hidden="1"/>
    <cellStyle name="表示済みのハイパーリンク" xfId="36671" builtinId="9" hidden="1"/>
    <cellStyle name="表示済みのハイパーリンク" xfId="36674" builtinId="9" hidden="1"/>
    <cellStyle name="表示済みのハイパーリンク" xfId="36675" builtinId="9" hidden="1"/>
    <cellStyle name="表示済みのハイパーリンク" xfId="36678" builtinId="9" hidden="1"/>
    <cellStyle name="表示済みのハイパーリンク" xfId="36679" builtinId="9" hidden="1"/>
    <cellStyle name="表示済みのハイパーリンク" xfId="36682" builtinId="9" hidden="1"/>
    <cellStyle name="表示済みのハイパーリンク" xfId="36683" builtinId="9" hidden="1"/>
    <cellStyle name="表示済みのハイパーリンク" xfId="36686" builtinId="9" hidden="1"/>
    <cellStyle name="表示済みのハイパーリンク" xfId="36687" builtinId="9" hidden="1"/>
    <cellStyle name="表示済みのハイパーリンク" xfId="36690" builtinId="9" hidden="1"/>
    <cellStyle name="表示済みのハイパーリンク" xfId="36691" builtinId="9" hidden="1"/>
    <cellStyle name="表示済みのハイパーリンク" xfId="36694" builtinId="9" hidden="1"/>
    <cellStyle name="表示済みのハイパーリンク" xfId="36695" builtinId="9" hidden="1"/>
    <cellStyle name="表示済みのハイパーリンク" xfId="36700" builtinId="9" hidden="1"/>
    <cellStyle name="表示済みのハイパーリンク" xfId="36701" builtinId="9" hidden="1"/>
    <cellStyle name="表示済みのハイパーリンク" xfId="36704" builtinId="9" hidden="1"/>
    <cellStyle name="表示済みのハイパーリンク" xfId="36705" builtinId="9" hidden="1"/>
    <cellStyle name="表示済みのハイパーリンク" xfId="36708" builtinId="9" hidden="1"/>
    <cellStyle name="表示済みのハイパーリンク" xfId="36709" builtinId="9" hidden="1"/>
    <cellStyle name="表示済みのハイパーリンク" xfId="36712" builtinId="9" hidden="1"/>
    <cellStyle name="表示済みのハイパーリンク" xfId="36713" builtinId="9" hidden="1"/>
    <cellStyle name="表示済みのハイパーリンク" xfId="36716" builtinId="9" hidden="1"/>
    <cellStyle name="表示済みのハイパーリンク" xfId="36717" builtinId="9" hidden="1"/>
    <cellStyle name="表示済みのハイパーリンク" xfId="36720" builtinId="9" hidden="1"/>
    <cellStyle name="表示済みのハイパーリンク" xfId="36721" builtinId="9" hidden="1"/>
    <cellStyle name="表示済みのハイパーリンク" xfId="36724" builtinId="9" hidden="1"/>
    <cellStyle name="表示済みのハイパーリンク" xfId="36725" builtinId="9" hidden="1"/>
    <cellStyle name="表示済みのハイパーリンク" xfId="36728" builtinId="9" hidden="1"/>
    <cellStyle name="表示済みのハイパーリンク" xfId="36729" builtinId="9" hidden="1"/>
    <cellStyle name="表示済みのハイパーリンク" xfId="36732" builtinId="9" hidden="1"/>
    <cellStyle name="表示済みのハイパーリンク" xfId="36733" builtinId="9" hidden="1"/>
    <cellStyle name="表示済みのハイパーリンク" xfId="36736" builtinId="9" hidden="1"/>
    <cellStyle name="表示済みのハイパーリンク" xfId="36737" builtinId="9" hidden="1"/>
    <cellStyle name="表示済みのハイパーリンク" xfId="36696" builtinId="9" hidden="1"/>
    <cellStyle name="表示済みのハイパーリンク" xfId="36739" builtinId="9" hidden="1"/>
    <cellStyle name="表示済みのハイパーリンク" xfId="36742" builtinId="9" hidden="1"/>
    <cellStyle name="表示済みのハイパーリンク" xfId="36743" builtinId="9" hidden="1"/>
    <cellStyle name="表示済みのハイパーリンク" xfId="36746" builtinId="9" hidden="1"/>
    <cellStyle name="表示済みのハイパーリンク" xfId="36747" builtinId="9" hidden="1"/>
    <cellStyle name="表示済みのハイパーリンク" xfId="36750" builtinId="9" hidden="1"/>
    <cellStyle name="表示済みのハイパーリンク" xfId="36751" builtinId="9" hidden="1"/>
    <cellStyle name="表示済みのハイパーリンク" xfId="36754" builtinId="9" hidden="1"/>
    <cellStyle name="表示済みのハイパーリンク" xfId="36755" builtinId="9" hidden="1"/>
    <cellStyle name="表示済みのハイパーリンク" xfId="36758" builtinId="9" hidden="1"/>
    <cellStyle name="表示済みのハイパーリンク" xfId="36759" builtinId="9" hidden="1"/>
    <cellStyle name="表示済みのハイパーリンク" xfId="36762" builtinId="9" hidden="1"/>
    <cellStyle name="表示済みのハイパーリンク" xfId="36763" builtinId="9" hidden="1"/>
    <cellStyle name="表示済みのハイパーリンク" xfId="36766" builtinId="9" hidden="1"/>
    <cellStyle name="表示済みのハイパーリンク" xfId="36767" builtinId="9" hidden="1"/>
    <cellStyle name="表示済みのハイパーリンク" xfId="36770" builtinId="9" hidden="1"/>
    <cellStyle name="表示済みのハイパーリンク" xfId="36771" builtinId="9" hidden="1"/>
    <cellStyle name="表示済みのハイパーリンク" xfId="36774" builtinId="9" hidden="1"/>
    <cellStyle name="表示済みのハイパーリンク" xfId="36775" builtinId="9" hidden="1"/>
    <cellStyle name="表示済みのハイパーリンク" xfId="36778" builtinId="9" hidden="1"/>
    <cellStyle name="表示済みのハイパーリンク" xfId="36779" builtinId="9" hidden="1"/>
    <cellStyle name="表示済みのハイパーリンク" xfId="36782" builtinId="9" hidden="1"/>
    <cellStyle name="表示済みのハイパーリンク" xfId="36783" builtinId="9" hidden="1"/>
    <cellStyle name="表示済みのハイパーリンク" xfId="36786" builtinId="9" hidden="1"/>
    <cellStyle name="表示済みのハイパーリンク" xfId="36787" builtinId="9" hidden="1"/>
    <cellStyle name="表示済みのハイパーリンク" xfId="36790" builtinId="9" hidden="1"/>
    <cellStyle name="表示済みのハイパーリンク" xfId="36791" builtinId="9" hidden="1"/>
    <cellStyle name="表示済みのハイパーリンク" xfId="36794" builtinId="9" hidden="1"/>
    <cellStyle name="表示済みのハイパーリンク" xfId="36795" builtinId="9" hidden="1"/>
    <cellStyle name="表示済みのハイパーリンク" xfId="36798" builtinId="9" hidden="1"/>
    <cellStyle name="表示済みのハイパーリンク" xfId="36799" builtinId="9" hidden="1"/>
    <cellStyle name="表示済みのハイパーリンク" xfId="36802" builtinId="9" hidden="1"/>
    <cellStyle name="表示済みのハイパーリンク" xfId="36803" builtinId="9" hidden="1"/>
    <cellStyle name="表示済みのハイパーリンク" xfId="36806" builtinId="9" hidden="1"/>
    <cellStyle name="表示済みのハイパーリンク" xfId="36807" builtinId="9" hidden="1"/>
    <cellStyle name="表示済みのハイパーリンク" xfId="36810" builtinId="9" hidden="1"/>
    <cellStyle name="表示済みのハイパーリンク" xfId="36811" builtinId="9" hidden="1"/>
    <cellStyle name="表示済みのハイパーリンク" xfId="36814" builtinId="9" hidden="1"/>
    <cellStyle name="表示済みのハイパーリンク" xfId="36815" builtinId="9" hidden="1"/>
    <cellStyle name="表示済みのハイパーリンク" xfId="36820" builtinId="9" hidden="1"/>
    <cellStyle name="表示済みのハイパーリンク" xfId="36821" builtinId="9" hidden="1"/>
    <cellStyle name="表示済みのハイパーリンク" xfId="36824" builtinId="9" hidden="1"/>
    <cellStyle name="表示済みのハイパーリンク" xfId="36825" builtinId="9" hidden="1"/>
    <cellStyle name="表示済みのハイパーリンク" xfId="36828" builtinId="9" hidden="1"/>
    <cellStyle name="表示済みのハイパーリンク" xfId="36829" builtinId="9" hidden="1"/>
    <cellStyle name="表示済みのハイパーリンク" xfId="36832" builtinId="9" hidden="1"/>
    <cellStyle name="表示済みのハイパーリンク" xfId="36833" builtinId="9" hidden="1"/>
    <cellStyle name="表示済みのハイパーリンク" xfId="36836" builtinId="9" hidden="1"/>
    <cellStyle name="表示済みのハイパーリンク" xfId="36837" builtinId="9" hidden="1"/>
    <cellStyle name="表示済みのハイパーリンク" xfId="36840" builtinId="9" hidden="1"/>
    <cellStyle name="表示済みのハイパーリンク" xfId="36841" builtinId="9" hidden="1"/>
    <cellStyle name="表示済みのハイパーリンク" xfId="36844" builtinId="9" hidden="1"/>
    <cellStyle name="表示済みのハイパーリンク" xfId="36845" builtinId="9" hidden="1"/>
    <cellStyle name="表示済みのハイパーリンク" xfId="36848" builtinId="9" hidden="1"/>
    <cellStyle name="表示済みのハイパーリンク" xfId="36849" builtinId="9" hidden="1"/>
    <cellStyle name="表示済みのハイパーリンク" xfId="36852" builtinId="9" hidden="1"/>
    <cellStyle name="表示済みのハイパーリンク" xfId="36853" builtinId="9" hidden="1"/>
    <cellStyle name="表示済みのハイパーリンク" xfId="36856" builtinId="9" hidden="1"/>
    <cellStyle name="表示済みのハイパーリンク" xfId="36857" builtinId="9" hidden="1"/>
    <cellStyle name="表示済みのハイパーリンク" xfId="36816" builtinId="9" hidden="1"/>
    <cellStyle name="表示済みのハイパーリンク" xfId="36859" builtinId="9" hidden="1"/>
    <cellStyle name="表示済みのハイパーリンク" xfId="36862" builtinId="9" hidden="1"/>
    <cellStyle name="表示済みのハイパーリンク" xfId="36863" builtinId="9" hidden="1"/>
    <cellStyle name="表示済みのハイパーリンク" xfId="36866" builtinId="9" hidden="1"/>
    <cellStyle name="表示済みのハイパーリンク" xfId="36867" builtinId="9" hidden="1"/>
    <cellStyle name="表示済みのハイパーリンク" xfId="36870" builtinId="9" hidden="1"/>
    <cellStyle name="表示済みのハイパーリンク" xfId="36871" builtinId="9" hidden="1"/>
    <cellStyle name="表示済みのハイパーリンク" xfId="36874" builtinId="9" hidden="1"/>
    <cellStyle name="表示済みのハイパーリンク" xfId="36875" builtinId="9" hidden="1"/>
    <cellStyle name="表示済みのハイパーリンク" xfId="36878" builtinId="9" hidden="1"/>
    <cellStyle name="表示済みのハイパーリンク" xfId="36879" builtinId="9" hidden="1"/>
    <cellStyle name="表示済みのハイパーリンク" xfId="36882" builtinId="9" hidden="1"/>
    <cellStyle name="表示済みのハイパーリンク" xfId="36883" builtinId="9" hidden="1"/>
    <cellStyle name="表示済みのハイパーリンク" xfId="36886" builtinId="9" hidden="1"/>
    <cellStyle name="表示済みのハイパーリンク" xfId="36887" builtinId="9" hidden="1"/>
    <cellStyle name="表示済みのハイパーリンク" xfId="36890" builtinId="9" hidden="1"/>
    <cellStyle name="表示済みのハイパーリンク" xfId="36891" builtinId="9" hidden="1"/>
    <cellStyle name="表示済みのハイパーリンク" xfId="36894" builtinId="9" hidden="1"/>
    <cellStyle name="表示済みのハイパーリンク" xfId="36895" builtinId="9" hidden="1"/>
    <cellStyle name="表示済みのハイパーリンク" xfId="36898" builtinId="9" hidden="1"/>
    <cellStyle name="表示済みのハイパーリンク" xfId="36899" builtinId="9" hidden="1"/>
    <cellStyle name="表示済みのハイパーリンク" xfId="36902" builtinId="9" hidden="1"/>
    <cellStyle name="表示済みのハイパーリンク" xfId="36903" builtinId="9" hidden="1"/>
    <cellStyle name="表示済みのハイパーリンク" xfId="36906" builtinId="9" hidden="1"/>
    <cellStyle name="表示済みのハイパーリンク" xfId="36907" builtinId="9" hidden="1"/>
    <cellStyle name="表示済みのハイパーリンク" xfId="36910" builtinId="9" hidden="1"/>
    <cellStyle name="表示済みのハイパーリンク" xfId="36911" builtinId="9" hidden="1"/>
    <cellStyle name="表示済みのハイパーリンク" xfId="36914" builtinId="9" hidden="1"/>
    <cellStyle name="表示済みのハイパーリンク" xfId="36915" builtinId="9" hidden="1"/>
    <cellStyle name="表示済みのハイパーリンク" xfId="36920" builtinId="9" hidden="1"/>
    <cellStyle name="表示済みのハイパーリンク" xfId="36921" builtinId="9" hidden="1"/>
    <cellStyle name="表示済みのハイパーリンク" xfId="36924" builtinId="9" hidden="1"/>
    <cellStyle name="表示済みのハイパーリンク" xfId="36925" builtinId="9" hidden="1"/>
    <cellStyle name="表示済みのハイパーリンク" xfId="36928" builtinId="9" hidden="1"/>
    <cellStyle name="表示済みのハイパーリンク" xfId="36929" builtinId="9" hidden="1"/>
    <cellStyle name="表示済みのハイパーリンク" xfId="36932" builtinId="9" hidden="1"/>
    <cellStyle name="表示済みのハイパーリンク" xfId="36933" builtinId="9" hidden="1"/>
    <cellStyle name="表示済みのハイパーリンク" xfId="36936" builtinId="9" hidden="1"/>
    <cellStyle name="表示済みのハイパーリンク" xfId="36937" builtinId="9" hidden="1"/>
    <cellStyle name="表示済みのハイパーリンク" xfId="36942" builtinId="9" hidden="1"/>
    <cellStyle name="表示済みのハイパーリンク" xfId="36943" builtinId="9" hidden="1"/>
    <cellStyle name="表示済みのハイパーリンク" xfId="36946" builtinId="9" hidden="1"/>
    <cellStyle name="表示済みのハイパーリンク" xfId="36947" builtinId="9" hidden="1"/>
    <cellStyle name="表示済みのハイパーリンク" xfId="36950" builtinId="9" hidden="1"/>
    <cellStyle name="表示済みのハイパーリンク" xfId="36951" builtinId="9" hidden="1"/>
    <cellStyle name="表示済みのハイパーリンク" xfId="36954" builtinId="9" hidden="1"/>
    <cellStyle name="表示済みのハイパーリンク" xfId="36955" builtinId="9" hidden="1"/>
    <cellStyle name="表示済みのハイパーリンク" xfId="36958" builtinId="9" hidden="1"/>
    <cellStyle name="表示済みのハイパーリンク" xfId="36959" builtinId="9" hidden="1"/>
    <cellStyle name="表示済みのハイパーリンク" xfId="36962" builtinId="9" hidden="1"/>
    <cellStyle name="表示済みのハイパーリンク" xfId="36963" builtinId="9" hidden="1"/>
    <cellStyle name="表示済みのハイパーリンク" xfId="36966" builtinId="9" hidden="1"/>
    <cellStyle name="表示済みのハイパーリンク" xfId="36967" builtinId="9" hidden="1"/>
    <cellStyle name="表示済みのハイパーリンク" xfId="36970" builtinId="9" hidden="1"/>
    <cellStyle name="表示済みのハイパーリンク" xfId="36971" builtinId="9" hidden="1"/>
    <cellStyle name="表示済みのハイパーリンク" xfId="36974" builtinId="9" hidden="1"/>
    <cellStyle name="表示済みのハイパーリンク" xfId="36975" builtinId="9" hidden="1"/>
    <cellStyle name="表示済みのハイパーリンク" xfId="36978" builtinId="9" hidden="1"/>
    <cellStyle name="表示済みのハイパーリンク" xfId="36979" builtinId="9" hidden="1"/>
    <cellStyle name="表示済みのハイパーリンク" xfId="36938" builtinId="9" hidden="1"/>
    <cellStyle name="表示済みのハイパーリンク" xfId="36981" builtinId="9" hidden="1"/>
    <cellStyle name="表示済みのハイパーリンク" xfId="36984" builtinId="9" hidden="1"/>
    <cellStyle name="表示済みのハイパーリンク" xfId="36985" builtinId="9" hidden="1"/>
    <cellStyle name="表示済みのハイパーリンク" xfId="36988" builtinId="9" hidden="1"/>
    <cellStyle name="表示済みのハイパーリンク" xfId="36989" builtinId="9" hidden="1"/>
    <cellStyle name="表示済みのハイパーリンク" xfId="36992" builtinId="9" hidden="1"/>
    <cellStyle name="表示済みのハイパーリンク" xfId="36993" builtinId="9" hidden="1"/>
    <cellStyle name="表示済みのハイパーリンク" xfId="36996" builtinId="9" hidden="1"/>
    <cellStyle name="表示済みのハイパーリンク" xfId="36997" builtinId="9" hidden="1"/>
    <cellStyle name="表示済みのハイパーリンク" xfId="37000" builtinId="9" hidden="1"/>
    <cellStyle name="表示済みのハイパーリンク" xfId="37001" builtinId="9" hidden="1"/>
    <cellStyle name="表示済みのハイパーリンク" xfId="37004" builtinId="9" hidden="1"/>
    <cellStyle name="表示済みのハイパーリンク" xfId="37005" builtinId="9" hidden="1"/>
    <cellStyle name="表示済みのハイパーリンク" xfId="37008" builtinId="9" hidden="1"/>
    <cellStyle name="表示済みのハイパーリンク" xfId="37009" builtinId="9" hidden="1"/>
    <cellStyle name="表示済みのハイパーリンク" xfId="37012" builtinId="9" hidden="1"/>
    <cellStyle name="表示済みのハイパーリンク" xfId="37013" builtinId="9" hidden="1"/>
    <cellStyle name="表示済みのハイパーリンク" xfId="37016" builtinId="9" hidden="1"/>
    <cellStyle name="表示済みのハイパーリンク" xfId="37017" builtinId="9" hidden="1"/>
    <cellStyle name="表示済みのハイパーリンク" xfId="37020" builtinId="9" hidden="1"/>
    <cellStyle name="表示済みのハイパーリンク" xfId="37021" builtinId="9" hidden="1"/>
    <cellStyle name="表示済みのハイパーリンク" xfId="37024" builtinId="9" hidden="1"/>
    <cellStyle name="表示済みのハイパーリンク" xfId="37025" builtinId="9" hidden="1"/>
    <cellStyle name="表示済みのハイパーリンク" xfId="37028" builtinId="9" hidden="1"/>
    <cellStyle name="表示済みのハイパーリンク" xfId="37029" builtinId="9" hidden="1"/>
    <cellStyle name="表示済みのハイパーリンク" xfId="37032" builtinId="9" hidden="1"/>
    <cellStyle name="表示済みのハイパーリンク" xfId="37033" builtinId="9" hidden="1"/>
    <cellStyle name="表示済みのハイパーリンク" xfId="37036" builtinId="9" hidden="1"/>
    <cellStyle name="表示済みのハイパーリンク" xfId="37037" builtinId="9" hidden="1"/>
    <cellStyle name="表示済みのハイパーリンク" xfId="37039" builtinId="9" hidden="1"/>
    <cellStyle name="表示済みのハイパーリンク" xfId="37040" builtinId="9" hidden="1"/>
    <cellStyle name="表示済みのハイパーリンク" xfId="37043" builtinId="9" hidden="1"/>
    <cellStyle name="表示済みのハイパーリンク" xfId="37044" builtinId="9" hidden="1"/>
    <cellStyle name="表示済みのハイパーリンク" xfId="37047" builtinId="9" hidden="1"/>
    <cellStyle name="表示済みのハイパーリンク" xfId="37048" builtinId="9" hidden="1"/>
    <cellStyle name="表示済みのハイパーリンク" xfId="37051" builtinId="9" hidden="1"/>
    <cellStyle name="表示済みのハイパーリンク" xfId="37052" builtinId="9" hidden="1"/>
    <cellStyle name="表示済みのハイパーリンク" xfId="37055" builtinId="9" hidden="1"/>
    <cellStyle name="表示済みのハイパーリンク" xfId="37056" builtinId="9" hidden="1"/>
    <cellStyle name="表示済みのハイパーリンク" xfId="37061" builtinId="9" hidden="1"/>
    <cellStyle name="表示済みのハイパーリンク" xfId="37062" builtinId="9" hidden="1"/>
    <cellStyle name="表示済みのハイパーリンク" xfId="37065" builtinId="9" hidden="1"/>
    <cellStyle name="表示済みのハイパーリンク" xfId="37066" builtinId="9" hidden="1"/>
    <cellStyle name="表示済みのハイパーリンク" xfId="37069" builtinId="9" hidden="1"/>
    <cellStyle name="表示済みのハイパーリンク" xfId="37070" builtinId="9" hidden="1"/>
    <cellStyle name="表示済みのハイパーリンク" xfId="37073" builtinId="9" hidden="1"/>
    <cellStyle name="表示済みのハイパーリンク" xfId="37074" builtinId="9" hidden="1"/>
    <cellStyle name="表示済みのハイパーリンク" xfId="37077" builtinId="9" hidden="1"/>
    <cellStyle name="表示済みのハイパーリンク" xfId="37078" builtinId="9" hidden="1"/>
    <cellStyle name="表示済みのハイパーリンク" xfId="37081" builtinId="9" hidden="1"/>
    <cellStyle name="表示済みのハイパーリンク" xfId="37082" builtinId="9" hidden="1"/>
    <cellStyle name="表示済みのハイパーリンク" xfId="37085" builtinId="9" hidden="1"/>
    <cellStyle name="表示済みのハイパーリンク" xfId="37086" builtinId="9" hidden="1"/>
    <cellStyle name="表示済みのハイパーリンク" xfId="37089" builtinId="9" hidden="1"/>
    <cellStyle name="表示済みのハイパーリンク" xfId="37090" builtinId="9" hidden="1"/>
    <cellStyle name="表示済みのハイパーリンク" xfId="37093" builtinId="9" hidden="1"/>
    <cellStyle name="表示済みのハイパーリンク" xfId="37094" builtinId="9" hidden="1"/>
    <cellStyle name="表示済みのハイパーリンク" xfId="37097" builtinId="9" hidden="1"/>
    <cellStyle name="表示済みのハイパーリンク" xfId="37098" builtinId="9" hidden="1"/>
    <cellStyle name="表示済みのハイパーリンク" xfId="37057" builtinId="9" hidden="1"/>
    <cellStyle name="表示済みのハイパーリンク" xfId="37100" builtinId="9" hidden="1"/>
    <cellStyle name="表示済みのハイパーリンク" xfId="37103" builtinId="9" hidden="1"/>
    <cellStyle name="表示済みのハイパーリンク" xfId="37104" builtinId="9" hidden="1"/>
    <cellStyle name="表示済みのハイパーリンク" xfId="37107" builtinId="9" hidden="1"/>
    <cellStyle name="表示済みのハイパーリンク" xfId="37108" builtinId="9" hidden="1"/>
    <cellStyle name="表示済みのハイパーリンク" xfId="37111" builtinId="9" hidden="1"/>
    <cellStyle name="表示済みのハイパーリンク" xfId="37112" builtinId="9" hidden="1"/>
    <cellStyle name="表示済みのハイパーリンク" xfId="37115" builtinId="9" hidden="1"/>
    <cellStyle name="表示済みのハイパーリンク" xfId="37116" builtinId="9" hidden="1"/>
    <cellStyle name="表示済みのハイパーリンク" xfId="37119" builtinId="9" hidden="1"/>
    <cellStyle name="表示済みのハイパーリンク" xfId="37120" builtinId="9" hidden="1"/>
    <cellStyle name="表示済みのハイパーリンク" xfId="37123" builtinId="9" hidden="1"/>
    <cellStyle name="表示済みのハイパーリンク" xfId="37124" builtinId="9" hidden="1"/>
    <cellStyle name="表示済みのハイパーリンク" xfId="37127" builtinId="9" hidden="1"/>
    <cellStyle name="表示済みのハイパーリンク" xfId="37128" builtinId="9" hidden="1"/>
    <cellStyle name="表示済みのハイパーリンク" xfId="37131" builtinId="9" hidden="1"/>
    <cellStyle name="表示済みのハイパーリンク" xfId="37132" builtinId="9" hidden="1"/>
    <cellStyle name="表示済みのハイパーリンク" xfId="37135" builtinId="9" hidden="1"/>
    <cellStyle name="表示済みのハイパーリンク" xfId="37136" builtinId="9" hidden="1"/>
    <cellStyle name="表示済みのハイパーリンク" xfId="37139" builtinId="9" hidden="1"/>
    <cellStyle name="表示済みのハイパーリンク" xfId="37140" builtinId="9" hidden="1"/>
    <cellStyle name="表示済みのハイパーリンク" xfId="37143" builtinId="9" hidden="1"/>
    <cellStyle name="表示済みのハイパーリンク" xfId="37144" builtinId="9" hidden="1"/>
    <cellStyle name="表示済みのハイパーリンク" xfId="37147" builtinId="9" hidden="1"/>
    <cellStyle name="表示済みのハイパーリンク" xfId="37148" builtinId="9" hidden="1"/>
    <cellStyle name="表示済みのハイパーリンク" xfId="37151" builtinId="9" hidden="1"/>
    <cellStyle name="表示済みのハイパーリンク" xfId="37152" builtinId="9" hidden="1"/>
    <cellStyle name="表示済みのハイパーリンク" xfId="37155" builtinId="9" hidden="1"/>
    <cellStyle name="表示済みのハイパーリンク" xfId="37156" builtinId="9" hidden="1"/>
    <cellStyle name="表示済みのハイパーリンク" xfId="37158" builtinId="9" hidden="1"/>
    <cellStyle name="表示済みのハイパーリンク" xfId="37159" builtinId="9" hidden="1"/>
    <cellStyle name="表示済みのハイパーリンク" xfId="37162" builtinId="9" hidden="1"/>
    <cellStyle name="表示済みのハイパーリンク" xfId="37163" builtinId="9" hidden="1"/>
    <cellStyle name="表示済みのハイパーリンク" xfId="37166" builtinId="9" hidden="1"/>
    <cellStyle name="表示済みのハイパーリンク" xfId="37167" builtinId="9" hidden="1"/>
    <cellStyle name="表示済みのハイパーリンク" xfId="37170" builtinId="9" hidden="1"/>
    <cellStyle name="表示済みのハイパーリンク" xfId="37171" builtinId="9" hidden="1"/>
    <cellStyle name="表示済みのハイパーリンク" xfId="37174" builtinId="9" hidden="1"/>
    <cellStyle name="表示済みのハイパーリンク" xfId="37175" builtinId="9" hidden="1"/>
    <cellStyle name="表示済みのハイパーリンク" xfId="37180" builtinId="9" hidden="1"/>
    <cellStyle name="表示済みのハイパーリンク" xfId="37181" builtinId="9" hidden="1"/>
    <cellStyle name="表示済みのハイパーリンク" xfId="37184" builtinId="9" hidden="1"/>
    <cellStyle name="表示済みのハイパーリンク" xfId="37185" builtinId="9" hidden="1"/>
    <cellStyle name="表示済みのハイパーリンク" xfId="37188" builtinId="9" hidden="1"/>
    <cellStyle name="表示済みのハイパーリンク" xfId="37189" builtinId="9" hidden="1"/>
    <cellStyle name="表示済みのハイパーリンク" xfId="37192" builtinId="9" hidden="1"/>
    <cellStyle name="表示済みのハイパーリンク" xfId="37193" builtinId="9" hidden="1"/>
    <cellStyle name="表示済みのハイパーリンク" xfId="37196" builtinId="9" hidden="1"/>
    <cellStyle name="表示済みのハイパーリンク" xfId="37197" builtinId="9" hidden="1"/>
    <cellStyle name="表示済みのハイパーリンク" xfId="37200" builtinId="9" hidden="1"/>
    <cellStyle name="表示済みのハイパーリンク" xfId="37201" builtinId="9" hidden="1"/>
    <cellStyle name="表示済みのハイパーリンク" xfId="37204" builtinId="9" hidden="1"/>
    <cellStyle name="表示済みのハイパーリンク" xfId="37205" builtinId="9" hidden="1"/>
    <cellStyle name="表示済みのハイパーリンク" xfId="37208" builtinId="9" hidden="1"/>
    <cellStyle name="表示済みのハイパーリンク" xfId="37209" builtinId="9" hidden="1"/>
    <cellStyle name="表示済みのハイパーリンク" xfId="37212" builtinId="9" hidden="1"/>
    <cellStyle name="表示済みのハイパーリンク" xfId="37213" builtinId="9" hidden="1"/>
    <cellStyle name="表示済みのハイパーリンク" xfId="37216" builtinId="9" hidden="1"/>
    <cellStyle name="表示済みのハイパーリンク" xfId="37217" builtinId="9" hidden="1"/>
    <cellStyle name="表示済みのハイパーリンク" xfId="37176" builtinId="9" hidden="1"/>
    <cellStyle name="表示済みのハイパーリンク" xfId="37219" builtinId="9" hidden="1"/>
    <cellStyle name="表示済みのハイパーリンク" xfId="37222" builtinId="9" hidden="1"/>
    <cellStyle name="表示済みのハイパーリンク" xfId="37223" builtinId="9" hidden="1"/>
    <cellStyle name="表示済みのハイパーリンク" xfId="37226" builtinId="9" hidden="1"/>
    <cellStyle name="表示済みのハイパーリンク" xfId="37227" builtinId="9" hidden="1"/>
    <cellStyle name="表示済みのハイパーリンク" xfId="37230" builtinId="9" hidden="1"/>
    <cellStyle name="表示済みのハイパーリンク" xfId="37231" builtinId="9" hidden="1"/>
    <cellStyle name="表示済みのハイパーリンク" xfId="37234" builtinId="9" hidden="1"/>
    <cellStyle name="表示済みのハイパーリンク" xfId="37235" builtinId="9" hidden="1"/>
    <cellStyle name="表示済みのハイパーリンク" xfId="37238" builtinId="9" hidden="1"/>
    <cellStyle name="表示済みのハイパーリンク" xfId="37239" builtinId="9" hidden="1"/>
    <cellStyle name="表示済みのハイパーリンク" xfId="37242" builtinId="9" hidden="1"/>
    <cellStyle name="表示済みのハイパーリンク" xfId="37243" builtinId="9" hidden="1"/>
    <cellStyle name="表示済みのハイパーリンク" xfId="37246" builtinId="9" hidden="1"/>
    <cellStyle name="表示済みのハイパーリンク" xfId="37247" builtinId="9" hidden="1"/>
    <cellStyle name="表示済みのハイパーリンク" xfId="37250" builtinId="9" hidden="1"/>
    <cellStyle name="表示済みのハイパーリンク" xfId="37251" builtinId="9" hidden="1"/>
    <cellStyle name="表示済みのハイパーリンク" xfId="37254" builtinId="9" hidden="1"/>
    <cellStyle name="表示済みのハイパーリンク" xfId="37255" builtinId="9" hidden="1"/>
    <cellStyle name="表示済みのハイパーリンク" xfId="37258" builtinId="9" hidden="1"/>
    <cellStyle name="表示済みのハイパーリンク" xfId="37259" builtinId="9" hidden="1"/>
    <cellStyle name="表示済みのハイパーリンク" xfId="37262" builtinId="9" hidden="1"/>
    <cellStyle name="表示済みのハイパーリンク" xfId="37263" builtinId="9" hidden="1"/>
    <cellStyle name="表示済みのハイパーリンク" xfId="37266" builtinId="9" hidden="1"/>
    <cellStyle name="表示済みのハイパーリンク" xfId="37267" builtinId="9" hidden="1"/>
    <cellStyle name="表示済みのハイパーリンク" xfId="37270" builtinId="9" hidden="1"/>
    <cellStyle name="表示済みのハイパーリンク" xfId="37271" builtinId="9" hidden="1"/>
    <cellStyle name="表示済みのハイパーリンク" xfId="37274" builtinId="9" hidden="1"/>
    <cellStyle name="表示済みのハイパーリンク" xfId="37275" builtinId="9" hidden="1"/>
    <cellStyle name="表示済みのハイパーリンク" xfId="27692" builtinId="9" hidden="1"/>
    <cellStyle name="表示済みのハイパーリンク" xfId="33674" builtinId="9" hidden="1"/>
    <cellStyle name="表示済みのハイパーリンク" xfId="27664" builtinId="9" hidden="1"/>
    <cellStyle name="表示済みのハイパーリンク" xfId="28894" builtinId="9" hidden="1"/>
    <cellStyle name="表示済みのハイパーリンク" xfId="37278" builtinId="9" hidden="1"/>
    <cellStyle name="表示済みのハイパーリンク" xfId="37279" builtinId="9" hidden="1"/>
    <cellStyle name="表示済みのハイパーリンク" xfId="37282" builtinId="9" hidden="1"/>
    <cellStyle name="表示済みのハイパーリンク" xfId="37283" builtinId="9" hidden="1"/>
    <cellStyle name="表示済みのハイパーリンク" xfId="37286" builtinId="9" hidden="1"/>
    <cellStyle name="表示済みのハイパーリンク" xfId="37287" builtinId="9" hidden="1"/>
    <cellStyle name="表示済みのハイパーリンク" xfId="37292" builtinId="9" hidden="1"/>
    <cellStyle name="表示済みのハイパーリンク" xfId="37293" builtinId="9" hidden="1"/>
    <cellStyle name="表示済みのハイパーリンク" xfId="37296" builtinId="9" hidden="1"/>
    <cellStyle name="表示済みのハイパーリンク" xfId="37297" builtinId="9" hidden="1"/>
    <cellStyle name="表示済みのハイパーリンク" xfId="37300" builtinId="9" hidden="1"/>
    <cellStyle name="表示済みのハイパーリンク" xfId="37301" builtinId="9" hidden="1"/>
    <cellStyle name="表示済みのハイパーリンク" xfId="37304" builtinId="9" hidden="1"/>
    <cellStyle name="表示済みのハイパーリンク" xfId="37305" builtinId="9" hidden="1"/>
    <cellStyle name="表示済みのハイパーリンク" xfId="37308" builtinId="9" hidden="1"/>
    <cellStyle name="表示済みのハイパーリンク" xfId="37309" builtinId="9" hidden="1"/>
    <cellStyle name="表示済みのハイパーリンク" xfId="37312" builtinId="9" hidden="1"/>
    <cellStyle name="表示済みのハイパーリンク" xfId="37313" builtinId="9" hidden="1"/>
    <cellStyle name="表示済みのハイパーリンク" xfId="37316" builtinId="9" hidden="1"/>
    <cellStyle name="表示済みのハイパーリンク" xfId="37317" builtinId="9" hidden="1"/>
    <cellStyle name="表示済みのハイパーリンク" xfId="37320" builtinId="9" hidden="1"/>
    <cellStyle name="表示済みのハイパーリンク" xfId="37321" builtinId="9" hidden="1"/>
    <cellStyle name="表示済みのハイパーリンク" xfId="37324" builtinId="9" hidden="1"/>
    <cellStyle name="表示済みのハイパーリンク" xfId="37325" builtinId="9" hidden="1"/>
    <cellStyle name="表示済みのハイパーリンク" xfId="37328" builtinId="9" hidden="1"/>
    <cellStyle name="表示済みのハイパーリンク" xfId="37329" builtinId="9" hidden="1"/>
    <cellStyle name="表示済みのハイパーリンク" xfId="37288" builtinId="9" hidden="1"/>
    <cellStyle name="表示済みのハイパーリンク" xfId="37331" builtinId="9" hidden="1"/>
    <cellStyle name="表示済みのハイパーリンク" xfId="37334" builtinId="9" hidden="1"/>
    <cellStyle name="表示済みのハイパーリンク" xfId="37335" builtinId="9" hidden="1"/>
    <cellStyle name="表示済みのハイパーリンク" xfId="37338" builtinId="9" hidden="1"/>
    <cellStyle name="表示済みのハイパーリンク" xfId="37339" builtinId="9" hidden="1"/>
    <cellStyle name="表示済みのハイパーリンク" xfId="37342" builtinId="9" hidden="1"/>
    <cellStyle name="表示済みのハイパーリンク" xfId="37343" builtinId="9" hidden="1"/>
    <cellStyle name="表示済みのハイパーリンク" xfId="37346" builtinId="9" hidden="1"/>
    <cellStyle name="表示済みのハイパーリンク" xfId="37347" builtinId="9" hidden="1"/>
    <cellStyle name="表示済みのハイパーリンク" xfId="37350" builtinId="9" hidden="1"/>
    <cellStyle name="表示済みのハイパーリンク" xfId="37351" builtinId="9" hidden="1"/>
    <cellStyle name="表示済みのハイパーリンク" xfId="37354" builtinId="9" hidden="1"/>
    <cellStyle name="表示済みのハイパーリンク" xfId="37355" builtinId="9" hidden="1"/>
    <cellStyle name="表示済みのハイパーリンク" xfId="37358" builtinId="9" hidden="1"/>
    <cellStyle name="表示済みのハイパーリンク" xfId="37359" builtinId="9" hidden="1"/>
    <cellStyle name="表示済みのハイパーリンク" xfId="37362" builtinId="9" hidden="1"/>
    <cellStyle name="表示済みのハイパーリンク" xfId="37363" builtinId="9" hidden="1"/>
    <cellStyle name="表示済みのハイパーリンク" xfId="37366" builtinId="9" hidden="1"/>
    <cellStyle name="表示済みのハイパーリンク" xfId="37367" builtinId="9" hidden="1"/>
    <cellStyle name="表示済みのハイパーリンク" xfId="37370" builtinId="9" hidden="1"/>
    <cellStyle name="表示済みのハイパーリンク" xfId="37371" builtinId="9" hidden="1"/>
    <cellStyle name="表示済みのハイパーリンク" xfId="37374" builtinId="9" hidden="1"/>
    <cellStyle name="表示済みのハイパーリンク" xfId="37375" builtinId="9" hidden="1"/>
    <cellStyle name="表示済みのハイパーリンク" xfId="37378" builtinId="9" hidden="1"/>
    <cellStyle name="表示済みのハイパーリンク" xfId="37379" builtinId="9" hidden="1"/>
    <cellStyle name="表示済みのハイパーリンク" xfId="37382" builtinId="9" hidden="1"/>
    <cellStyle name="表示済みのハイパーリンク" xfId="37383" builtinId="9" hidden="1"/>
    <cellStyle name="表示済みのハイパーリンク" xfId="37386" builtinId="9" hidden="1"/>
    <cellStyle name="表示済みのハイパーリンク" xfId="37387" builtinId="9" hidden="1"/>
    <cellStyle name="表示済みのハイパーリンク" xfId="37390" builtinId="9" hidden="1"/>
    <cellStyle name="表示済みのハイパーリンク" xfId="37391" builtinId="9" hidden="1"/>
    <cellStyle name="表示済みのハイパーリンク" xfId="37394" builtinId="9" hidden="1"/>
    <cellStyle name="表示済みのハイパーリンク" xfId="37395" builtinId="9" hidden="1"/>
    <cellStyle name="表示済みのハイパーリンク" xfId="37398" builtinId="9" hidden="1"/>
    <cellStyle name="表示済みのハイパーリンク" xfId="37399" builtinId="9" hidden="1"/>
    <cellStyle name="表示済みのハイパーリンク" xfId="37402" builtinId="9" hidden="1"/>
    <cellStyle name="表示済みのハイパーリンク" xfId="37403" builtinId="9" hidden="1"/>
    <cellStyle name="表示済みのハイパーリンク" xfId="37406" builtinId="9" hidden="1"/>
    <cellStyle name="表示済みのハイパーリンク" xfId="37407" builtinId="9" hidden="1"/>
    <cellStyle name="表示済みのハイパーリンク" xfId="37412" builtinId="9" hidden="1"/>
    <cellStyle name="表示済みのハイパーリンク" xfId="37413" builtinId="9" hidden="1"/>
    <cellStyle name="表示済みのハイパーリンク" xfId="37416" builtinId="9" hidden="1"/>
    <cellStyle name="表示済みのハイパーリンク" xfId="37417" builtinId="9" hidden="1"/>
    <cellStyle name="表示済みのハイパーリンク" xfId="37420" builtinId="9" hidden="1"/>
    <cellStyle name="表示済みのハイパーリンク" xfId="37421" builtinId="9" hidden="1"/>
    <cellStyle name="表示済みのハイパーリンク" xfId="37424" builtinId="9" hidden="1"/>
    <cellStyle name="表示済みのハイパーリンク" xfId="37425" builtinId="9" hidden="1"/>
    <cellStyle name="表示済みのハイパーリンク" xfId="37428" builtinId="9" hidden="1"/>
    <cellStyle name="表示済みのハイパーリンク" xfId="37429" builtinId="9" hidden="1"/>
    <cellStyle name="表示済みのハイパーリンク" xfId="37432" builtinId="9" hidden="1"/>
    <cellStyle name="表示済みのハイパーリンク" xfId="37433" builtinId="9" hidden="1"/>
    <cellStyle name="表示済みのハイパーリンク" xfId="37436" builtinId="9" hidden="1"/>
    <cellStyle name="表示済みのハイパーリンク" xfId="37437" builtinId="9" hidden="1"/>
    <cellStyle name="表示済みのハイパーリンク" xfId="37440" builtinId="9" hidden="1"/>
    <cellStyle name="表示済みのハイパーリンク" xfId="37441" builtinId="9" hidden="1"/>
    <cellStyle name="表示済みのハイパーリンク" xfId="37444" builtinId="9" hidden="1"/>
    <cellStyle name="表示済みのハイパーリンク" xfId="37445" builtinId="9" hidden="1"/>
    <cellStyle name="表示済みのハイパーリンク" xfId="37448" builtinId="9" hidden="1"/>
    <cellStyle name="表示済みのハイパーリンク" xfId="37449" builtinId="9" hidden="1"/>
    <cellStyle name="表示済みのハイパーリンク" xfId="37408" builtinId="9" hidden="1"/>
    <cellStyle name="表示済みのハイパーリンク" xfId="37451" builtinId="9" hidden="1"/>
    <cellStyle name="表示済みのハイパーリンク" xfId="37454" builtinId="9" hidden="1"/>
    <cellStyle name="表示済みのハイパーリンク" xfId="37455" builtinId="9" hidden="1"/>
    <cellStyle name="表示済みのハイパーリンク" xfId="37458" builtinId="9" hidden="1"/>
    <cellStyle name="表示済みのハイパーリンク" xfId="37459" builtinId="9" hidden="1"/>
    <cellStyle name="表示済みのハイパーリンク" xfId="37462" builtinId="9" hidden="1"/>
    <cellStyle name="表示済みのハイパーリンク" xfId="37463" builtinId="9" hidden="1"/>
    <cellStyle name="表示済みのハイパーリンク" xfId="37466" builtinId="9" hidden="1"/>
    <cellStyle name="表示済みのハイパーリンク" xfId="37467" builtinId="9" hidden="1"/>
    <cellStyle name="表示済みのハイパーリンク" xfId="37470" builtinId="9" hidden="1"/>
    <cellStyle name="表示済みのハイパーリンク" xfId="37471" builtinId="9" hidden="1"/>
    <cellStyle name="表示済みのハイパーリンク" xfId="37474" builtinId="9" hidden="1"/>
    <cellStyle name="表示済みのハイパーリンク" xfId="37475" builtinId="9" hidden="1"/>
    <cellStyle name="表示済みのハイパーリンク" xfId="37478" builtinId="9" hidden="1"/>
    <cellStyle name="表示済みのハイパーリンク" xfId="37479" builtinId="9" hidden="1"/>
    <cellStyle name="表示済みのハイパーリンク" xfId="37482" builtinId="9" hidden="1"/>
    <cellStyle name="表示済みのハイパーリンク" xfId="37483" builtinId="9" hidden="1"/>
    <cellStyle name="表示済みのハイパーリンク" xfId="37486" builtinId="9" hidden="1"/>
    <cellStyle name="表示済みのハイパーリンク" xfId="37487" builtinId="9" hidden="1"/>
    <cellStyle name="表示済みのハイパーリンク" xfId="37490" builtinId="9" hidden="1"/>
    <cellStyle name="表示済みのハイパーリンク" xfId="37491" builtinId="9" hidden="1"/>
    <cellStyle name="表示済みのハイパーリンク" xfId="37494" builtinId="9" hidden="1"/>
    <cellStyle name="表示済みのハイパーリンク" xfId="37495" builtinId="9" hidden="1"/>
    <cellStyle name="表示済みのハイパーリンク" xfId="37498" builtinId="9" hidden="1"/>
    <cellStyle name="表示済みのハイパーリンク" xfId="37499" builtinId="9" hidden="1"/>
    <cellStyle name="表示済みのハイパーリンク" xfId="37502" builtinId="9" hidden="1"/>
    <cellStyle name="表示済みのハイパーリンク" xfId="37503" builtinId="9" hidden="1"/>
    <cellStyle name="表示済みのハイパーリンク" xfId="37506" builtinId="9" hidden="1"/>
    <cellStyle name="表示済みのハイパーリンク" xfId="37507" builtinId="9" hidden="1"/>
    <cellStyle name="表示済みのハイパーリンク" xfId="37512" builtinId="9" hidden="1"/>
    <cellStyle name="表示済みのハイパーリンク" xfId="37513" builtinId="9" hidden="1"/>
    <cellStyle name="表示済みのハイパーリンク" xfId="37516" builtinId="9" hidden="1"/>
    <cellStyle name="表示済みのハイパーリンク" xfId="37517" builtinId="9" hidden="1"/>
    <cellStyle name="表示済みのハイパーリンク" xfId="37520" builtinId="9" hidden="1"/>
    <cellStyle name="表示済みのハイパーリンク" xfId="37521" builtinId="9" hidden="1"/>
    <cellStyle name="表示済みのハイパーリンク" xfId="37524" builtinId="9" hidden="1"/>
    <cellStyle name="表示済みのハイパーリンク" xfId="37525" builtinId="9" hidden="1"/>
    <cellStyle name="表示済みのハイパーリンク" xfId="37528" builtinId="9" hidden="1"/>
    <cellStyle name="表示済みのハイパーリンク" xfId="37529" builtinId="9" hidden="1"/>
    <cellStyle name="表示済みのハイパーリンク" xfId="37534" builtinId="9" hidden="1"/>
    <cellStyle name="表示済みのハイパーリンク" xfId="37535" builtinId="9" hidden="1"/>
    <cellStyle name="表示済みのハイパーリンク" xfId="37538" builtinId="9" hidden="1"/>
    <cellStyle name="表示済みのハイパーリンク" xfId="37539" builtinId="9" hidden="1"/>
    <cellStyle name="表示済みのハイパーリンク" xfId="37542" builtinId="9" hidden="1"/>
    <cellStyle name="表示済みのハイパーリンク" xfId="37543" builtinId="9" hidden="1"/>
    <cellStyle name="表示済みのハイパーリンク" xfId="37546" builtinId="9" hidden="1"/>
    <cellStyle name="表示済みのハイパーリンク" xfId="37547" builtinId="9" hidden="1"/>
    <cellStyle name="表示済みのハイパーリンク" xfId="37550" builtinId="9" hidden="1"/>
    <cellStyle name="表示済みのハイパーリンク" xfId="37551" builtinId="9" hidden="1"/>
    <cellStyle name="表示済みのハイパーリンク" xfId="37554" builtinId="9" hidden="1"/>
    <cellStyle name="表示済みのハイパーリンク" xfId="37555" builtinId="9" hidden="1"/>
    <cellStyle name="表示済みのハイパーリンク" xfId="37558" builtinId="9" hidden="1"/>
    <cellStyle name="表示済みのハイパーリンク" xfId="37559" builtinId="9" hidden="1"/>
    <cellStyle name="表示済みのハイパーリンク" xfId="37562" builtinId="9" hidden="1"/>
    <cellStyle name="表示済みのハイパーリンク" xfId="37563" builtinId="9" hidden="1"/>
    <cellStyle name="表示済みのハイパーリンク" xfId="37566" builtinId="9" hidden="1"/>
    <cellStyle name="表示済みのハイパーリンク" xfId="37567" builtinId="9" hidden="1"/>
    <cellStyle name="表示済みのハイパーリンク" xfId="37570" builtinId="9" hidden="1"/>
    <cellStyle name="表示済みのハイパーリンク" xfId="37571" builtinId="9" hidden="1"/>
    <cellStyle name="表示済みのハイパーリンク" xfId="37530" builtinId="9" hidden="1"/>
    <cellStyle name="表示済みのハイパーリンク" xfId="37573" builtinId="9" hidden="1"/>
    <cellStyle name="表示済みのハイパーリンク" xfId="37576" builtinId="9" hidden="1"/>
    <cellStyle name="表示済みのハイパーリンク" xfId="37577" builtinId="9" hidden="1"/>
    <cellStyle name="表示済みのハイパーリンク" xfId="37580" builtinId="9" hidden="1"/>
    <cellStyle name="表示済みのハイパーリンク" xfId="37581" builtinId="9" hidden="1"/>
    <cellStyle name="表示済みのハイパーリンク" xfId="37584" builtinId="9" hidden="1"/>
    <cellStyle name="表示済みのハイパーリンク" xfId="37585" builtinId="9" hidden="1"/>
    <cellStyle name="表示済みのハイパーリンク" xfId="37588" builtinId="9" hidden="1"/>
    <cellStyle name="表示済みのハイパーリンク" xfId="37589" builtinId="9" hidden="1"/>
    <cellStyle name="表示済みのハイパーリンク" xfId="37592" builtinId="9" hidden="1"/>
    <cellStyle name="表示済みのハイパーリンク" xfId="37593" builtinId="9" hidden="1"/>
    <cellStyle name="表示済みのハイパーリンク" xfId="37596" builtinId="9" hidden="1"/>
    <cellStyle name="表示済みのハイパーリンク" xfId="37597" builtinId="9" hidden="1"/>
    <cellStyle name="表示済みのハイパーリンク" xfId="37600" builtinId="9" hidden="1"/>
    <cellStyle name="表示済みのハイパーリンク" xfId="37601" builtinId="9" hidden="1"/>
    <cellStyle name="表示済みのハイパーリンク" xfId="37604" builtinId="9" hidden="1"/>
    <cellStyle name="表示済みのハイパーリンク" xfId="37605" builtinId="9" hidden="1"/>
    <cellStyle name="表示済みのハイパーリンク" xfId="37608" builtinId="9" hidden="1"/>
    <cellStyle name="表示済みのハイパーリンク" xfId="37609" builtinId="9" hidden="1"/>
    <cellStyle name="表示済みのハイパーリンク" xfId="37612" builtinId="9" hidden="1"/>
    <cellStyle name="表示済みのハイパーリンク" xfId="37613" builtinId="9" hidden="1"/>
    <cellStyle name="表示済みのハイパーリンク" xfId="37616" builtinId="9" hidden="1"/>
    <cellStyle name="表示済みのハイパーリンク" xfId="37617" builtinId="9" hidden="1"/>
    <cellStyle name="表示済みのハイパーリンク" xfId="37620" builtinId="9" hidden="1"/>
    <cellStyle name="表示済みのハイパーリンク" xfId="37621" builtinId="9" hidden="1"/>
    <cellStyle name="表示済みのハイパーリンク" xfId="37624" builtinId="9" hidden="1"/>
    <cellStyle name="表示済みのハイパーリンク" xfId="37625" builtinId="9" hidden="1"/>
    <cellStyle name="表示済みのハイパーリンク" xfId="37628" builtinId="9" hidden="1"/>
    <cellStyle name="表示済みのハイパーリンク" xfId="37629" builtinId="9" hidden="1"/>
    <cellStyle name="表示済みのハイパーリンク" xfId="37631" builtinId="9" hidden="1"/>
    <cellStyle name="表示済みのハイパーリンク" xfId="37632" builtinId="9" hidden="1"/>
    <cellStyle name="表示済みのハイパーリンク" xfId="37635" builtinId="9" hidden="1"/>
    <cellStyle name="表示済みのハイパーリンク" xfId="37636" builtinId="9" hidden="1"/>
    <cellStyle name="表示済みのハイパーリンク" xfId="37639" builtinId="9" hidden="1"/>
    <cellStyle name="表示済みのハイパーリンク" xfId="37640" builtinId="9" hidden="1"/>
    <cellStyle name="表示済みのハイパーリンク" xfId="37643" builtinId="9" hidden="1"/>
    <cellStyle name="表示済みのハイパーリンク" xfId="37644" builtinId="9" hidden="1"/>
    <cellStyle name="表示済みのハイパーリンク" xfId="37647" builtinId="9" hidden="1"/>
    <cellStyle name="表示済みのハイパーリンク" xfId="37648" builtinId="9" hidden="1"/>
    <cellStyle name="表示済みのハイパーリンク" xfId="37653" builtinId="9" hidden="1"/>
    <cellStyle name="表示済みのハイパーリンク" xfId="37654" builtinId="9" hidden="1"/>
    <cellStyle name="表示済みのハイパーリンク" xfId="37657" builtinId="9" hidden="1"/>
    <cellStyle name="表示済みのハイパーリンク" xfId="37658" builtinId="9" hidden="1"/>
    <cellStyle name="表示済みのハイパーリンク" xfId="37661" builtinId="9" hidden="1"/>
    <cellStyle name="表示済みのハイパーリンク" xfId="37662" builtinId="9" hidden="1"/>
    <cellStyle name="表示済みのハイパーリンク" xfId="37665" builtinId="9" hidden="1"/>
    <cellStyle name="表示済みのハイパーリンク" xfId="37666" builtinId="9" hidden="1"/>
    <cellStyle name="表示済みのハイパーリンク" xfId="37669" builtinId="9" hidden="1"/>
    <cellStyle name="表示済みのハイパーリンク" xfId="37670" builtinId="9" hidden="1"/>
    <cellStyle name="表示済みのハイパーリンク" xfId="37673" builtinId="9" hidden="1"/>
    <cellStyle name="表示済みのハイパーリンク" xfId="37674" builtinId="9" hidden="1"/>
    <cellStyle name="表示済みのハイパーリンク" xfId="37677" builtinId="9" hidden="1"/>
    <cellStyle name="表示済みのハイパーリンク" xfId="37678" builtinId="9" hidden="1"/>
    <cellStyle name="表示済みのハイパーリンク" xfId="37681" builtinId="9" hidden="1"/>
    <cellStyle name="表示済みのハイパーリンク" xfId="37682" builtinId="9" hidden="1"/>
    <cellStyle name="表示済みのハイパーリンク" xfId="37685" builtinId="9" hidden="1"/>
    <cellStyle name="表示済みのハイパーリンク" xfId="37686" builtinId="9" hidden="1"/>
    <cellStyle name="表示済みのハイパーリンク" xfId="37689" builtinId="9" hidden="1"/>
    <cellStyle name="表示済みのハイパーリンク" xfId="37690" builtinId="9" hidden="1"/>
    <cellStyle name="表示済みのハイパーリンク" xfId="37649" builtinId="9" hidden="1"/>
    <cellStyle name="表示済みのハイパーリンク" xfId="37692" builtinId="9" hidden="1"/>
    <cellStyle name="表示済みのハイパーリンク" xfId="37695" builtinId="9" hidden="1"/>
    <cellStyle name="表示済みのハイパーリンク" xfId="37696" builtinId="9" hidden="1"/>
    <cellStyle name="表示済みのハイパーリンク" xfId="37699" builtinId="9" hidden="1"/>
    <cellStyle name="表示済みのハイパーリンク" xfId="37700" builtinId="9" hidden="1"/>
    <cellStyle name="表示済みのハイパーリンク" xfId="37703" builtinId="9" hidden="1"/>
    <cellStyle name="表示済みのハイパーリンク" xfId="37704" builtinId="9" hidden="1"/>
    <cellStyle name="表示済みのハイパーリンク" xfId="37707" builtinId="9" hidden="1"/>
    <cellStyle name="表示済みのハイパーリンク" xfId="37708" builtinId="9" hidden="1"/>
    <cellStyle name="表示済みのハイパーリンク" xfId="37711" builtinId="9" hidden="1"/>
    <cellStyle name="表示済みのハイパーリンク" xfId="37712" builtinId="9" hidden="1"/>
    <cellStyle name="表示済みのハイパーリンク" xfId="37715" builtinId="9" hidden="1"/>
    <cellStyle name="表示済みのハイパーリンク" xfId="37716" builtinId="9" hidden="1"/>
    <cellStyle name="表示済みのハイパーリンク" xfId="37719" builtinId="9" hidden="1"/>
    <cellStyle name="表示済みのハイパーリンク" xfId="37720" builtinId="9" hidden="1"/>
    <cellStyle name="表示済みのハイパーリンク" xfId="37723" builtinId="9" hidden="1"/>
    <cellStyle name="表示済みのハイパーリンク" xfId="37724" builtinId="9" hidden="1"/>
    <cellStyle name="表示済みのハイパーリンク" xfId="37727" builtinId="9" hidden="1"/>
    <cellStyle name="表示済みのハイパーリンク" xfId="37728" builtinId="9" hidden="1"/>
    <cellStyle name="表示済みのハイパーリンク" xfId="37731" builtinId="9" hidden="1"/>
    <cellStyle name="表示済みのハイパーリンク" xfId="37732" builtinId="9" hidden="1"/>
    <cellStyle name="表示済みのハイパーリンク" xfId="37735" builtinId="9" hidden="1"/>
    <cellStyle name="表示済みのハイパーリンク" xfId="37736" builtinId="9" hidden="1"/>
    <cellStyle name="表示済みのハイパーリンク" xfId="37739" builtinId="9" hidden="1"/>
    <cellStyle name="表示済みのハイパーリンク" xfId="37740" builtinId="9" hidden="1"/>
    <cellStyle name="表示済みのハイパーリンク" xfId="37743" builtinId="9" hidden="1"/>
    <cellStyle name="表示済みのハイパーリンク" xfId="37744" builtinId="9" hidden="1"/>
    <cellStyle name="表示済みのハイパーリンク" xfId="37747" builtinId="9" hidden="1"/>
    <cellStyle name="表示済みのハイパーリンク" xfId="37748" builtinId="9" hidden="1"/>
    <cellStyle name="表示済みのハイパーリンク" xfId="37750" builtinId="9" hidden="1"/>
    <cellStyle name="表示済みのハイパーリンク" xfId="37751" builtinId="9" hidden="1"/>
    <cellStyle name="表示済みのハイパーリンク" xfId="37754" builtinId="9" hidden="1"/>
    <cellStyle name="表示済みのハイパーリンク" xfId="37755" builtinId="9" hidden="1"/>
    <cellStyle name="表示済みのハイパーリンク" xfId="37758" builtinId="9" hidden="1"/>
    <cellStyle name="表示済みのハイパーリンク" xfId="37759" builtinId="9" hidden="1"/>
    <cellStyle name="表示済みのハイパーリンク" xfId="37762" builtinId="9" hidden="1"/>
    <cellStyle name="表示済みのハイパーリンク" xfId="37763" builtinId="9" hidden="1"/>
    <cellStyle name="表示済みのハイパーリンク" xfId="37766" builtinId="9" hidden="1"/>
    <cellStyle name="表示済みのハイパーリンク" xfId="37767" builtinId="9" hidden="1"/>
    <cellStyle name="表示済みのハイパーリンク" xfId="37772" builtinId="9" hidden="1"/>
    <cellStyle name="表示済みのハイパーリンク" xfId="37773" builtinId="9" hidden="1"/>
    <cellStyle name="表示済みのハイパーリンク" xfId="37776" builtinId="9" hidden="1"/>
    <cellStyle name="表示済みのハイパーリンク" xfId="37777" builtinId="9" hidden="1"/>
    <cellStyle name="表示済みのハイパーリンク" xfId="37780" builtinId="9" hidden="1"/>
    <cellStyle name="表示済みのハイパーリンク" xfId="37781" builtinId="9" hidden="1"/>
    <cellStyle name="表示済みのハイパーリンク" xfId="37784" builtinId="9" hidden="1"/>
    <cellStyle name="表示済みのハイパーリンク" xfId="37785" builtinId="9" hidden="1"/>
    <cellStyle name="表示済みのハイパーリンク" xfId="37788" builtinId="9" hidden="1"/>
    <cellStyle name="表示済みのハイパーリンク" xfId="37789" builtinId="9" hidden="1"/>
    <cellStyle name="表示済みのハイパーリンク" xfId="37792" builtinId="9" hidden="1"/>
    <cellStyle name="表示済みのハイパーリンク" xfId="37793" builtinId="9" hidden="1"/>
    <cellStyle name="表示済みのハイパーリンク" xfId="37796" builtinId="9" hidden="1"/>
    <cellStyle name="表示済みのハイパーリンク" xfId="37797" builtinId="9" hidden="1"/>
    <cellStyle name="表示済みのハイパーリンク" xfId="37800" builtinId="9" hidden="1"/>
    <cellStyle name="表示済みのハイパーリンク" xfId="37801" builtinId="9" hidden="1"/>
    <cellStyle name="表示済みのハイパーリンク" xfId="37804" builtinId="9" hidden="1"/>
    <cellStyle name="表示済みのハイパーリンク" xfId="37805" builtinId="9" hidden="1"/>
    <cellStyle name="表示済みのハイパーリンク" xfId="37808" builtinId="9" hidden="1"/>
    <cellStyle name="表示済みのハイパーリンク" xfId="37809" builtinId="9" hidden="1"/>
    <cellStyle name="表示済みのハイパーリンク" xfId="37768" builtinId="9" hidden="1"/>
    <cellStyle name="表示済みのハイパーリンク" xfId="37811" builtinId="9" hidden="1"/>
    <cellStyle name="表示済みのハイパーリンク" xfId="37814" builtinId="9" hidden="1"/>
    <cellStyle name="表示済みのハイパーリンク" xfId="37815" builtinId="9" hidden="1"/>
    <cellStyle name="表示済みのハイパーリンク" xfId="37818" builtinId="9" hidden="1"/>
    <cellStyle name="表示済みのハイパーリンク" xfId="37819" builtinId="9" hidden="1"/>
    <cellStyle name="表示済みのハイパーリンク" xfId="37822" builtinId="9" hidden="1"/>
    <cellStyle name="表示済みのハイパーリンク" xfId="37823" builtinId="9" hidden="1"/>
    <cellStyle name="表示済みのハイパーリンク" xfId="37826" builtinId="9" hidden="1"/>
    <cellStyle name="表示済みのハイパーリンク" xfId="37827" builtinId="9" hidden="1"/>
    <cellStyle name="表示済みのハイパーリンク" xfId="37830" builtinId="9" hidden="1"/>
    <cellStyle name="表示済みのハイパーリンク" xfId="37831" builtinId="9" hidden="1"/>
    <cellStyle name="表示済みのハイパーリンク" xfId="37834" builtinId="9" hidden="1"/>
    <cellStyle name="表示済みのハイパーリンク" xfId="37835" builtinId="9" hidden="1"/>
    <cellStyle name="表示済みのハイパーリンク" xfId="37838" builtinId="9" hidden="1"/>
    <cellStyle name="表示済みのハイパーリンク" xfId="37839" builtinId="9" hidden="1"/>
    <cellStyle name="表示済みのハイパーリンク" xfId="37842" builtinId="9" hidden="1"/>
    <cellStyle name="表示済みのハイパーリンク" xfId="37843" builtinId="9" hidden="1"/>
    <cellStyle name="表示済みのハイパーリンク" xfId="37846" builtinId="9" hidden="1"/>
    <cellStyle name="表示済みのハイパーリンク" xfId="37847" builtinId="9" hidden="1"/>
    <cellStyle name="表示済みのハイパーリンク" xfId="37850" builtinId="9" hidden="1"/>
    <cellStyle name="表示済みのハイパーリンク" xfId="37851" builtinId="9" hidden="1"/>
    <cellStyle name="表示済みのハイパーリンク" xfId="37854" builtinId="9" hidden="1"/>
    <cellStyle name="表示済みのハイパーリンク" xfId="37855" builtinId="9" hidden="1"/>
    <cellStyle name="表示済みのハイパーリンク" xfId="37858" builtinId="9" hidden="1"/>
    <cellStyle name="表示済みのハイパーリンク" xfId="37859" builtinId="9" hidden="1"/>
    <cellStyle name="表示済みのハイパーリンク" xfId="37862" builtinId="9" hidden="1"/>
    <cellStyle name="表示済みのハイパーリンク" xfId="37863" builtinId="9" hidden="1"/>
    <cellStyle name="表示済みのハイパーリンク" xfId="37866" builtinId="9" hidden="1"/>
    <cellStyle name="表示済みのハイパーリンク" xfId="37867" builtinId="9" hidden="1"/>
    <cellStyle name="表示済みのハイパーリンク" xfId="37870" builtinId="9" hidden="1"/>
    <cellStyle name="表示済みのハイパーリンク" xfId="37871" builtinId="9" hidden="1"/>
    <cellStyle name="表示済みのハイパーリンク" xfId="37874" builtinId="9" hidden="1"/>
    <cellStyle name="表示済みのハイパーリンク" xfId="37875" builtinId="9" hidden="1"/>
    <cellStyle name="表示済みのハイパーリンク" xfId="37878" builtinId="9" hidden="1"/>
    <cellStyle name="表示済みのハイパーリンク" xfId="37879" builtinId="9" hidden="1"/>
    <cellStyle name="表示済みのハイパーリンク" xfId="37882" builtinId="9" hidden="1"/>
    <cellStyle name="表示済みのハイパーリンク" xfId="37883" builtinId="9" hidden="1"/>
    <cellStyle name="表示済みのハイパーリンク" xfId="37886" builtinId="9" hidden="1"/>
    <cellStyle name="表示済みのハイパーリンク" xfId="37887" builtinId="9" hidden="1"/>
    <cellStyle name="表示済みのハイパーリンク" xfId="37892" builtinId="9" hidden="1"/>
    <cellStyle name="表示済みのハイパーリンク" xfId="37893" builtinId="9" hidden="1"/>
    <cellStyle name="表示済みのハイパーリンク" xfId="37896" builtinId="9" hidden="1"/>
    <cellStyle name="表示済みのハイパーリンク" xfId="37897" builtinId="9" hidden="1"/>
    <cellStyle name="表示済みのハイパーリンク" xfId="37900" builtinId="9" hidden="1"/>
    <cellStyle name="表示済みのハイパーリンク" xfId="37901" builtinId="9" hidden="1"/>
    <cellStyle name="表示済みのハイパーリンク" xfId="37904" builtinId="9" hidden="1"/>
    <cellStyle name="表示済みのハイパーリンク" xfId="37905" builtinId="9" hidden="1"/>
    <cellStyle name="表示済みのハイパーリンク" xfId="37908" builtinId="9" hidden="1"/>
    <cellStyle name="表示済みのハイパーリンク" xfId="37909" builtinId="9" hidden="1"/>
    <cellStyle name="表示済みのハイパーリンク" xfId="37912" builtinId="9" hidden="1"/>
    <cellStyle name="表示済みのハイパーリンク" xfId="37913" builtinId="9" hidden="1"/>
    <cellStyle name="表示済みのハイパーリンク" xfId="37916" builtinId="9" hidden="1"/>
    <cellStyle name="表示済みのハイパーリンク" xfId="37917" builtinId="9" hidden="1"/>
    <cellStyle name="表示済みのハイパーリンク" xfId="37920" builtinId="9" hidden="1"/>
    <cellStyle name="表示済みのハイパーリンク" xfId="37921" builtinId="9" hidden="1"/>
    <cellStyle name="表示済みのハイパーリンク" xfId="37924" builtinId="9" hidden="1"/>
    <cellStyle name="表示済みのハイパーリンク" xfId="37925" builtinId="9" hidden="1"/>
    <cellStyle name="表示済みのハイパーリンク" xfId="37928" builtinId="9" hidden="1"/>
    <cellStyle name="表示済みのハイパーリンク" xfId="37929" builtinId="9" hidden="1"/>
    <cellStyle name="表示済みのハイパーリンク" xfId="37888" builtinId="9" hidden="1"/>
    <cellStyle name="表示済みのハイパーリンク" xfId="37931" builtinId="9" hidden="1"/>
    <cellStyle name="表示済みのハイパーリンク" xfId="37934" builtinId="9" hidden="1"/>
    <cellStyle name="表示済みのハイパーリンク" xfId="37935" builtinId="9" hidden="1"/>
    <cellStyle name="表示済みのハイパーリンク" xfId="37938" builtinId="9" hidden="1"/>
    <cellStyle name="表示済みのハイパーリンク" xfId="37939" builtinId="9" hidden="1"/>
    <cellStyle name="表示済みのハイパーリンク" xfId="37942" builtinId="9" hidden="1"/>
    <cellStyle name="表示済みのハイパーリンク" xfId="37943" builtinId="9" hidden="1"/>
    <cellStyle name="表示済みのハイパーリンク" xfId="37946" builtinId="9" hidden="1"/>
    <cellStyle name="表示済みのハイパーリンク" xfId="37947" builtinId="9" hidden="1"/>
    <cellStyle name="表示済みのハイパーリンク" xfId="37950" builtinId="9" hidden="1"/>
    <cellStyle name="表示済みのハイパーリンク" xfId="37951" builtinId="9" hidden="1"/>
    <cellStyle name="表示済みのハイパーリンク" xfId="37954" builtinId="9" hidden="1"/>
    <cellStyle name="表示済みのハイパーリンク" xfId="37955" builtinId="9" hidden="1"/>
    <cellStyle name="表示済みのハイパーリンク" xfId="37958" builtinId="9" hidden="1"/>
    <cellStyle name="表示済みのハイパーリンク" xfId="37959" builtinId="9" hidden="1"/>
    <cellStyle name="表示済みのハイパーリンク" xfId="37962" builtinId="9" hidden="1"/>
    <cellStyle name="表示済みのハイパーリンク" xfId="37963" builtinId="9" hidden="1"/>
    <cellStyle name="表示済みのハイパーリンク" xfId="37966" builtinId="9" hidden="1"/>
    <cellStyle name="表示済みのハイパーリンク" xfId="37967" builtinId="9" hidden="1"/>
    <cellStyle name="表示済みのハイパーリンク" xfId="37970" builtinId="9" hidden="1"/>
    <cellStyle name="表示済みのハイパーリンク" xfId="37971" builtinId="9" hidden="1"/>
    <cellStyle name="表示済みのハイパーリンク" xfId="37974" builtinId="9" hidden="1"/>
    <cellStyle name="表示済みのハイパーリンク" xfId="37975" builtinId="9" hidden="1"/>
    <cellStyle name="表示済みのハイパーリンク" xfId="37978" builtinId="9" hidden="1"/>
    <cellStyle name="表示済みのハイパーリンク" xfId="37979" builtinId="9" hidden="1"/>
    <cellStyle name="表示済みのハイパーリンク" xfId="37982" builtinId="9" hidden="1"/>
    <cellStyle name="表示済みのハイパーリンク" xfId="37983" builtinId="9" hidden="1"/>
    <cellStyle name="表示済みのハイパーリンク" xfId="37986" builtinId="9" hidden="1"/>
    <cellStyle name="表示済みのハイパーリンク" xfId="37987" builtinId="9" hidden="1"/>
    <cellStyle name="表示済みのハイパーリンク" xfId="37990" builtinId="9" hidden="1"/>
    <cellStyle name="表示済みのハイパーリンク" xfId="37991" builtinId="9" hidden="1"/>
    <cellStyle name="表示済みのハイパーリンク" xfId="37994" builtinId="9" hidden="1"/>
    <cellStyle name="表示済みのハイパーリンク" xfId="37995" builtinId="9" hidden="1"/>
    <cellStyle name="表示済みのハイパーリンク" xfId="37998" builtinId="9" hidden="1"/>
    <cellStyle name="表示済みのハイパーリンク" xfId="37999" builtinId="9" hidden="1"/>
    <cellStyle name="表示済みのハイパーリンク" xfId="38002" builtinId="9" hidden="1"/>
    <cellStyle name="表示済みのハイパーリンク" xfId="38003" builtinId="9" hidden="1"/>
    <cellStyle name="表示済みのハイパーリンク" xfId="38006" builtinId="9" hidden="1"/>
    <cellStyle name="表示済みのハイパーリンク" xfId="38007" builtinId="9" hidden="1"/>
    <cellStyle name="表示済みのハイパーリンク" xfId="38012" builtinId="9" hidden="1"/>
    <cellStyle name="表示済みのハイパーリンク" xfId="38013" builtinId="9" hidden="1"/>
    <cellStyle name="表示済みのハイパーリンク" xfId="38016" builtinId="9" hidden="1"/>
    <cellStyle name="表示済みのハイパーリンク" xfId="38017" builtinId="9" hidden="1"/>
    <cellStyle name="表示済みのハイパーリンク" xfId="38020" builtinId="9" hidden="1"/>
    <cellStyle name="表示済みのハイパーリンク" xfId="38021" builtinId="9" hidden="1"/>
    <cellStyle name="表示済みのハイパーリンク" xfId="38024" builtinId="9" hidden="1"/>
    <cellStyle name="表示済みのハイパーリンク" xfId="38025" builtinId="9" hidden="1"/>
    <cellStyle name="表示済みのハイパーリンク" xfId="38028" builtinId="9" hidden="1"/>
    <cellStyle name="表示済みのハイパーリンク" xfId="38029" builtinId="9" hidden="1"/>
    <cellStyle name="表示済みのハイパーリンク" xfId="38032" builtinId="9" hidden="1"/>
    <cellStyle name="表示済みのハイパーリンク" xfId="38033" builtinId="9" hidden="1"/>
    <cellStyle name="表示済みのハイパーリンク" xfId="38036" builtinId="9" hidden="1"/>
    <cellStyle name="表示済みのハイパーリンク" xfId="38037" builtinId="9" hidden="1"/>
    <cellStyle name="表示済みのハイパーリンク" xfId="38040" builtinId="9" hidden="1"/>
    <cellStyle name="表示済みのハイパーリンク" xfId="38041" builtinId="9" hidden="1"/>
    <cellStyle name="表示済みのハイパーリンク" xfId="38044" builtinId="9" hidden="1"/>
    <cellStyle name="表示済みのハイパーリンク" xfId="38045" builtinId="9" hidden="1"/>
    <cellStyle name="表示済みのハイパーリンク" xfId="38048" builtinId="9" hidden="1"/>
    <cellStyle name="表示済みのハイパーリンク" xfId="38049" builtinId="9" hidden="1"/>
    <cellStyle name="表示済みのハイパーリンク" xfId="38008" builtinId="9" hidden="1"/>
    <cellStyle name="表示済みのハイパーリンク" xfId="38051" builtinId="9" hidden="1"/>
    <cellStyle name="表示済みのハイパーリンク" xfId="38054" builtinId="9" hidden="1"/>
    <cellStyle name="表示済みのハイパーリンク" xfId="38055" builtinId="9" hidden="1"/>
    <cellStyle name="表示済みのハイパーリンク" xfId="38058" builtinId="9" hidden="1"/>
    <cellStyle name="表示済みのハイパーリンク" xfId="38059" builtinId="9" hidden="1"/>
    <cellStyle name="表示済みのハイパーリンク" xfId="38062" builtinId="9" hidden="1"/>
    <cellStyle name="表示済みのハイパーリンク" xfId="38063" builtinId="9" hidden="1"/>
    <cellStyle name="表示済みのハイパーリンク" xfId="38066" builtinId="9" hidden="1"/>
    <cellStyle name="表示済みのハイパーリンク" xfId="38067" builtinId="9" hidden="1"/>
    <cellStyle name="表示済みのハイパーリンク" xfId="38070" builtinId="9" hidden="1"/>
    <cellStyle name="表示済みのハイパーリンク" xfId="38071" builtinId="9" hidden="1"/>
    <cellStyle name="表示済みのハイパーリンク" xfId="38074" builtinId="9" hidden="1"/>
    <cellStyle name="表示済みのハイパーリンク" xfId="38075" builtinId="9" hidden="1"/>
    <cellStyle name="表示済みのハイパーリンク" xfId="38078" builtinId="9" hidden="1"/>
    <cellStyle name="表示済みのハイパーリンク" xfId="38079" builtinId="9" hidden="1"/>
    <cellStyle name="表示済みのハイパーリンク" xfId="38082" builtinId="9" hidden="1"/>
    <cellStyle name="表示済みのハイパーリンク" xfId="38083" builtinId="9" hidden="1"/>
    <cellStyle name="表示済みのハイパーリンク" xfId="38086" builtinId="9" hidden="1"/>
    <cellStyle name="表示済みのハイパーリンク" xfId="38087" builtinId="9" hidden="1"/>
    <cellStyle name="表示済みのハイパーリンク" xfId="38090" builtinId="9" hidden="1"/>
    <cellStyle name="表示済みのハイパーリンク" xfId="38091" builtinId="9" hidden="1"/>
    <cellStyle name="表示済みのハイパーリンク" xfId="38094" builtinId="9" hidden="1"/>
    <cellStyle name="表示済みのハイパーリンク" xfId="38095" builtinId="9" hidden="1"/>
    <cellStyle name="表示済みのハイパーリンク" xfId="38098" builtinId="9" hidden="1"/>
    <cellStyle name="表示済みのハイパーリンク" xfId="38099" builtinId="9" hidden="1"/>
    <cellStyle name="表示済みのハイパーリンク" xfId="38102" builtinId="9" hidden="1"/>
    <cellStyle name="表示済みのハイパーリンク" xfId="38103" builtinId="9" hidden="1"/>
    <cellStyle name="表示済みのハイパーリンク" xfId="38106" builtinId="9" hidden="1"/>
    <cellStyle name="表示済みのハイパーリンク" xfId="38107" builtinId="9" hidden="1"/>
    <cellStyle name="表示済みのハイパーリンク" xfId="38112" builtinId="9" hidden="1"/>
    <cellStyle name="表示済みのハイパーリンク" xfId="38113" builtinId="9" hidden="1"/>
    <cellStyle name="表示済みのハイパーリンク" xfId="38116" builtinId="9" hidden="1"/>
    <cellStyle name="表示済みのハイパーリンク" xfId="38117" builtinId="9" hidden="1"/>
    <cellStyle name="表示済みのハイパーリンク" xfId="38120" builtinId="9" hidden="1"/>
    <cellStyle name="表示済みのハイパーリンク" xfId="38121" builtinId="9" hidden="1"/>
    <cellStyle name="表示済みのハイパーリンク" xfId="38124" builtinId="9" hidden="1"/>
    <cellStyle name="表示済みのハイパーリンク" xfId="38125" builtinId="9" hidden="1"/>
    <cellStyle name="表示済みのハイパーリンク" xfId="38128" builtinId="9" hidden="1"/>
    <cellStyle name="表示済みのハイパーリンク" xfId="38129" builtinId="9" hidden="1"/>
    <cellStyle name="表示済みのハイパーリンク" xfId="38134" builtinId="9" hidden="1"/>
    <cellStyle name="表示済みのハイパーリンク" xfId="38135" builtinId="9" hidden="1"/>
    <cellStyle name="表示済みのハイパーリンク" xfId="38138" builtinId="9" hidden="1"/>
    <cellStyle name="表示済みのハイパーリンク" xfId="38139" builtinId="9" hidden="1"/>
    <cellStyle name="表示済みのハイパーリンク" xfId="38142" builtinId="9" hidden="1"/>
    <cellStyle name="表示済みのハイパーリンク" xfId="38143" builtinId="9" hidden="1"/>
    <cellStyle name="表示済みのハイパーリンク" xfId="38146" builtinId="9" hidden="1"/>
    <cellStyle name="表示済みのハイパーリンク" xfId="38147" builtinId="9" hidden="1"/>
    <cellStyle name="表示済みのハイパーリンク" xfId="38150" builtinId="9" hidden="1"/>
    <cellStyle name="表示済みのハイパーリンク" xfId="38151" builtinId="9" hidden="1"/>
    <cellStyle name="表示済みのハイパーリンク" xfId="38154" builtinId="9" hidden="1"/>
    <cellStyle name="表示済みのハイパーリンク" xfId="38155" builtinId="9" hidden="1"/>
    <cellStyle name="表示済みのハイパーリンク" xfId="38158" builtinId="9" hidden="1"/>
    <cellStyle name="表示済みのハイパーリンク" xfId="38159" builtinId="9" hidden="1"/>
    <cellStyle name="表示済みのハイパーリンク" xfId="38162" builtinId="9" hidden="1"/>
    <cellStyle name="表示済みのハイパーリンク" xfId="38163" builtinId="9" hidden="1"/>
    <cellStyle name="表示済みのハイパーリンク" xfId="38166" builtinId="9" hidden="1"/>
    <cellStyle name="表示済みのハイパーリンク" xfId="38167" builtinId="9" hidden="1"/>
    <cellStyle name="表示済みのハイパーリンク" xfId="38170" builtinId="9" hidden="1"/>
    <cellStyle name="表示済みのハイパーリンク" xfId="38171" builtinId="9" hidden="1"/>
    <cellStyle name="表示済みのハイパーリンク" xfId="38130" builtinId="9" hidden="1"/>
    <cellStyle name="表示済みのハイパーリンク" xfId="38173" builtinId="9" hidden="1"/>
    <cellStyle name="表示済みのハイパーリンク" xfId="38176" builtinId="9" hidden="1"/>
    <cellStyle name="表示済みのハイパーリンク" xfId="38177" builtinId="9" hidden="1"/>
    <cellStyle name="表示済みのハイパーリンク" xfId="38180" builtinId="9" hidden="1"/>
    <cellStyle name="表示済みのハイパーリンク" xfId="38181" builtinId="9" hidden="1"/>
    <cellStyle name="表示済みのハイパーリンク" xfId="38184" builtinId="9" hidden="1"/>
    <cellStyle name="表示済みのハイパーリンク" xfId="38185" builtinId="9" hidden="1"/>
    <cellStyle name="表示済みのハイパーリンク" xfId="38188" builtinId="9" hidden="1"/>
    <cellStyle name="表示済みのハイパーリンク" xfId="38189" builtinId="9" hidden="1"/>
    <cellStyle name="表示済みのハイパーリンク" xfId="38192" builtinId="9" hidden="1"/>
    <cellStyle name="表示済みのハイパーリンク" xfId="38193" builtinId="9" hidden="1"/>
    <cellStyle name="表示済みのハイパーリンク" xfId="38196" builtinId="9" hidden="1"/>
    <cellStyle name="表示済みのハイパーリンク" xfId="38197" builtinId="9" hidden="1"/>
    <cellStyle name="表示済みのハイパーリンク" xfId="38200" builtinId="9" hidden="1"/>
    <cellStyle name="表示済みのハイパーリンク" xfId="38201" builtinId="9" hidden="1"/>
    <cellStyle name="表示済みのハイパーリンク" xfId="38204" builtinId="9" hidden="1"/>
    <cellStyle name="表示済みのハイパーリンク" xfId="38205" builtinId="9" hidden="1"/>
    <cellStyle name="表示済みのハイパーリンク" xfId="38208" builtinId="9" hidden="1"/>
    <cellStyle name="表示済みのハイパーリンク" xfId="38209" builtinId="9" hidden="1"/>
    <cellStyle name="表示済みのハイパーリンク" xfId="38212" builtinId="9" hidden="1"/>
    <cellStyle name="表示済みのハイパーリンク" xfId="38213" builtinId="9" hidden="1"/>
    <cellStyle name="表示済みのハイパーリンク" xfId="38216" builtinId="9" hidden="1"/>
    <cellStyle name="表示済みのハイパーリンク" xfId="38217" builtinId="9" hidden="1"/>
    <cellStyle name="表示済みのハイパーリンク" xfId="38220" builtinId="9" hidden="1"/>
    <cellStyle name="表示済みのハイパーリンク" xfId="38221" builtinId="9" hidden="1"/>
    <cellStyle name="表示済みのハイパーリンク" xfId="38224" builtinId="9" hidden="1"/>
    <cellStyle name="表示済みのハイパーリンク" xfId="38225" builtinId="9" hidden="1"/>
    <cellStyle name="表示済みのハイパーリンク" xfId="38228" builtinId="9" hidden="1"/>
    <cellStyle name="表示済みのハイパーリンク" xfId="38229" builtinId="9" hidden="1"/>
    <cellStyle name="表示済みのハイパーリンク" xfId="38231" builtinId="9" hidden="1"/>
    <cellStyle name="表示済みのハイパーリンク" xfId="38232" builtinId="9" hidden="1"/>
    <cellStyle name="表示済みのハイパーリンク" xfId="38235" builtinId="9" hidden="1"/>
    <cellStyle name="表示済みのハイパーリンク" xfId="38236" builtinId="9" hidden="1"/>
    <cellStyle name="表示済みのハイパーリンク" xfId="38239" builtinId="9" hidden="1"/>
    <cellStyle name="表示済みのハイパーリンク" xfId="38240" builtinId="9" hidden="1"/>
    <cellStyle name="表示済みのハイパーリンク" xfId="38243" builtinId="9" hidden="1"/>
    <cellStyle name="表示済みのハイパーリンク" xfId="38244" builtinId="9" hidden="1"/>
    <cellStyle name="表示済みのハイパーリンク" xfId="38247" builtinId="9" hidden="1"/>
    <cellStyle name="表示済みのハイパーリンク" xfId="38248" builtinId="9" hidden="1"/>
    <cellStyle name="表示済みのハイパーリンク" xfId="38253" builtinId="9" hidden="1"/>
    <cellStyle name="表示済みのハイパーリンク" xfId="38254" builtinId="9" hidden="1"/>
    <cellStyle name="表示済みのハイパーリンク" xfId="38257" builtinId="9" hidden="1"/>
    <cellStyle name="表示済みのハイパーリンク" xfId="38258" builtinId="9" hidden="1"/>
    <cellStyle name="表示済みのハイパーリンク" xfId="38261" builtinId="9" hidden="1"/>
    <cellStyle name="表示済みのハイパーリンク" xfId="38262" builtinId="9" hidden="1"/>
    <cellStyle name="表示済みのハイパーリンク" xfId="38265" builtinId="9" hidden="1"/>
    <cellStyle name="表示済みのハイパーリンク" xfId="38266" builtinId="9" hidden="1"/>
    <cellStyle name="表示済みのハイパーリンク" xfId="38269" builtinId="9" hidden="1"/>
    <cellStyle name="表示済みのハイパーリンク" xfId="38270" builtinId="9" hidden="1"/>
    <cellStyle name="表示済みのハイパーリンク" xfId="38273" builtinId="9" hidden="1"/>
    <cellStyle name="表示済みのハイパーリンク" xfId="38274" builtinId="9" hidden="1"/>
    <cellStyle name="表示済みのハイパーリンク" xfId="38277" builtinId="9" hidden="1"/>
    <cellStyle name="表示済みのハイパーリンク" xfId="38278" builtinId="9" hidden="1"/>
    <cellStyle name="表示済みのハイパーリンク" xfId="38281" builtinId="9" hidden="1"/>
    <cellStyle name="表示済みのハイパーリンク" xfId="38282" builtinId="9" hidden="1"/>
    <cellStyle name="表示済みのハイパーリンク" xfId="38285" builtinId="9" hidden="1"/>
    <cellStyle name="表示済みのハイパーリンク" xfId="38286" builtinId="9" hidden="1"/>
    <cellStyle name="表示済みのハイパーリンク" xfId="38289" builtinId="9" hidden="1"/>
    <cellStyle name="表示済みのハイパーリンク" xfId="38290" builtinId="9" hidden="1"/>
    <cellStyle name="表示済みのハイパーリンク" xfId="38249" builtinId="9" hidden="1"/>
    <cellStyle name="表示済みのハイパーリンク" xfId="38292" builtinId="9" hidden="1"/>
    <cellStyle name="表示済みのハイパーリンク" xfId="38295" builtinId="9" hidden="1"/>
    <cellStyle name="表示済みのハイパーリンク" xfId="38296" builtinId="9" hidden="1"/>
    <cellStyle name="表示済みのハイパーリンク" xfId="38299" builtinId="9" hidden="1"/>
    <cellStyle name="表示済みのハイパーリンク" xfId="38300" builtinId="9" hidden="1"/>
    <cellStyle name="表示済みのハイパーリンク" xfId="38303" builtinId="9" hidden="1"/>
    <cellStyle name="表示済みのハイパーリンク" xfId="38304" builtinId="9" hidden="1"/>
    <cellStyle name="表示済みのハイパーリンク" xfId="38307" builtinId="9" hidden="1"/>
    <cellStyle name="表示済みのハイパーリンク" xfId="38308" builtinId="9" hidden="1"/>
    <cellStyle name="表示済みのハイパーリンク" xfId="38311" builtinId="9" hidden="1"/>
    <cellStyle name="表示済みのハイパーリンク" xfId="38312" builtinId="9" hidden="1"/>
    <cellStyle name="表示済みのハイパーリンク" xfId="38315" builtinId="9" hidden="1"/>
    <cellStyle name="表示済みのハイパーリンク" xfId="38316" builtinId="9" hidden="1"/>
    <cellStyle name="表示済みのハイパーリンク" xfId="38319" builtinId="9" hidden="1"/>
    <cellStyle name="表示済みのハイパーリンク" xfId="38320" builtinId="9" hidden="1"/>
    <cellStyle name="表示済みのハイパーリンク" xfId="38323" builtinId="9" hidden="1"/>
    <cellStyle name="表示済みのハイパーリンク" xfId="38324" builtinId="9" hidden="1"/>
    <cellStyle name="表示済みのハイパーリンク" xfId="38327" builtinId="9" hidden="1"/>
    <cellStyle name="表示済みのハイパーリンク" xfId="38328" builtinId="9" hidden="1"/>
    <cellStyle name="表示済みのハイパーリンク" xfId="38331" builtinId="9" hidden="1"/>
    <cellStyle name="表示済みのハイパーリンク" xfId="38332" builtinId="9" hidden="1"/>
    <cellStyle name="表示済みのハイパーリンク" xfId="38335" builtinId="9" hidden="1"/>
    <cellStyle name="表示済みのハイパーリンク" xfId="38336" builtinId="9" hidden="1"/>
    <cellStyle name="表示済みのハイパーリンク" xfId="38339" builtinId="9" hidden="1"/>
    <cellStyle name="表示済みのハイパーリンク" xfId="38340" builtinId="9" hidden="1"/>
    <cellStyle name="表示済みのハイパーリンク" xfId="38343" builtinId="9" hidden="1"/>
    <cellStyle name="表示済みのハイパーリンク" xfId="38344" builtinId="9" hidden="1"/>
    <cellStyle name="表示済みのハイパーリンク" xfId="38347" builtinId="9" hidden="1"/>
    <cellStyle name="表示済みのハイパーリンク" xfId="38348" builtinId="9" hidden="1"/>
    <cellStyle name="表示済みのハイパーリンク" xfId="38350" builtinId="9" hidden="1"/>
    <cellStyle name="表示済みのハイパーリンク" xfId="38351" builtinId="9" hidden="1"/>
    <cellStyle name="表示済みのハイパーリンク" xfId="38354" builtinId="9" hidden="1"/>
    <cellStyle name="表示済みのハイパーリンク" xfId="38355" builtinId="9" hidden="1"/>
    <cellStyle name="表示済みのハイパーリンク" xfId="38358" builtinId="9" hidden="1"/>
    <cellStyle name="表示済みのハイパーリンク" xfId="38359" builtinId="9" hidden="1"/>
    <cellStyle name="表示済みのハイパーリンク" xfId="38362" builtinId="9" hidden="1"/>
    <cellStyle name="表示済みのハイパーリンク" xfId="38363" builtinId="9" hidden="1"/>
    <cellStyle name="表示済みのハイパーリンク" xfId="38366" builtinId="9" hidden="1"/>
    <cellStyle name="表示済みのハイパーリンク" xfId="38367" builtinId="9" hidden="1"/>
    <cellStyle name="表示済みのハイパーリンク" xfId="38372" builtinId="9" hidden="1"/>
    <cellStyle name="表示済みのハイパーリンク" xfId="38373" builtinId="9" hidden="1"/>
    <cellStyle name="表示済みのハイパーリンク" xfId="38376" builtinId="9" hidden="1"/>
    <cellStyle name="表示済みのハイパーリンク" xfId="38377" builtinId="9" hidden="1"/>
    <cellStyle name="表示済みのハイパーリンク" xfId="38380" builtinId="9" hidden="1"/>
    <cellStyle name="表示済みのハイパーリンク" xfId="38381" builtinId="9" hidden="1"/>
    <cellStyle name="表示済みのハイパーリンク" xfId="38384" builtinId="9" hidden="1"/>
    <cellStyle name="表示済みのハイパーリンク" xfId="38385" builtinId="9" hidden="1"/>
    <cellStyle name="表示済みのハイパーリンク" xfId="38388" builtinId="9" hidden="1"/>
    <cellStyle name="表示済みのハイパーリンク" xfId="38389" builtinId="9" hidden="1"/>
    <cellStyle name="表示済みのハイパーリンク" xfId="38392" builtinId="9" hidden="1"/>
    <cellStyle name="表示済みのハイパーリンク" xfId="38393" builtinId="9" hidden="1"/>
    <cellStyle name="表示済みのハイパーリンク" xfId="38396" builtinId="9" hidden="1"/>
    <cellStyle name="表示済みのハイパーリンク" xfId="38397" builtinId="9" hidden="1"/>
    <cellStyle name="表示済みのハイパーリンク" xfId="38400" builtinId="9" hidden="1"/>
    <cellStyle name="表示済みのハイパーリンク" xfId="38401" builtinId="9" hidden="1"/>
    <cellStyle name="表示済みのハイパーリンク" xfId="38404" builtinId="9" hidden="1"/>
    <cellStyle name="表示済みのハイパーリンク" xfId="38405" builtinId="9" hidden="1"/>
    <cellStyle name="表示済みのハイパーリンク" xfId="38408" builtinId="9" hidden="1"/>
    <cellStyle name="表示済みのハイパーリンク" xfId="38409" builtinId="9" hidden="1"/>
    <cellStyle name="表示済みのハイパーリンク" xfId="38368" builtinId="9" hidden="1"/>
    <cellStyle name="表示済みのハイパーリンク" xfId="38411" builtinId="9" hidden="1"/>
    <cellStyle name="表示済みのハイパーリンク" xfId="38414" builtinId="9" hidden="1"/>
    <cellStyle name="表示済みのハイパーリンク" xfId="38415" builtinId="9" hidden="1"/>
    <cellStyle name="表示済みのハイパーリンク" xfId="38418" builtinId="9" hidden="1"/>
    <cellStyle name="表示済みのハイパーリンク" xfId="38419" builtinId="9" hidden="1"/>
    <cellStyle name="表示済みのハイパーリンク" xfId="38422" builtinId="9" hidden="1"/>
    <cellStyle name="表示済みのハイパーリンク" xfId="38423" builtinId="9" hidden="1"/>
    <cellStyle name="表示済みのハイパーリンク" xfId="38426" builtinId="9" hidden="1"/>
    <cellStyle name="表示済みのハイパーリンク" xfId="38427" builtinId="9" hidden="1"/>
    <cellStyle name="表示済みのハイパーリンク" xfId="38430" builtinId="9" hidden="1"/>
    <cellStyle name="表示済みのハイパーリンク" xfId="38431" builtinId="9" hidden="1"/>
    <cellStyle name="表示済みのハイパーリンク" xfId="38434" builtinId="9" hidden="1"/>
    <cellStyle name="表示済みのハイパーリンク" xfId="38435" builtinId="9" hidden="1"/>
    <cellStyle name="表示済みのハイパーリンク" xfId="38438" builtinId="9" hidden="1"/>
    <cellStyle name="表示済みのハイパーリンク" xfId="38439" builtinId="9" hidden="1"/>
    <cellStyle name="表示済みのハイパーリンク" xfId="38442" builtinId="9" hidden="1"/>
    <cellStyle name="表示済みのハイパーリンク" xfId="38443" builtinId="9" hidden="1"/>
    <cellStyle name="表示済みのハイパーリンク" xfId="38446" builtinId="9" hidden="1"/>
    <cellStyle name="表示済みのハイパーリンク" xfId="38447" builtinId="9" hidden="1"/>
    <cellStyle name="表示済みのハイパーリンク" xfId="38450" builtinId="9" hidden="1"/>
    <cellStyle name="表示済みのハイパーリンク" xfId="38451" builtinId="9" hidden="1"/>
    <cellStyle name="表示済みのハイパーリンク" xfId="38454" builtinId="9" hidden="1"/>
    <cellStyle name="表示済みのハイパーリンク" xfId="38455" builtinId="9" hidden="1"/>
    <cellStyle name="表示済みのハイパーリンク" xfId="38458" builtinId="9" hidden="1"/>
    <cellStyle name="表示済みのハイパーリンク" xfId="38459" builtinId="9" hidden="1"/>
    <cellStyle name="表示済みのハイパーリンク" xfId="38462" builtinId="9" hidden="1"/>
    <cellStyle name="表示済みのハイパーリンク" xfId="38463" builtinId="9" hidden="1"/>
    <cellStyle name="表示済みのハイパーリンク" xfId="38466" builtinId="9" hidden="1"/>
    <cellStyle name="表示済みのハイパーリンク" xfId="38467" builtinId="9" hidden="1"/>
    <cellStyle name="表示済みのハイパーリンク" xfId="27686" builtinId="9" hidden="1"/>
    <cellStyle name="表示済みのハイパーリンク" xfId="27677" builtinId="9" hidden="1"/>
    <cellStyle name="表示済みのハイパーリンク" xfId="30091" builtinId="9" hidden="1"/>
    <cellStyle name="表示済みのハイパーリンク" xfId="34890" builtinId="9" hidden="1"/>
    <cellStyle name="表示済みのハイパーリンク" xfId="38469" builtinId="9" hidden="1"/>
    <cellStyle name="表示済みのハイパーリンク" xfId="38470" builtinId="9" hidden="1"/>
    <cellStyle name="表示済みのハイパーリンク" xfId="38473" builtinId="9" hidden="1"/>
    <cellStyle name="表示済みのハイパーリンク" xfId="38474" builtinId="9" hidden="1"/>
    <cellStyle name="表示済みのハイパーリンク" xfId="38477" builtinId="9" hidden="1"/>
    <cellStyle name="表示済みのハイパーリンク" xfId="38478" builtinId="9" hidden="1"/>
    <cellStyle name="表示済みのハイパーリンク" xfId="38483" builtinId="9" hidden="1"/>
    <cellStyle name="表示済みのハイパーリンク" xfId="38484" builtinId="9" hidden="1"/>
    <cellStyle name="表示済みのハイパーリンク" xfId="38487" builtinId="9" hidden="1"/>
    <cellStyle name="表示済みのハイパーリンク" xfId="38488" builtinId="9" hidden="1"/>
    <cellStyle name="表示済みのハイパーリンク" xfId="38491" builtinId="9" hidden="1"/>
    <cellStyle name="表示済みのハイパーリンク" xfId="38492" builtinId="9" hidden="1"/>
    <cellStyle name="表示済みのハイパーリンク" xfId="38495" builtinId="9" hidden="1"/>
    <cellStyle name="表示済みのハイパーリンク" xfId="38496" builtinId="9" hidden="1"/>
    <cellStyle name="表示済みのハイパーリンク" xfId="38499" builtinId="9" hidden="1"/>
    <cellStyle name="表示済みのハイパーリンク" xfId="38500" builtinId="9" hidden="1"/>
    <cellStyle name="表示済みのハイパーリンク" xfId="38503" builtinId="9" hidden="1"/>
    <cellStyle name="表示済みのハイパーリンク" xfId="38504" builtinId="9" hidden="1"/>
    <cellStyle name="表示済みのハイパーリンク" xfId="38507" builtinId="9" hidden="1"/>
    <cellStyle name="表示済みのハイパーリンク" xfId="38508" builtinId="9" hidden="1"/>
    <cellStyle name="表示済みのハイパーリンク" xfId="38511" builtinId="9" hidden="1"/>
    <cellStyle name="表示済みのハイパーリンク" xfId="38512" builtinId="9" hidden="1"/>
    <cellStyle name="表示済みのハイパーリンク" xfId="38515" builtinId="9" hidden="1"/>
    <cellStyle name="表示済みのハイパーリンク" xfId="38516" builtinId="9" hidden="1"/>
    <cellStyle name="表示済みのハイパーリンク" xfId="38519" builtinId="9" hidden="1"/>
    <cellStyle name="表示済みのハイパーリンク" xfId="38520" builtinId="9" hidden="1"/>
    <cellStyle name="表示済みのハイパーリンク" xfId="38479" builtinId="9" hidden="1"/>
    <cellStyle name="表示済みのハイパーリンク" xfId="38522" builtinId="9" hidden="1"/>
    <cellStyle name="表示済みのハイパーリンク" xfId="38525" builtinId="9" hidden="1"/>
    <cellStyle name="表示済みのハイパーリンク" xfId="38526" builtinId="9" hidden="1"/>
    <cellStyle name="表示済みのハイパーリンク" xfId="38529" builtinId="9" hidden="1"/>
    <cellStyle name="表示済みのハイパーリンク" xfId="38530" builtinId="9" hidden="1"/>
    <cellStyle name="表示済みのハイパーリンク" xfId="38533" builtinId="9" hidden="1"/>
    <cellStyle name="表示済みのハイパーリンク" xfId="38534" builtinId="9" hidden="1"/>
    <cellStyle name="表示済みのハイパーリンク" xfId="38537" builtinId="9" hidden="1"/>
    <cellStyle name="表示済みのハイパーリンク" xfId="38538" builtinId="9" hidden="1"/>
    <cellStyle name="表示済みのハイパーリンク" xfId="38541" builtinId="9" hidden="1"/>
    <cellStyle name="表示済みのハイパーリンク" xfId="38542" builtinId="9" hidden="1"/>
    <cellStyle name="表示済みのハイパーリンク" xfId="38545" builtinId="9" hidden="1"/>
    <cellStyle name="表示済みのハイパーリンク" xfId="38546" builtinId="9" hidden="1"/>
    <cellStyle name="表示済みのハイパーリンク" xfId="38549" builtinId="9" hidden="1"/>
    <cellStyle name="表示済みのハイパーリンク" xfId="38550" builtinId="9" hidden="1"/>
    <cellStyle name="表示済みのハイパーリンク" xfId="38553" builtinId="9" hidden="1"/>
    <cellStyle name="表示済みのハイパーリンク" xfId="38554" builtinId="9" hidden="1"/>
    <cellStyle name="表示済みのハイパーリンク" xfId="38557" builtinId="9" hidden="1"/>
    <cellStyle name="表示済みのハイパーリンク" xfId="38558" builtinId="9" hidden="1"/>
    <cellStyle name="表示済みのハイパーリンク" xfId="38561" builtinId="9" hidden="1"/>
    <cellStyle name="表示済みのハイパーリンク" xfId="38562" builtinId="9" hidden="1"/>
    <cellStyle name="表示済みのハイパーリンク" xfId="38565" builtinId="9" hidden="1"/>
    <cellStyle name="表示済みのハイパーリンク" xfId="38566" builtinId="9" hidden="1"/>
    <cellStyle name="表示済みのハイパーリンク" xfId="38569" builtinId="9" hidden="1"/>
    <cellStyle name="表示済みのハイパーリンク" xfId="38570" builtinId="9" hidden="1"/>
    <cellStyle name="表示済みのハイパーリンク" xfId="38573" builtinId="9" hidden="1"/>
    <cellStyle name="表示済みのハイパーリンク" xfId="38574" builtinId="9" hidden="1"/>
    <cellStyle name="表示済みのハイパーリンク" xfId="38577" builtinId="9" hidden="1"/>
    <cellStyle name="表示済みのハイパーリンク" xfId="38578" builtinId="9" hidden="1"/>
    <cellStyle name="表示済みのハイパーリンク" xfId="38581" builtinId="9" hidden="1"/>
    <cellStyle name="表示済みのハイパーリンク" xfId="38582" builtinId="9" hidden="1"/>
    <cellStyle name="表示済みのハイパーリンク" xfId="38585" builtinId="9" hidden="1"/>
    <cellStyle name="表示済みのハイパーリンク" xfId="38586" builtinId="9" hidden="1"/>
    <cellStyle name="表示済みのハイパーリンク" xfId="38589" builtinId="9" hidden="1"/>
    <cellStyle name="表示済みのハイパーリンク" xfId="38590" builtinId="9" hidden="1"/>
    <cellStyle name="表示済みのハイパーリンク" xfId="38593" builtinId="9" hidden="1"/>
    <cellStyle name="表示済みのハイパーリンク" xfId="38594" builtinId="9" hidden="1"/>
    <cellStyle name="表示済みのハイパーリンク" xfId="38597" builtinId="9" hidden="1"/>
    <cellStyle name="表示済みのハイパーリンク" xfId="38598" builtinId="9" hidden="1"/>
    <cellStyle name="表示済みのハイパーリンク" xfId="38603" builtinId="9" hidden="1"/>
    <cellStyle name="表示済みのハイパーリンク" xfId="38604" builtinId="9" hidden="1"/>
    <cellStyle name="表示済みのハイパーリンク" xfId="38607" builtinId="9" hidden="1"/>
    <cellStyle name="表示済みのハイパーリンク" xfId="38608" builtinId="9" hidden="1"/>
    <cellStyle name="表示済みのハイパーリンク" xfId="38611" builtinId="9" hidden="1"/>
    <cellStyle name="表示済みのハイパーリンク" xfId="38612" builtinId="9" hidden="1"/>
    <cellStyle name="表示済みのハイパーリンク" xfId="38615" builtinId="9" hidden="1"/>
    <cellStyle name="表示済みのハイパーリンク" xfId="38616" builtinId="9" hidden="1"/>
    <cellStyle name="表示済みのハイパーリンク" xfId="38619" builtinId="9" hidden="1"/>
    <cellStyle name="表示済みのハイパーリンク" xfId="38620" builtinId="9" hidden="1"/>
    <cellStyle name="表示済みのハイパーリンク" xfId="38623" builtinId="9" hidden="1"/>
    <cellStyle name="表示済みのハイパーリンク" xfId="38624" builtinId="9" hidden="1"/>
    <cellStyle name="表示済みのハイパーリンク" xfId="38627" builtinId="9" hidden="1"/>
    <cellStyle name="表示済みのハイパーリンク" xfId="38628" builtinId="9" hidden="1"/>
    <cellStyle name="表示済みのハイパーリンク" xfId="38631" builtinId="9" hidden="1"/>
    <cellStyle name="表示済みのハイパーリンク" xfId="38632" builtinId="9" hidden="1"/>
    <cellStyle name="表示済みのハイパーリンク" xfId="38635" builtinId="9" hidden="1"/>
    <cellStyle name="表示済みのハイパーリンク" xfId="38636" builtinId="9" hidden="1"/>
    <cellStyle name="表示済みのハイパーリンク" xfId="38639" builtinId="9" hidden="1"/>
    <cellStyle name="表示済みのハイパーリンク" xfId="38640" builtinId="9" hidden="1"/>
    <cellStyle name="表示済みのハイパーリンク" xfId="38599" builtinId="9" hidden="1"/>
    <cellStyle name="表示済みのハイパーリンク" xfId="38642" builtinId="9" hidden="1"/>
    <cellStyle name="表示済みのハイパーリンク" xfId="38645" builtinId="9" hidden="1"/>
    <cellStyle name="表示済みのハイパーリンク" xfId="38646" builtinId="9" hidden="1"/>
    <cellStyle name="表示済みのハイパーリンク" xfId="38649" builtinId="9" hidden="1"/>
    <cellStyle name="表示済みのハイパーリンク" xfId="38650" builtinId="9" hidden="1"/>
    <cellStyle name="表示済みのハイパーリンク" xfId="38653" builtinId="9" hidden="1"/>
    <cellStyle name="表示済みのハイパーリンク" xfId="38654" builtinId="9" hidden="1"/>
    <cellStyle name="表示済みのハイパーリンク" xfId="38657" builtinId="9" hidden="1"/>
    <cellStyle name="表示済みのハイパーリンク" xfId="38658" builtinId="9" hidden="1"/>
    <cellStyle name="表示済みのハイパーリンク" xfId="38661" builtinId="9" hidden="1"/>
    <cellStyle name="表示済みのハイパーリンク" xfId="38662" builtinId="9" hidden="1"/>
    <cellStyle name="表示済みのハイパーリンク" xfId="38665" builtinId="9" hidden="1"/>
    <cellStyle name="表示済みのハイパーリンク" xfId="38666" builtinId="9" hidden="1"/>
    <cellStyle name="表示済みのハイパーリンク" xfId="38669" builtinId="9" hidden="1"/>
    <cellStyle name="表示済みのハイパーリンク" xfId="38670" builtinId="9" hidden="1"/>
    <cellStyle name="表示済みのハイパーリンク" xfId="38673" builtinId="9" hidden="1"/>
    <cellStyle name="表示済みのハイパーリンク" xfId="38674" builtinId="9" hidden="1"/>
    <cellStyle name="表示済みのハイパーリンク" xfId="38677" builtinId="9" hidden="1"/>
    <cellStyle name="表示済みのハイパーリンク" xfId="38678" builtinId="9" hidden="1"/>
    <cellStyle name="表示済みのハイパーリンク" xfId="38681" builtinId="9" hidden="1"/>
    <cellStyle name="表示済みのハイパーリンク" xfId="38682" builtinId="9" hidden="1"/>
    <cellStyle name="表示済みのハイパーリンク" xfId="38685" builtinId="9" hidden="1"/>
    <cellStyle name="表示済みのハイパーリンク" xfId="38686" builtinId="9" hidden="1"/>
    <cellStyle name="表示済みのハイパーリンク" xfId="38689" builtinId="9" hidden="1"/>
    <cellStyle name="表示済みのハイパーリンク" xfId="38690" builtinId="9" hidden="1"/>
    <cellStyle name="表示済みのハイパーリンク" xfId="38693" builtinId="9" hidden="1"/>
    <cellStyle name="表示済みのハイパーリンク" xfId="38694" builtinId="9" hidden="1"/>
    <cellStyle name="表示済みのハイパーリンク" xfId="38697" builtinId="9" hidden="1"/>
    <cellStyle name="表示済みのハイパーリンク" xfId="38698" builtinId="9" hidden="1"/>
    <cellStyle name="表示済みのハイパーリンク" xfId="38703" builtinId="9" hidden="1"/>
    <cellStyle name="表示済みのハイパーリンク" xfId="38704" builtinId="9" hidden="1"/>
    <cellStyle name="表示済みのハイパーリンク" xfId="38707" builtinId="9" hidden="1"/>
    <cellStyle name="表示済みのハイパーリンク" xfId="38708" builtinId="9" hidden="1"/>
    <cellStyle name="表示済みのハイパーリンク" xfId="38711" builtinId="9" hidden="1"/>
    <cellStyle name="表示済みのハイパーリンク" xfId="38712" builtinId="9" hidden="1"/>
    <cellStyle name="表示済みのハイパーリンク" xfId="38715" builtinId="9" hidden="1"/>
    <cellStyle name="表示済みのハイパーリンク" xfId="38716" builtinId="9" hidden="1"/>
    <cellStyle name="表示済みのハイパーリンク" xfId="38719" builtinId="9" hidden="1"/>
    <cellStyle name="表示済みのハイパーリンク" xfId="38720" builtinId="9" hidden="1"/>
    <cellStyle name="表示済みのハイパーリンク" xfId="38725" builtinId="9" hidden="1"/>
    <cellStyle name="表示済みのハイパーリンク" xfId="38726" builtinId="9" hidden="1"/>
    <cellStyle name="表示済みのハイパーリンク" xfId="38729" builtinId="9" hidden="1"/>
    <cellStyle name="表示済みのハイパーリンク" xfId="38730" builtinId="9" hidden="1"/>
    <cellStyle name="表示済みのハイパーリンク" xfId="38733" builtinId="9" hidden="1"/>
    <cellStyle name="表示済みのハイパーリンク" xfId="38734" builtinId="9" hidden="1"/>
    <cellStyle name="表示済みのハイパーリンク" xfId="38737" builtinId="9" hidden="1"/>
    <cellStyle name="表示済みのハイパーリンク" xfId="38738" builtinId="9" hidden="1"/>
    <cellStyle name="表示済みのハイパーリンク" xfId="38741" builtinId="9" hidden="1"/>
    <cellStyle name="表示済みのハイパーリンク" xfId="38742" builtinId="9" hidden="1"/>
    <cellStyle name="表示済みのハイパーリンク" xfId="38745" builtinId="9" hidden="1"/>
    <cellStyle name="表示済みのハイパーリンク" xfId="38746" builtinId="9" hidden="1"/>
    <cellStyle name="表示済みのハイパーリンク" xfId="38749" builtinId="9" hidden="1"/>
    <cellStyle name="表示済みのハイパーリンク" xfId="38750" builtinId="9" hidden="1"/>
    <cellStyle name="表示済みのハイパーリンク" xfId="38753" builtinId="9" hidden="1"/>
    <cellStyle name="表示済みのハイパーリンク" xfId="38754" builtinId="9" hidden="1"/>
    <cellStyle name="表示済みのハイパーリンク" xfId="38757" builtinId="9" hidden="1"/>
    <cellStyle name="表示済みのハイパーリンク" xfId="38758" builtinId="9" hidden="1"/>
    <cellStyle name="表示済みのハイパーリンク" xfId="38761" builtinId="9" hidden="1"/>
    <cellStyle name="表示済みのハイパーリンク" xfId="38762" builtinId="9" hidden="1"/>
    <cellStyle name="表示済みのハイパーリンク" xfId="38721" builtinId="9" hidden="1"/>
    <cellStyle name="表示済みのハイパーリンク" xfId="38764" builtinId="9" hidden="1"/>
    <cellStyle name="表示済みのハイパーリンク" xfId="38767" builtinId="9" hidden="1"/>
    <cellStyle name="表示済みのハイパーリンク" xfId="38768" builtinId="9" hidden="1"/>
    <cellStyle name="表示済みのハイパーリンク" xfId="38771" builtinId="9" hidden="1"/>
    <cellStyle name="表示済みのハイパーリンク" xfId="38772" builtinId="9" hidden="1"/>
    <cellStyle name="表示済みのハイパーリンク" xfId="38775" builtinId="9" hidden="1"/>
    <cellStyle name="表示済みのハイパーリンク" xfId="38776" builtinId="9" hidden="1"/>
    <cellStyle name="表示済みのハイパーリンク" xfId="38779" builtinId="9" hidden="1"/>
    <cellStyle name="表示済みのハイパーリンク" xfId="38780" builtinId="9" hidden="1"/>
    <cellStyle name="表示済みのハイパーリンク" xfId="38783" builtinId="9" hidden="1"/>
    <cellStyle name="表示済みのハイパーリンク" xfId="38784" builtinId="9" hidden="1"/>
    <cellStyle name="表示済みのハイパーリンク" xfId="38787" builtinId="9" hidden="1"/>
    <cellStyle name="表示済みのハイパーリンク" xfId="38788" builtinId="9" hidden="1"/>
    <cellStyle name="表示済みのハイパーリンク" xfId="38791" builtinId="9" hidden="1"/>
    <cellStyle name="表示済みのハイパーリンク" xfId="38792" builtinId="9" hidden="1"/>
    <cellStyle name="表示済みのハイパーリンク" xfId="38795" builtinId="9" hidden="1"/>
    <cellStyle name="表示済みのハイパーリンク" xfId="38796" builtinId="9" hidden="1"/>
    <cellStyle name="表示済みのハイパーリンク" xfId="38799" builtinId="9" hidden="1"/>
    <cellStyle name="表示済みのハイパーリンク" xfId="38800" builtinId="9" hidden="1"/>
    <cellStyle name="表示済みのハイパーリンク" xfId="38803" builtinId="9" hidden="1"/>
    <cellStyle name="表示済みのハイパーリンク" xfId="38804" builtinId="9" hidden="1"/>
    <cellStyle name="表示済みのハイパーリンク" xfId="38807" builtinId="9" hidden="1"/>
    <cellStyle name="表示済みのハイパーリンク" xfId="38808" builtinId="9" hidden="1"/>
    <cellStyle name="表示済みのハイパーリンク" xfId="38811" builtinId="9" hidden="1"/>
    <cellStyle name="表示済みのハイパーリンク" xfId="38812" builtinId="9" hidden="1"/>
    <cellStyle name="表示済みのハイパーリンク" xfId="38815" builtinId="9" hidden="1"/>
    <cellStyle name="表示済みのハイパーリンク" xfId="38816" builtinId="9" hidden="1"/>
    <cellStyle name="表示済みのハイパーリンク" xfId="38819" builtinId="9" hidden="1"/>
    <cellStyle name="表示済みのハイパーリンク" xfId="38820" builtinId="9" hidden="1"/>
    <cellStyle name="表示済みのハイパーリンク" xfId="38822" builtinId="9" hidden="1"/>
    <cellStyle name="表示済みのハイパーリンク" xfId="38823" builtinId="9" hidden="1"/>
    <cellStyle name="表示済みのハイパーリンク" xfId="38826" builtinId="9" hidden="1"/>
    <cellStyle name="表示済みのハイパーリンク" xfId="38827" builtinId="9" hidden="1"/>
    <cellStyle name="表示済みのハイパーリンク" xfId="38830" builtinId="9" hidden="1"/>
    <cellStyle name="表示済みのハイパーリンク" xfId="38831" builtinId="9" hidden="1"/>
    <cellStyle name="表示済みのハイパーリンク" xfId="38834" builtinId="9" hidden="1"/>
    <cellStyle name="表示済みのハイパーリンク" xfId="38835" builtinId="9" hidden="1"/>
    <cellStyle name="表示済みのハイパーリンク" xfId="38838" builtinId="9" hidden="1"/>
    <cellStyle name="表示済みのハイパーリンク" xfId="38839" builtinId="9" hidden="1"/>
    <cellStyle name="表示済みのハイパーリンク" xfId="38844" builtinId="9" hidden="1"/>
    <cellStyle name="表示済みのハイパーリンク" xfId="38845" builtinId="9" hidden="1"/>
    <cellStyle name="表示済みのハイパーリンク" xfId="38848" builtinId="9" hidden="1"/>
    <cellStyle name="表示済みのハイパーリンク" xfId="38849" builtinId="9" hidden="1"/>
    <cellStyle name="表示済みのハイパーリンク" xfId="38852" builtinId="9" hidden="1"/>
    <cellStyle name="表示済みのハイパーリンク" xfId="38853" builtinId="9" hidden="1"/>
    <cellStyle name="表示済みのハイパーリンク" xfId="38856" builtinId="9" hidden="1"/>
    <cellStyle name="表示済みのハイパーリンク" xfId="38857" builtinId="9" hidden="1"/>
    <cellStyle name="表示済みのハイパーリンク" xfId="38860" builtinId="9" hidden="1"/>
    <cellStyle name="表示済みのハイパーリンク" xfId="38861" builtinId="9" hidden="1"/>
    <cellStyle name="表示済みのハイパーリンク" xfId="38864" builtinId="9" hidden="1"/>
    <cellStyle name="表示済みのハイパーリンク" xfId="38865" builtinId="9" hidden="1"/>
    <cellStyle name="表示済みのハイパーリンク" xfId="38868" builtinId="9" hidden="1"/>
    <cellStyle name="表示済みのハイパーリンク" xfId="38869" builtinId="9" hidden="1"/>
    <cellStyle name="表示済みのハイパーリンク" xfId="38872" builtinId="9" hidden="1"/>
    <cellStyle name="表示済みのハイパーリンク" xfId="38873" builtinId="9" hidden="1"/>
    <cellStyle name="表示済みのハイパーリンク" xfId="38876" builtinId="9" hidden="1"/>
    <cellStyle name="表示済みのハイパーリンク" xfId="38877" builtinId="9" hidden="1"/>
    <cellStyle name="表示済みのハイパーリンク" xfId="38880" builtinId="9" hidden="1"/>
    <cellStyle name="表示済みのハイパーリンク" xfId="38881" builtinId="9" hidden="1"/>
    <cellStyle name="表示済みのハイパーリンク" xfId="38840" builtinId="9" hidden="1"/>
    <cellStyle name="表示済みのハイパーリンク" xfId="38883" builtinId="9" hidden="1"/>
    <cellStyle name="表示済みのハイパーリンク" xfId="38886" builtinId="9" hidden="1"/>
    <cellStyle name="表示済みのハイパーリンク" xfId="38887" builtinId="9" hidden="1"/>
    <cellStyle name="表示済みのハイパーリンク" xfId="38890" builtinId="9" hidden="1"/>
    <cellStyle name="表示済みのハイパーリンク" xfId="38891" builtinId="9" hidden="1"/>
    <cellStyle name="表示済みのハイパーリンク" xfId="38894" builtinId="9" hidden="1"/>
    <cellStyle name="表示済みのハイパーリンク" xfId="38895" builtinId="9" hidden="1"/>
    <cellStyle name="表示済みのハイパーリンク" xfId="38898" builtinId="9" hidden="1"/>
    <cellStyle name="表示済みのハイパーリンク" xfId="38899" builtinId="9" hidden="1"/>
    <cellStyle name="表示済みのハイパーリンク" xfId="38902" builtinId="9" hidden="1"/>
    <cellStyle name="表示済みのハイパーリンク" xfId="38903" builtinId="9" hidden="1"/>
    <cellStyle name="表示済みのハイパーリンク" xfId="38906" builtinId="9" hidden="1"/>
    <cellStyle name="表示済みのハイパーリンク" xfId="38907" builtinId="9" hidden="1"/>
    <cellStyle name="表示済みのハイパーリンク" xfId="38910" builtinId="9" hidden="1"/>
    <cellStyle name="表示済みのハイパーリンク" xfId="38911" builtinId="9" hidden="1"/>
    <cellStyle name="表示済みのハイパーリンク" xfId="38914" builtinId="9" hidden="1"/>
    <cellStyle name="表示済みのハイパーリンク" xfId="38915" builtinId="9" hidden="1"/>
    <cellStyle name="表示済みのハイパーリンク" xfId="38918" builtinId="9" hidden="1"/>
    <cellStyle name="表示済みのハイパーリンク" xfId="38919" builtinId="9" hidden="1"/>
    <cellStyle name="表示済みのハイパーリンク" xfId="38922" builtinId="9" hidden="1"/>
    <cellStyle name="表示済みのハイパーリンク" xfId="38923" builtinId="9" hidden="1"/>
    <cellStyle name="表示済みのハイパーリンク" xfId="38926" builtinId="9" hidden="1"/>
    <cellStyle name="表示済みのハイパーリンク" xfId="38927" builtinId="9" hidden="1"/>
    <cellStyle name="表示済みのハイパーリンク" xfId="38930" builtinId="9" hidden="1"/>
    <cellStyle name="表示済みのハイパーリンク" xfId="38931" builtinId="9" hidden="1"/>
    <cellStyle name="表示済みのハイパーリンク" xfId="38934" builtinId="9" hidden="1"/>
    <cellStyle name="表示済みのハイパーリンク" xfId="38935" builtinId="9" hidden="1"/>
    <cellStyle name="表示済みのハイパーリンク" xfId="38938" builtinId="9" hidden="1"/>
    <cellStyle name="表示済みのハイパーリンク" xfId="38939" builtinId="9" hidden="1"/>
    <cellStyle name="表示済みのハイパーリンク" xfId="38941" builtinId="9" hidden="1"/>
    <cellStyle name="表示済みのハイパーリンク" xfId="38942" builtinId="9" hidden="1"/>
    <cellStyle name="表示済みのハイパーリンク" xfId="38945" builtinId="9" hidden="1"/>
    <cellStyle name="表示済みのハイパーリンク" xfId="38946" builtinId="9" hidden="1"/>
    <cellStyle name="表示済みのハイパーリンク" xfId="38949" builtinId="9" hidden="1"/>
    <cellStyle name="表示済みのハイパーリンク" xfId="38950" builtinId="9" hidden="1"/>
    <cellStyle name="表示済みのハイパーリンク" xfId="38953" builtinId="9" hidden="1"/>
    <cellStyle name="表示済みのハイパーリンク" xfId="38954" builtinId="9" hidden="1"/>
    <cellStyle name="表示済みのハイパーリンク" xfId="38957" builtinId="9" hidden="1"/>
    <cellStyle name="表示済みのハイパーリンク" xfId="38958" builtinId="9" hidden="1"/>
    <cellStyle name="表示済みのハイパーリンク" xfId="38963" builtinId="9" hidden="1"/>
    <cellStyle name="表示済みのハイパーリンク" xfId="38964" builtinId="9" hidden="1"/>
    <cellStyle name="表示済みのハイパーリンク" xfId="38967" builtinId="9" hidden="1"/>
    <cellStyle name="表示済みのハイパーリンク" xfId="38968" builtinId="9" hidden="1"/>
    <cellStyle name="表示済みのハイパーリンク" xfId="38971" builtinId="9" hidden="1"/>
    <cellStyle name="表示済みのハイパーリンク" xfId="38972" builtinId="9" hidden="1"/>
    <cellStyle name="表示済みのハイパーリンク" xfId="38975" builtinId="9" hidden="1"/>
    <cellStyle name="表示済みのハイパーリンク" xfId="38976" builtinId="9" hidden="1"/>
    <cellStyle name="表示済みのハイパーリンク" xfId="38979" builtinId="9" hidden="1"/>
    <cellStyle name="表示済みのハイパーリンク" xfId="38980" builtinId="9" hidden="1"/>
    <cellStyle name="表示済みのハイパーリンク" xfId="38983" builtinId="9" hidden="1"/>
    <cellStyle name="表示済みのハイパーリンク" xfId="38984" builtinId="9" hidden="1"/>
    <cellStyle name="表示済みのハイパーリンク" xfId="38987" builtinId="9" hidden="1"/>
    <cellStyle name="表示済みのハイパーリンク" xfId="38988" builtinId="9" hidden="1"/>
    <cellStyle name="表示済みのハイパーリンク" xfId="38991" builtinId="9" hidden="1"/>
    <cellStyle name="表示済みのハイパーリンク" xfId="38992" builtinId="9" hidden="1"/>
    <cellStyle name="表示済みのハイパーリンク" xfId="38995" builtinId="9" hidden="1"/>
    <cellStyle name="表示済みのハイパーリンク" xfId="38996" builtinId="9" hidden="1"/>
    <cellStyle name="表示済みのハイパーリンク" xfId="38999" builtinId="9" hidden="1"/>
    <cellStyle name="表示済みのハイパーリンク" xfId="39000" builtinId="9" hidden="1"/>
    <cellStyle name="表示済みのハイパーリンク" xfId="38959" builtinId="9" hidden="1"/>
    <cellStyle name="表示済みのハイパーリンク" xfId="39002" builtinId="9" hidden="1"/>
    <cellStyle name="表示済みのハイパーリンク" xfId="39005" builtinId="9" hidden="1"/>
    <cellStyle name="表示済みのハイパーリンク" xfId="39006" builtinId="9" hidden="1"/>
    <cellStyle name="表示済みのハイパーリンク" xfId="39009" builtinId="9" hidden="1"/>
    <cellStyle name="表示済みのハイパーリンク" xfId="39010" builtinId="9" hidden="1"/>
    <cellStyle name="表示済みのハイパーリンク" xfId="39013" builtinId="9" hidden="1"/>
    <cellStyle name="表示済みのハイパーリンク" xfId="39014" builtinId="9" hidden="1"/>
    <cellStyle name="表示済みのハイパーリンク" xfId="39017" builtinId="9" hidden="1"/>
    <cellStyle name="表示済みのハイパーリンク" xfId="39018" builtinId="9" hidden="1"/>
    <cellStyle name="表示済みのハイパーリンク" xfId="39021" builtinId="9" hidden="1"/>
    <cellStyle name="表示済みのハイパーリンク" xfId="39022" builtinId="9" hidden="1"/>
    <cellStyle name="表示済みのハイパーリンク" xfId="39025" builtinId="9" hidden="1"/>
    <cellStyle name="表示済みのハイパーリンク" xfId="39026" builtinId="9" hidden="1"/>
    <cellStyle name="表示済みのハイパーリンク" xfId="39029" builtinId="9" hidden="1"/>
    <cellStyle name="表示済みのハイパーリンク" xfId="39030" builtinId="9" hidden="1"/>
    <cellStyle name="表示済みのハイパーリンク" xfId="39033" builtinId="9" hidden="1"/>
    <cellStyle name="表示済みのハイパーリンク" xfId="39034" builtinId="9" hidden="1"/>
    <cellStyle name="表示済みのハイパーリンク" xfId="39037" builtinId="9" hidden="1"/>
    <cellStyle name="表示済みのハイパーリンク" xfId="39038" builtinId="9" hidden="1"/>
    <cellStyle name="表示済みのハイパーリンク" xfId="39041" builtinId="9" hidden="1"/>
    <cellStyle name="表示済みのハイパーリンク" xfId="39042" builtinId="9" hidden="1"/>
    <cellStyle name="表示済みのハイパーリンク" xfId="39045" builtinId="9" hidden="1"/>
    <cellStyle name="表示済みのハイパーリンク" xfId="39046" builtinId="9" hidden="1"/>
    <cellStyle name="表示済みのハイパーリンク" xfId="39049" builtinId="9" hidden="1"/>
    <cellStyle name="表示済みのハイパーリンク" xfId="39050" builtinId="9" hidden="1"/>
    <cellStyle name="表示済みのハイパーリンク" xfId="39053" builtinId="9" hidden="1"/>
    <cellStyle name="表示済みのハイパーリンク" xfId="39054" builtinId="9" hidden="1"/>
    <cellStyle name="表示済みのハイパーリンク" xfId="39057" builtinId="9" hidden="1"/>
    <cellStyle name="表示済みのハイパーリンク" xfId="39058" builtinId="9" hidden="1"/>
    <cellStyle name="表示済みのハイパーリンク" xfId="39061" builtinId="9" hidden="1"/>
    <cellStyle name="表示済みのハイパーリンク" xfId="39062" builtinId="9" hidden="1"/>
    <cellStyle name="表示済みのハイパーリンク" xfId="39065" builtinId="9" hidden="1"/>
    <cellStyle name="表示済みのハイパーリンク" xfId="39066" builtinId="9" hidden="1"/>
    <cellStyle name="表示済みのハイパーリンク" xfId="39069" builtinId="9" hidden="1"/>
    <cellStyle name="表示済みのハイパーリンク" xfId="39070" builtinId="9" hidden="1"/>
    <cellStyle name="表示済みのハイパーリンク" xfId="39073" builtinId="9" hidden="1"/>
    <cellStyle name="表示済みのハイパーリンク" xfId="39074" builtinId="9" hidden="1"/>
    <cellStyle name="表示済みのハイパーリンク" xfId="39077" builtinId="9" hidden="1"/>
    <cellStyle name="表示済みのハイパーリンク" xfId="39078" builtinId="9" hidden="1"/>
    <cellStyle name="表示済みのハイパーリンク" xfId="39083" builtinId="9" hidden="1"/>
    <cellStyle name="表示済みのハイパーリンク" xfId="39084" builtinId="9" hidden="1"/>
    <cellStyle name="表示済みのハイパーリンク" xfId="39087" builtinId="9" hidden="1"/>
    <cellStyle name="表示済みのハイパーリンク" xfId="39088" builtinId="9" hidden="1"/>
    <cellStyle name="表示済みのハイパーリンク" xfId="39091" builtinId="9" hidden="1"/>
    <cellStyle name="表示済みのハイパーリンク" xfId="39092" builtinId="9" hidden="1"/>
    <cellStyle name="表示済みのハイパーリンク" xfId="39095" builtinId="9" hidden="1"/>
    <cellStyle name="表示済みのハイパーリンク" xfId="39096" builtinId="9" hidden="1"/>
    <cellStyle name="表示済みのハイパーリンク" xfId="39099" builtinId="9" hidden="1"/>
    <cellStyle name="表示済みのハイパーリンク" xfId="39100" builtinId="9" hidden="1"/>
    <cellStyle name="表示済みのハイパーリンク" xfId="39103" builtinId="9" hidden="1"/>
    <cellStyle name="表示済みのハイパーリンク" xfId="39104" builtinId="9" hidden="1"/>
    <cellStyle name="表示済みのハイパーリンク" xfId="39107" builtinId="9" hidden="1"/>
    <cellStyle name="表示済みのハイパーリンク" xfId="39108" builtinId="9" hidden="1"/>
    <cellStyle name="表示済みのハイパーリンク" xfId="39111" builtinId="9" hidden="1"/>
    <cellStyle name="表示済みのハイパーリンク" xfId="39112" builtinId="9" hidden="1"/>
    <cellStyle name="表示済みのハイパーリンク" xfId="39115" builtinId="9" hidden="1"/>
    <cellStyle name="表示済みのハイパーリンク" xfId="39116" builtinId="9" hidden="1"/>
    <cellStyle name="表示済みのハイパーリンク" xfId="39119" builtinId="9" hidden="1"/>
    <cellStyle name="表示済みのハイパーリンク" xfId="39120" builtinId="9" hidden="1"/>
    <cellStyle name="表示済みのハイパーリンク" xfId="39079" builtinId="9" hidden="1"/>
    <cellStyle name="表示済みのハイパーリンク" xfId="39122" builtinId="9" hidden="1"/>
    <cellStyle name="表示済みのハイパーリンク" xfId="39125" builtinId="9" hidden="1"/>
    <cellStyle name="表示済みのハイパーリンク" xfId="39126" builtinId="9" hidden="1"/>
    <cellStyle name="表示済みのハイパーリンク" xfId="39129" builtinId="9" hidden="1"/>
    <cellStyle name="表示済みのハイパーリンク" xfId="39130" builtinId="9" hidden="1"/>
    <cellStyle name="表示済みのハイパーリンク" xfId="39133" builtinId="9" hidden="1"/>
    <cellStyle name="表示済みのハイパーリンク" xfId="39134" builtinId="9" hidden="1"/>
    <cellStyle name="表示済みのハイパーリンク" xfId="39137" builtinId="9" hidden="1"/>
    <cellStyle name="表示済みのハイパーリンク" xfId="39138" builtinId="9" hidden="1"/>
    <cellStyle name="表示済みのハイパーリンク" xfId="39141" builtinId="9" hidden="1"/>
    <cellStyle name="表示済みのハイパーリンク" xfId="39142" builtinId="9" hidden="1"/>
    <cellStyle name="表示済みのハイパーリンク" xfId="39145" builtinId="9" hidden="1"/>
    <cellStyle name="表示済みのハイパーリンク" xfId="39146" builtinId="9" hidden="1"/>
    <cellStyle name="表示済みのハイパーリンク" xfId="39149" builtinId="9" hidden="1"/>
    <cellStyle name="表示済みのハイパーリンク" xfId="39150" builtinId="9" hidden="1"/>
    <cellStyle name="表示済みのハイパーリンク" xfId="39153" builtinId="9" hidden="1"/>
    <cellStyle name="表示済みのハイパーリンク" xfId="39154" builtinId="9" hidden="1"/>
    <cellStyle name="表示済みのハイパーリンク" xfId="39157" builtinId="9" hidden="1"/>
    <cellStyle name="表示済みのハイパーリンク" xfId="39158" builtinId="9" hidden="1"/>
    <cellStyle name="表示済みのハイパーリンク" xfId="39161" builtinId="9" hidden="1"/>
    <cellStyle name="表示済みのハイパーリンク" xfId="39162" builtinId="9" hidden="1"/>
    <cellStyle name="表示済みのハイパーリンク" xfId="39165" builtinId="9" hidden="1"/>
    <cellStyle name="表示済みのハイパーリンク" xfId="39166" builtinId="9" hidden="1"/>
    <cellStyle name="表示済みのハイパーリンク" xfId="39169" builtinId="9" hidden="1"/>
    <cellStyle name="表示済みのハイパーリンク" xfId="39170" builtinId="9" hidden="1"/>
    <cellStyle name="表示済みのハイパーリンク" xfId="39173" builtinId="9" hidden="1"/>
    <cellStyle name="表示済みのハイパーリンク" xfId="39174" builtinId="9" hidden="1"/>
    <cellStyle name="表示済みのハイパーリンク" xfId="39177" builtinId="9" hidden="1"/>
    <cellStyle name="表示済みのハイパーリンク" xfId="39178" builtinId="9" hidden="1"/>
    <cellStyle name="表示済みのハイパーリンク" xfId="39181" builtinId="9" hidden="1"/>
    <cellStyle name="表示済みのハイパーリンク" xfId="39182" builtinId="9" hidden="1"/>
    <cellStyle name="表示済みのハイパーリンク" xfId="39185" builtinId="9" hidden="1"/>
    <cellStyle name="表示済みのハイパーリンク" xfId="39186" builtinId="9" hidden="1"/>
    <cellStyle name="表示済みのハイパーリンク" xfId="39189" builtinId="9" hidden="1"/>
    <cellStyle name="表示済みのハイパーリンク" xfId="39190" builtinId="9" hidden="1"/>
    <cellStyle name="表示済みのハイパーリンク" xfId="39193" builtinId="9" hidden="1"/>
    <cellStyle name="表示済みのハイパーリンク" xfId="39194" builtinId="9" hidden="1"/>
    <cellStyle name="表示済みのハイパーリンク" xfId="39197" builtinId="9" hidden="1"/>
    <cellStyle name="表示済みのハイパーリンク" xfId="39198" builtinId="9" hidden="1"/>
    <cellStyle name="表示済みのハイパーリンク" xfId="39203" builtinId="9" hidden="1"/>
    <cellStyle name="表示済みのハイパーリンク" xfId="39204" builtinId="9" hidden="1"/>
    <cellStyle name="表示済みのハイパーリンク" xfId="39207" builtinId="9" hidden="1"/>
    <cellStyle name="表示済みのハイパーリンク" xfId="39208" builtinId="9" hidden="1"/>
    <cellStyle name="表示済みのハイパーリンク" xfId="39211" builtinId="9" hidden="1"/>
    <cellStyle name="表示済みのハイパーリンク" xfId="39212" builtinId="9" hidden="1"/>
    <cellStyle name="表示済みのハイパーリンク" xfId="39215" builtinId="9" hidden="1"/>
    <cellStyle name="表示済みのハイパーリンク" xfId="39216" builtinId="9" hidden="1"/>
    <cellStyle name="表示済みのハイパーリンク" xfId="39219" builtinId="9" hidden="1"/>
    <cellStyle name="表示済みのハイパーリンク" xfId="39220" builtinId="9" hidden="1"/>
    <cellStyle name="表示済みのハイパーリンク" xfId="39223" builtinId="9" hidden="1"/>
    <cellStyle name="表示済みのハイパーリンク" xfId="39224" builtinId="9" hidden="1"/>
    <cellStyle name="表示済みのハイパーリンク" xfId="39227" builtinId="9" hidden="1"/>
    <cellStyle name="表示済みのハイパーリンク" xfId="39228" builtinId="9" hidden="1"/>
    <cellStyle name="表示済みのハイパーリンク" xfId="39231" builtinId="9" hidden="1"/>
    <cellStyle name="表示済みのハイパーリンク" xfId="39232" builtinId="9" hidden="1"/>
    <cellStyle name="表示済みのハイパーリンク" xfId="39235" builtinId="9" hidden="1"/>
    <cellStyle name="表示済みのハイパーリンク" xfId="39236" builtinId="9" hidden="1"/>
    <cellStyle name="表示済みのハイパーリンク" xfId="39239" builtinId="9" hidden="1"/>
    <cellStyle name="表示済みのハイパーリンク" xfId="39240" builtinId="9" hidden="1"/>
    <cellStyle name="表示済みのハイパーリンク" xfId="39199" builtinId="9" hidden="1"/>
    <cellStyle name="表示済みのハイパーリンク" xfId="39242" builtinId="9" hidden="1"/>
    <cellStyle name="表示済みのハイパーリンク" xfId="39245" builtinId="9" hidden="1"/>
    <cellStyle name="表示済みのハイパーリンク" xfId="39246" builtinId="9" hidden="1"/>
    <cellStyle name="表示済みのハイパーリンク" xfId="39249" builtinId="9" hidden="1"/>
    <cellStyle name="表示済みのハイパーリンク" xfId="39250" builtinId="9" hidden="1"/>
    <cellStyle name="表示済みのハイパーリンク" xfId="39253" builtinId="9" hidden="1"/>
    <cellStyle name="表示済みのハイパーリンク" xfId="39254" builtinId="9" hidden="1"/>
    <cellStyle name="表示済みのハイパーリンク" xfId="39257" builtinId="9" hidden="1"/>
    <cellStyle name="表示済みのハイパーリンク" xfId="39258" builtinId="9" hidden="1"/>
    <cellStyle name="表示済みのハイパーリンク" xfId="39261" builtinId="9" hidden="1"/>
    <cellStyle name="表示済みのハイパーリンク" xfId="39262" builtinId="9" hidden="1"/>
    <cellStyle name="表示済みのハイパーリンク" xfId="39265" builtinId="9" hidden="1"/>
    <cellStyle name="表示済みのハイパーリンク" xfId="39266" builtinId="9" hidden="1"/>
    <cellStyle name="表示済みのハイパーリンク" xfId="39269" builtinId="9" hidden="1"/>
    <cellStyle name="表示済みのハイパーリンク" xfId="39270" builtinId="9" hidden="1"/>
    <cellStyle name="表示済みのハイパーリンク" xfId="39273" builtinId="9" hidden="1"/>
    <cellStyle name="表示済みのハイパーリンク" xfId="39274" builtinId="9" hidden="1"/>
    <cellStyle name="表示済みのハイパーリンク" xfId="39277" builtinId="9" hidden="1"/>
    <cellStyle name="表示済みのハイパーリンク" xfId="39278" builtinId="9" hidden="1"/>
    <cellStyle name="表示済みのハイパーリンク" xfId="39281" builtinId="9" hidden="1"/>
    <cellStyle name="表示済みのハイパーリンク" xfId="39282" builtinId="9" hidden="1"/>
    <cellStyle name="表示済みのハイパーリンク" xfId="39285" builtinId="9" hidden="1"/>
    <cellStyle name="表示済みのハイパーリンク" xfId="39286" builtinId="9" hidden="1"/>
    <cellStyle name="表示済みのハイパーリンク" xfId="39289" builtinId="9" hidden="1"/>
    <cellStyle name="表示済みのハイパーリンク" xfId="39290" builtinId="9" hidden="1"/>
    <cellStyle name="表示済みのハイパーリンク" xfId="39293" builtinId="9" hidden="1"/>
    <cellStyle name="表示済みのハイパーリンク" xfId="39294" builtinId="9" hidden="1"/>
    <cellStyle name="表示済みのハイパーリンク" xfId="39297" builtinId="9" hidden="1"/>
    <cellStyle name="表示済みのハイパーリンク" xfId="39298" builtinId="9" hidden="1"/>
    <cellStyle name="表示済みのハイパーリンク" xfId="39303" builtinId="9" hidden="1"/>
    <cellStyle name="表示済みのハイパーリンク" xfId="39304" builtinId="9" hidden="1"/>
    <cellStyle name="表示済みのハイパーリンク" xfId="39307" builtinId="9" hidden="1"/>
    <cellStyle name="表示済みのハイパーリンク" xfId="39308" builtinId="9" hidden="1"/>
    <cellStyle name="表示済みのハイパーリンク" xfId="39311" builtinId="9" hidden="1"/>
    <cellStyle name="表示済みのハイパーリンク" xfId="39312" builtinId="9" hidden="1"/>
    <cellStyle name="表示済みのハイパーリンク" xfId="39315" builtinId="9" hidden="1"/>
    <cellStyle name="表示済みのハイパーリンク" xfId="39316" builtinId="9" hidden="1"/>
    <cellStyle name="表示済みのハイパーリンク" xfId="39319" builtinId="9" hidden="1"/>
    <cellStyle name="表示済みのハイパーリンク" xfId="39320" builtinId="9" hidden="1"/>
    <cellStyle name="表示済みのハイパーリンク" xfId="39325" builtinId="9" hidden="1"/>
    <cellStyle name="表示済みのハイパーリンク" xfId="39326" builtinId="9" hidden="1"/>
    <cellStyle name="表示済みのハイパーリンク" xfId="39329" builtinId="9" hidden="1"/>
    <cellStyle name="表示済みのハイパーリンク" xfId="39330" builtinId="9" hidden="1"/>
    <cellStyle name="表示済みのハイパーリンク" xfId="39333" builtinId="9" hidden="1"/>
    <cellStyle name="表示済みのハイパーリンク" xfId="39334" builtinId="9" hidden="1"/>
    <cellStyle name="表示済みのハイパーリンク" xfId="39337" builtinId="9" hidden="1"/>
    <cellStyle name="表示済みのハイパーリンク" xfId="39338" builtinId="9" hidden="1"/>
    <cellStyle name="表示済みのハイパーリンク" xfId="39341" builtinId="9" hidden="1"/>
    <cellStyle name="表示済みのハイパーリンク" xfId="39342" builtinId="9" hidden="1"/>
    <cellStyle name="表示済みのハイパーリンク" xfId="39345" builtinId="9" hidden="1"/>
    <cellStyle name="表示済みのハイパーリンク" xfId="39346" builtinId="9" hidden="1"/>
    <cellStyle name="表示済みのハイパーリンク" xfId="39349" builtinId="9" hidden="1"/>
    <cellStyle name="表示済みのハイパーリンク" xfId="39350" builtinId="9" hidden="1"/>
    <cellStyle name="表示済みのハイパーリンク" xfId="39353" builtinId="9" hidden="1"/>
    <cellStyle name="表示済みのハイパーリンク" xfId="39354" builtinId="9" hidden="1"/>
    <cellStyle name="表示済みのハイパーリンク" xfId="39357" builtinId="9" hidden="1"/>
    <cellStyle name="表示済みのハイパーリンク" xfId="39358" builtinId="9" hidden="1"/>
    <cellStyle name="表示済みのハイパーリンク" xfId="39361" builtinId="9" hidden="1"/>
    <cellStyle name="表示済みのハイパーリンク" xfId="39362" builtinId="9" hidden="1"/>
    <cellStyle name="表示済みのハイパーリンク" xfId="39321" builtinId="9" hidden="1"/>
    <cellStyle name="表示済みのハイパーリンク" xfId="39364" builtinId="9" hidden="1"/>
    <cellStyle name="表示済みのハイパーリンク" xfId="39367" builtinId="9" hidden="1"/>
    <cellStyle name="表示済みのハイパーリンク" xfId="39368" builtinId="9" hidden="1"/>
    <cellStyle name="表示済みのハイパーリンク" xfId="39371" builtinId="9" hidden="1"/>
    <cellStyle name="表示済みのハイパーリンク" xfId="39372" builtinId="9" hidden="1"/>
    <cellStyle name="表示済みのハイパーリンク" xfId="39375" builtinId="9" hidden="1"/>
    <cellStyle name="表示済みのハイパーリンク" xfId="39376" builtinId="9" hidden="1"/>
    <cellStyle name="表示済みのハイパーリンク" xfId="39379" builtinId="9" hidden="1"/>
    <cellStyle name="表示済みのハイパーリンク" xfId="39380" builtinId="9" hidden="1"/>
    <cellStyle name="表示済みのハイパーリンク" xfId="39383" builtinId="9" hidden="1"/>
    <cellStyle name="表示済みのハイパーリンク" xfId="39384" builtinId="9" hidden="1"/>
    <cellStyle name="表示済みのハイパーリンク" xfId="39387" builtinId="9" hidden="1"/>
    <cellStyle name="表示済みのハイパーリンク" xfId="39388" builtinId="9" hidden="1"/>
    <cellStyle name="表示済みのハイパーリンク" xfId="39391" builtinId="9" hidden="1"/>
    <cellStyle name="表示済みのハイパーリンク" xfId="39392" builtinId="9" hidden="1"/>
    <cellStyle name="表示済みのハイパーリンク" xfId="39395" builtinId="9" hidden="1"/>
    <cellStyle name="表示済みのハイパーリンク" xfId="39396" builtinId="9" hidden="1"/>
    <cellStyle name="表示済みのハイパーリンク" xfId="39399" builtinId="9" hidden="1"/>
    <cellStyle name="表示済みのハイパーリンク" xfId="39400" builtinId="9" hidden="1"/>
    <cellStyle name="表示済みのハイパーリンク" xfId="39403" builtinId="9" hidden="1"/>
    <cellStyle name="表示済みのハイパーリンク" xfId="39404" builtinId="9" hidden="1"/>
    <cellStyle name="表示済みのハイパーリンク" xfId="39407" builtinId="9" hidden="1"/>
    <cellStyle name="表示済みのハイパーリンク" xfId="39408" builtinId="9" hidden="1"/>
    <cellStyle name="表示済みのハイパーリンク" xfId="39411" builtinId="9" hidden="1"/>
    <cellStyle name="表示済みのハイパーリンク" xfId="39412" builtinId="9" hidden="1"/>
    <cellStyle name="表示済みのハイパーリンク" xfId="39415" builtinId="9" hidden="1"/>
    <cellStyle name="表示済みのハイパーリンク" xfId="39416" builtinId="9" hidden="1"/>
    <cellStyle name="表示済みのハイパーリンク" xfId="39419" builtinId="9" hidden="1"/>
    <cellStyle name="表示済みのハイパーリンク" xfId="39420" builtinId="9" hidden="1"/>
    <cellStyle name="表示済みのハイパーリンク" xfId="39422" builtinId="9" hidden="1"/>
    <cellStyle name="表示済みのハイパーリンク" xfId="39423" builtinId="9" hidden="1"/>
    <cellStyle name="表示済みのハイパーリンク" xfId="39426" builtinId="9" hidden="1"/>
    <cellStyle name="表示済みのハイパーリンク" xfId="39427" builtinId="9" hidden="1"/>
    <cellStyle name="表示済みのハイパーリンク" xfId="39430" builtinId="9" hidden="1"/>
    <cellStyle name="表示済みのハイパーリンク" xfId="39431" builtinId="9" hidden="1"/>
    <cellStyle name="表示済みのハイパーリンク" xfId="39434" builtinId="9" hidden="1"/>
    <cellStyle name="表示済みのハイパーリンク" xfId="39435" builtinId="9" hidden="1"/>
    <cellStyle name="表示済みのハイパーリンク" xfId="39438" builtinId="9" hidden="1"/>
    <cellStyle name="表示済みのハイパーリンク" xfId="39439" builtinId="9" hidden="1"/>
    <cellStyle name="表示済みのハイパーリンク" xfId="39444" builtinId="9" hidden="1"/>
    <cellStyle name="表示済みのハイパーリンク" xfId="39445" builtinId="9" hidden="1"/>
    <cellStyle name="表示済みのハイパーリンク" xfId="39448" builtinId="9" hidden="1"/>
    <cellStyle name="表示済みのハイパーリンク" xfId="39449" builtinId="9" hidden="1"/>
    <cellStyle name="表示済みのハイパーリンク" xfId="39452" builtinId="9" hidden="1"/>
    <cellStyle name="表示済みのハイパーリンク" xfId="39453" builtinId="9" hidden="1"/>
    <cellStyle name="表示済みのハイパーリンク" xfId="39456" builtinId="9" hidden="1"/>
    <cellStyle name="表示済みのハイパーリンク" xfId="39457" builtinId="9" hidden="1"/>
    <cellStyle name="表示済みのハイパーリンク" xfId="39460" builtinId="9" hidden="1"/>
    <cellStyle name="表示済みのハイパーリンク" xfId="39461" builtinId="9" hidden="1"/>
    <cellStyle name="表示済みのハイパーリンク" xfId="39464" builtinId="9" hidden="1"/>
    <cellStyle name="表示済みのハイパーリンク" xfId="39465" builtinId="9" hidden="1"/>
    <cellStyle name="表示済みのハイパーリンク" xfId="39468" builtinId="9" hidden="1"/>
    <cellStyle name="表示済みのハイパーリンク" xfId="39469" builtinId="9" hidden="1"/>
    <cellStyle name="表示済みのハイパーリンク" xfId="39472" builtinId="9" hidden="1"/>
    <cellStyle name="表示済みのハイパーリンク" xfId="39473" builtinId="9" hidden="1"/>
    <cellStyle name="表示済みのハイパーリンク" xfId="39476" builtinId="9" hidden="1"/>
    <cellStyle name="表示済みのハイパーリンク" xfId="39477" builtinId="9" hidden="1"/>
    <cellStyle name="表示済みのハイパーリンク" xfId="39480" builtinId="9" hidden="1"/>
    <cellStyle name="表示済みのハイパーリンク" xfId="39481" builtinId="9" hidden="1"/>
    <cellStyle name="表示済みのハイパーリンク" xfId="39440" builtinId="9" hidden="1"/>
    <cellStyle name="表示済みのハイパーリンク" xfId="39483" builtinId="9" hidden="1"/>
    <cellStyle name="表示済みのハイパーリンク" xfId="39486" builtinId="9" hidden="1"/>
    <cellStyle name="表示済みのハイパーリンク" xfId="39487" builtinId="9" hidden="1"/>
    <cellStyle name="表示済みのハイパーリンク" xfId="39490" builtinId="9" hidden="1"/>
    <cellStyle name="表示済みのハイパーリンク" xfId="39491" builtinId="9" hidden="1"/>
    <cellStyle name="表示済みのハイパーリンク" xfId="39494" builtinId="9" hidden="1"/>
    <cellStyle name="表示済みのハイパーリンク" xfId="39495" builtinId="9" hidden="1"/>
    <cellStyle name="表示済みのハイパーリンク" xfId="39498" builtinId="9" hidden="1"/>
    <cellStyle name="表示済みのハイパーリンク" xfId="39499" builtinId="9" hidden="1"/>
    <cellStyle name="表示済みのハイパーリンク" xfId="39502" builtinId="9" hidden="1"/>
    <cellStyle name="表示済みのハイパーリンク" xfId="39503" builtinId="9" hidden="1"/>
    <cellStyle name="表示済みのハイパーリンク" xfId="39506" builtinId="9" hidden="1"/>
    <cellStyle name="表示済みのハイパーリンク" xfId="39507" builtinId="9" hidden="1"/>
    <cellStyle name="表示済みのハイパーリンク" xfId="39510" builtinId="9" hidden="1"/>
    <cellStyle name="表示済みのハイパーリンク" xfId="39511" builtinId="9" hidden="1"/>
    <cellStyle name="表示済みのハイパーリンク" xfId="39514" builtinId="9" hidden="1"/>
    <cellStyle name="表示済みのハイパーリンク" xfId="39515" builtinId="9" hidden="1"/>
    <cellStyle name="表示済みのハイパーリンク" xfId="39518" builtinId="9" hidden="1"/>
    <cellStyle name="表示済みのハイパーリンク" xfId="39519" builtinId="9" hidden="1"/>
    <cellStyle name="表示済みのハイパーリンク" xfId="39522" builtinId="9" hidden="1"/>
    <cellStyle name="表示済みのハイパーリンク" xfId="39523" builtinId="9" hidden="1"/>
    <cellStyle name="表示済みのハイパーリンク" xfId="39526" builtinId="9" hidden="1"/>
    <cellStyle name="表示済みのハイパーリンク" xfId="39527" builtinId="9" hidden="1"/>
    <cellStyle name="表示済みのハイパーリンク" xfId="39530" builtinId="9" hidden="1"/>
    <cellStyle name="表示済みのハイパーリンク" xfId="39531" builtinId="9" hidden="1"/>
    <cellStyle name="表示済みのハイパーリンク" xfId="39534" builtinId="9" hidden="1"/>
    <cellStyle name="表示済みのハイパーリンク" xfId="39535" builtinId="9" hidden="1"/>
    <cellStyle name="表示済みのハイパーリンク" xfId="39538" builtinId="9" hidden="1"/>
    <cellStyle name="表示済みのハイパーリンク" xfId="39539" builtinId="9" hidden="1"/>
    <cellStyle name="表示済みのハイパーリンク" xfId="39541" builtinId="9" hidden="1"/>
    <cellStyle name="表示済みのハイパーリンク" xfId="39542" builtinId="9" hidden="1"/>
    <cellStyle name="表示済みのハイパーリンク" xfId="39545" builtinId="9" hidden="1"/>
    <cellStyle name="表示済みのハイパーリンク" xfId="39546" builtinId="9" hidden="1"/>
    <cellStyle name="表示済みのハイパーリンク" xfId="39549" builtinId="9" hidden="1"/>
    <cellStyle name="表示済みのハイパーリンク" xfId="39550" builtinId="9" hidden="1"/>
    <cellStyle name="表示済みのハイパーリンク" xfId="39553" builtinId="9" hidden="1"/>
    <cellStyle name="表示済みのハイパーリンク" xfId="39554" builtinId="9" hidden="1"/>
    <cellStyle name="表示済みのハイパーリンク" xfId="39557" builtinId="9" hidden="1"/>
    <cellStyle name="表示済みのハイパーリンク" xfId="39558" builtinId="9" hidden="1"/>
    <cellStyle name="表示済みのハイパーリンク" xfId="39563" builtinId="9" hidden="1"/>
    <cellStyle name="表示済みのハイパーリンク" xfId="39564" builtinId="9" hidden="1"/>
    <cellStyle name="表示済みのハイパーリンク" xfId="39567" builtinId="9" hidden="1"/>
    <cellStyle name="表示済みのハイパーリンク" xfId="39568" builtinId="9" hidden="1"/>
    <cellStyle name="表示済みのハイパーリンク" xfId="39571" builtinId="9" hidden="1"/>
    <cellStyle name="表示済みのハイパーリンク" xfId="39572" builtinId="9" hidden="1"/>
    <cellStyle name="表示済みのハイパーリンク" xfId="39575" builtinId="9" hidden="1"/>
    <cellStyle name="表示済みのハイパーリンク" xfId="39576" builtinId="9" hidden="1"/>
    <cellStyle name="表示済みのハイパーリンク" xfId="39579" builtinId="9" hidden="1"/>
    <cellStyle name="表示済みのハイパーリンク" xfId="39580" builtinId="9" hidden="1"/>
    <cellStyle name="表示済みのハイパーリンク" xfId="39583" builtinId="9" hidden="1"/>
    <cellStyle name="表示済みのハイパーリンク" xfId="39584" builtinId="9" hidden="1"/>
    <cellStyle name="表示済みのハイパーリンク" xfId="39587" builtinId="9" hidden="1"/>
    <cellStyle name="表示済みのハイパーリンク" xfId="39588" builtinId="9" hidden="1"/>
    <cellStyle name="表示済みのハイパーリンク" xfId="39591" builtinId="9" hidden="1"/>
    <cellStyle name="表示済みのハイパーリンク" xfId="39592" builtinId="9" hidden="1"/>
    <cellStyle name="表示済みのハイパーリンク" xfId="39595" builtinId="9" hidden="1"/>
    <cellStyle name="表示済みのハイパーリンク" xfId="39596" builtinId="9" hidden="1"/>
    <cellStyle name="表示済みのハイパーリンク" xfId="39599" builtinId="9" hidden="1"/>
    <cellStyle name="表示済みのハイパーリンク" xfId="39600" builtinId="9" hidden="1"/>
    <cellStyle name="表示済みのハイパーリンク" xfId="39559" builtinId="9" hidden="1"/>
    <cellStyle name="表示済みのハイパーリンク" xfId="39602" builtinId="9" hidden="1"/>
    <cellStyle name="表示済みのハイパーリンク" xfId="39605" builtinId="9" hidden="1"/>
    <cellStyle name="表示済みのハイパーリンク" xfId="39606" builtinId="9" hidden="1"/>
    <cellStyle name="表示済みのハイパーリンク" xfId="39609" builtinId="9" hidden="1"/>
    <cellStyle name="表示済みのハイパーリンク" xfId="39610" builtinId="9" hidden="1"/>
    <cellStyle name="表示済みのハイパーリンク" xfId="39613" builtinId="9" hidden="1"/>
    <cellStyle name="表示済みのハイパーリンク" xfId="39614" builtinId="9" hidden="1"/>
    <cellStyle name="表示済みのハイパーリンク" xfId="39617" builtinId="9" hidden="1"/>
    <cellStyle name="表示済みのハイパーリンク" xfId="39618" builtinId="9" hidden="1"/>
    <cellStyle name="表示済みのハイパーリンク" xfId="39621" builtinId="9" hidden="1"/>
    <cellStyle name="表示済みのハイパーリンク" xfId="39622" builtinId="9" hidden="1"/>
    <cellStyle name="表示済みのハイパーリンク" xfId="39625" builtinId="9" hidden="1"/>
    <cellStyle name="表示済みのハイパーリンク" xfId="39626" builtinId="9" hidden="1"/>
    <cellStyle name="表示済みのハイパーリンク" xfId="39629" builtinId="9" hidden="1"/>
    <cellStyle name="表示済みのハイパーリンク" xfId="39630" builtinId="9" hidden="1"/>
    <cellStyle name="表示済みのハイパーリンク" xfId="39633" builtinId="9" hidden="1"/>
    <cellStyle name="表示済みのハイパーリンク" xfId="39634" builtinId="9" hidden="1"/>
    <cellStyle name="表示済みのハイパーリンク" xfId="39637" builtinId="9" hidden="1"/>
    <cellStyle name="表示済みのハイパーリンク" xfId="39638" builtinId="9" hidden="1"/>
    <cellStyle name="表示済みのハイパーリンク" xfId="39641" builtinId="9" hidden="1"/>
    <cellStyle name="表示済みのハイパーリンク" xfId="39642" builtinId="9" hidden="1"/>
    <cellStyle name="表示済みのハイパーリンク" xfId="39645" builtinId="9" hidden="1"/>
    <cellStyle name="表示済みのハイパーリンク" xfId="39646" builtinId="9" hidden="1"/>
    <cellStyle name="表示済みのハイパーリンク" xfId="39649" builtinId="9" hidden="1"/>
    <cellStyle name="表示済みのハイパーリンク" xfId="39650" builtinId="9" hidden="1"/>
    <cellStyle name="表示済みのハイパーリンク" xfId="39653" builtinId="9" hidden="1"/>
    <cellStyle name="表示済みのハイパーリンク" xfId="39654" builtinId="9" hidden="1"/>
    <cellStyle name="表示済みのハイパーリンク" xfId="39657" builtinId="9" hidden="1"/>
    <cellStyle name="表示済みのハイパーリンク" xfId="39658" builtinId="9" hidden="1"/>
    <cellStyle name="表示済みのハイパーリンク" xfId="39659" builtinId="9" hidden="1"/>
    <cellStyle name="表示済みのハイパーリンク" xfId="39660" builtinId="9" hidden="1"/>
    <cellStyle name="表示済みのハイパーリンク" xfId="39663" builtinId="9" hidden="1"/>
    <cellStyle name="表示済みのハイパーリンク" xfId="39664" builtinId="9" hidden="1"/>
    <cellStyle name="表示済みのハイパーリンク" xfId="39667" builtinId="9" hidden="1"/>
    <cellStyle name="表示済みのハイパーリンク" xfId="39668" builtinId="9" hidden="1"/>
    <cellStyle name="表示済みのハイパーリンク" xfId="39671" builtinId="9" hidden="1"/>
    <cellStyle name="表示済みのハイパーリンク" xfId="39672" builtinId="9" hidden="1"/>
    <cellStyle name="表示済みのハイパーリンク" xfId="39675" builtinId="9" hidden="1"/>
    <cellStyle name="表示済みのハイパーリンク" xfId="39676" builtinId="9" hidden="1"/>
    <cellStyle name="表示済みのハイパーリンク" xfId="39681" builtinId="9" hidden="1"/>
    <cellStyle name="表示済みのハイパーリンク" xfId="39682" builtinId="9" hidden="1"/>
    <cellStyle name="表示済みのハイパーリンク" xfId="39685" builtinId="9" hidden="1"/>
    <cellStyle name="表示済みのハイパーリンク" xfId="39686" builtinId="9" hidden="1"/>
    <cellStyle name="表示済みのハイパーリンク" xfId="39689" builtinId="9" hidden="1"/>
    <cellStyle name="表示済みのハイパーリンク" xfId="39690" builtinId="9" hidden="1"/>
    <cellStyle name="表示済みのハイパーリンク" xfId="39693" builtinId="9" hidden="1"/>
    <cellStyle name="表示済みのハイパーリンク" xfId="39694" builtinId="9" hidden="1"/>
    <cellStyle name="表示済みのハイパーリンク" xfId="39697" builtinId="9" hidden="1"/>
    <cellStyle name="表示済みのハイパーリンク" xfId="39698" builtinId="9" hidden="1"/>
    <cellStyle name="表示済みのハイパーリンク" xfId="39701" builtinId="9" hidden="1"/>
    <cellStyle name="表示済みのハイパーリンク" xfId="39702" builtinId="9" hidden="1"/>
    <cellStyle name="表示済みのハイパーリンク" xfId="39705" builtinId="9" hidden="1"/>
    <cellStyle name="表示済みのハイパーリンク" xfId="39706" builtinId="9" hidden="1"/>
    <cellStyle name="表示済みのハイパーリンク" xfId="39709" builtinId="9" hidden="1"/>
    <cellStyle name="表示済みのハイパーリンク" xfId="39710" builtinId="9" hidden="1"/>
    <cellStyle name="表示済みのハイパーリンク" xfId="39713" builtinId="9" hidden="1"/>
    <cellStyle name="表示済みのハイパーリンク" xfId="39714" builtinId="9" hidden="1"/>
    <cellStyle name="表示済みのハイパーリンク" xfId="39717" builtinId="9" hidden="1"/>
    <cellStyle name="表示済みのハイパーリンク" xfId="39718" builtinId="9" hidden="1"/>
    <cellStyle name="表示済みのハイパーリンク" xfId="39677" builtinId="9" hidden="1"/>
    <cellStyle name="表示済みのハイパーリンク" xfId="39720" builtinId="9" hidden="1"/>
    <cellStyle name="表示済みのハイパーリンク" xfId="39723" builtinId="9" hidden="1"/>
    <cellStyle name="表示済みのハイパーリンク" xfId="39724" builtinId="9" hidden="1"/>
    <cellStyle name="表示済みのハイパーリンク" xfId="39727" builtinId="9" hidden="1"/>
    <cellStyle name="表示済みのハイパーリンク" xfId="39728" builtinId="9" hidden="1"/>
    <cellStyle name="表示済みのハイパーリンク" xfId="39731" builtinId="9" hidden="1"/>
    <cellStyle name="表示済みのハイパーリンク" xfId="39732" builtinId="9" hidden="1"/>
    <cellStyle name="表示済みのハイパーリンク" xfId="39735" builtinId="9" hidden="1"/>
    <cellStyle name="表示済みのハイパーリンク" xfId="39736" builtinId="9" hidden="1"/>
    <cellStyle name="表示済みのハイパーリンク" xfId="39739" builtinId="9" hidden="1"/>
    <cellStyle name="表示済みのハイパーリンク" xfId="39740" builtinId="9" hidden="1"/>
    <cellStyle name="表示済みのハイパーリンク" xfId="39743" builtinId="9" hidden="1"/>
    <cellStyle name="表示済みのハイパーリンク" xfId="39744" builtinId="9" hidden="1"/>
    <cellStyle name="表示済みのハイパーリンク" xfId="39747" builtinId="9" hidden="1"/>
    <cellStyle name="表示済みのハイパーリンク" xfId="39748" builtinId="9" hidden="1"/>
    <cellStyle name="表示済みのハイパーリンク" xfId="39751" builtinId="9" hidden="1"/>
    <cellStyle name="表示済みのハイパーリンク" xfId="39752" builtinId="9" hidden="1"/>
    <cellStyle name="表示済みのハイパーリンク" xfId="39755" builtinId="9" hidden="1"/>
    <cellStyle name="表示済みのハイパーリンク" xfId="39756" builtinId="9" hidden="1"/>
    <cellStyle name="表示済みのハイパーリンク" xfId="39759" builtinId="9" hidden="1"/>
    <cellStyle name="表示済みのハイパーリンク" xfId="39760" builtinId="9" hidden="1"/>
    <cellStyle name="表示済みのハイパーリンク" xfId="39763" builtinId="9" hidden="1"/>
    <cellStyle name="表示済みのハイパーリンク" xfId="39764" builtinId="9" hidden="1"/>
    <cellStyle name="表示済みのハイパーリンク" xfId="39767" builtinId="9" hidden="1"/>
    <cellStyle name="表示済みのハイパーリンク" xfId="39768" builtinId="9" hidden="1"/>
    <cellStyle name="表示済みのハイパーリンク" xfId="39771" builtinId="9" hidden="1"/>
    <cellStyle name="表示済みのハイパーリンク" xfId="39772" builtinId="9" hidden="1"/>
    <cellStyle name="表示済みのハイパーリンク" xfId="39775" builtinId="9" hidden="1"/>
    <cellStyle name="表示済みのハイパーリンク" xfId="39776" builtinId="9" hidden="1"/>
    <cellStyle name="表示済みのハイパーリンク" xfId="39779" builtinId="9" hidden="1"/>
    <cellStyle name="表示済みのハイパーリンク" xfId="39780" builtinId="9" hidden="1"/>
    <cellStyle name="表示済みのハイパーリンク" xfId="39783" builtinId="9" hidden="1"/>
    <cellStyle name="表示済みのハイパーリンク" xfId="39784" builtinId="9" hidden="1"/>
    <cellStyle name="表示済みのハイパーリンク" xfId="39787" builtinId="9" hidden="1"/>
    <cellStyle name="表示済みのハイパーリンク" xfId="39788" builtinId="9" hidden="1"/>
    <cellStyle name="表示済みのハイパーリンク" xfId="39791" builtinId="9" hidden="1"/>
    <cellStyle name="表示済みのハイパーリンク" xfId="39792" builtinId="9" hidden="1"/>
    <cellStyle name="表示済みのハイパーリンク" xfId="39795" builtinId="9" hidden="1"/>
    <cellStyle name="表示済みのハイパーリンク" xfId="39796" builtinId="9" hidden="1"/>
    <cellStyle name="表示済みのハイパーリンク" xfId="39801" builtinId="9" hidden="1"/>
    <cellStyle name="表示済みのハイパーリンク" xfId="39802" builtinId="9" hidden="1"/>
    <cellStyle name="表示済みのハイパーリンク" xfId="39805" builtinId="9" hidden="1"/>
    <cellStyle name="表示済みのハイパーリンク" xfId="39806" builtinId="9" hidden="1"/>
    <cellStyle name="表示済みのハイパーリンク" xfId="39809" builtinId="9" hidden="1"/>
    <cellStyle name="表示済みのハイパーリンク" xfId="39810" builtinId="9" hidden="1"/>
    <cellStyle name="表示済みのハイパーリンク" xfId="39813" builtinId="9" hidden="1"/>
    <cellStyle name="表示済みのハイパーリンク" xfId="39814" builtinId="9" hidden="1"/>
    <cellStyle name="表示済みのハイパーリンク" xfId="39817" builtinId="9" hidden="1"/>
    <cellStyle name="表示済みのハイパーリンク" xfId="39818" builtinId="9" hidden="1"/>
    <cellStyle name="表示済みのハイパーリンク" xfId="39821" builtinId="9" hidden="1"/>
    <cellStyle name="表示済みのハイパーリンク" xfId="39822" builtinId="9" hidden="1"/>
    <cellStyle name="表示済みのハイパーリンク" xfId="39825" builtinId="9" hidden="1"/>
    <cellStyle name="表示済みのハイパーリンク" xfId="39826" builtinId="9" hidden="1"/>
    <cellStyle name="表示済みのハイパーリンク" xfId="39829" builtinId="9" hidden="1"/>
    <cellStyle name="表示済みのハイパーリンク" xfId="39830" builtinId="9" hidden="1"/>
    <cellStyle name="表示済みのハイパーリンク" xfId="39833" builtinId="9" hidden="1"/>
    <cellStyle name="表示済みのハイパーリンク" xfId="39834" builtinId="9" hidden="1"/>
    <cellStyle name="表示済みのハイパーリンク" xfId="39837" builtinId="9" hidden="1"/>
    <cellStyle name="表示済みのハイパーリンク" xfId="39838" builtinId="9" hidden="1"/>
    <cellStyle name="表示済みのハイパーリンク" xfId="39797" builtinId="9" hidden="1"/>
    <cellStyle name="表示済みのハイパーリンク" xfId="39840" builtinId="9" hidden="1"/>
    <cellStyle name="表示済みのハイパーリンク" xfId="39843" builtinId="9" hidden="1"/>
    <cellStyle name="表示済みのハイパーリンク" xfId="39844" builtinId="9" hidden="1"/>
    <cellStyle name="表示済みのハイパーリンク" xfId="39847" builtinId="9" hidden="1"/>
    <cellStyle name="表示済みのハイパーリンク" xfId="39848" builtinId="9" hidden="1"/>
    <cellStyle name="表示済みのハイパーリンク" xfId="39851" builtinId="9" hidden="1"/>
    <cellStyle name="表示済みのハイパーリンク" xfId="39852" builtinId="9" hidden="1"/>
    <cellStyle name="表示済みのハイパーリンク" xfId="39855" builtinId="9" hidden="1"/>
    <cellStyle name="表示済みのハイパーリンク" xfId="39856" builtinId="9" hidden="1"/>
    <cellStyle name="表示済みのハイパーリンク" xfId="39859" builtinId="9" hidden="1"/>
    <cellStyle name="表示済みのハイパーリンク" xfId="39860" builtinId="9" hidden="1"/>
    <cellStyle name="表示済みのハイパーリンク" xfId="39863" builtinId="9" hidden="1"/>
    <cellStyle name="表示済みのハイパーリンク" xfId="39864" builtinId="9" hidden="1"/>
    <cellStyle name="表示済みのハイパーリンク" xfId="39867" builtinId="9" hidden="1"/>
    <cellStyle name="表示済みのハイパーリンク" xfId="39868" builtinId="9" hidden="1"/>
    <cellStyle name="表示済みのハイパーリンク" xfId="39871" builtinId="9" hidden="1"/>
    <cellStyle name="表示済みのハイパーリンク" xfId="39872" builtinId="9" hidden="1"/>
    <cellStyle name="表示済みのハイパーリンク" xfId="39875" builtinId="9" hidden="1"/>
    <cellStyle name="表示済みのハイパーリンク" xfId="39876" builtinId="9" hidden="1"/>
    <cellStyle name="表示済みのハイパーリンク" xfId="39879" builtinId="9" hidden="1"/>
    <cellStyle name="表示済みのハイパーリンク" xfId="39880" builtinId="9" hidden="1"/>
    <cellStyle name="表示済みのハイパーリンク" xfId="39883" builtinId="9" hidden="1"/>
    <cellStyle name="表示済みのハイパーリンク" xfId="39884" builtinId="9" hidden="1"/>
    <cellStyle name="表示済みのハイパーリンク" xfId="39887" builtinId="9" hidden="1"/>
    <cellStyle name="表示済みのハイパーリンク" xfId="39888" builtinId="9" hidden="1"/>
    <cellStyle name="表示済みのハイパーリンク" xfId="39891" builtinId="9" hidden="1"/>
    <cellStyle name="表示済みのハイパーリンク" xfId="39892" builtinId="9" hidden="1"/>
    <cellStyle name="表示済みのハイパーリンク" xfId="39895" builtinId="9" hidden="1"/>
    <cellStyle name="表示済みのハイパーリンク" xfId="39896" builtinId="9" hidden="1"/>
    <cellStyle name="表示済みのハイパーリンク" xfId="39901" builtinId="9" hidden="1"/>
    <cellStyle name="表示済みのハイパーリンク" xfId="39902" builtinId="9" hidden="1"/>
    <cellStyle name="表示済みのハイパーリンク" xfId="39905" builtinId="9" hidden="1"/>
    <cellStyle name="表示済みのハイパーリンク" xfId="39906" builtinId="9" hidden="1"/>
    <cellStyle name="表示済みのハイパーリンク" xfId="39909" builtinId="9" hidden="1"/>
    <cellStyle name="表示済みのハイパーリンク" xfId="39910" builtinId="9" hidden="1"/>
    <cellStyle name="表示済みのハイパーリンク" xfId="39913" builtinId="9" hidden="1"/>
    <cellStyle name="表示済みのハイパーリンク" xfId="39914" builtinId="9" hidden="1"/>
    <cellStyle name="表示済みのハイパーリンク" xfId="39917" builtinId="9" hidden="1"/>
    <cellStyle name="表示済みのハイパーリンク" xfId="39918" builtinId="9" hidden="1"/>
    <cellStyle name="表示済みのハイパーリンク" xfId="39923" builtinId="9" hidden="1"/>
    <cellStyle name="表示済みのハイパーリンク" xfId="39924" builtinId="9" hidden="1"/>
    <cellStyle name="表示済みのハイパーリンク" xfId="39927" builtinId="9" hidden="1"/>
    <cellStyle name="表示済みのハイパーリンク" xfId="39928" builtinId="9" hidden="1"/>
    <cellStyle name="表示済みのハイパーリンク" xfId="39931" builtinId="9" hidden="1"/>
    <cellStyle name="表示済みのハイパーリンク" xfId="39932" builtinId="9" hidden="1"/>
    <cellStyle name="表示済みのハイパーリンク" xfId="39935" builtinId="9" hidden="1"/>
    <cellStyle name="表示済みのハイパーリンク" xfId="39936" builtinId="9" hidden="1"/>
    <cellStyle name="表示済みのハイパーリンク" xfId="39939" builtinId="9" hidden="1"/>
    <cellStyle name="表示済みのハイパーリンク" xfId="39940" builtinId="9" hidden="1"/>
    <cellStyle name="表示済みのハイパーリンク" xfId="39943" builtinId="9" hidden="1"/>
    <cellStyle name="表示済みのハイパーリンク" xfId="39944" builtinId="9" hidden="1"/>
    <cellStyle name="表示済みのハイパーリンク" xfId="39947" builtinId="9" hidden="1"/>
    <cellStyle name="表示済みのハイパーリンク" xfId="39948" builtinId="9" hidden="1"/>
    <cellStyle name="表示済みのハイパーリンク" xfId="39951" builtinId="9" hidden="1"/>
    <cellStyle name="表示済みのハイパーリンク" xfId="39952" builtinId="9" hidden="1"/>
    <cellStyle name="表示済みのハイパーリンク" xfId="39955" builtinId="9" hidden="1"/>
    <cellStyle name="表示済みのハイパーリンク" xfId="39956" builtinId="9" hidden="1"/>
    <cellStyle name="表示済みのハイパーリンク" xfId="39959" builtinId="9" hidden="1"/>
    <cellStyle name="表示済みのハイパーリンク" xfId="39960" builtinId="9" hidden="1"/>
    <cellStyle name="表示済みのハイパーリンク" xfId="39919" builtinId="9" hidden="1"/>
    <cellStyle name="表示済みのハイパーリンク" xfId="39962" builtinId="9" hidden="1"/>
    <cellStyle name="表示済みのハイパーリンク" xfId="39965" builtinId="9" hidden="1"/>
    <cellStyle name="表示済みのハイパーリンク" xfId="39966" builtinId="9" hidden="1"/>
    <cellStyle name="表示済みのハイパーリンク" xfId="39969" builtinId="9" hidden="1"/>
    <cellStyle name="表示済みのハイパーリンク" xfId="39970" builtinId="9" hidden="1"/>
    <cellStyle name="表示済みのハイパーリンク" xfId="39973" builtinId="9" hidden="1"/>
    <cellStyle name="表示済みのハイパーリンク" xfId="39974" builtinId="9" hidden="1"/>
    <cellStyle name="表示済みのハイパーリンク" xfId="39977" builtinId="9" hidden="1"/>
    <cellStyle name="表示済みのハイパーリンク" xfId="39978" builtinId="9" hidden="1"/>
    <cellStyle name="表示済みのハイパーリンク" xfId="39981" builtinId="9" hidden="1"/>
    <cellStyle name="表示済みのハイパーリンク" xfId="39982" builtinId="9" hidden="1"/>
    <cellStyle name="表示済みのハイパーリンク" xfId="39985" builtinId="9" hidden="1"/>
    <cellStyle name="表示済みのハイパーリンク" xfId="39986" builtinId="9" hidden="1"/>
    <cellStyle name="表示済みのハイパーリンク" xfId="39989" builtinId="9" hidden="1"/>
    <cellStyle name="表示済みのハイパーリンク" xfId="39990" builtinId="9" hidden="1"/>
    <cellStyle name="表示済みのハイパーリンク" xfId="39993" builtinId="9" hidden="1"/>
    <cellStyle name="表示済みのハイパーリンク" xfId="39994" builtinId="9" hidden="1"/>
    <cellStyle name="表示済みのハイパーリンク" xfId="39997" builtinId="9" hidden="1"/>
    <cellStyle name="表示済みのハイパーリンク" xfId="39998" builtinId="9" hidden="1"/>
    <cellStyle name="表示済みのハイパーリンク" xfId="40001" builtinId="9" hidden="1"/>
    <cellStyle name="表示済みのハイパーリンク" xfId="40002" builtinId="9" hidden="1"/>
    <cellStyle name="表示済みのハイパーリンク" xfId="40005" builtinId="9" hidden="1"/>
    <cellStyle name="表示済みのハイパーリンク" xfId="40006" builtinId="9" hidden="1"/>
    <cellStyle name="表示済みのハイパーリンク" xfId="40009" builtinId="9" hidden="1"/>
    <cellStyle name="表示済みのハイパーリンク" xfId="40010" builtinId="9" hidden="1"/>
    <cellStyle name="表示済みのハイパーリンク" xfId="40013" builtinId="9" hidden="1"/>
    <cellStyle name="表示済みのハイパーリンク" xfId="40014" builtinId="9" hidden="1"/>
    <cellStyle name="表示済みのハイパーリンク" xfId="40017" builtinId="9" hidden="1"/>
    <cellStyle name="表示済みのハイパーリンク" xfId="40018" builtinId="9" hidden="1"/>
    <cellStyle name="表示済みのハイパーリンク" xfId="40020" builtinId="9" hidden="1"/>
    <cellStyle name="表示済みのハイパーリンク" xfId="40021" builtinId="9" hidden="1"/>
    <cellStyle name="表示済みのハイパーリンク" xfId="40024" builtinId="9" hidden="1"/>
    <cellStyle name="表示済みのハイパーリンク" xfId="40025" builtinId="9" hidden="1"/>
    <cellStyle name="表示済みのハイパーリンク" xfId="40028" builtinId="9" hidden="1"/>
    <cellStyle name="表示済みのハイパーリンク" xfId="40029" builtinId="9" hidden="1"/>
    <cellStyle name="表示済みのハイパーリンク" xfId="40032" builtinId="9" hidden="1"/>
    <cellStyle name="表示済みのハイパーリンク" xfId="40033" builtinId="9" hidden="1"/>
    <cellStyle name="表示済みのハイパーリンク" xfId="40036" builtinId="9" hidden="1"/>
    <cellStyle name="表示済みのハイパーリンク" xfId="40037" builtinId="9" hidden="1"/>
    <cellStyle name="表示済みのハイパーリンク" xfId="40042" builtinId="9" hidden="1"/>
    <cellStyle name="表示済みのハイパーリンク" xfId="40043" builtinId="9" hidden="1"/>
    <cellStyle name="表示済みのハイパーリンク" xfId="40046" builtinId="9" hidden="1"/>
    <cellStyle name="表示済みのハイパーリンク" xfId="40047" builtinId="9" hidden="1"/>
    <cellStyle name="表示済みのハイパーリンク" xfId="40050" builtinId="9" hidden="1"/>
    <cellStyle name="表示済みのハイパーリンク" xfId="40051" builtinId="9" hidden="1"/>
    <cellStyle name="表示済みのハイパーリンク" xfId="40054" builtinId="9" hidden="1"/>
    <cellStyle name="表示済みのハイパーリンク" xfId="40055" builtinId="9" hidden="1"/>
    <cellStyle name="表示済みのハイパーリンク" xfId="40058" builtinId="9" hidden="1"/>
    <cellStyle name="表示済みのハイパーリンク" xfId="40059" builtinId="9" hidden="1"/>
    <cellStyle name="表示済みのハイパーリンク" xfId="40062" builtinId="9" hidden="1"/>
    <cellStyle name="表示済みのハイパーリンク" xfId="40063" builtinId="9" hidden="1"/>
    <cellStyle name="表示済みのハイパーリンク" xfId="40066" builtinId="9" hidden="1"/>
    <cellStyle name="表示済みのハイパーリンク" xfId="40067" builtinId="9" hidden="1"/>
    <cellStyle name="表示済みのハイパーリンク" xfId="40070" builtinId="9" hidden="1"/>
    <cellStyle name="表示済みのハイパーリンク" xfId="40071" builtinId="9" hidden="1"/>
    <cellStyle name="表示済みのハイパーリンク" xfId="40074" builtinId="9" hidden="1"/>
    <cellStyle name="表示済みのハイパーリンク" xfId="40075" builtinId="9" hidden="1"/>
    <cellStyle name="表示済みのハイパーリンク" xfId="40078" builtinId="9" hidden="1"/>
    <cellStyle name="表示済みのハイパーリンク" xfId="40079" builtinId="9" hidden="1"/>
    <cellStyle name="表示済みのハイパーリンク" xfId="40038" builtinId="9" hidden="1"/>
    <cellStyle name="表示済みのハイパーリンク" xfId="40081" builtinId="9" hidden="1"/>
    <cellStyle name="表示済みのハイパーリンク" xfId="40084" builtinId="9" hidden="1"/>
    <cellStyle name="表示済みのハイパーリンク" xfId="40085" builtinId="9" hidden="1"/>
    <cellStyle name="表示済みのハイパーリンク" xfId="40088" builtinId="9" hidden="1"/>
    <cellStyle name="表示済みのハイパーリンク" xfId="40089" builtinId="9" hidden="1"/>
    <cellStyle name="表示済みのハイパーリンク" xfId="40092" builtinId="9" hidden="1"/>
    <cellStyle name="表示済みのハイパーリンク" xfId="40093" builtinId="9" hidden="1"/>
    <cellStyle name="表示済みのハイパーリンク" xfId="40096" builtinId="9" hidden="1"/>
    <cellStyle name="表示済みのハイパーリンク" xfId="40097" builtinId="9" hidden="1"/>
    <cellStyle name="表示済みのハイパーリンク" xfId="40100" builtinId="9" hidden="1"/>
    <cellStyle name="表示済みのハイパーリンク" xfId="40101" builtinId="9" hidden="1"/>
    <cellStyle name="表示済みのハイパーリンク" xfId="40104" builtinId="9" hidden="1"/>
    <cellStyle name="表示済みのハイパーリンク" xfId="40105" builtinId="9" hidden="1"/>
    <cellStyle name="表示済みのハイパーリンク" xfId="40108" builtinId="9" hidden="1"/>
    <cellStyle name="表示済みのハイパーリンク" xfId="40109" builtinId="9" hidden="1"/>
    <cellStyle name="表示済みのハイパーリンク" xfId="40112" builtinId="9" hidden="1"/>
    <cellStyle name="表示済みのハイパーリンク" xfId="40113" builtinId="9" hidden="1"/>
    <cellStyle name="表示済みのハイパーリンク" xfId="40116" builtinId="9" hidden="1"/>
    <cellStyle name="表示済みのハイパーリンク" xfId="40117" builtinId="9" hidden="1"/>
    <cellStyle name="表示済みのハイパーリンク" xfId="40120" builtinId="9" hidden="1"/>
    <cellStyle name="表示済みのハイパーリンク" xfId="40121" builtinId="9" hidden="1"/>
    <cellStyle name="表示済みのハイパーリンク" xfId="40124" builtinId="9" hidden="1"/>
    <cellStyle name="表示済みのハイパーリンク" xfId="40125" builtinId="9" hidden="1"/>
    <cellStyle name="表示済みのハイパーリンク" xfId="40128" builtinId="9" hidden="1"/>
    <cellStyle name="表示済みのハイパーリンク" xfId="40129" builtinId="9" hidden="1"/>
    <cellStyle name="表示済みのハイパーリンク" xfId="40132" builtinId="9" hidden="1"/>
    <cellStyle name="表示済みのハイパーリンク" xfId="40133" builtinId="9" hidden="1"/>
    <cellStyle name="表示済みのハイパーリンク" xfId="40136" builtinId="9" hidden="1"/>
    <cellStyle name="表示済みのハイパーリンク" xfId="40137" builtinId="9" hidden="1"/>
    <cellStyle name="表示済みのハイパーリンク" xfId="40139" builtinId="9" hidden="1"/>
    <cellStyle name="表示済みのハイパーリンク" xfId="40140" builtinId="9" hidden="1"/>
    <cellStyle name="表示済みのハイパーリンク" xfId="40143" builtinId="9" hidden="1"/>
    <cellStyle name="表示済みのハイパーリンク" xfId="40144" builtinId="9" hidden="1"/>
    <cellStyle name="表示済みのハイパーリンク" xfId="40147" builtinId="9" hidden="1"/>
    <cellStyle name="表示済みのハイパーリンク" xfId="40148" builtinId="9" hidden="1"/>
    <cellStyle name="表示済みのハイパーリンク" xfId="40151" builtinId="9" hidden="1"/>
    <cellStyle name="表示済みのハイパーリンク" xfId="40152" builtinId="9" hidden="1"/>
    <cellStyle name="表示済みのハイパーリンク" xfId="40155" builtinId="9" hidden="1"/>
    <cellStyle name="表示済みのハイパーリンク" xfId="40156" builtinId="9" hidden="1"/>
    <cellStyle name="表示済みのハイパーリンク" xfId="40161" builtinId="9" hidden="1"/>
    <cellStyle name="表示済みのハイパーリンク" xfId="40162" builtinId="9" hidden="1"/>
    <cellStyle name="表示済みのハイパーリンク" xfId="40165" builtinId="9" hidden="1"/>
    <cellStyle name="表示済みのハイパーリンク" xfId="40166" builtinId="9" hidden="1"/>
    <cellStyle name="表示済みのハイパーリンク" xfId="40169" builtinId="9" hidden="1"/>
    <cellStyle name="表示済みのハイパーリンク" xfId="40170" builtinId="9" hidden="1"/>
    <cellStyle name="表示済みのハイパーリンク" xfId="40173" builtinId="9" hidden="1"/>
    <cellStyle name="表示済みのハイパーリンク" xfId="40174" builtinId="9" hidden="1"/>
    <cellStyle name="表示済みのハイパーリンク" xfId="40177" builtinId="9" hidden="1"/>
    <cellStyle name="表示済みのハイパーリンク" xfId="40178" builtinId="9" hidden="1"/>
    <cellStyle name="表示済みのハイパーリンク" xfId="40181" builtinId="9" hidden="1"/>
    <cellStyle name="表示済みのハイパーリンク" xfId="40182" builtinId="9" hidden="1"/>
    <cellStyle name="表示済みのハイパーリンク" xfId="40185" builtinId="9" hidden="1"/>
    <cellStyle name="表示済みのハイパーリンク" xfId="40186" builtinId="9" hidden="1"/>
    <cellStyle name="表示済みのハイパーリンク" xfId="40189" builtinId="9" hidden="1"/>
    <cellStyle name="表示済みのハイパーリンク" xfId="40190" builtinId="9" hidden="1"/>
    <cellStyle name="表示済みのハイパーリンク" xfId="40193" builtinId="9" hidden="1"/>
    <cellStyle name="表示済みのハイパーリンク" xfId="40194" builtinId="9" hidden="1"/>
    <cellStyle name="表示済みのハイパーリンク" xfId="40197" builtinId="9" hidden="1"/>
    <cellStyle name="表示済みのハイパーリンク" xfId="40198" builtinId="9" hidden="1"/>
    <cellStyle name="表示済みのハイパーリンク" xfId="40157" builtinId="9" hidden="1"/>
    <cellStyle name="表示済みのハイパーリンク" xfId="40200" builtinId="9" hidden="1"/>
    <cellStyle name="表示済みのハイパーリンク" xfId="40203" builtinId="9" hidden="1"/>
    <cellStyle name="表示済みのハイパーリンク" xfId="40204" builtinId="9" hidden="1"/>
    <cellStyle name="表示済みのハイパーリンク" xfId="40207" builtinId="9" hidden="1"/>
    <cellStyle name="表示済みのハイパーリンク" xfId="40208" builtinId="9" hidden="1"/>
    <cellStyle name="表示済みのハイパーリンク" xfId="40211" builtinId="9" hidden="1"/>
    <cellStyle name="表示済みのハイパーリンク" xfId="40212" builtinId="9" hidden="1"/>
    <cellStyle name="表示済みのハイパーリンク" xfId="40215" builtinId="9" hidden="1"/>
    <cellStyle name="表示済みのハイパーリンク" xfId="40216" builtinId="9" hidden="1"/>
    <cellStyle name="表示済みのハイパーリンク" xfId="40219" builtinId="9" hidden="1"/>
    <cellStyle name="表示済みのハイパーリンク" xfId="40220" builtinId="9" hidden="1"/>
    <cellStyle name="表示済みのハイパーリンク" xfId="40223" builtinId="9" hidden="1"/>
    <cellStyle name="表示済みのハイパーリンク" xfId="40224" builtinId="9" hidden="1"/>
    <cellStyle name="表示済みのハイパーリンク" xfId="40227" builtinId="9" hidden="1"/>
    <cellStyle name="表示済みのハイパーリンク" xfId="40228" builtinId="9" hidden="1"/>
    <cellStyle name="表示済みのハイパーリンク" xfId="40231" builtinId="9" hidden="1"/>
    <cellStyle name="表示済みのハイパーリンク" xfId="40232" builtinId="9" hidden="1"/>
    <cellStyle name="表示済みのハイパーリンク" xfId="40235" builtinId="9" hidden="1"/>
    <cellStyle name="表示済みのハイパーリンク" xfId="40236" builtinId="9" hidden="1"/>
    <cellStyle name="表示済みのハイパーリンク" xfId="40239" builtinId="9" hidden="1"/>
    <cellStyle name="表示済みのハイパーリンク" xfId="40240" builtinId="9" hidden="1"/>
    <cellStyle name="表示済みのハイパーリンク" xfId="40243" builtinId="9" hidden="1"/>
    <cellStyle name="表示済みのハイパーリンク" xfId="40244" builtinId="9" hidden="1"/>
    <cellStyle name="表示済みのハイパーリンク" xfId="40247" builtinId="9" hidden="1"/>
    <cellStyle name="表示済みのハイパーリンク" xfId="40248" builtinId="9" hidden="1"/>
    <cellStyle name="表示済みのハイパーリンク" xfId="40251" builtinId="9" hidden="1"/>
    <cellStyle name="表示済みのハイパーリンク" xfId="40252" builtinId="9" hidden="1"/>
    <cellStyle name="表示済みのハイパーリンク" xfId="40255" builtinId="9" hidden="1"/>
    <cellStyle name="表示済みのハイパーリンク" xfId="40256" builtinId="9" hidden="1"/>
    <cellStyle name="表示済みのハイパーリンク" xfId="40259" builtinId="9" hidden="1"/>
    <cellStyle name="表示済みのハイパーリンク" xfId="40260" builtinId="9" hidden="1"/>
    <cellStyle name="表示済みのハイパーリンク" xfId="40263" builtinId="9" hidden="1"/>
    <cellStyle name="表示済みのハイパーリンク" xfId="40264" builtinId="9" hidden="1"/>
    <cellStyle name="表示済みのハイパーリンク" xfId="40267" builtinId="9" hidden="1"/>
    <cellStyle name="表示済みのハイパーリンク" xfId="40268" builtinId="9" hidden="1"/>
    <cellStyle name="表示済みのハイパーリンク" xfId="40271" builtinId="9" hidden="1"/>
    <cellStyle name="表示済みのハイパーリンク" xfId="40272" builtinId="9" hidden="1"/>
    <cellStyle name="表示済みのハイパーリンク" xfId="40275" builtinId="9" hidden="1"/>
    <cellStyle name="表示済みのハイパーリンク" xfId="40276" builtinId="9" hidden="1"/>
    <cellStyle name="表示済みのハイパーリンク" xfId="40281" builtinId="9" hidden="1"/>
    <cellStyle name="表示済みのハイパーリンク" xfId="40282" builtinId="9" hidden="1"/>
    <cellStyle name="表示済みのハイパーリンク" xfId="40285" builtinId="9" hidden="1"/>
    <cellStyle name="表示済みのハイパーリンク" xfId="40286" builtinId="9" hidden="1"/>
    <cellStyle name="表示済みのハイパーリンク" xfId="40289" builtinId="9" hidden="1"/>
    <cellStyle name="表示済みのハイパーリンク" xfId="40290" builtinId="9" hidden="1"/>
    <cellStyle name="表示済みのハイパーリンク" xfId="40293" builtinId="9" hidden="1"/>
    <cellStyle name="表示済みのハイパーリンク" xfId="40294" builtinId="9" hidden="1"/>
    <cellStyle name="表示済みのハイパーリンク" xfId="40297" builtinId="9" hidden="1"/>
    <cellStyle name="表示済みのハイパーリンク" xfId="40298" builtinId="9" hidden="1"/>
    <cellStyle name="表示済みのハイパーリンク" xfId="40301" builtinId="9" hidden="1"/>
    <cellStyle name="表示済みのハイパーリンク" xfId="40302" builtinId="9" hidden="1"/>
    <cellStyle name="表示済みのハイパーリンク" xfId="40305" builtinId="9" hidden="1"/>
    <cellStyle name="表示済みのハイパーリンク" xfId="40306" builtinId="9" hidden="1"/>
    <cellStyle name="表示済みのハイパーリンク" xfId="40309" builtinId="9" hidden="1"/>
    <cellStyle name="表示済みのハイパーリンク" xfId="40310" builtinId="9" hidden="1"/>
    <cellStyle name="表示済みのハイパーリンク" xfId="40313" builtinId="9" hidden="1"/>
    <cellStyle name="表示済みのハイパーリンク" xfId="40314" builtinId="9" hidden="1"/>
    <cellStyle name="表示済みのハイパーリンク" xfId="40317" builtinId="9" hidden="1"/>
    <cellStyle name="表示済みのハイパーリンク" xfId="40318" builtinId="9" hidden="1"/>
    <cellStyle name="表示済みのハイパーリンク" xfId="40277" builtinId="9" hidden="1"/>
    <cellStyle name="表示済みのハイパーリンク" xfId="40320" builtinId="9" hidden="1"/>
    <cellStyle name="表示済みのハイパーリンク" xfId="40323" builtinId="9" hidden="1"/>
    <cellStyle name="表示済みのハイパーリンク" xfId="40324" builtinId="9" hidden="1"/>
    <cellStyle name="表示済みのハイパーリンク" xfId="40327" builtinId="9" hidden="1"/>
    <cellStyle name="表示済みのハイパーリンク" xfId="40328" builtinId="9" hidden="1"/>
    <cellStyle name="表示済みのハイパーリンク" xfId="40331" builtinId="9" hidden="1"/>
    <cellStyle name="表示済みのハイパーリンク" xfId="40332" builtinId="9" hidden="1"/>
    <cellStyle name="表示済みのハイパーリンク" xfId="40335" builtinId="9" hidden="1"/>
    <cellStyle name="表示済みのハイパーリンク" xfId="40336" builtinId="9" hidden="1"/>
    <cellStyle name="表示済みのハイパーリンク" xfId="40339" builtinId="9" hidden="1"/>
    <cellStyle name="表示済みのハイパーリンク" xfId="40340" builtinId="9" hidden="1"/>
    <cellStyle name="表示済みのハイパーリンク" xfId="40343" builtinId="9" hidden="1"/>
    <cellStyle name="表示済みのハイパーリンク" xfId="40344" builtinId="9" hidden="1"/>
    <cellStyle name="表示済みのハイパーリンク" xfId="40347" builtinId="9" hidden="1"/>
    <cellStyle name="表示済みのハイパーリンク" xfId="40348" builtinId="9" hidden="1"/>
    <cellStyle name="表示済みのハイパーリンク" xfId="40351" builtinId="9" hidden="1"/>
    <cellStyle name="表示済みのハイパーリンク" xfId="40352" builtinId="9" hidden="1"/>
    <cellStyle name="表示済みのハイパーリンク" xfId="40355" builtinId="9" hidden="1"/>
    <cellStyle name="表示済みのハイパーリンク" xfId="40356" builtinId="9" hidden="1"/>
    <cellStyle name="表示済みのハイパーリンク" xfId="40359" builtinId="9" hidden="1"/>
    <cellStyle name="表示済みのハイパーリンク" xfId="40360" builtinId="9" hidden="1"/>
    <cellStyle name="表示済みのハイパーリンク" xfId="40363" builtinId="9" hidden="1"/>
    <cellStyle name="表示済みのハイパーリンク" xfId="40364" builtinId="9" hidden="1"/>
    <cellStyle name="表示済みのハイパーリンク" xfId="40367" builtinId="9" hidden="1"/>
    <cellStyle name="表示済みのハイパーリンク" xfId="40368" builtinId="9" hidden="1"/>
    <cellStyle name="表示済みのハイパーリンク" xfId="40371" builtinId="9" hidden="1"/>
    <cellStyle name="表示済みのハイパーリンク" xfId="40372" builtinId="9" hidden="1"/>
    <cellStyle name="表示済みのハイパーリンク" xfId="40375" builtinId="9" hidden="1"/>
    <cellStyle name="表示済みのハイパーリンク" xfId="40376" builtinId="9" hidden="1"/>
    <cellStyle name="表示済みのハイパーリンク" xfId="40379" builtinId="9" hidden="1"/>
    <cellStyle name="表示済みのハイパーリンク" xfId="40380" builtinId="9" hidden="1"/>
    <cellStyle name="表示済みのハイパーリンク" xfId="40383" builtinId="9" hidden="1"/>
    <cellStyle name="表示済みのハイパーリンク" xfId="40384" builtinId="9" hidden="1"/>
    <cellStyle name="表示済みのハイパーリンク" xfId="40387" builtinId="9" hidden="1"/>
    <cellStyle name="表示済みのハイパーリンク" xfId="40388" builtinId="9" hidden="1"/>
    <cellStyle name="表示済みのハイパーリンク" xfId="40391" builtinId="9" hidden="1"/>
    <cellStyle name="表示済みのハイパーリンク" xfId="40392" builtinId="9" hidden="1"/>
    <cellStyle name="表示済みのハイパーリンク" xfId="40395" builtinId="9" hidden="1"/>
    <cellStyle name="表示済みのハイパーリンク" xfId="40396" builtinId="9" hidden="1"/>
    <cellStyle name="表示済みのハイパーリンク" xfId="40401" builtinId="9" hidden="1"/>
    <cellStyle name="表示済みのハイパーリンク" xfId="40402" builtinId="9" hidden="1"/>
    <cellStyle name="表示済みのハイパーリンク" xfId="40405" builtinId="9" hidden="1"/>
    <cellStyle name="表示済みのハイパーリンク" xfId="40406" builtinId="9" hidden="1"/>
    <cellStyle name="表示済みのハイパーリンク" xfId="40409" builtinId="9" hidden="1"/>
    <cellStyle name="表示済みのハイパーリンク" xfId="40410" builtinId="9" hidden="1"/>
    <cellStyle name="表示済みのハイパーリンク" xfId="40413" builtinId="9" hidden="1"/>
    <cellStyle name="表示済みのハイパーリンク" xfId="40414" builtinId="9" hidden="1"/>
    <cellStyle name="表示済みのハイパーリンク" xfId="40417" builtinId="9" hidden="1"/>
    <cellStyle name="表示済みのハイパーリンク" xfId="40418" builtinId="9" hidden="1"/>
    <cellStyle name="表示済みのハイパーリンク" xfId="40421" builtinId="9" hidden="1"/>
    <cellStyle name="表示済みのハイパーリンク" xfId="40422" builtinId="9" hidden="1"/>
    <cellStyle name="表示済みのハイパーリンク" xfId="40425" builtinId="9" hidden="1"/>
    <cellStyle name="表示済みのハイパーリンク" xfId="40426" builtinId="9" hidden="1"/>
    <cellStyle name="表示済みのハイパーリンク" xfId="40429" builtinId="9" hidden="1"/>
    <cellStyle name="表示済みのハイパーリンク" xfId="40430" builtinId="9" hidden="1"/>
    <cellStyle name="表示済みのハイパーリンク" xfId="40433" builtinId="9" hidden="1"/>
    <cellStyle name="表示済みのハイパーリンク" xfId="40434" builtinId="9" hidden="1"/>
    <cellStyle name="表示済みのハイパーリンク" xfId="40437" builtinId="9" hidden="1"/>
    <cellStyle name="表示済みのハイパーリンク" xfId="40438" builtinId="9" hidden="1"/>
    <cellStyle name="表示済みのハイパーリンク" xfId="40397" builtinId="9" hidden="1"/>
    <cellStyle name="表示済みのハイパーリンク" xfId="40440" builtinId="9" hidden="1"/>
    <cellStyle name="表示済みのハイパーリンク" xfId="40443" builtinId="9" hidden="1"/>
    <cellStyle name="表示済みのハイパーリンク" xfId="40444" builtinId="9" hidden="1"/>
    <cellStyle name="表示済みのハイパーリンク" xfId="40447" builtinId="9" hidden="1"/>
    <cellStyle name="表示済みのハイパーリンク" xfId="40448" builtinId="9" hidden="1"/>
    <cellStyle name="表示済みのハイパーリンク" xfId="40451" builtinId="9" hidden="1"/>
    <cellStyle name="表示済みのハイパーリンク" xfId="40452" builtinId="9" hidden="1"/>
    <cellStyle name="表示済みのハイパーリンク" xfId="40455" builtinId="9" hidden="1"/>
    <cellStyle name="表示済みのハイパーリンク" xfId="40456" builtinId="9" hidden="1"/>
    <cellStyle name="表示済みのハイパーリンク" xfId="40459" builtinId="9" hidden="1"/>
    <cellStyle name="表示済みのハイパーリンク" xfId="40460" builtinId="9" hidden="1"/>
    <cellStyle name="表示済みのハイパーリンク" xfId="40463" builtinId="9" hidden="1"/>
    <cellStyle name="表示済みのハイパーリンク" xfId="40464" builtinId="9" hidden="1"/>
    <cellStyle name="表示済みのハイパーリンク" xfId="40467" builtinId="9" hidden="1"/>
    <cellStyle name="表示済みのハイパーリンク" xfId="40468" builtinId="9" hidden="1"/>
    <cellStyle name="表示済みのハイパーリンク" xfId="40471" builtinId="9" hidden="1"/>
    <cellStyle name="表示済みのハイパーリンク" xfId="40472" builtinId="9" hidden="1"/>
    <cellStyle name="表示済みのハイパーリンク" xfId="40475" builtinId="9" hidden="1"/>
    <cellStyle name="表示済みのハイパーリンク" xfId="40476" builtinId="9" hidden="1"/>
    <cellStyle name="表示済みのハイパーリンク" xfId="40479" builtinId="9" hidden="1"/>
    <cellStyle name="表示済みのハイパーリンク" xfId="40480" builtinId="9" hidden="1"/>
    <cellStyle name="表示済みのハイパーリンク" xfId="40483" builtinId="9" hidden="1"/>
    <cellStyle name="表示済みのハイパーリンク" xfId="40484" builtinId="9" hidden="1"/>
    <cellStyle name="表示済みのハイパーリンク" xfId="40487" builtinId="9" hidden="1"/>
    <cellStyle name="表示済みのハイパーリンク" xfId="40488" builtinId="9" hidden="1"/>
    <cellStyle name="表示済みのハイパーリンク" xfId="40491" builtinId="9" hidden="1"/>
    <cellStyle name="表示済みのハイパーリンク" xfId="40492" builtinId="9" hidden="1"/>
    <cellStyle name="表示済みのハイパーリンク" xfId="40495" builtinId="9" hidden="1"/>
    <cellStyle name="表示済みのハイパーリンク" xfId="40496" builtinId="9" hidden="1"/>
    <cellStyle name="表示済みのハイパーリンク" xfId="40501" builtinId="9" hidden="1"/>
    <cellStyle name="表示済みのハイパーリンク" xfId="40502" builtinId="9" hidden="1"/>
    <cellStyle name="表示済みのハイパーリンク" xfId="40505" builtinId="9" hidden="1"/>
    <cellStyle name="表示済みのハイパーリンク" xfId="40506" builtinId="9" hidden="1"/>
    <cellStyle name="表示済みのハイパーリンク" xfId="40509" builtinId="9" hidden="1"/>
    <cellStyle name="表示済みのハイパーリンク" xfId="40510" builtinId="9" hidden="1"/>
    <cellStyle name="表示済みのハイパーリンク" xfId="40513" builtinId="9" hidden="1"/>
    <cellStyle name="表示済みのハイパーリンク" xfId="40514" builtinId="9" hidden="1"/>
    <cellStyle name="表示済みのハイパーリンク" xfId="40517" builtinId="9" hidden="1"/>
    <cellStyle name="表示済みのハイパーリンク" xfId="40518" builtinId="9" hidden="1"/>
    <cellStyle name="表示済みのハイパーリンク" xfId="40523" builtinId="9" hidden="1"/>
    <cellStyle name="表示済みのハイパーリンク" xfId="40524" builtinId="9" hidden="1"/>
    <cellStyle name="表示済みのハイパーリンク" xfId="40527" builtinId="9" hidden="1"/>
    <cellStyle name="表示済みのハイパーリンク" xfId="40528" builtinId="9" hidden="1"/>
    <cellStyle name="表示済みのハイパーリンク" xfId="40531" builtinId="9" hidden="1"/>
    <cellStyle name="表示済みのハイパーリンク" xfId="40532" builtinId="9" hidden="1"/>
    <cellStyle name="表示済みのハイパーリンク" xfId="40535" builtinId="9" hidden="1"/>
    <cellStyle name="表示済みのハイパーリンク" xfId="40536" builtinId="9" hidden="1"/>
    <cellStyle name="表示済みのハイパーリンク" xfId="40539" builtinId="9" hidden="1"/>
    <cellStyle name="表示済みのハイパーリンク" xfId="40540" builtinId="9" hidden="1"/>
    <cellStyle name="表示済みのハイパーリンク" xfId="40543" builtinId="9" hidden="1"/>
    <cellStyle name="表示済みのハイパーリンク" xfId="40544" builtinId="9" hidden="1"/>
    <cellStyle name="表示済みのハイパーリンク" xfId="40547" builtinId="9" hidden="1"/>
    <cellStyle name="表示済みのハイパーリンク" xfId="40548" builtinId="9" hidden="1"/>
    <cellStyle name="表示済みのハイパーリンク" xfId="40551" builtinId="9" hidden="1"/>
    <cellStyle name="表示済みのハイパーリンク" xfId="40552" builtinId="9" hidden="1"/>
    <cellStyle name="表示済みのハイパーリンク" xfId="40555" builtinId="9" hidden="1"/>
    <cellStyle name="表示済みのハイパーリンク" xfId="40556" builtinId="9" hidden="1"/>
    <cellStyle name="表示済みのハイパーリンク" xfId="40559" builtinId="9" hidden="1"/>
    <cellStyle name="表示済みのハイパーリンク" xfId="40560" builtinId="9" hidden="1"/>
    <cellStyle name="表示済みのハイパーリンク" xfId="40519" builtinId="9" hidden="1"/>
    <cellStyle name="表示済みのハイパーリンク" xfId="40562" builtinId="9" hidden="1"/>
    <cellStyle name="表示済みのハイパーリンク" xfId="40565" builtinId="9" hidden="1"/>
    <cellStyle name="表示済みのハイパーリンク" xfId="40566" builtinId="9" hidden="1"/>
    <cellStyle name="表示済みのハイパーリンク" xfId="40569" builtinId="9" hidden="1"/>
    <cellStyle name="表示済みのハイパーリンク" xfId="40570" builtinId="9" hidden="1"/>
    <cellStyle name="表示済みのハイパーリンク" xfId="40573" builtinId="9" hidden="1"/>
    <cellStyle name="表示済みのハイパーリンク" xfId="40574" builtinId="9" hidden="1"/>
    <cellStyle name="表示済みのハイパーリンク" xfId="40577" builtinId="9" hidden="1"/>
    <cellStyle name="表示済みのハイパーリンク" xfId="40578" builtinId="9" hidden="1"/>
    <cellStyle name="表示済みのハイパーリンク" xfId="40581" builtinId="9" hidden="1"/>
    <cellStyle name="表示済みのハイパーリンク" xfId="40582" builtinId="9" hidden="1"/>
    <cellStyle name="表示済みのハイパーリンク" xfId="40585" builtinId="9" hidden="1"/>
    <cellStyle name="表示済みのハイパーリンク" xfId="40586" builtinId="9" hidden="1"/>
    <cellStyle name="表示済みのハイパーリンク" xfId="40589" builtinId="9" hidden="1"/>
    <cellStyle name="表示済みのハイパーリンク" xfId="40590" builtinId="9" hidden="1"/>
    <cellStyle name="表示済みのハイパーリンク" xfId="40593" builtinId="9" hidden="1"/>
    <cellStyle name="表示済みのハイパーリンク" xfId="40594" builtinId="9" hidden="1"/>
    <cellStyle name="表示済みのハイパーリンク" xfId="40597" builtinId="9" hidden="1"/>
    <cellStyle name="表示済みのハイパーリンク" xfId="40598" builtinId="9" hidden="1"/>
    <cellStyle name="表示済みのハイパーリンク" xfId="40601" builtinId="9" hidden="1"/>
    <cellStyle name="表示済みのハイパーリンク" xfId="40602" builtinId="9" hidden="1"/>
    <cellStyle name="表示済みのハイパーリンク" xfId="40605" builtinId="9" hidden="1"/>
    <cellStyle name="表示済みのハイパーリンク" xfId="40606" builtinId="9" hidden="1"/>
    <cellStyle name="表示済みのハイパーリンク" xfId="40609" builtinId="9" hidden="1"/>
    <cellStyle name="表示済みのハイパーリンク" xfId="40610" builtinId="9" hidden="1"/>
    <cellStyle name="表示済みのハイパーリンク" xfId="40613" builtinId="9" hidden="1"/>
    <cellStyle name="表示済みのハイパーリンク" xfId="40614" builtinId="9" hidden="1"/>
    <cellStyle name="表示済みのハイパーリンク" xfId="40617" builtinId="9" hidden="1"/>
    <cellStyle name="表示済みのハイパーリンク" xfId="40618" builtinId="9" hidden="1"/>
    <cellStyle name="表示済みのハイパーリンク" xfId="40620" builtinId="9" hidden="1"/>
    <cellStyle name="表示済みのハイパーリンク" xfId="40621" builtinId="9" hidden="1"/>
    <cellStyle name="表示済みのハイパーリンク" xfId="40624" builtinId="9" hidden="1"/>
    <cellStyle name="表示済みのハイパーリンク" xfId="40625" builtinId="9" hidden="1"/>
    <cellStyle name="表示済みのハイパーリンク" xfId="40628" builtinId="9" hidden="1"/>
    <cellStyle name="表示済みのハイパーリンク" xfId="40629" builtinId="9" hidden="1"/>
    <cellStyle name="表示済みのハイパーリンク" xfId="40632" builtinId="9" hidden="1"/>
    <cellStyle name="表示済みのハイパーリンク" xfId="40633" builtinId="9" hidden="1"/>
    <cellStyle name="表示済みのハイパーリンク" xfId="40636" builtinId="9" hidden="1"/>
    <cellStyle name="表示済みのハイパーリンク" xfId="40637" builtinId="9" hidden="1"/>
    <cellStyle name="表示済みのハイパーリンク" xfId="40642" builtinId="9" hidden="1"/>
    <cellStyle name="表示済みのハイパーリンク" xfId="40643" builtinId="9" hidden="1"/>
    <cellStyle name="表示済みのハイパーリンク" xfId="40646" builtinId="9" hidden="1"/>
    <cellStyle name="表示済みのハイパーリンク" xfId="40647" builtinId="9" hidden="1"/>
    <cellStyle name="表示済みのハイパーリンク" xfId="40650" builtinId="9" hidden="1"/>
    <cellStyle name="表示済みのハイパーリンク" xfId="40651" builtinId="9" hidden="1"/>
    <cellStyle name="表示済みのハイパーリンク" xfId="40654" builtinId="9" hidden="1"/>
    <cellStyle name="表示済みのハイパーリンク" xfId="40655" builtinId="9" hidden="1"/>
    <cellStyle name="表示済みのハイパーリンク" xfId="40658" builtinId="9" hidden="1"/>
    <cellStyle name="表示済みのハイパーリンク" xfId="40659" builtinId="9" hidden="1"/>
    <cellStyle name="表示済みのハイパーリンク" xfId="40662" builtinId="9" hidden="1"/>
    <cellStyle name="表示済みのハイパーリンク" xfId="40663" builtinId="9" hidden="1"/>
    <cellStyle name="表示済みのハイパーリンク" xfId="40666" builtinId="9" hidden="1"/>
    <cellStyle name="表示済みのハイパーリンク" xfId="40667" builtinId="9" hidden="1"/>
    <cellStyle name="表示済みのハイパーリンク" xfId="40670" builtinId="9" hidden="1"/>
    <cellStyle name="表示済みのハイパーリンク" xfId="40671" builtinId="9" hidden="1"/>
    <cellStyle name="表示済みのハイパーリンク" xfId="40674" builtinId="9" hidden="1"/>
    <cellStyle name="表示済みのハイパーリンク" xfId="40675" builtinId="9" hidden="1"/>
    <cellStyle name="表示済みのハイパーリンク" xfId="40678" builtinId="9" hidden="1"/>
    <cellStyle name="表示済みのハイパーリンク" xfId="40679" builtinId="9" hidden="1"/>
    <cellStyle name="表示済みのハイパーリンク" xfId="40638" builtinId="9" hidden="1"/>
    <cellStyle name="表示済みのハイパーリンク" xfId="40681" builtinId="9" hidden="1"/>
    <cellStyle name="表示済みのハイパーリンク" xfId="40684" builtinId="9" hidden="1"/>
    <cellStyle name="表示済みのハイパーリンク" xfId="40685" builtinId="9" hidden="1"/>
    <cellStyle name="表示済みのハイパーリンク" xfId="40688" builtinId="9" hidden="1"/>
    <cellStyle name="表示済みのハイパーリンク" xfId="40689" builtinId="9" hidden="1"/>
    <cellStyle name="表示済みのハイパーリンク" xfId="40692" builtinId="9" hidden="1"/>
    <cellStyle name="表示済みのハイパーリンク" xfId="40693" builtinId="9" hidden="1"/>
    <cellStyle name="表示済みのハイパーリンク" xfId="40696" builtinId="9" hidden="1"/>
    <cellStyle name="表示済みのハイパーリンク" xfId="40697" builtinId="9" hidden="1"/>
    <cellStyle name="表示済みのハイパーリンク" xfId="40700" builtinId="9" hidden="1"/>
    <cellStyle name="表示済みのハイパーリンク" xfId="40701" builtinId="9" hidden="1"/>
    <cellStyle name="表示済みのハイパーリンク" xfId="40704" builtinId="9" hidden="1"/>
    <cellStyle name="表示済みのハイパーリンク" xfId="40705" builtinId="9" hidden="1"/>
    <cellStyle name="表示済みのハイパーリンク" xfId="40708" builtinId="9" hidden="1"/>
    <cellStyle name="表示済みのハイパーリンク" xfId="40709" builtinId="9" hidden="1"/>
    <cellStyle name="表示済みのハイパーリンク" xfId="40712" builtinId="9" hidden="1"/>
    <cellStyle name="表示済みのハイパーリンク" xfId="40713" builtinId="9" hidden="1"/>
    <cellStyle name="表示済みのハイパーリンク" xfId="40716" builtinId="9" hidden="1"/>
    <cellStyle name="表示済みのハイパーリンク" xfId="40717" builtinId="9" hidden="1"/>
    <cellStyle name="表示済みのハイパーリンク" xfId="40720" builtinId="9" hidden="1"/>
    <cellStyle name="表示済みのハイパーリンク" xfId="40721" builtinId="9" hidden="1"/>
    <cellStyle name="表示済みのハイパーリンク" xfId="40724" builtinId="9" hidden="1"/>
    <cellStyle name="表示済みのハイパーリンク" xfId="40725" builtinId="9" hidden="1"/>
    <cellStyle name="表示済みのハイパーリンク" xfId="40728" builtinId="9" hidden="1"/>
    <cellStyle name="表示済みのハイパーリンク" xfId="40729" builtinId="9" hidden="1"/>
    <cellStyle name="表示済みのハイパーリンク" xfId="40732" builtinId="9" hidden="1"/>
    <cellStyle name="表示済みのハイパーリンク" xfId="40733" builtinId="9" hidden="1"/>
    <cellStyle name="表示済みのハイパーリンク" xfId="40736" builtinId="9" hidden="1"/>
    <cellStyle name="表示済みのハイパーリンク" xfId="40737" builtinId="9" hidden="1"/>
    <cellStyle name="表示済みのハイパーリンク" xfId="40739" builtinId="9" hidden="1"/>
    <cellStyle name="表示済みのハイパーリンク" xfId="40740" builtinId="9" hidden="1"/>
    <cellStyle name="表示済みのハイパーリンク" xfId="40743" builtinId="9" hidden="1"/>
    <cellStyle name="表示済みのハイパーリンク" xfId="40744" builtinId="9" hidden="1"/>
    <cellStyle name="表示済みのハイパーリンク" xfId="40747" builtinId="9" hidden="1"/>
    <cellStyle name="表示済みのハイパーリンク" xfId="40748" builtinId="9" hidden="1"/>
    <cellStyle name="表示済みのハイパーリンク" xfId="40751" builtinId="9" hidden="1"/>
    <cellStyle name="表示済みのハイパーリンク" xfId="40752" builtinId="9" hidden="1"/>
    <cellStyle name="表示済みのハイパーリンク" xfId="40755" builtinId="9" hidden="1"/>
    <cellStyle name="表示済みのハイパーリンク" xfId="40756" builtinId="9" hidden="1"/>
    <cellStyle name="表示済みのハイパーリンク" xfId="40761" builtinId="9" hidden="1"/>
    <cellStyle name="表示済みのハイパーリンク" xfId="40762" builtinId="9" hidden="1"/>
    <cellStyle name="表示済みのハイパーリンク" xfId="40765" builtinId="9" hidden="1"/>
    <cellStyle name="表示済みのハイパーリンク" xfId="40766" builtinId="9" hidden="1"/>
    <cellStyle name="表示済みのハイパーリンク" xfId="40769" builtinId="9" hidden="1"/>
    <cellStyle name="表示済みのハイパーリンク" xfId="40770" builtinId="9" hidden="1"/>
    <cellStyle name="表示済みのハイパーリンク" xfId="40773" builtinId="9" hidden="1"/>
    <cellStyle name="表示済みのハイパーリンク" xfId="40774" builtinId="9" hidden="1"/>
    <cellStyle name="表示済みのハイパーリンク" xfId="40777" builtinId="9" hidden="1"/>
    <cellStyle name="表示済みのハイパーリンク" xfId="40778" builtinId="9" hidden="1"/>
    <cellStyle name="表示済みのハイパーリンク" xfId="40781" builtinId="9" hidden="1"/>
    <cellStyle name="表示済みのハイパーリンク" xfId="40782" builtinId="9" hidden="1"/>
    <cellStyle name="表示済みのハイパーリンク" xfId="40785" builtinId="9" hidden="1"/>
    <cellStyle name="表示済みのハイパーリンク" xfId="40786" builtinId="9" hidden="1"/>
    <cellStyle name="表示済みのハイパーリンク" xfId="40789" builtinId="9" hidden="1"/>
    <cellStyle name="表示済みのハイパーリンク" xfId="40790" builtinId="9" hidden="1"/>
    <cellStyle name="表示済みのハイパーリンク" xfId="40793" builtinId="9" hidden="1"/>
    <cellStyle name="表示済みのハイパーリンク" xfId="40794" builtinId="9" hidden="1"/>
    <cellStyle name="表示済みのハイパーリンク" xfId="40797" builtinId="9" hidden="1"/>
    <cellStyle name="表示済みのハイパーリンク" xfId="40798" builtinId="9" hidden="1"/>
    <cellStyle name="表示済みのハイパーリンク" xfId="40757" builtinId="9" hidden="1"/>
    <cellStyle name="表示済みのハイパーリンク" xfId="40800" builtinId="9" hidden="1"/>
    <cellStyle name="表示済みのハイパーリンク" xfId="40803" builtinId="9" hidden="1"/>
    <cellStyle name="表示済みのハイパーリンク" xfId="40804" builtinId="9" hidden="1"/>
    <cellStyle name="表示済みのハイパーリンク" xfId="40807" builtinId="9" hidden="1"/>
    <cellStyle name="表示済みのハイパーリンク" xfId="40808" builtinId="9" hidden="1"/>
    <cellStyle name="表示済みのハイパーリンク" xfId="40811" builtinId="9" hidden="1"/>
    <cellStyle name="表示済みのハイパーリンク" xfId="40812" builtinId="9" hidden="1"/>
    <cellStyle name="表示済みのハイパーリンク" xfId="40815" builtinId="9" hidden="1"/>
    <cellStyle name="表示済みのハイパーリンク" xfId="40816" builtinId="9" hidden="1"/>
    <cellStyle name="表示済みのハイパーリンク" xfId="40819" builtinId="9" hidden="1"/>
    <cellStyle name="表示済みのハイパーリンク" xfId="40820" builtinId="9" hidden="1"/>
    <cellStyle name="表示済みのハイパーリンク" xfId="40823" builtinId="9" hidden="1"/>
    <cellStyle name="表示済みのハイパーリンク" xfId="40824" builtinId="9" hidden="1"/>
    <cellStyle name="表示済みのハイパーリンク" xfId="40827" builtinId="9" hidden="1"/>
    <cellStyle name="表示済みのハイパーリンク" xfId="40828" builtinId="9" hidden="1"/>
    <cellStyle name="表示済みのハイパーリンク" xfId="40831" builtinId="9" hidden="1"/>
    <cellStyle name="表示済みのハイパーリンク" xfId="40832" builtinId="9" hidden="1"/>
    <cellStyle name="表示済みのハイパーリンク" xfId="40835" builtinId="9" hidden="1"/>
    <cellStyle name="表示済みのハイパーリンク" xfId="40836" builtinId="9" hidden="1"/>
    <cellStyle name="表示済みのハイパーリンク" xfId="40839" builtinId="9" hidden="1"/>
    <cellStyle name="表示済みのハイパーリンク" xfId="40840" builtinId="9" hidden="1"/>
    <cellStyle name="表示済みのハイパーリンク" xfId="40843" builtinId="9" hidden="1"/>
    <cellStyle name="表示済みのハイパーリンク" xfId="40844" builtinId="9" hidden="1"/>
    <cellStyle name="表示済みのハイパーリンク" xfId="40847" builtinId="9" hidden="1"/>
    <cellStyle name="表示済みのハイパーリンク" xfId="40848" builtinId="9" hidden="1"/>
    <cellStyle name="表示済みのハイパーリンク" xfId="40851" builtinId="9" hidden="1"/>
    <cellStyle name="表示済みのハイパーリンク" xfId="40852" builtinId="9" hidden="1"/>
    <cellStyle name="表示済みのハイパーリンク" xfId="40855" builtinId="9" hidden="1"/>
    <cellStyle name="表示済みのハイパーリンク" xfId="40856" builtinId="9" hidden="1"/>
    <cellStyle name="表示済みのハイパーリンク" xfId="40893" builtinId="9" hidden="1"/>
    <cellStyle name="表示済みのハイパーリンク" xfId="40894" builtinId="9" hidden="1"/>
    <cellStyle name="表示済みのハイパーリンク" xfId="40897" builtinId="9" hidden="1"/>
    <cellStyle name="表示済みのハイパーリンク" xfId="40898" builtinId="9" hidden="1"/>
    <cellStyle name="表示済みのハイパーリンク" xfId="40901" builtinId="9" hidden="1"/>
    <cellStyle name="表示済みのハイパーリンク" xfId="40902" builtinId="9" hidden="1"/>
    <cellStyle name="表示済みのハイパーリンク" xfId="40905" builtinId="9" hidden="1"/>
    <cellStyle name="表示済みのハイパーリンク" xfId="40906" builtinId="9" hidden="1"/>
    <cellStyle name="表示済みのハイパーリンク" xfId="40909" builtinId="9" hidden="1"/>
    <cellStyle name="表示済みのハイパーリンク" xfId="40910" builtinId="9" hidden="1"/>
    <cellStyle name="表示済みのハイパーリンク" xfId="40915" builtinId="9" hidden="1"/>
    <cellStyle name="表示済みのハイパーリンク" xfId="40916" builtinId="9" hidden="1"/>
    <cellStyle name="表示済みのハイパーリンク" xfId="40919" builtinId="9" hidden="1"/>
    <cellStyle name="表示済みのハイパーリンク" xfId="40920" builtinId="9" hidden="1"/>
    <cellStyle name="表示済みのハイパーリンク" xfId="40923" builtinId="9" hidden="1"/>
    <cellStyle name="表示済みのハイパーリンク" xfId="40924" builtinId="9" hidden="1"/>
    <cellStyle name="表示済みのハイパーリンク" xfId="40927" builtinId="9" hidden="1"/>
    <cellStyle name="表示済みのハイパーリンク" xfId="40928" builtinId="9" hidden="1"/>
    <cellStyle name="表示済みのハイパーリンク" xfId="40931" builtinId="9" hidden="1"/>
    <cellStyle name="表示済みのハイパーリンク" xfId="40932" builtinId="9" hidden="1"/>
    <cellStyle name="表示済みのハイパーリンク" xfId="40935" builtinId="9" hidden="1"/>
    <cellStyle name="表示済みのハイパーリンク" xfId="40936" builtinId="9" hidden="1"/>
    <cellStyle name="表示済みのハイパーリンク" xfId="40939" builtinId="9" hidden="1"/>
    <cellStyle name="表示済みのハイパーリンク" xfId="40940" builtinId="9" hidden="1"/>
    <cellStyle name="表示済みのハイパーリンク" xfId="40943" builtinId="9" hidden="1"/>
    <cellStyle name="表示済みのハイパーリンク" xfId="40944" builtinId="9" hidden="1"/>
    <cellStyle name="表示済みのハイパーリンク" xfId="40947" builtinId="9" hidden="1"/>
    <cellStyle name="表示済みのハイパーリンク" xfId="40948" builtinId="9" hidden="1"/>
    <cellStyle name="表示済みのハイパーリンク" xfId="40951" builtinId="9" hidden="1"/>
    <cellStyle name="表示済みのハイパーリンク" xfId="40952" builtinId="9" hidden="1"/>
    <cellStyle name="表示済みのハイパーリンク" xfId="40911" builtinId="9" hidden="1"/>
    <cellStyle name="表示済みのハイパーリンク" xfId="40954" builtinId="9" hidden="1"/>
    <cellStyle name="表示済みのハイパーリンク" xfId="40957" builtinId="9" hidden="1"/>
    <cellStyle name="表示済みのハイパーリンク" xfId="40958" builtinId="9" hidden="1"/>
    <cellStyle name="表示済みのハイパーリンク" xfId="40961" builtinId="9" hidden="1"/>
    <cellStyle name="表示済みのハイパーリンク" xfId="40962" builtinId="9" hidden="1"/>
    <cellStyle name="表示済みのハイパーリンク" xfId="40965" builtinId="9" hidden="1"/>
    <cellStyle name="表示済みのハイパーリンク" xfId="40966" builtinId="9" hidden="1"/>
    <cellStyle name="表示済みのハイパーリンク" xfId="40969" builtinId="9" hidden="1"/>
    <cellStyle name="表示済みのハイパーリンク" xfId="40970" builtinId="9" hidden="1"/>
    <cellStyle name="表示済みのハイパーリンク" xfId="40973" builtinId="9" hidden="1"/>
    <cellStyle name="表示済みのハイパーリンク" xfId="40974" builtinId="9" hidden="1"/>
    <cellStyle name="表示済みのハイパーリンク" xfId="40977" builtinId="9" hidden="1"/>
    <cellStyle name="表示済みのハイパーリンク" xfId="40978" builtinId="9" hidden="1"/>
    <cellStyle name="表示済みのハイパーリンク" xfId="40981" builtinId="9" hidden="1"/>
    <cellStyle name="表示済みのハイパーリンク" xfId="40982" builtinId="9" hidden="1"/>
    <cellStyle name="表示済みのハイパーリンク" xfId="40985" builtinId="9" hidden="1"/>
    <cellStyle name="表示済みのハイパーリンク" xfId="40986" builtinId="9" hidden="1"/>
    <cellStyle name="表示済みのハイパーリンク" xfId="40989" builtinId="9" hidden="1"/>
    <cellStyle name="表示済みのハイパーリンク" xfId="40990" builtinId="9" hidden="1"/>
    <cellStyle name="表示済みのハイパーリンク" xfId="40993" builtinId="9" hidden="1"/>
    <cellStyle name="表示済みのハイパーリンク" xfId="40994" builtinId="9" hidden="1"/>
    <cellStyle name="表示済みのハイパーリンク" xfId="40997" builtinId="9" hidden="1"/>
    <cellStyle name="表示済みのハイパーリンク" xfId="40998" builtinId="9" hidden="1"/>
    <cellStyle name="表示済みのハイパーリンク" xfId="41001" builtinId="9" hidden="1"/>
    <cellStyle name="表示済みのハイパーリンク" xfId="41002" builtinId="9" hidden="1"/>
    <cellStyle name="表示済みのハイパーリンク" xfId="41005" builtinId="9" hidden="1"/>
    <cellStyle name="表示済みのハイパーリンク" xfId="41006" builtinId="9" hidden="1"/>
    <cellStyle name="表示済みのハイパーリンク" xfId="41009" builtinId="9" hidden="1"/>
    <cellStyle name="表示済みのハイパーリンク" xfId="41010" builtinId="9" hidden="1"/>
    <cellStyle name="表示済みのハイパーリンク" xfId="41013" builtinId="9" hidden="1"/>
    <cellStyle name="表示済みのハイパーリンク" xfId="41014" builtinId="9" hidden="1"/>
    <cellStyle name="表示済みのハイパーリンク" xfId="41017" builtinId="9" hidden="1"/>
    <cellStyle name="表示済みのハイパーリンク" xfId="41018" builtinId="9" hidden="1"/>
    <cellStyle name="表示済みのハイパーリンク" xfId="41021" builtinId="9" hidden="1"/>
    <cellStyle name="表示済みのハイパーリンク" xfId="41022" builtinId="9" hidden="1"/>
    <cellStyle name="表示済みのハイパーリンク" xfId="41025" builtinId="9" hidden="1"/>
    <cellStyle name="表示済みのハイパーリンク" xfId="41026" builtinId="9" hidden="1"/>
    <cellStyle name="表示済みのハイパーリンク" xfId="41029" builtinId="9" hidden="1"/>
    <cellStyle name="表示済みのハイパーリンク" xfId="41030" builtinId="9" hidden="1"/>
    <cellStyle name="表示済みのハイパーリンク" xfId="41035" builtinId="9" hidden="1"/>
    <cellStyle name="表示済みのハイパーリンク" xfId="41036" builtinId="9" hidden="1"/>
    <cellStyle name="表示済みのハイパーリンク" xfId="41039" builtinId="9" hidden="1"/>
    <cellStyle name="表示済みのハイパーリンク" xfId="41040" builtinId="9" hidden="1"/>
    <cellStyle name="表示済みのハイパーリンク" xfId="41043" builtinId="9" hidden="1"/>
    <cellStyle name="表示済みのハイパーリンク" xfId="41044" builtinId="9" hidden="1"/>
    <cellStyle name="表示済みのハイパーリンク" xfId="41047" builtinId="9" hidden="1"/>
    <cellStyle name="表示済みのハイパーリンク" xfId="41048" builtinId="9" hidden="1"/>
    <cellStyle name="表示済みのハイパーリンク" xfId="41051" builtinId="9" hidden="1"/>
    <cellStyle name="表示済みのハイパーリンク" xfId="41052" builtinId="9" hidden="1"/>
    <cellStyle name="表示済みのハイパーリンク" xfId="41055" builtinId="9" hidden="1"/>
    <cellStyle name="表示済みのハイパーリンク" xfId="41056" builtinId="9" hidden="1"/>
    <cellStyle name="表示済みのハイパーリンク" xfId="41059" builtinId="9" hidden="1"/>
    <cellStyle name="表示済みのハイパーリンク" xfId="41060" builtinId="9" hidden="1"/>
    <cellStyle name="表示済みのハイパーリンク" xfId="41063" builtinId="9" hidden="1"/>
    <cellStyle name="表示済みのハイパーリンク" xfId="41064" builtinId="9" hidden="1"/>
    <cellStyle name="表示済みのハイパーリンク" xfId="41067" builtinId="9" hidden="1"/>
    <cellStyle name="表示済みのハイパーリンク" xfId="41068" builtinId="9" hidden="1"/>
    <cellStyle name="表示済みのハイパーリンク" xfId="41071" builtinId="9" hidden="1"/>
    <cellStyle name="表示済みのハイパーリンク" xfId="41072" builtinId="9" hidden="1"/>
    <cellStyle name="表示済みのハイパーリンク" xfId="41031" builtinId="9" hidden="1"/>
    <cellStyle name="表示済みのハイパーリンク" xfId="41074" builtinId="9" hidden="1"/>
    <cellStyle name="表示済みのハイパーリンク" xfId="41077" builtinId="9" hidden="1"/>
    <cellStyle name="表示済みのハイパーリンク" xfId="41078" builtinId="9" hidden="1"/>
    <cellStyle name="表示済みのハイパーリンク" xfId="41081" builtinId="9" hidden="1"/>
    <cellStyle name="表示済みのハイパーリンク" xfId="41082" builtinId="9" hidden="1"/>
    <cellStyle name="表示済みのハイパーリンク" xfId="41085" builtinId="9" hidden="1"/>
    <cellStyle name="表示済みのハイパーリンク" xfId="41086" builtinId="9" hidden="1"/>
    <cellStyle name="表示済みのハイパーリンク" xfId="41089" builtinId="9" hidden="1"/>
    <cellStyle name="表示済みのハイパーリンク" xfId="41090" builtinId="9" hidden="1"/>
    <cellStyle name="表示済みのハイパーリンク" xfId="41093" builtinId="9" hidden="1"/>
    <cellStyle name="表示済みのハイパーリンク" xfId="41094" builtinId="9" hidden="1"/>
    <cellStyle name="表示済みのハイパーリンク" xfId="41097" builtinId="9" hidden="1"/>
    <cellStyle name="表示済みのハイパーリンク" xfId="41098" builtinId="9" hidden="1"/>
    <cellStyle name="表示済みのハイパーリンク" xfId="41101" builtinId="9" hidden="1"/>
    <cellStyle name="表示済みのハイパーリンク" xfId="41102" builtinId="9" hidden="1"/>
    <cellStyle name="表示済みのハイパーリンク" xfId="41105" builtinId="9" hidden="1"/>
    <cellStyle name="表示済みのハイパーリンク" xfId="41106" builtinId="9" hidden="1"/>
    <cellStyle name="表示済みのハイパーリンク" xfId="41109" builtinId="9" hidden="1"/>
    <cellStyle name="表示済みのハイパーリンク" xfId="41110" builtinId="9" hidden="1"/>
    <cellStyle name="表示済みのハイパーリンク" xfId="41113" builtinId="9" hidden="1"/>
    <cellStyle name="表示済みのハイパーリンク" xfId="41114" builtinId="9" hidden="1"/>
    <cellStyle name="表示済みのハイパーリンク" xfId="41117" builtinId="9" hidden="1"/>
    <cellStyle name="表示済みのハイパーリンク" xfId="41118" builtinId="9" hidden="1"/>
    <cellStyle name="表示済みのハイパーリンク" xfId="41121" builtinId="9" hidden="1"/>
    <cellStyle name="表示済みのハイパーリンク" xfId="41122" builtinId="9" hidden="1"/>
    <cellStyle name="表示済みのハイパーリンク" xfId="41125" builtinId="9" hidden="1"/>
    <cellStyle name="表示済みのハイパーリンク" xfId="41126" builtinId="9" hidden="1"/>
    <cellStyle name="表示済みのハイパーリンク" xfId="41129" builtinId="9" hidden="1"/>
    <cellStyle name="表示済みのハイパーリンク" xfId="41130" builtinId="9" hidden="1"/>
    <cellStyle name="表示済みのハイパーリンク" xfId="41135" builtinId="9" hidden="1"/>
    <cellStyle name="表示済みのハイパーリンク" xfId="41136" builtinId="9" hidden="1"/>
    <cellStyle name="表示済みのハイパーリンク" xfId="41139" builtinId="9" hidden="1"/>
    <cellStyle name="表示済みのハイパーリンク" xfId="41140" builtinId="9" hidden="1"/>
    <cellStyle name="表示済みのハイパーリンク" xfId="41143" builtinId="9" hidden="1"/>
    <cellStyle name="表示済みのハイパーリンク" xfId="41144" builtinId="9" hidden="1"/>
    <cellStyle name="表示済みのハイパーリンク" xfId="41147" builtinId="9" hidden="1"/>
    <cellStyle name="表示済みのハイパーリンク" xfId="41148" builtinId="9" hidden="1"/>
    <cellStyle name="表示済みのハイパーリンク" xfId="41151" builtinId="9" hidden="1"/>
    <cellStyle name="表示済みのハイパーリンク" xfId="41152" builtinId="9" hidden="1"/>
    <cellStyle name="表示済みのハイパーリンク" xfId="41157" builtinId="9" hidden="1"/>
    <cellStyle name="表示済みのハイパーリンク" xfId="41158" builtinId="9" hidden="1"/>
    <cellStyle name="表示済みのハイパーリンク" xfId="41161" builtinId="9" hidden="1"/>
    <cellStyle name="表示済みのハイパーリンク" xfId="41162" builtinId="9" hidden="1"/>
    <cellStyle name="表示済みのハイパーリンク" xfId="41165" builtinId="9" hidden="1"/>
    <cellStyle name="表示済みのハイパーリンク" xfId="41166" builtinId="9" hidden="1"/>
    <cellStyle name="表示済みのハイパーリンク" xfId="41169" builtinId="9" hidden="1"/>
    <cellStyle name="表示済みのハイパーリンク" xfId="41170" builtinId="9" hidden="1"/>
    <cellStyle name="表示済みのハイパーリンク" xfId="41173" builtinId="9" hidden="1"/>
    <cellStyle name="表示済みのハイパーリンク" xfId="41174" builtinId="9" hidden="1"/>
    <cellStyle name="表示済みのハイパーリンク" xfId="41177" builtinId="9" hidden="1"/>
    <cellStyle name="表示済みのハイパーリンク" xfId="41178" builtinId="9" hidden="1"/>
    <cellStyle name="表示済みのハイパーリンク" xfId="41181" builtinId="9" hidden="1"/>
    <cellStyle name="表示済みのハイパーリンク" xfId="41182" builtinId="9" hidden="1"/>
    <cellStyle name="表示済みのハイパーリンク" xfId="41185" builtinId="9" hidden="1"/>
    <cellStyle name="表示済みのハイパーリンク" xfId="41186" builtinId="9" hidden="1"/>
    <cellStyle name="表示済みのハイパーリンク" xfId="41189" builtinId="9" hidden="1"/>
    <cellStyle name="表示済みのハイパーリンク" xfId="41190" builtinId="9" hidden="1"/>
    <cellStyle name="表示済みのハイパーリンク" xfId="41193" builtinId="9" hidden="1"/>
    <cellStyle name="表示済みのハイパーリンク" xfId="41194" builtinId="9" hidden="1"/>
    <cellStyle name="表示済みのハイパーリンク" xfId="41153" builtinId="9" hidden="1"/>
    <cellStyle name="表示済みのハイパーリンク" xfId="41196" builtinId="9" hidden="1"/>
    <cellStyle name="表示済みのハイパーリンク" xfId="41199" builtinId="9" hidden="1"/>
    <cellStyle name="表示済みのハイパーリンク" xfId="41200" builtinId="9" hidden="1"/>
    <cellStyle name="表示済みのハイパーリンク" xfId="41203" builtinId="9" hidden="1"/>
    <cellStyle name="表示済みのハイパーリンク" xfId="41204" builtinId="9" hidden="1"/>
    <cellStyle name="表示済みのハイパーリンク" xfId="41207" builtinId="9" hidden="1"/>
    <cellStyle name="表示済みのハイパーリンク" xfId="41208" builtinId="9" hidden="1"/>
    <cellStyle name="表示済みのハイパーリンク" xfId="41211" builtinId="9" hidden="1"/>
    <cellStyle name="表示済みのハイパーリンク" xfId="41212" builtinId="9" hidden="1"/>
    <cellStyle name="表示済みのハイパーリンク" xfId="41215" builtinId="9" hidden="1"/>
    <cellStyle name="表示済みのハイパーリンク" xfId="41216" builtinId="9" hidden="1"/>
    <cellStyle name="表示済みのハイパーリンク" xfId="41219" builtinId="9" hidden="1"/>
    <cellStyle name="表示済みのハイパーリンク" xfId="41220" builtinId="9" hidden="1"/>
    <cellStyle name="表示済みのハイパーリンク" xfId="41223" builtinId="9" hidden="1"/>
    <cellStyle name="表示済みのハイパーリンク" xfId="41224" builtinId="9" hidden="1"/>
    <cellStyle name="表示済みのハイパーリンク" xfId="41227" builtinId="9" hidden="1"/>
    <cellStyle name="表示済みのハイパーリンク" xfId="41228" builtinId="9" hidden="1"/>
    <cellStyle name="表示済みのハイパーリンク" xfId="41231" builtinId="9" hidden="1"/>
    <cellStyle name="表示済みのハイパーリンク" xfId="41232" builtinId="9" hidden="1"/>
    <cellStyle name="表示済みのハイパーリンク" xfId="41235" builtinId="9" hidden="1"/>
    <cellStyle name="表示済みのハイパーリンク" xfId="41236" builtinId="9" hidden="1"/>
    <cellStyle name="表示済みのハイパーリンク" xfId="41239" builtinId="9" hidden="1"/>
    <cellStyle name="表示済みのハイパーリンク" xfId="41240" builtinId="9" hidden="1"/>
    <cellStyle name="表示済みのハイパーリンク" xfId="41243" builtinId="9" hidden="1"/>
    <cellStyle name="表示済みのハイパーリンク" xfId="41244" builtinId="9" hidden="1"/>
    <cellStyle name="表示済みのハイパーリンク" xfId="41247" builtinId="9" hidden="1"/>
    <cellStyle name="表示済みのハイパーリンク" xfId="41248" builtinId="9" hidden="1"/>
    <cellStyle name="表示済みのハイパーリンク" xfId="41251" builtinId="9" hidden="1"/>
    <cellStyle name="表示済みのハイパーリンク" xfId="41252" builtinId="9" hidden="1"/>
    <cellStyle name="表示済みのハイパーリンク" xfId="41254" builtinId="9" hidden="1"/>
    <cellStyle name="表示済みのハイパーリンク" xfId="41255" builtinId="9" hidden="1"/>
    <cellStyle name="表示済みのハイパーリンク" xfId="41258" builtinId="9" hidden="1"/>
    <cellStyle name="表示済みのハイパーリンク" xfId="41259" builtinId="9" hidden="1"/>
    <cellStyle name="表示済みのハイパーリンク" xfId="41262" builtinId="9" hidden="1"/>
    <cellStyle name="表示済みのハイパーリンク" xfId="41263" builtinId="9" hidden="1"/>
    <cellStyle name="表示済みのハイパーリンク" xfId="41266" builtinId="9" hidden="1"/>
    <cellStyle name="表示済みのハイパーリンク" xfId="41267" builtinId="9" hidden="1"/>
    <cellStyle name="表示済みのハイパーリンク" xfId="41270" builtinId="9" hidden="1"/>
    <cellStyle name="表示済みのハイパーリンク" xfId="41271" builtinId="9" hidden="1"/>
    <cellStyle name="表示済みのハイパーリンク" xfId="41276" builtinId="9" hidden="1"/>
    <cellStyle name="表示済みのハイパーリンク" xfId="41277" builtinId="9" hidden="1"/>
    <cellStyle name="表示済みのハイパーリンク" xfId="41280" builtinId="9" hidden="1"/>
    <cellStyle name="表示済みのハイパーリンク" xfId="41281" builtinId="9" hidden="1"/>
    <cellStyle name="表示済みのハイパーリンク" xfId="41284" builtinId="9" hidden="1"/>
    <cellStyle name="表示済みのハイパーリンク" xfId="41285" builtinId="9" hidden="1"/>
    <cellStyle name="表示済みのハイパーリンク" xfId="41288" builtinId="9" hidden="1"/>
    <cellStyle name="表示済みのハイパーリンク" xfId="41289" builtinId="9" hidden="1"/>
    <cellStyle name="表示済みのハイパーリンク" xfId="41292" builtinId="9" hidden="1"/>
    <cellStyle name="表示済みのハイパーリンク" xfId="41293" builtinId="9" hidden="1"/>
    <cellStyle name="表示済みのハイパーリンク" xfId="41296" builtinId="9" hidden="1"/>
    <cellStyle name="表示済みのハイパーリンク" xfId="41297" builtinId="9" hidden="1"/>
    <cellStyle name="表示済みのハイパーリンク" xfId="41300" builtinId="9" hidden="1"/>
    <cellStyle name="表示済みのハイパーリンク" xfId="41301" builtinId="9" hidden="1"/>
    <cellStyle name="表示済みのハイパーリンク" xfId="41304" builtinId="9" hidden="1"/>
    <cellStyle name="表示済みのハイパーリンク" xfId="41305" builtinId="9" hidden="1"/>
    <cellStyle name="表示済みのハイパーリンク" xfId="41308" builtinId="9" hidden="1"/>
    <cellStyle name="表示済みのハイパーリンク" xfId="41309" builtinId="9" hidden="1"/>
    <cellStyle name="表示済みのハイパーリンク" xfId="41312" builtinId="9" hidden="1"/>
    <cellStyle name="表示済みのハイパーリンク" xfId="41313" builtinId="9" hidden="1"/>
    <cellStyle name="表示済みのハイパーリンク" xfId="41272" builtinId="9" hidden="1"/>
    <cellStyle name="表示済みのハイパーリンク" xfId="41315" builtinId="9" hidden="1"/>
    <cellStyle name="表示済みのハイパーリンク" xfId="41318" builtinId="9" hidden="1"/>
    <cellStyle name="表示済みのハイパーリンク" xfId="41319" builtinId="9" hidden="1"/>
    <cellStyle name="表示済みのハイパーリンク" xfId="41322" builtinId="9" hidden="1"/>
    <cellStyle name="表示済みのハイパーリンク" xfId="41323" builtinId="9" hidden="1"/>
    <cellStyle name="表示済みのハイパーリンク" xfId="41326" builtinId="9" hidden="1"/>
    <cellStyle name="表示済みのハイパーリンク" xfId="41327" builtinId="9" hidden="1"/>
    <cellStyle name="表示済みのハイパーリンク" xfId="41330" builtinId="9" hidden="1"/>
    <cellStyle name="表示済みのハイパーリンク" xfId="41331" builtinId="9" hidden="1"/>
    <cellStyle name="表示済みのハイパーリンク" xfId="41334" builtinId="9" hidden="1"/>
    <cellStyle name="表示済みのハイパーリンク" xfId="41335" builtinId="9" hidden="1"/>
    <cellStyle name="表示済みのハイパーリンク" xfId="41338" builtinId="9" hidden="1"/>
    <cellStyle name="表示済みのハイパーリンク" xfId="41339" builtinId="9" hidden="1"/>
    <cellStyle name="表示済みのハイパーリンク" xfId="41342" builtinId="9" hidden="1"/>
    <cellStyle name="表示済みのハイパーリンク" xfId="41343" builtinId="9" hidden="1"/>
    <cellStyle name="表示済みのハイパーリンク" xfId="41346" builtinId="9" hidden="1"/>
    <cellStyle name="表示済みのハイパーリンク" xfId="41347" builtinId="9" hidden="1"/>
    <cellStyle name="表示済みのハイパーリンク" xfId="41350" builtinId="9" hidden="1"/>
    <cellStyle name="表示済みのハイパーリンク" xfId="41351" builtinId="9" hidden="1"/>
    <cellStyle name="表示済みのハイパーリンク" xfId="41354" builtinId="9" hidden="1"/>
    <cellStyle name="表示済みのハイパーリンク" xfId="41355" builtinId="9" hidden="1"/>
    <cellStyle name="表示済みのハイパーリンク" xfId="41358" builtinId="9" hidden="1"/>
    <cellStyle name="表示済みのハイパーリンク" xfId="41359" builtinId="9" hidden="1"/>
    <cellStyle name="表示済みのハイパーリンク" xfId="41362" builtinId="9" hidden="1"/>
    <cellStyle name="表示済みのハイパーリンク" xfId="41363" builtinId="9" hidden="1"/>
    <cellStyle name="表示済みのハイパーリンク" xfId="41366" builtinId="9" hidden="1"/>
    <cellStyle name="表示済みのハイパーリンク" xfId="41367" builtinId="9" hidden="1"/>
    <cellStyle name="表示済みのハイパーリンク" xfId="41370" builtinId="9" hidden="1"/>
    <cellStyle name="表示済みのハイパーリンク" xfId="41371" builtinId="9" hidden="1"/>
    <cellStyle name="表示済みのハイパーリンク" xfId="41373" builtinId="9" hidden="1"/>
    <cellStyle name="表示済みのハイパーリンク" xfId="41374" builtinId="9" hidden="1"/>
    <cellStyle name="表示済みのハイパーリンク" xfId="41377" builtinId="9" hidden="1"/>
    <cellStyle name="表示済みのハイパーリンク" xfId="41378" builtinId="9" hidden="1"/>
    <cellStyle name="表示済みのハイパーリンク" xfId="41381" builtinId="9" hidden="1"/>
    <cellStyle name="表示済みのハイパーリンク" xfId="41382" builtinId="9" hidden="1"/>
    <cellStyle name="表示済みのハイパーリンク" xfId="41385" builtinId="9" hidden="1"/>
    <cellStyle name="表示済みのハイパーリンク" xfId="41386" builtinId="9" hidden="1"/>
    <cellStyle name="表示済みのハイパーリンク" xfId="41389" builtinId="9" hidden="1"/>
    <cellStyle name="表示済みのハイパーリンク" xfId="41390" builtinId="9" hidden="1"/>
    <cellStyle name="表示済みのハイパーリンク" xfId="41395" builtinId="9" hidden="1"/>
    <cellStyle name="表示済みのハイパーリンク" xfId="41396" builtinId="9" hidden="1"/>
    <cellStyle name="表示済みのハイパーリンク" xfId="41399" builtinId="9" hidden="1"/>
    <cellStyle name="表示済みのハイパーリンク" xfId="41400" builtinId="9" hidden="1"/>
    <cellStyle name="表示済みのハイパーリンク" xfId="41403" builtinId="9" hidden="1"/>
    <cellStyle name="表示済みのハイパーリンク" xfId="41404" builtinId="9" hidden="1"/>
    <cellStyle name="表示済みのハイパーリンク" xfId="41407" builtinId="9" hidden="1"/>
    <cellStyle name="表示済みのハイパーリンク" xfId="41408" builtinId="9" hidden="1"/>
    <cellStyle name="表示済みのハイパーリンク" xfId="41411" builtinId="9" hidden="1"/>
    <cellStyle name="表示済みのハイパーリンク" xfId="41412" builtinId="9" hidden="1"/>
    <cellStyle name="表示済みのハイパーリンク" xfId="41415" builtinId="9" hidden="1"/>
    <cellStyle name="表示済みのハイパーリンク" xfId="41416" builtinId="9" hidden="1"/>
    <cellStyle name="表示済みのハイパーリンク" xfId="41419" builtinId="9" hidden="1"/>
    <cellStyle name="表示済みのハイパーリンク" xfId="41420" builtinId="9" hidden="1"/>
    <cellStyle name="表示済みのハイパーリンク" xfId="41423" builtinId="9" hidden="1"/>
    <cellStyle name="表示済みのハイパーリンク" xfId="41424" builtinId="9" hidden="1"/>
    <cellStyle name="表示済みのハイパーリンク" xfId="41427" builtinId="9" hidden="1"/>
    <cellStyle name="表示済みのハイパーリンク" xfId="41428" builtinId="9" hidden="1"/>
    <cellStyle name="表示済みのハイパーリンク" xfId="41431" builtinId="9" hidden="1"/>
    <cellStyle name="表示済みのハイパーリンク" xfId="41432" builtinId="9" hidden="1"/>
    <cellStyle name="表示済みのハイパーリンク" xfId="41391" builtinId="9" hidden="1"/>
    <cellStyle name="表示済みのハイパーリンク" xfId="41434" builtinId="9" hidden="1"/>
    <cellStyle name="表示済みのハイパーリンク" xfId="41437" builtinId="9" hidden="1"/>
    <cellStyle name="表示済みのハイパーリンク" xfId="41438" builtinId="9" hidden="1"/>
    <cellStyle name="表示済みのハイパーリンク" xfId="41441" builtinId="9" hidden="1"/>
    <cellStyle name="表示済みのハイパーリンク" xfId="41442" builtinId="9" hidden="1"/>
    <cellStyle name="表示済みのハイパーリンク" xfId="41445" builtinId="9" hidden="1"/>
    <cellStyle name="表示済みのハイパーリンク" xfId="41446" builtinId="9" hidden="1"/>
    <cellStyle name="表示済みのハイパーリンク" xfId="41449" builtinId="9" hidden="1"/>
    <cellStyle name="表示済みのハイパーリンク" xfId="41450" builtinId="9" hidden="1"/>
    <cellStyle name="表示済みのハイパーリンク" xfId="41453" builtinId="9" hidden="1"/>
    <cellStyle name="表示済みのハイパーリンク" xfId="41454" builtinId="9" hidden="1"/>
    <cellStyle name="表示済みのハイパーリンク" xfId="41457" builtinId="9" hidden="1"/>
    <cellStyle name="表示済みのハイパーリンク" xfId="41458" builtinId="9" hidden="1"/>
    <cellStyle name="表示済みのハイパーリンク" xfId="41461" builtinId="9" hidden="1"/>
    <cellStyle name="表示済みのハイパーリンク" xfId="41462" builtinId="9" hidden="1"/>
    <cellStyle name="表示済みのハイパーリンク" xfId="41465" builtinId="9" hidden="1"/>
    <cellStyle name="表示済みのハイパーリンク" xfId="41466" builtinId="9" hidden="1"/>
    <cellStyle name="表示済みのハイパーリンク" xfId="41469" builtinId="9" hidden="1"/>
    <cellStyle name="表示済みのハイパーリンク" xfId="41470" builtinId="9" hidden="1"/>
    <cellStyle name="表示済みのハイパーリンク" xfId="41473" builtinId="9" hidden="1"/>
    <cellStyle name="表示済みのハイパーリンク" xfId="41474" builtinId="9" hidden="1"/>
    <cellStyle name="表示済みのハイパーリンク" xfId="41477" builtinId="9" hidden="1"/>
    <cellStyle name="表示済みのハイパーリンク" xfId="41478" builtinId="9" hidden="1"/>
    <cellStyle name="表示済みのハイパーリンク" xfId="41481" builtinId="9" hidden="1"/>
    <cellStyle name="表示済みのハイパーリンク" xfId="41482" builtinId="9" hidden="1"/>
    <cellStyle name="表示済みのハイパーリンク" xfId="41485" builtinId="9" hidden="1"/>
    <cellStyle name="表示済みのハイパーリンク" xfId="41486" builtinId="9" hidden="1"/>
    <cellStyle name="表示済みのハイパーリンク" xfId="41489" builtinId="9" hidden="1"/>
    <cellStyle name="表示済みのハイパーリンク" xfId="41490" builtinId="9" hidden="1"/>
    <cellStyle name="表示済みのハイパーリンク" xfId="41493" builtinId="9" hidden="1"/>
    <cellStyle name="表示済みのハイパーリンク" xfId="41494" builtinId="9" hidden="1"/>
    <cellStyle name="表示済みのハイパーリンク" xfId="41497" builtinId="9" hidden="1"/>
    <cellStyle name="表示済みのハイパーリンク" xfId="41498" builtinId="9" hidden="1"/>
    <cellStyle name="表示済みのハイパーリンク" xfId="41501" builtinId="9" hidden="1"/>
    <cellStyle name="表示済みのハイパーリンク" xfId="41502" builtinId="9" hidden="1"/>
    <cellStyle name="表示済みのハイパーリンク" xfId="41505" builtinId="9" hidden="1"/>
    <cellStyle name="表示済みのハイパーリンク" xfId="41506" builtinId="9" hidden="1"/>
    <cellStyle name="表示済みのハイパーリンク" xfId="41509" builtinId="9" hidden="1"/>
    <cellStyle name="表示済みのハイパーリンク" xfId="41510" builtinId="9" hidden="1"/>
    <cellStyle name="表示済みのハイパーリンク" xfId="41515" builtinId="9" hidden="1"/>
    <cellStyle name="表示済みのハイパーリンク" xfId="41516" builtinId="9" hidden="1"/>
    <cellStyle name="表示済みのハイパーリンク" xfId="41519" builtinId="9" hidden="1"/>
    <cellStyle name="表示済みのハイパーリンク" xfId="41520" builtinId="9" hidden="1"/>
    <cellStyle name="表示済みのハイパーリンク" xfId="41523" builtinId="9" hidden="1"/>
    <cellStyle name="表示済みのハイパーリンク" xfId="41524" builtinId="9" hidden="1"/>
    <cellStyle name="表示済みのハイパーリンク" xfId="41527" builtinId="9" hidden="1"/>
    <cellStyle name="表示済みのハイパーリンク" xfId="41528" builtinId="9" hidden="1"/>
    <cellStyle name="表示済みのハイパーリンク" xfId="41531" builtinId="9" hidden="1"/>
    <cellStyle name="表示済みのハイパーリンク" xfId="41532" builtinId="9" hidden="1"/>
    <cellStyle name="表示済みのハイパーリンク" xfId="41535" builtinId="9" hidden="1"/>
    <cellStyle name="表示済みのハイパーリンク" xfId="41536" builtinId="9" hidden="1"/>
    <cellStyle name="表示済みのハイパーリンク" xfId="41539" builtinId="9" hidden="1"/>
    <cellStyle name="表示済みのハイパーリンク" xfId="41540" builtinId="9" hidden="1"/>
    <cellStyle name="表示済みのハイパーリンク" xfId="41543" builtinId="9" hidden="1"/>
    <cellStyle name="表示済みのハイパーリンク" xfId="41544" builtinId="9" hidden="1"/>
    <cellStyle name="表示済みのハイパーリンク" xfId="41547" builtinId="9" hidden="1"/>
    <cellStyle name="表示済みのハイパーリンク" xfId="41548" builtinId="9" hidden="1"/>
    <cellStyle name="表示済みのハイパーリンク" xfId="41551" builtinId="9" hidden="1"/>
    <cellStyle name="表示済みのハイパーリンク" xfId="41552" builtinId="9" hidden="1"/>
    <cellStyle name="表示済みのハイパーリンク" xfId="41511" builtinId="9" hidden="1"/>
    <cellStyle name="表示済みのハイパーリンク" xfId="41554" builtinId="9" hidden="1"/>
    <cellStyle name="表示済みのハイパーリンク" xfId="41557" builtinId="9" hidden="1"/>
    <cellStyle name="表示済みのハイパーリンク" xfId="41558" builtinId="9" hidden="1"/>
    <cellStyle name="表示済みのハイパーリンク" xfId="41561" builtinId="9" hidden="1"/>
    <cellStyle name="表示済みのハイパーリンク" xfId="41562" builtinId="9" hidden="1"/>
    <cellStyle name="表示済みのハイパーリンク" xfId="41565" builtinId="9" hidden="1"/>
    <cellStyle name="表示済みのハイパーリンク" xfId="41566" builtinId="9" hidden="1"/>
    <cellStyle name="表示済みのハイパーリンク" xfId="41569" builtinId="9" hidden="1"/>
    <cellStyle name="表示済みのハイパーリンク" xfId="41570" builtinId="9" hidden="1"/>
    <cellStyle name="表示済みのハイパーリンク" xfId="41573" builtinId="9" hidden="1"/>
    <cellStyle name="表示済みのハイパーリンク" xfId="41574" builtinId="9" hidden="1"/>
    <cellStyle name="表示済みのハイパーリンク" xfId="41577" builtinId="9" hidden="1"/>
    <cellStyle name="表示済みのハイパーリンク" xfId="41578" builtinId="9" hidden="1"/>
    <cellStyle name="表示済みのハイパーリンク" xfId="41581" builtinId="9" hidden="1"/>
    <cellStyle name="表示済みのハイパーリンク" xfId="41582" builtinId="9" hidden="1"/>
    <cellStyle name="表示済みのハイパーリンク" xfId="41585" builtinId="9" hidden="1"/>
    <cellStyle name="表示済みのハイパーリンク" xfId="41586" builtinId="9" hidden="1"/>
    <cellStyle name="表示済みのハイパーリンク" xfId="41589" builtinId="9" hidden="1"/>
    <cellStyle name="表示済みのハイパーリンク" xfId="41590" builtinId="9" hidden="1"/>
    <cellStyle name="表示済みのハイパーリンク" xfId="41593" builtinId="9" hidden="1"/>
    <cellStyle name="表示済みのハイパーリンク" xfId="41594" builtinId="9" hidden="1"/>
    <cellStyle name="表示済みのハイパーリンク" xfId="41597" builtinId="9" hidden="1"/>
    <cellStyle name="表示済みのハイパーリンク" xfId="41598" builtinId="9" hidden="1"/>
    <cellStyle name="表示済みのハイパーリンク" xfId="41601" builtinId="9" hidden="1"/>
    <cellStyle name="表示済みのハイパーリンク" xfId="41602" builtinId="9" hidden="1"/>
    <cellStyle name="表示済みのハイパーリンク" xfId="41605" builtinId="9" hidden="1"/>
    <cellStyle name="表示済みのハイパーリンク" xfId="41606" builtinId="9" hidden="1"/>
    <cellStyle name="表示済みのハイパーリンク" xfId="41609" builtinId="9" hidden="1"/>
    <cellStyle name="表示済みのハイパーリンク" xfId="41610" builtinId="9" hidden="1"/>
    <cellStyle name="表示済みのハイパーリンク" xfId="41613" builtinId="9" hidden="1"/>
    <cellStyle name="表示済みのハイパーリンク" xfId="41614" builtinId="9" hidden="1"/>
    <cellStyle name="表示済みのハイパーリンク" xfId="41617" builtinId="9" hidden="1"/>
    <cellStyle name="表示済みのハイパーリンク" xfId="41618" builtinId="9" hidden="1"/>
    <cellStyle name="表示済みのハイパーリンク" xfId="41621" builtinId="9" hidden="1"/>
    <cellStyle name="表示済みのハイパーリンク" xfId="41622" builtinId="9" hidden="1"/>
    <cellStyle name="表示済みのハイパーリンク" xfId="41625" builtinId="9" hidden="1"/>
    <cellStyle name="表示済みのハイパーリンク" xfId="41626" builtinId="9" hidden="1"/>
    <cellStyle name="表示済みのハイパーリンク" xfId="41629" builtinId="9" hidden="1"/>
    <cellStyle name="表示済みのハイパーリンク" xfId="41630" builtinId="9" hidden="1"/>
    <cellStyle name="表示済みのハイパーリンク" xfId="41635" builtinId="9" hidden="1"/>
    <cellStyle name="表示済みのハイパーリンク" xfId="41636" builtinId="9" hidden="1"/>
    <cellStyle name="表示済みのハイパーリンク" xfId="41639" builtinId="9" hidden="1"/>
    <cellStyle name="表示済みのハイパーリンク" xfId="41640" builtinId="9" hidden="1"/>
    <cellStyle name="表示済みのハイパーリンク" xfId="41643" builtinId="9" hidden="1"/>
    <cellStyle name="表示済みのハイパーリンク" xfId="41644" builtinId="9" hidden="1"/>
    <cellStyle name="表示済みのハイパーリンク" xfId="41647" builtinId="9" hidden="1"/>
    <cellStyle name="表示済みのハイパーリンク" xfId="41648" builtinId="9" hidden="1"/>
    <cellStyle name="表示済みのハイパーリンク" xfId="41651" builtinId="9" hidden="1"/>
    <cellStyle name="表示済みのハイパーリンク" xfId="41652" builtinId="9" hidden="1"/>
    <cellStyle name="表示済みのハイパーリンク" xfId="41655" builtinId="9" hidden="1"/>
    <cellStyle name="表示済みのハイパーリンク" xfId="41656" builtinId="9" hidden="1"/>
    <cellStyle name="表示済みのハイパーリンク" xfId="41659" builtinId="9" hidden="1"/>
    <cellStyle name="表示済みのハイパーリンク" xfId="41660" builtinId="9" hidden="1"/>
    <cellStyle name="表示済みのハイパーリンク" xfId="41663" builtinId="9" hidden="1"/>
    <cellStyle name="表示済みのハイパーリンク" xfId="41664" builtinId="9" hidden="1"/>
    <cellStyle name="表示済みのハイパーリンク" xfId="41667" builtinId="9" hidden="1"/>
    <cellStyle name="表示済みのハイパーリンク" xfId="41668" builtinId="9" hidden="1"/>
    <cellStyle name="表示済みのハイパーリンク" xfId="41671" builtinId="9" hidden="1"/>
    <cellStyle name="表示済みのハイパーリンク" xfId="41672" builtinId="9" hidden="1"/>
    <cellStyle name="表示済みのハイパーリンク" xfId="41631" builtinId="9" hidden="1"/>
    <cellStyle name="表示済みのハイパーリンク" xfId="41674" builtinId="9" hidden="1"/>
    <cellStyle name="表示済みのハイパーリンク" xfId="41677" builtinId="9" hidden="1"/>
    <cellStyle name="表示済みのハイパーリンク" xfId="41678" builtinId="9" hidden="1"/>
    <cellStyle name="表示済みのハイパーリンク" xfId="41681" builtinId="9" hidden="1"/>
    <cellStyle name="表示済みのハイパーリンク" xfId="41682" builtinId="9" hidden="1"/>
    <cellStyle name="表示済みのハイパーリンク" xfId="41685" builtinId="9" hidden="1"/>
    <cellStyle name="表示済みのハイパーリンク" xfId="41686" builtinId="9" hidden="1"/>
    <cellStyle name="表示済みのハイパーリンク" xfId="41689" builtinId="9" hidden="1"/>
    <cellStyle name="表示済みのハイパーリンク" xfId="41690" builtinId="9" hidden="1"/>
    <cellStyle name="表示済みのハイパーリンク" xfId="41693" builtinId="9" hidden="1"/>
    <cellStyle name="表示済みのハイパーリンク" xfId="41694" builtinId="9" hidden="1"/>
    <cellStyle name="表示済みのハイパーリンク" xfId="41697" builtinId="9" hidden="1"/>
    <cellStyle name="表示済みのハイパーリンク" xfId="41698" builtinId="9" hidden="1"/>
    <cellStyle name="表示済みのハイパーリンク" xfId="41701" builtinId="9" hidden="1"/>
    <cellStyle name="表示済みのハイパーリンク" xfId="41702" builtinId="9" hidden="1"/>
    <cellStyle name="表示済みのハイパーリンク" xfId="41705" builtinId="9" hidden="1"/>
    <cellStyle name="表示済みのハイパーリンク" xfId="41706" builtinId="9" hidden="1"/>
    <cellStyle name="表示済みのハイパーリンク" xfId="41709" builtinId="9" hidden="1"/>
    <cellStyle name="表示済みのハイパーリンク" xfId="41710" builtinId="9" hidden="1"/>
    <cellStyle name="表示済みのハイパーリンク" xfId="41713" builtinId="9" hidden="1"/>
    <cellStyle name="表示済みのハイパーリンク" xfId="41714" builtinId="9" hidden="1"/>
    <cellStyle name="表示済みのハイパーリンク" xfId="41717" builtinId="9" hidden="1"/>
    <cellStyle name="表示済みのハイパーリンク" xfId="41718" builtinId="9" hidden="1"/>
    <cellStyle name="表示済みのハイパーリンク" xfId="41721" builtinId="9" hidden="1"/>
    <cellStyle name="表示済みのハイパーリンク" xfId="41722" builtinId="9" hidden="1"/>
    <cellStyle name="表示済みのハイパーリンク" xfId="41725" builtinId="9" hidden="1"/>
    <cellStyle name="表示済みのハイパーリンク" xfId="41726" builtinId="9" hidden="1"/>
    <cellStyle name="表示済みのハイパーリンク" xfId="41729" builtinId="9" hidden="1"/>
    <cellStyle name="表示済みのハイパーリンク" xfId="41730" builtinId="9" hidden="1"/>
    <cellStyle name="表示済みのハイパーリンク" xfId="41735" builtinId="9" hidden="1"/>
    <cellStyle name="表示済みのハイパーリンク" xfId="41736" builtinId="9" hidden="1"/>
    <cellStyle name="表示済みのハイパーリンク" xfId="41739" builtinId="9" hidden="1"/>
    <cellStyle name="表示済みのハイパーリンク" xfId="41740" builtinId="9" hidden="1"/>
    <cellStyle name="表示済みのハイパーリンク" xfId="41743" builtinId="9" hidden="1"/>
    <cellStyle name="表示済みのハイパーリンク" xfId="41744" builtinId="9" hidden="1"/>
    <cellStyle name="表示済みのハイパーリンク" xfId="41747" builtinId="9" hidden="1"/>
    <cellStyle name="表示済みのハイパーリンク" xfId="41748" builtinId="9" hidden="1"/>
    <cellStyle name="表示済みのハイパーリンク" xfId="41751" builtinId="9" hidden="1"/>
    <cellStyle name="表示済みのハイパーリンク" xfId="41752" builtinId="9" hidden="1"/>
    <cellStyle name="表示済みのハイパーリンク" xfId="41757" builtinId="9" hidden="1"/>
    <cellStyle name="表示済みのハイパーリンク" xfId="41758" builtinId="9" hidden="1"/>
    <cellStyle name="表示済みのハイパーリンク" xfId="41761" builtinId="9" hidden="1"/>
    <cellStyle name="表示済みのハイパーリンク" xfId="41762" builtinId="9" hidden="1"/>
    <cellStyle name="表示済みのハイパーリンク" xfId="41765" builtinId="9" hidden="1"/>
    <cellStyle name="表示済みのハイパーリンク" xfId="41766" builtinId="9" hidden="1"/>
    <cellStyle name="表示済みのハイパーリンク" xfId="41769" builtinId="9" hidden="1"/>
    <cellStyle name="表示済みのハイパーリンク" xfId="41770" builtinId="9" hidden="1"/>
    <cellStyle name="表示済みのハイパーリンク" xfId="41773" builtinId="9" hidden="1"/>
    <cellStyle name="表示済みのハイパーリンク" xfId="41774" builtinId="9" hidden="1"/>
    <cellStyle name="表示済みのハイパーリンク" xfId="41777" builtinId="9" hidden="1"/>
    <cellStyle name="表示済みのハイパーリンク" xfId="41778" builtinId="9" hidden="1"/>
    <cellStyle name="表示済みのハイパーリンク" xfId="41781" builtinId="9" hidden="1"/>
    <cellStyle name="表示済みのハイパーリンク" xfId="41782" builtinId="9" hidden="1"/>
    <cellStyle name="表示済みのハイパーリンク" xfId="41785" builtinId="9" hidden="1"/>
    <cellStyle name="表示済みのハイパーリンク" xfId="41786" builtinId="9" hidden="1"/>
    <cellStyle name="表示済みのハイパーリンク" xfId="41789" builtinId="9" hidden="1"/>
    <cellStyle name="表示済みのハイパーリンク" xfId="41790" builtinId="9" hidden="1"/>
    <cellStyle name="表示済みのハイパーリンク" xfId="41793" builtinId="9" hidden="1"/>
    <cellStyle name="表示済みのハイパーリンク" xfId="41794" builtinId="9" hidden="1"/>
    <cellStyle name="表示済みのハイパーリンク" xfId="41753" builtinId="9" hidden="1"/>
    <cellStyle name="表示済みのハイパーリンク" xfId="41796" builtinId="9" hidden="1"/>
    <cellStyle name="表示済みのハイパーリンク" xfId="41799" builtinId="9" hidden="1"/>
    <cellStyle name="表示済みのハイパーリンク" xfId="41800" builtinId="9" hidden="1"/>
    <cellStyle name="表示済みのハイパーリンク" xfId="41803" builtinId="9" hidden="1"/>
    <cellStyle name="表示済みのハイパーリンク" xfId="41804" builtinId="9" hidden="1"/>
    <cellStyle name="表示済みのハイパーリンク" xfId="41807" builtinId="9" hidden="1"/>
    <cellStyle name="表示済みのハイパーリンク" xfId="41808" builtinId="9" hidden="1"/>
    <cellStyle name="表示済みのハイパーリンク" xfId="41811" builtinId="9" hidden="1"/>
    <cellStyle name="表示済みのハイパーリンク" xfId="41812" builtinId="9" hidden="1"/>
    <cellStyle name="表示済みのハイパーリンク" xfId="41815" builtinId="9" hidden="1"/>
    <cellStyle name="表示済みのハイパーリンク" xfId="41816" builtinId="9" hidden="1"/>
    <cellStyle name="表示済みのハイパーリンク" xfId="41819" builtinId="9" hidden="1"/>
    <cellStyle name="表示済みのハイパーリンク" xfId="41820" builtinId="9" hidden="1"/>
    <cellStyle name="表示済みのハイパーリンク" xfId="41823" builtinId="9" hidden="1"/>
    <cellStyle name="表示済みのハイパーリンク" xfId="41824" builtinId="9" hidden="1"/>
    <cellStyle name="表示済みのハイパーリンク" xfId="41827" builtinId="9" hidden="1"/>
    <cellStyle name="表示済みのハイパーリンク" xfId="41828" builtinId="9" hidden="1"/>
    <cellStyle name="表示済みのハイパーリンク" xfId="41831" builtinId="9" hidden="1"/>
    <cellStyle name="表示済みのハイパーリンク" xfId="41832" builtinId="9" hidden="1"/>
    <cellStyle name="表示済みのハイパーリンク" xfId="41835" builtinId="9" hidden="1"/>
    <cellStyle name="表示済みのハイパーリンク" xfId="41836" builtinId="9" hidden="1"/>
    <cellStyle name="表示済みのハイパーリンク" xfId="41839" builtinId="9" hidden="1"/>
    <cellStyle name="表示済みのハイパーリンク" xfId="41840" builtinId="9" hidden="1"/>
    <cellStyle name="表示済みのハイパーリンク" xfId="41843" builtinId="9" hidden="1"/>
    <cellStyle name="表示済みのハイパーリンク" xfId="41844" builtinId="9" hidden="1"/>
    <cellStyle name="表示済みのハイパーリンク" xfId="41847" builtinId="9" hidden="1"/>
    <cellStyle name="表示済みのハイパーリンク" xfId="41848" builtinId="9" hidden="1"/>
    <cellStyle name="表示済みのハイパーリンク" xfId="41851" builtinId="9" hidden="1"/>
    <cellStyle name="表示済みのハイパーリンク" xfId="41852" builtinId="9" hidden="1"/>
    <cellStyle name="表示済みのハイパーリンク" xfId="41854" builtinId="9" hidden="1"/>
    <cellStyle name="表示済みのハイパーリンク" xfId="41855" builtinId="9" hidden="1"/>
    <cellStyle name="表示済みのハイパーリンク" xfId="41858" builtinId="9" hidden="1"/>
    <cellStyle name="表示済みのハイパーリンク" xfId="41859" builtinId="9" hidden="1"/>
    <cellStyle name="表示済みのハイパーリンク" xfId="41862" builtinId="9" hidden="1"/>
    <cellStyle name="表示済みのハイパーリンク" xfId="41863" builtinId="9" hidden="1"/>
    <cellStyle name="表示済みのハイパーリンク" xfId="41866" builtinId="9" hidden="1"/>
    <cellStyle name="表示済みのハイパーリンク" xfId="41867" builtinId="9" hidden="1"/>
    <cellStyle name="表示済みのハイパーリンク" xfId="41870" builtinId="9" hidden="1"/>
    <cellStyle name="表示済みのハイパーリンク" xfId="41871" builtinId="9" hidden="1"/>
    <cellStyle name="表示済みのハイパーリンク" xfId="41876" builtinId="9" hidden="1"/>
    <cellStyle name="表示済みのハイパーリンク" xfId="41877" builtinId="9" hidden="1"/>
    <cellStyle name="表示済みのハイパーリンク" xfId="41880" builtinId="9" hidden="1"/>
    <cellStyle name="表示済みのハイパーリンク" xfId="41881" builtinId="9" hidden="1"/>
    <cellStyle name="表示済みのハイパーリンク" xfId="41884" builtinId="9" hidden="1"/>
    <cellStyle name="表示済みのハイパーリンク" xfId="41885" builtinId="9" hidden="1"/>
    <cellStyle name="表示済みのハイパーリンク" xfId="41888" builtinId="9" hidden="1"/>
    <cellStyle name="表示済みのハイパーリンク" xfId="41889" builtinId="9" hidden="1"/>
    <cellStyle name="表示済みのハイパーリンク" xfId="41892" builtinId="9" hidden="1"/>
    <cellStyle name="表示済みのハイパーリンク" xfId="41893" builtinId="9" hidden="1"/>
    <cellStyle name="表示済みのハイパーリンク" xfId="41896" builtinId="9" hidden="1"/>
    <cellStyle name="表示済みのハイパーリンク" xfId="41897" builtinId="9" hidden="1"/>
    <cellStyle name="表示済みのハイパーリンク" xfId="41900" builtinId="9" hidden="1"/>
    <cellStyle name="表示済みのハイパーリンク" xfId="41901" builtinId="9" hidden="1"/>
    <cellStyle name="表示済みのハイパーリンク" xfId="41904" builtinId="9" hidden="1"/>
    <cellStyle name="表示済みのハイパーリンク" xfId="41905" builtinId="9" hidden="1"/>
    <cellStyle name="表示済みのハイパーリンク" xfId="41908" builtinId="9" hidden="1"/>
    <cellStyle name="表示済みのハイパーリンク" xfId="41909" builtinId="9" hidden="1"/>
    <cellStyle name="表示済みのハイパーリンク" xfId="41912" builtinId="9" hidden="1"/>
    <cellStyle name="表示済みのハイパーリンク" xfId="41913" builtinId="9" hidden="1"/>
    <cellStyle name="表示済みのハイパーリンク" xfId="41872" builtinId="9" hidden="1"/>
    <cellStyle name="表示済みのハイパーリンク" xfId="41915" builtinId="9" hidden="1"/>
    <cellStyle name="表示済みのハイパーリンク" xfId="41918" builtinId="9" hidden="1"/>
    <cellStyle name="表示済みのハイパーリンク" xfId="41919" builtinId="9" hidden="1"/>
    <cellStyle name="表示済みのハイパーリンク" xfId="41922" builtinId="9" hidden="1"/>
    <cellStyle name="表示済みのハイパーリンク" xfId="41923" builtinId="9" hidden="1"/>
    <cellStyle name="表示済みのハイパーリンク" xfId="41926" builtinId="9" hidden="1"/>
    <cellStyle name="表示済みのハイパーリンク" xfId="41927" builtinId="9" hidden="1"/>
    <cellStyle name="表示済みのハイパーリンク" xfId="41930" builtinId="9" hidden="1"/>
    <cellStyle name="表示済みのハイパーリンク" xfId="41931" builtinId="9" hidden="1"/>
    <cellStyle name="表示済みのハイパーリンク" xfId="41934" builtinId="9" hidden="1"/>
    <cellStyle name="表示済みのハイパーリンク" xfId="41935" builtinId="9" hidden="1"/>
    <cellStyle name="表示済みのハイパーリンク" xfId="41938" builtinId="9" hidden="1"/>
    <cellStyle name="表示済みのハイパーリンク" xfId="41939" builtinId="9" hidden="1"/>
    <cellStyle name="表示済みのハイパーリンク" xfId="41942" builtinId="9" hidden="1"/>
    <cellStyle name="表示済みのハイパーリンク" xfId="41943" builtinId="9" hidden="1"/>
    <cellStyle name="表示済みのハイパーリンク" xfId="41946" builtinId="9" hidden="1"/>
    <cellStyle name="表示済みのハイパーリンク" xfId="41947" builtinId="9" hidden="1"/>
    <cellStyle name="表示済みのハイパーリンク" xfId="41950" builtinId="9" hidden="1"/>
    <cellStyle name="表示済みのハイパーリンク" xfId="41951" builtinId="9" hidden="1"/>
    <cellStyle name="表示済みのハイパーリンク" xfId="41954" builtinId="9" hidden="1"/>
    <cellStyle name="表示済みのハイパーリンク" xfId="41955" builtinId="9" hidden="1"/>
    <cellStyle name="表示済みのハイパーリンク" xfId="41958" builtinId="9" hidden="1"/>
    <cellStyle name="表示済みのハイパーリンク" xfId="41959" builtinId="9" hidden="1"/>
    <cellStyle name="表示済みのハイパーリンク" xfId="41962" builtinId="9" hidden="1"/>
    <cellStyle name="表示済みのハイパーリンク" xfId="41963" builtinId="9" hidden="1"/>
    <cellStyle name="表示済みのハイパーリンク" xfId="41966" builtinId="9" hidden="1"/>
    <cellStyle name="表示済みのハイパーリンク" xfId="41967" builtinId="9" hidden="1"/>
    <cellStyle name="表示済みのハイパーリンク" xfId="41970" builtinId="9" hidden="1"/>
    <cellStyle name="表示済みのハイパーリンク" xfId="41971" builtinId="9" hidden="1"/>
    <cellStyle name="表示済みのハイパーリンク" xfId="41973" builtinId="9" hidden="1"/>
    <cellStyle name="表示済みのハイパーリンク" xfId="41974" builtinId="9" hidden="1"/>
    <cellStyle name="表示済みのハイパーリンク" xfId="41977" builtinId="9" hidden="1"/>
    <cellStyle name="表示済みのハイパーリンク" xfId="41978" builtinId="9" hidden="1"/>
    <cellStyle name="表示済みのハイパーリンク" xfId="41981" builtinId="9" hidden="1"/>
    <cellStyle name="表示済みのハイパーリンク" xfId="41982" builtinId="9" hidden="1"/>
    <cellStyle name="表示済みのハイパーリンク" xfId="41985" builtinId="9" hidden="1"/>
    <cellStyle name="表示済みのハイパーリンク" xfId="41986" builtinId="9" hidden="1"/>
    <cellStyle name="表示済みのハイパーリンク" xfId="41989" builtinId="9" hidden="1"/>
    <cellStyle name="表示済みのハイパーリンク" xfId="41990" builtinId="9" hidden="1"/>
    <cellStyle name="表示済みのハイパーリンク" xfId="41995" builtinId="9" hidden="1"/>
    <cellStyle name="表示済みのハイパーリンク" xfId="41996" builtinId="9" hidden="1"/>
    <cellStyle name="表示済みのハイパーリンク" xfId="41999" builtinId="9" hidden="1"/>
    <cellStyle name="表示済みのハイパーリンク" xfId="42000" builtinId="9" hidden="1"/>
    <cellStyle name="表示済みのハイパーリンク" xfId="42003" builtinId="9" hidden="1"/>
    <cellStyle name="表示済みのハイパーリンク" xfId="42004" builtinId="9" hidden="1"/>
    <cellStyle name="表示済みのハイパーリンク" xfId="42007" builtinId="9" hidden="1"/>
    <cellStyle name="表示済みのハイパーリンク" xfId="42008" builtinId="9" hidden="1"/>
    <cellStyle name="表示済みのハイパーリンク" xfId="42011" builtinId="9" hidden="1"/>
    <cellStyle name="表示済みのハイパーリンク" xfId="42012" builtinId="9" hidden="1"/>
    <cellStyle name="表示済みのハイパーリンク" xfId="42015" builtinId="9" hidden="1"/>
    <cellStyle name="表示済みのハイパーリンク" xfId="42016" builtinId="9" hidden="1"/>
    <cellStyle name="表示済みのハイパーリンク" xfId="42019" builtinId="9" hidden="1"/>
    <cellStyle name="表示済みのハイパーリンク" xfId="42020" builtinId="9" hidden="1"/>
    <cellStyle name="表示済みのハイパーリンク" xfId="42023" builtinId="9" hidden="1"/>
    <cellStyle name="表示済みのハイパーリンク" xfId="42024" builtinId="9" hidden="1"/>
    <cellStyle name="表示済みのハイパーリンク" xfId="42027" builtinId="9" hidden="1"/>
    <cellStyle name="表示済みのハイパーリンク" xfId="42028" builtinId="9" hidden="1"/>
    <cellStyle name="表示済みのハイパーリンク" xfId="42031" builtinId="9" hidden="1"/>
    <cellStyle name="表示済みのハイパーリンク" xfId="42032" builtinId="9" hidden="1"/>
    <cellStyle name="表示済みのハイパーリンク" xfId="41991" builtinId="9" hidden="1"/>
    <cellStyle name="表示済みのハイパーリンク" xfId="42034" builtinId="9" hidden="1"/>
    <cellStyle name="表示済みのハイパーリンク" xfId="42037" builtinId="9" hidden="1"/>
    <cellStyle name="表示済みのハイパーリンク" xfId="42038" builtinId="9" hidden="1"/>
    <cellStyle name="表示済みのハイパーリンク" xfId="42041" builtinId="9" hidden="1"/>
    <cellStyle name="表示済みのハイパーリンク" xfId="42042" builtinId="9" hidden="1"/>
    <cellStyle name="表示済みのハイパーリンク" xfId="42045" builtinId="9" hidden="1"/>
    <cellStyle name="表示済みのハイパーリンク" xfId="42046" builtinId="9" hidden="1"/>
    <cellStyle name="表示済みのハイパーリンク" xfId="42049" builtinId="9" hidden="1"/>
    <cellStyle name="表示済みのハイパーリンク" xfId="42050" builtinId="9" hidden="1"/>
    <cellStyle name="表示済みのハイパーリンク" xfId="42053" builtinId="9" hidden="1"/>
    <cellStyle name="表示済みのハイパーリンク" xfId="42054" builtinId="9" hidden="1"/>
    <cellStyle name="表示済みのハイパーリンク" xfId="42057" builtinId="9" hidden="1"/>
    <cellStyle name="表示済みのハイパーリンク" xfId="42058" builtinId="9" hidden="1"/>
    <cellStyle name="表示済みのハイパーリンク" xfId="42061" builtinId="9" hidden="1"/>
    <cellStyle name="表示済みのハイパーリンク" xfId="42062" builtinId="9" hidden="1"/>
    <cellStyle name="表示済みのハイパーリンク" xfId="42065" builtinId="9" hidden="1"/>
    <cellStyle name="表示済みのハイパーリンク" xfId="42066" builtinId="9" hidden="1"/>
    <cellStyle name="表示済みのハイパーリンク" xfId="42069" builtinId="9" hidden="1"/>
    <cellStyle name="表示済みのハイパーリンク" xfId="42070" builtinId="9" hidden="1"/>
    <cellStyle name="表示済みのハイパーリンク" xfId="42073" builtinId="9" hidden="1"/>
    <cellStyle name="表示済みのハイパーリンク" xfId="42074" builtinId="9" hidden="1"/>
    <cellStyle name="表示済みのハイパーリンク" xfId="42077" builtinId="9" hidden="1"/>
    <cellStyle name="表示済みのハイパーリンク" xfId="42078" builtinId="9" hidden="1"/>
    <cellStyle name="表示済みのハイパーリンク" xfId="42081" builtinId="9" hidden="1"/>
    <cellStyle name="表示済みのハイパーリンク" xfId="42082" builtinId="9" hidden="1"/>
    <cellStyle name="表示済みのハイパーリンク" xfId="42085" builtinId="9" hidden="1"/>
    <cellStyle name="表示済みのハイパーリンク" xfId="42086" builtinId="9" hidden="1"/>
    <cellStyle name="表示済みのハイパーリンク" xfId="42089" builtinId="9" hidden="1"/>
    <cellStyle name="表示済みのハイパーリンク" xfId="42090" builtinId="9" hidden="1"/>
    <cellStyle name="表示済みのハイパーリンク" xfId="40871" builtinId="9" hidden="1"/>
    <cellStyle name="表示済みのハイパーリンク" xfId="40886" builtinId="9" hidden="1"/>
    <cellStyle name="表示済みのハイパーリンク" xfId="40876" builtinId="9" hidden="1"/>
    <cellStyle name="表示済みのハイパーリンク" xfId="40873" builtinId="9" hidden="1"/>
    <cellStyle name="表示済みのハイパーリンク" xfId="42098" builtinId="9" hidden="1"/>
    <cellStyle name="表示済みのハイパーリンク" xfId="42099" builtinId="9" hidden="1"/>
    <cellStyle name="表示済みのハイパーリンク" xfId="42102" builtinId="9" hidden="1"/>
    <cellStyle name="表示済みのハイパーリンク" xfId="42103" builtinId="9" hidden="1"/>
    <cellStyle name="表示済みのハイパーリンク" xfId="42106" builtinId="9" hidden="1"/>
    <cellStyle name="表示済みのハイパーリンク" xfId="42107" builtinId="9" hidden="1"/>
    <cellStyle name="表示済みのハイパーリンク" xfId="42112" builtinId="9" hidden="1"/>
    <cellStyle name="表示済みのハイパーリンク" xfId="42113" builtinId="9" hidden="1"/>
    <cellStyle name="表示済みのハイパーリンク" xfId="42116" builtinId="9" hidden="1"/>
    <cellStyle name="表示済みのハイパーリンク" xfId="42117" builtinId="9" hidden="1"/>
    <cellStyle name="表示済みのハイパーリンク" xfId="42120" builtinId="9" hidden="1"/>
    <cellStyle name="表示済みのハイパーリンク" xfId="42121" builtinId="9" hidden="1"/>
    <cellStyle name="表示済みのハイパーリンク" xfId="42124" builtinId="9" hidden="1"/>
    <cellStyle name="表示済みのハイパーリンク" xfId="42125" builtinId="9" hidden="1"/>
    <cellStyle name="表示済みのハイパーリンク" xfId="42128" builtinId="9" hidden="1"/>
    <cellStyle name="表示済みのハイパーリンク" xfId="42129" builtinId="9" hidden="1"/>
    <cellStyle name="表示済みのハイパーリンク" xfId="42132" builtinId="9" hidden="1"/>
    <cellStyle name="表示済みのハイパーリンク" xfId="42133" builtinId="9" hidden="1"/>
    <cellStyle name="表示済みのハイパーリンク" xfId="42136" builtinId="9" hidden="1"/>
    <cellStyle name="表示済みのハイパーリンク" xfId="42137" builtinId="9" hidden="1"/>
    <cellStyle name="表示済みのハイパーリンク" xfId="42140" builtinId="9" hidden="1"/>
    <cellStyle name="表示済みのハイパーリンク" xfId="42141" builtinId="9" hidden="1"/>
    <cellStyle name="表示済みのハイパーリンク" xfId="42144" builtinId="9" hidden="1"/>
    <cellStyle name="表示済みのハイパーリンク" xfId="42145" builtinId="9" hidden="1"/>
    <cellStyle name="表示済みのハイパーリンク" xfId="42148" builtinId="9" hidden="1"/>
    <cellStyle name="表示済みのハイパーリンク" xfId="42149" builtinId="9" hidden="1"/>
    <cellStyle name="表示済みのハイパーリンク" xfId="42108" builtinId="9" hidden="1"/>
    <cellStyle name="表示済みのハイパーリンク" xfId="42151" builtinId="9" hidden="1"/>
    <cellStyle name="表示済みのハイパーリンク" xfId="42154" builtinId="9" hidden="1"/>
    <cellStyle name="表示済みのハイパーリンク" xfId="42155" builtinId="9" hidden="1"/>
    <cellStyle name="表示済みのハイパーリンク" xfId="42158" builtinId="9" hidden="1"/>
    <cellStyle name="表示済みのハイパーリンク" xfId="42159" builtinId="9" hidden="1"/>
    <cellStyle name="表示済みのハイパーリンク" xfId="42162" builtinId="9" hidden="1"/>
    <cellStyle name="表示済みのハイパーリンク" xfId="42163" builtinId="9" hidden="1"/>
    <cellStyle name="表示済みのハイパーリンク" xfId="42166" builtinId="9" hidden="1"/>
    <cellStyle name="表示済みのハイパーリンク" xfId="42167" builtinId="9" hidden="1"/>
    <cellStyle name="表示済みのハイパーリンク" xfId="42170" builtinId="9" hidden="1"/>
    <cellStyle name="表示済みのハイパーリンク" xfId="42171" builtinId="9" hidden="1"/>
    <cellStyle name="表示済みのハイパーリンク" xfId="42174" builtinId="9" hidden="1"/>
    <cellStyle name="表示済みのハイパーリンク" xfId="42175" builtinId="9" hidden="1"/>
    <cellStyle name="表示済みのハイパーリンク" xfId="42178" builtinId="9" hidden="1"/>
    <cellStyle name="表示済みのハイパーリンク" xfId="42179" builtinId="9" hidden="1"/>
    <cellStyle name="表示済みのハイパーリンク" xfId="42182" builtinId="9" hidden="1"/>
    <cellStyle name="表示済みのハイパーリンク" xfId="42183" builtinId="9" hidden="1"/>
    <cellStyle name="表示済みのハイパーリンク" xfId="42186" builtinId="9" hidden="1"/>
    <cellStyle name="表示済みのハイパーリンク" xfId="42187" builtinId="9" hidden="1"/>
    <cellStyle name="表示済みのハイパーリンク" xfId="42190" builtinId="9" hidden="1"/>
    <cellStyle name="表示済みのハイパーリンク" xfId="42191" builtinId="9" hidden="1"/>
    <cellStyle name="表示済みのハイパーリンク" xfId="42194" builtinId="9" hidden="1"/>
    <cellStyle name="表示済みのハイパーリンク" xfId="42195" builtinId="9" hidden="1"/>
    <cellStyle name="表示済みのハイパーリンク" xfId="42198" builtinId="9" hidden="1"/>
    <cellStyle name="表示済みのハイパーリンク" xfId="42199" builtinId="9" hidden="1"/>
    <cellStyle name="表示済みのハイパーリンク" xfId="42202" builtinId="9" hidden="1"/>
    <cellStyle name="表示済みのハイパーリンク" xfId="42203" builtinId="9" hidden="1"/>
    <cellStyle name="表示済みのハイパーリンク" xfId="42206" builtinId="9" hidden="1"/>
    <cellStyle name="表示済みのハイパーリンク" xfId="42207" builtinId="9" hidden="1"/>
    <cellStyle name="表示済みのハイパーリンク" xfId="42210" builtinId="9" hidden="1"/>
    <cellStyle name="表示済みのハイパーリンク" xfId="42211" builtinId="9" hidden="1"/>
    <cellStyle name="表示済みのハイパーリンク" xfId="42214" builtinId="9" hidden="1"/>
    <cellStyle name="表示済みのハイパーリンク" xfId="42215" builtinId="9" hidden="1"/>
    <cellStyle name="表示済みのハイパーリンク" xfId="42218" builtinId="9" hidden="1"/>
    <cellStyle name="表示済みのハイパーリンク" xfId="42219" builtinId="9" hidden="1"/>
    <cellStyle name="表示済みのハイパーリンク" xfId="42222" builtinId="9" hidden="1"/>
    <cellStyle name="表示済みのハイパーリンク" xfId="42223" builtinId="9" hidden="1"/>
    <cellStyle name="表示済みのハイパーリンク" xfId="42226" builtinId="9" hidden="1"/>
    <cellStyle name="表示済みのハイパーリンク" xfId="42227" builtinId="9" hidden="1"/>
    <cellStyle name="表示済みのハイパーリンク" xfId="42232" builtinId="9" hidden="1"/>
    <cellStyle name="表示済みのハイパーリンク" xfId="42233" builtinId="9" hidden="1"/>
    <cellStyle name="表示済みのハイパーリンク" xfId="42236" builtinId="9" hidden="1"/>
    <cellStyle name="表示済みのハイパーリンク" xfId="42237" builtinId="9" hidden="1"/>
    <cellStyle name="表示済みのハイパーリンク" xfId="42240" builtinId="9" hidden="1"/>
    <cellStyle name="表示済みのハイパーリンク" xfId="42241" builtinId="9" hidden="1"/>
    <cellStyle name="表示済みのハイパーリンク" xfId="42244" builtinId="9" hidden="1"/>
    <cellStyle name="表示済みのハイパーリンク" xfId="42245" builtinId="9" hidden="1"/>
    <cellStyle name="表示済みのハイパーリンク" xfId="42248" builtinId="9" hidden="1"/>
    <cellStyle name="表示済みのハイパーリンク" xfId="42249" builtinId="9" hidden="1"/>
    <cellStyle name="表示済みのハイパーリンク" xfId="42252" builtinId="9" hidden="1"/>
    <cellStyle name="表示済みのハイパーリンク" xfId="42253" builtinId="9" hidden="1"/>
    <cellStyle name="表示済みのハイパーリンク" xfId="42256" builtinId="9" hidden="1"/>
    <cellStyle name="表示済みのハイパーリンク" xfId="42257" builtinId="9" hidden="1"/>
    <cellStyle name="表示済みのハイパーリンク" xfId="42260" builtinId="9" hidden="1"/>
    <cellStyle name="表示済みのハイパーリンク" xfId="42261" builtinId="9" hidden="1"/>
    <cellStyle name="表示済みのハイパーリンク" xfId="42264" builtinId="9" hidden="1"/>
    <cellStyle name="表示済みのハイパーリンク" xfId="42265" builtinId="9" hidden="1"/>
    <cellStyle name="表示済みのハイパーリンク" xfId="42268" builtinId="9" hidden="1"/>
    <cellStyle name="表示済みのハイパーリンク" xfId="42269" builtinId="9" hidden="1"/>
    <cellStyle name="表示済みのハイパーリンク" xfId="42228" builtinId="9" hidden="1"/>
    <cellStyle name="表示済みのハイパーリンク" xfId="42271" builtinId="9" hidden="1"/>
    <cellStyle name="表示済みのハイパーリンク" xfId="42274" builtinId="9" hidden="1"/>
    <cellStyle name="表示済みのハイパーリンク" xfId="42275" builtinId="9" hidden="1"/>
    <cellStyle name="表示済みのハイパーリンク" xfId="42278" builtinId="9" hidden="1"/>
    <cellStyle name="表示済みのハイパーリンク" xfId="42279" builtinId="9" hidden="1"/>
    <cellStyle name="表示済みのハイパーリンク" xfId="42282" builtinId="9" hidden="1"/>
    <cellStyle name="表示済みのハイパーリンク" xfId="42283" builtinId="9" hidden="1"/>
    <cellStyle name="表示済みのハイパーリンク" xfId="42286" builtinId="9" hidden="1"/>
    <cellStyle name="表示済みのハイパーリンク" xfId="42287" builtinId="9" hidden="1"/>
    <cellStyle name="表示済みのハイパーリンク" xfId="42290" builtinId="9" hidden="1"/>
    <cellStyle name="表示済みのハイパーリンク" xfId="42291" builtinId="9" hidden="1"/>
    <cellStyle name="表示済みのハイパーリンク" xfId="42294" builtinId="9" hidden="1"/>
    <cellStyle name="表示済みのハイパーリンク" xfId="42295" builtinId="9" hidden="1"/>
    <cellStyle name="表示済みのハイパーリンク" xfId="42298" builtinId="9" hidden="1"/>
    <cellStyle name="表示済みのハイパーリンク" xfId="42299" builtinId="9" hidden="1"/>
    <cellStyle name="表示済みのハイパーリンク" xfId="42302" builtinId="9" hidden="1"/>
    <cellStyle name="表示済みのハイパーリンク" xfId="42303" builtinId="9" hidden="1"/>
    <cellStyle name="表示済みのハイパーリンク" xfId="42306" builtinId="9" hidden="1"/>
    <cellStyle name="表示済みのハイパーリンク" xfId="42307" builtinId="9" hidden="1"/>
    <cellStyle name="表示済みのハイパーリンク" xfId="42310" builtinId="9" hidden="1"/>
    <cellStyle name="表示済みのハイパーリンク" xfId="42311" builtinId="9" hidden="1"/>
    <cellStyle name="表示済みのハイパーリンク" xfId="42314" builtinId="9" hidden="1"/>
    <cellStyle name="表示済みのハイパーリンク" xfId="42315" builtinId="9" hidden="1"/>
    <cellStyle name="表示済みのハイパーリンク" xfId="42318" builtinId="9" hidden="1"/>
    <cellStyle name="表示済みのハイパーリンク" xfId="42319" builtinId="9" hidden="1"/>
    <cellStyle name="表示済みのハイパーリンク" xfId="42322" builtinId="9" hidden="1"/>
    <cellStyle name="表示済みのハイパーリンク" xfId="42323" builtinId="9" hidden="1"/>
    <cellStyle name="表示済みのハイパーリンク" xfId="42326" builtinId="9" hidden="1"/>
    <cellStyle name="表示済みのハイパーリンク" xfId="42327" builtinId="9" hidden="1"/>
    <cellStyle name="表示済みのハイパーリンク" xfId="42332" builtinId="9" hidden="1"/>
    <cellStyle name="表示済みのハイパーリンク" xfId="42333" builtinId="9" hidden="1"/>
    <cellStyle name="表示済みのハイパーリンク" xfId="42336" builtinId="9" hidden="1"/>
    <cellStyle name="表示済みのハイパーリンク" xfId="42337" builtinId="9" hidden="1"/>
    <cellStyle name="表示済みのハイパーリンク" xfId="42340" builtinId="9" hidden="1"/>
    <cellStyle name="表示済みのハイパーリンク" xfId="42341" builtinId="9" hidden="1"/>
    <cellStyle name="表示済みのハイパーリンク" xfId="42344" builtinId="9" hidden="1"/>
    <cellStyle name="表示済みのハイパーリンク" xfId="42345" builtinId="9" hidden="1"/>
    <cellStyle name="表示済みのハイパーリンク" xfId="42348" builtinId="9" hidden="1"/>
    <cellStyle name="表示済みのハイパーリンク" xfId="42349" builtinId="9" hidden="1"/>
    <cellStyle name="表示済みのハイパーリンク" xfId="42354" builtinId="9" hidden="1"/>
    <cellStyle name="表示済みのハイパーリンク" xfId="42355" builtinId="9" hidden="1"/>
    <cellStyle name="表示済みのハイパーリンク" xfId="42358" builtinId="9" hidden="1"/>
    <cellStyle name="表示済みのハイパーリンク" xfId="42359" builtinId="9" hidden="1"/>
    <cellStyle name="表示済みのハイパーリンク" xfId="42362" builtinId="9" hidden="1"/>
    <cellStyle name="表示済みのハイパーリンク" xfId="42363" builtinId="9" hidden="1"/>
    <cellStyle name="表示済みのハイパーリンク" xfId="42366" builtinId="9" hidden="1"/>
    <cellStyle name="表示済みのハイパーリンク" xfId="42367" builtinId="9" hidden="1"/>
    <cellStyle name="表示済みのハイパーリンク" xfId="42370" builtinId="9" hidden="1"/>
    <cellStyle name="表示済みのハイパーリンク" xfId="42371" builtinId="9" hidden="1"/>
    <cellStyle name="表示済みのハイパーリンク" xfId="42374" builtinId="9" hidden="1"/>
    <cellStyle name="表示済みのハイパーリンク" xfId="42375" builtinId="9" hidden="1"/>
    <cellStyle name="表示済みのハイパーリンク" xfId="42378" builtinId="9" hidden="1"/>
    <cellStyle name="表示済みのハイパーリンク" xfId="42379" builtinId="9" hidden="1"/>
    <cellStyle name="表示済みのハイパーリンク" xfId="42382" builtinId="9" hidden="1"/>
    <cellStyle name="表示済みのハイパーリンク" xfId="42383" builtinId="9" hidden="1"/>
    <cellStyle name="表示済みのハイパーリンク" xfId="42386" builtinId="9" hidden="1"/>
    <cellStyle name="表示済みのハイパーリンク" xfId="42387" builtinId="9" hidden="1"/>
    <cellStyle name="表示済みのハイパーリンク" xfId="42390" builtinId="9" hidden="1"/>
    <cellStyle name="表示済みのハイパーリンク" xfId="42391" builtinId="9" hidden="1"/>
    <cellStyle name="表示済みのハイパーリンク" xfId="42350" builtinId="9" hidden="1"/>
    <cellStyle name="表示済みのハイパーリンク" xfId="42393" builtinId="9" hidden="1"/>
    <cellStyle name="表示済みのハイパーリンク" xfId="42396" builtinId="9" hidden="1"/>
    <cellStyle name="表示済みのハイパーリンク" xfId="42397" builtinId="9" hidden="1"/>
    <cellStyle name="表示済みのハイパーリンク" xfId="42400" builtinId="9" hidden="1"/>
    <cellStyle name="表示済みのハイパーリンク" xfId="42401" builtinId="9" hidden="1"/>
    <cellStyle name="表示済みのハイパーリンク" xfId="42404" builtinId="9" hidden="1"/>
    <cellStyle name="表示済みのハイパーリンク" xfId="42405" builtinId="9" hidden="1"/>
    <cellStyle name="表示済みのハイパーリンク" xfId="42408" builtinId="9" hidden="1"/>
    <cellStyle name="表示済みのハイパーリンク" xfId="42409" builtinId="9" hidden="1"/>
    <cellStyle name="表示済みのハイパーリンク" xfId="42412" builtinId="9" hidden="1"/>
    <cellStyle name="表示済みのハイパーリンク" xfId="42413" builtinId="9" hidden="1"/>
    <cellStyle name="表示済みのハイパーリンク" xfId="42416" builtinId="9" hidden="1"/>
    <cellStyle name="表示済みのハイパーリンク" xfId="42417" builtinId="9" hidden="1"/>
    <cellStyle name="表示済みのハイパーリンク" xfId="42420" builtinId="9" hidden="1"/>
    <cellStyle name="表示済みのハイパーリンク" xfId="42421" builtinId="9" hidden="1"/>
    <cellStyle name="表示済みのハイパーリンク" xfId="42424" builtinId="9" hidden="1"/>
    <cellStyle name="表示済みのハイパーリンク" xfId="42425" builtinId="9" hidden="1"/>
    <cellStyle name="表示済みのハイパーリンク" xfId="42428" builtinId="9" hidden="1"/>
    <cellStyle name="表示済みのハイパーリンク" xfId="42429" builtinId="9" hidden="1"/>
    <cellStyle name="表示済みのハイパーリンク" xfId="42432" builtinId="9" hidden="1"/>
    <cellStyle name="表示済みのハイパーリンク" xfId="42433" builtinId="9" hidden="1"/>
    <cellStyle name="表示済みのハイパーリンク" xfId="42436" builtinId="9" hidden="1"/>
    <cellStyle name="表示済みのハイパーリンク" xfId="42437" builtinId="9" hidden="1"/>
    <cellStyle name="表示済みのハイパーリンク" xfId="42440" builtinId="9" hidden="1"/>
    <cellStyle name="表示済みのハイパーリンク" xfId="42441" builtinId="9" hidden="1"/>
    <cellStyle name="表示済みのハイパーリンク" xfId="42444" builtinId="9" hidden="1"/>
    <cellStyle name="表示済みのハイパーリンク" xfId="42445" builtinId="9" hidden="1"/>
    <cellStyle name="表示済みのハイパーリンク" xfId="42448" builtinId="9" hidden="1"/>
    <cellStyle name="表示済みのハイパーリンク" xfId="42449" builtinId="9" hidden="1"/>
    <cellStyle name="表示済みのハイパーリンク" xfId="42451" builtinId="9" hidden="1"/>
    <cellStyle name="表示済みのハイパーリンク" xfId="42452" builtinId="9" hidden="1"/>
    <cellStyle name="表示済みのハイパーリンク" xfId="42455" builtinId="9" hidden="1"/>
    <cellStyle name="表示済みのハイパーリンク" xfId="42456" builtinId="9" hidden="1"/>
    <cellStyle name="表示済みのハイパーリンク" xfId="42459" builtinId="9" hidden="1"/>
    <cellStyle name="表示済みのハイパーリンク" xfId="42460" builtinId="9" hidden="1"/>
    <cellStyle name="表示済みのハイパーリンク" xfId="42463" builtinId="9" hidden="1"/>
    <cellStyle name="表示済みのハイパーリンク" xfId="42464" builtinId="9" hidden="1"/>
    <cellStyle name="表示済みのハイパーリンク" xfId="42467" builtinId="9" hidden="1"/>
    <cellStyle name="表示済みのハイパーリンク" xfId="42468" builtinId="9" hidden="1"/>
    <cellStyle name="表示済みのハイパーリンク" xfId="42473" builtinId="9" hidden="1"/>
    <cellStyle name="表示済みのハイパーリンク" xfId="42474" builtinId="9" hidden="1"/>
    <cellStyle name="表示済みのハイパーリンク" xfId="42477" builtinId="9" hidden="1"/>
    <cellStyle name="表示済みのハイパーリンク" xfId="42478" builtinId="9" hidden="1"/>
    <cellStyle name="表示済みのハイパーリンク" xfId="42481" builtinId="9" hidden="1"/>
    <cellStyle name="表示済みのハイパーリンク" xfId="42482" builtinId="9" hidden="1"/>
    <cellStyle name="表示済みのハイパーリンク" xfId="42485" builtinId="9" hidden="1"/>
    <cellStyle name="表示済みのハイパーリンク" xfId="42486" builtinId="9" hidden="1"/>
    <cellStyle name="表示済みのハイパーリンク" xfId="42489" builtinId="9" hidden="1"/>
    <cellStyle name="表示済みのハイパーリンク" xfId="42490" builtinId="9" hidden="1"/>
    <cellStyle name="表示済みのハイパーリンク" xfId="42493" builtinId="9" hidden="1"/>
    <cellStyle name="表示済みのハイパーリンク" xfId="42494" builtinId="9" hidden="1"/>
    <cellStyle name="表示済みのハイパーリンク" xfId="42497" builtinId="9" hidden="1"/>
    <cellStyle name="表示済みのハイパーリンク" xfId="42498" builtinId="9" hidden="1"/>
    <cellStyle name="表示済みのハイパーリンク" xfId="42501" builtinId="9" hidden="1"/>
    <cellStyle name="表示済みのハイパーリンク" xfId="42502" builtinId="9" hidden="1"/>
    <cellStyle name="表示済みのハイパーリンク" xfId="42505" builtinId="9" hidden="1"/>
    <cellStyle name="表示済みのハイパーリンク" xfId="42506" builtinId="9" hidden="1"/>
    <cellStyle name="表示済みのハイパーリンク" xfId="42509" builtinId="9" hidden="1"/>
    <cellStyle name="表示済みのハイパーリンク" xfId="42510" builtinId="9" hidden="1"/>
    <cellStyle name="表示済みのハイパーリンク" xfId="42469" builtinId="9" hidden="1"/>
    <cellStyle name="表示済みのハイパーリンク" xfId="42512" builtinId="9" hidden="1"/>
    <cellStyle name="表示済みのハイパーリンク" xfId="42515" builtinId="9" hidden="1"/>
    <cellStyle name="表示済みのハイパーリンク" xfId="42516" builtinId="9" hidden="1"/>
    <cellStyle name="表示済みのハイパーリンク" xfId="42519" builtinId="9" hidden="1"/>
    <cellStyle name="表示済みのハイパーリンク" xfId="42520" builtinId="9" hidden="1"/>
    <cellStyle name="表示済みのハイパーリンク" xfId="42523" builtinId="9" hidden="1"/>
    <cellStyle name="表示済みのハイパーリンク" xfId="42524" builtinId="9" hidden="1"/>
    <cellStyle name="表示済みのハイパーリンク" xfId="42527" builtinId="9" hidden="1"/>
    <cellStyle name="表示済みのハイパーリンク" xfId="42528" builtinId="9" hidden="1"/>
    <cellStyle name="表示済みのハイパーリンク" xfId="42531" builtinId="9" hidden="1"/>
    <cellStyle name="表示済みのハイパーリンク" xfId="42532" builtinId="9" hidden="1"/>
    <cellStyle name="表示済みのハイパーリンク" xfId="42535" builtinId="9" hidden="1"/>
    <cellStyle name="表示済みのハイパーリンク" xfId="42536" builtinId="9" hidden="1"/>
    <cellStyle name="表示済みのハイパーリンク" xfId="42539" builtinId="9" hidden="1"/>
    <cellStyle name="表示済みのハイパーリンク" xfId="42540" builtinId="9" hidden="1"/>
    <cellStyle name="表示済みのハイパーリンク" xfId="42543" builtinId="9" hidden="1"/>
    <cellStyle name="表示済みのハイパーリンク" xfId="42544" builtinId="9" hidden="1"/>
    <cellStyle name="表示済みのハイパーリンク" xfId="42547" builtinId="9" hidden="1"/>
    <cellStyle name="表示済みのハイパーリンク" xfId="42548" builtinId="9" hidden="1"/>
    <cellStyle name="表示済みのハイパーリンク" xfId="42551" builtinId="9" hidden="1"/>
    <cellStyle name="表示済みのハイパーリンク" xfId="42552" builtinId="9" hidden="1"/>
    <cellStyle name="表示済みのハイパーリンク" xfId="42555" builtinId="9" hidden="1"/>
    <cellStyle name="表示済みのハイパーリンク" xfId="42556" builtinId="9" hidden="1"/>
    <cellStyle name="表示済みのハイパーリンク" xfId="42559" builtinId="9" hidden="1"/>
    <cellStyle name="表示済みのハイパーリンク" xfId="42560" builtinId="9" hidden="1"/>
    <cellStyle name="表示済みのハイパーリンク" xfId="42563" builtinId="9" hidden="1"/>
    <cellStyle name="表示済みのハイパーリンク" xfId="42564" builtinId="9" hidden="1"/>
    <cellStyle name="表示済みのハイパーリンク" xfId="42567" builtinId="9" hidden="1"/>
    <cellStyle name="表示済みのハイパーリンク" xfId="42568" builtinId="9" hidden="1"/>
    <cellStyle name="表示済みのハイパーリンク" xfId="42570" builtinId="9" hidden="1"/>
    <cellStyle name="表示済みのハイパーリンク" xfId="42571" builtinId="9" hidden="1"/>
    <cellStyle name="表示済みのハイパーリンク" xfId="42574" builtinId="9" hidden="1"/>
    <cellStyle name="表示済みのハイパーリンク" xfId="42575" builtinId="9" hidden="1"/>
    <cellStyle name="表示済みのハイパーリンク" xfId="42578" builtinId="9" hidden="1"/>
    <cellStyle name="表示済みのハイパーリンク" xfId="42579" builtinId="9" hidden="1"/>
    <cellStyle name="表示済みのハイパーリンク" xfId="42582" builtinId="9" hidden="1"/>
    <cellStyle name="表示済みのハイパーリンク" xfId="42583" builtinId="9" hidden="1"/>
    <cellStyle name="表示済みのハイパーリンク" xfId="42586" builtinId="9" hidden="1"/>
    <cellStyle name="表示済みのハイパーリンク" xfId="42587" builtinId="9" hidden="1"/>
    <cellStyle name="表示済みのハイパーリンク" xfId="42592" builtinId="9" hidden="1"/>
    <cellStyle name="表示済みのハイパーリンク" xfId="42593" builtinId="9" hidden="1"/>
    <cellStyle name="表示済みのハイパーリンク" xfId="42596" builtinId="9" hidden="1"/>
    <cellStyle name="表示済みのハイパーリンク" xfId="42597" builtinId="9" hidden="1"/>
    <cellStyle name="表示済みのハイパーリンク" xfId="42600" builtinId="9" hidden="1"/>
    <cellStyle name="表示済みのハイパーリンク" xfId="42601" builtinId="9" hidden="1"/>
    <cellStyle name="表示済みのハイパーリンク" xfId="42604" builtinId="9" hidden="1"/>
    <cellStyle name="表示済みのハイパーリンク" xfId="42605" builtinId="9" hidden="1"/>
    <cellStyle name="表示済みのハイパーリンク" xfId="42608" builtinId="9" hidden="1"/>
    <cellStyle name="表示済みのハイパーリンク" xfId="42609" builtinId="9" hidden="1"/>
    <cellStyle name="表示済みのハイパーリンク" xfId="42612" builtinId="9" hidden="1"/>
    <cellStyle name="表示済みのハイパーリンク" xfId="42613" builtinId="9" hidden="1"/>
    <cellStyle name="表示済みのハイパーリンク" xfId="42616" builtinId="9" hidden="1"/>
    <cellStyle name="表示済みのハイパーリンク" xfId="42617" builtinId="9" hidden="1"/>
    <cellStyle name="表示済みのハイパーリンク" xfId="42620" builtinId="9" hidden="1"/>
    <cellStyle name="表示済みのハイパーリンク" xfId="42621" builtinId="9" hidden="1"/>
    <cellStyle name="表示済みのハイパーリンク" xfId="42624" builtinId="9" hidden="1"/>
    <cellStyle name="表示済みのハイパーリンク" xfId="42625" builtinId="9" hidden="1"/>
    <cellStyle name="表示済みのハイパーリンク" xfId="42628" builtinId="9" hidden="1"/>
    <cellStyle name="表示済みのハイパーリンク" xfId="42629" builtinId="9" hidden="1"/>
    <cellStyle name="表示済みのハイパーリンク" xfId="42588" builtinId="9" hidden="1"/>
    <cellStyle name="表示済みのハイパーリンク" xfId="42631" builtinId="9" hidden="1"/>
    <cellStyle name="表示済みのハイパーリンク" xfId="42634" builtinId="9" hidden="1"/>
    <cellStyle name="表示済みのハイパーリンク" xfId="42635" builtinId="9" hidden="1"/>
    <cellStyle name="表示済みのハイパーリンク" xfId="42638" builtinId="9" hidden="1"/>
    <cellStyle name="表示済みのハイパーリンク" xfId="42639" builtinId="9" hidden="1"/>
    <cellStyle name="表示済みのハイパーリンク" xfId="42642" builtinId="9" hidden="1"/>
    <cellStyle name="表示済みのハイパーリンク" xfId="42643" builtinId="9" hidden="1"/>
    <cellStyle name="表示済みのハイパーリンク" xfId="42646" builtinId="9" hidden="1"/>
    <cellStyle name="表示済みのハイパーリンク" xfId="42647" builtinId="9" hidden="1"/>
    <cellStyle name="表示済みのハイパーリンク" xfId="42650" builtinId="9" hidden="1"/>
    <cellStyle name="表示済みのハイパーリンク" xfId="42651" builtinId="9" hidden="1"/>
    <cellStyle name="表示済みのハイパーリンク" xfId="42654" builtinId="9" hidden="1"/>
    <cellStyle name="表示済みのハイパーリンク" xfId="42655" builtinId="9" hidden="1"/>
    <cellStyle name="表示済みのハイパーリンク" xfId="42658" builtinId="9" hidden="1"/>
    <cellStyle name="表示済みのハイパーリンク" xfId="42659" builtinId="9" hidden="1"/>
    <cellStyle name="表示済みのハイパーリンク" xfId="42662" builtinId="9" hidden="1"/>
    <cellStyle name="表示済みのハイパーリンク" xfId="42663" builtinId="9" hidden="1"/>
    <cellStyle name="表示済みのハイパーリンク" xfId="42666" builtinId="9" hidden="1"/>
    <cellStyle name="表示済みのハイパーリンク" xfId="42667" builtinId="9" hidden="1"/>
    <cellStyle name="表示済みのハイパーリンク" xfId="42670" builtinId="9" hidden="1"/>
    <cellStyle name="表示済みのハイパーリンク" xfId="42671" builtinId="9" hidden="1"/>
    <cellStyle name="表示済みのハイパーリンク" xfId="42674" builtinId="9" hidden="1"/>
    <cellStyle name="表示済みのハイパーリンク" xfId="42675" builtinId="9" hidden="1"/>
    <cellStyle name="表示済みのハイパーリンク" xfId="42678" builtinId="9" hidden="1"/>
    <cellStyle name="表示済みのハイパーリンク" xfId="42679" builtinId="9" hidden="1"/>
    <cellStyle name="表示済みのハイパーリンク" xfId="42682" builtinId="9" hidden="1"/>
    <cellStyle name="表示済みのハイパーリンク" xfId="42683" builtinId="9" hidden="1"/>
    <cellStyle name="表示済みのハイパーリンク" xfId="42686" builtinId="9" hidden="1"/>
    <cellStyle name="表示済みのハイパーリンク" xfId="42687" builtinId="9" hidden="1"/>
    <cellStyle name="表示済みのハイパーリンク" xfId="42690" builtinId="9" hidden="1"/>
    <cellStyle name="表示済みのハイパーリンク" xfId="42691" builtinId="9" hidden="1"/>
    <cellStyle name="表示済みのハイパーリンク" xfId="42694" builtinId="9" hidden="1"/>
    <cellStyle name="表示済みのハイパーリンク" xfId="42695" builtinId="9" hidden="1"/>
    <cellStyle name="表示済みのハイパーリンク" xfId="42698" builtinId="9" hidden="1"/>
    <cellStyle name="表示済みのハイパーリンク" xfId="42699" builtinId="9" hidden="1"/>
    <cellStyle name="表示済みのハイパーリンク" xfId="42702" builtinId="9" hidden="1"/>
    <cellStyle name="表示済みのハイパーリンク" xfId="42703" builtinId="9" hidden="1"/>
    <cellStyle name="表示済みのハイパーリンク" xfId="42706" builtinId="9" hidden="1"/>
    <cellStyle name="表示済みのハイパーリンク" xfId="42707" builtinId="9" hidden="1"/>
    <cellStyle name="表示済みのハイパーリンク" xfId="42712" builtinId="9" hidden="1"/>
    <cellStyle name="表示済みのハイパーリンク" xfId="42713" builtinId="9" hidden="1"/>
    <cellStyle name="表示済みのハイパーリンク" xfId="42716" builtinId="9" hidden="1"/>
    <cellStyle name="表示済みのハイパーリンク" xfId="42717" builtinId="9" hidden="1"/>
    <cellStyle name="表示済みのハイパーリンク" xfId="42720" builtinId="9" hidden="1"/>
    <cellStyle name="表示済みのハイパーリンク" xfId="42721" builtinId="9" hidden="1"/>
    <cellStyle name="表示済みのハイパーリンク" xfId="42724" builtinId="9" hidden="1"/>
    <cellStyle name="表示済みのハイパーリンク" xfId="42725" builtinId="9" hidden="1"/>
    <cellStyle name="表示済みのハイパーリンク" xfId="42728" builtinId="9" hidden="1"/>
    <cellStyle name="表示済みのハイパーリンク" xfId="42729" builtinId="9" hidden="1"/>
    <cellStyle name="表示済みのハイパーリンク" xfId="42732" builtinId="9" hidden="1"/>
    <cellStyle name="表示済みのハイパーリンク" xfId="42733" builtinId="9" hidden="1"/>
    <cellStyle name="表示済みのハイパーリンク" xfId="42736" builtinId="9" hidden="1"/>
    <cellStyle name="表示済みのハイパーリンク" xfId="42737" builtinId="9" hidden="1"/>
    <cellStyle name="表示済みのハイパーリンク" xfId="42740" builtinId="9" hidden="1"/>
    <cellStyle name="表示済みのハイパーリンク" xfId="42741" builtinId="9" hidden="1"/>
    <cellStyle name="表示済みのハイパーリンク" xfId="42744" builtinId="9" hidden="1"/>
    <cellStyle name="表示済みのハイパーリンク" xfId="42745" builtinId="9" hidden="1"/>
    <cellStyle name="表示済みのハイパーリンク" xfId="42748" builtinId="9" hidden="1"/>
    <cellStyle name="表示済みのハイパーリンク" xfId="42749" builtinId="9" hidden="1"/>
    <cellStyle name="表示済みのハイパーリンク" xfId="42708" builtinId="9" hidden="1"/>
    <cellStyle name="表示済みのハイパーリンク" xfId="42751" builtinId="9" hidden="1"/>
    <cellStyle name="表示済みのハイパーリンク" xfId="42754" builtinId="9" hidden="1"/>
    <cellStyle name="表示済みのハイパーリンク" xfId="42755" builtinId="9" hidden="1"/>
    <cellStyle name="表示済みのハイパーリンク" xfId="42758" builtinId="9" hidden="1"/>
    <cellStyle name="表示済みのハイパーリンク" xfId="42759" builtinId="9" hidden="1"/>
    <cellStyle name="表示済みのハイパーリンク" xfId="42762" builtinId="9" hidden="1"/>
    <cellStyle name="表示済みのハイパーリンク" xfId="42763" builtinId="9" hidden="1"/>
    <cellStyle name="表示済みのハイパーリンク" xfId="42766" builtinId="9" hidden="1"/>
    <cellStyle name="表示済みのハイパーリンク" xfId="42767" builtinId="9" hidden="1"/>
    <cellStyle name="表示済みのハイパーリンク" xfId="42770" builtinId="9" hidden="1"/>
    <cellStyle name="表示済みのハイパーリンク" xfId="42771" builtinId="9" hidden="1"/>
    <cellStyle name="表示済みのハイパーリンク" xfId="42774" builtinId="9" hidden="1"/>
    <cellStyle name="表示済みのハイパーリンク" xfId="42775" builtinId="9" hidden="1"/>
    <cellStyle name="表示済みのハイパーリンク" xfId="42778" builtinId="9" hidden="1"/>
    <cellStyle name="表示済みのハイパーリンク" xfId="42779" builtinId="9" hidden="1"/>
    <cellStyle name="表示済みのハイパーリンク" xfId="42782" builtinId="9" hidden="1"/>
    <cellStyle name="表示済みのハイパーリンク" xfId="42783" builtinId="9" hidden="1"/>
    <cellStyle name="表示済みのハイパーリンク" xfId="42786" builtinId="9" hidden="1"/>
    <cellStyle name="表示済みのハイパーリンク" xfId="42787" builtinId="9" hidden="1"/>
    <cellStyle name="表示済みのハイパーリンク" xfId="42790" builtinId="9" hidden="1"/>
    <cellStyle name="表示済みのハイパーリンク" xfId="42791" builtinId="9" hidden="1"/>
    <cellStyle name="表示済みのハイパーリンク" xfId="42794" builtinId="9" hidden="1"/>
    <cellStyle name="表示済みのハイパーリンク" xfId="42795" builtinId="9" hidden="1"/>
    <cellStyle name="表示済みのハイパーリンク" xfId="42798" builtinId="9" hidden="1"/>
    <cellStyle name="表示済みのハイパーリンク" xfId="42799" builtinId="9" hidden="1"/>
    <cellStyle name="表示済みのハイパーリンク" xfId="42802" builtinId="9" hidden="1"/>
    <cellStyle name="表示済みのハイパーリンク" xfId="42803" builtinId="9" hidden="1"/>
    <cellStyle name="表示済みのハイパーリンク" xfId="42806" builtinId="9" hidden="1"/>
    <cellStyle name="表示済みのハイパーリンク" xfId="42807" builtinId="9" hidden="1"/>
    <cellStyle name="表示済みのハイパーリンク" xfId="42810" builtinId="9" hidden="1"/>
    <cellStyle name="表示済みのハイパーリンク" xfId="42811" builtinId="9" hidden="1"/>
    <cellStyle name="表示済みのハイパーリンク" xfId="42814" builtinId="9" hidden="1"/>
    <cellStyle name="表示済みのハイパーリンク" xfId="42815" builtinId="9" hidden="1"/>
    <cellStyle name="表示済みのハイパーリンク" xfId="42818" builtinId="9" hidden="1"/>
    <cellStyle name="表示済みのハイパーリンク" xfId="42819" builtinId="9" hidden="1"/>
    <cellStyle name="表示済みのハイパーリンク" xfId="42822" builtinId="9" hidden="1"/>
    <cellStyle name="表示済みのハイパーリンク" xfId="42823" builtinId="9" hidden="1"/>
    <cellStyle name="表示済みのハイパーリンク" xfId="42826" builtinId="9" hidden="1"/>
    <cellStyle name="表示済みのハイパーリンク" xfId="42827" builtinId="9" hidden="1"/>
    <cellStyle name="表示済みのハイパーリンク" xfId="42832" builtinId="9" hidden="1"/>
    <cellStyle name="表示済みのハイパーリンク" xfId="42833" builtinId="9" hidden="1"/>
    <cellStyle name="表示済みのハイパーリンク" xfId="42836" builtinId="9" hidden="1"/>
    <cellStyle name="表示済みのハイパーリンク" xfId="42837" builtinId="9" hidden="1"/>
    <cellStyle name="表示済みのハイパーリンク" xfId="42840" builtinId="9" hidden="1"/>
    <cellStyle name="表示済みのハイパーリンク" xfId="42841" builtinId="9" hidden="1"/>
    <cellStyle name="表示済みのハイパーリンク" xfId="42844" builtinId="9" hidden="1"/>
    <cellStyle name="表示済みのハイパーリンク" xfId="42845" builtinId="9" hidden="1"/>
    <cellStyle name="表示済みのハイパーリンク" xfId="42848" builtinId="9" hidden="1"/>
    <cellStyle name="表示済みのハイパーリンク" xfId="42849" builtinId="9" hidden="1"/>
    <cellStyle name="表示済みのハイパーリンク" xfId="42852" builtinId="9" hidden="1"/>
    <cellStyle name="表示済みのハイパーリンク" xfId="42853" builtinId="9" hidden="1"/>
    <cellStyle name="表示済みのハイパーリンク" xfId="42856" builtinId="9" hidden="1"/>
    <cellStyle name="表示済みのハイパーリンク" xfId="42857" builtinId="9" hidden="1"/>
    <cellStyle name="表示済みのハイパーリンク" xfId="42860" builtinId="9" hidden="1"/>
    <cellStyle name="表示済みのハイパーリンク" xfId="42861" builtinId="9" hidden="1"/>
    <cellStyle name="表示済みのハイパーリンク" xfId="42864" builtinId="9" hidden="1"/>
    <cellStyle name="表示済みのハイパーリンク" xfId="42865" builtinId="9" hidden="1"/>
    <cellStyle name="表示済みのハイパーリンク" xfId="42868" builtinId="9" hidden="1"/>
    <cellStyle name="表示済みのハイパーリンク" xfId="42869" builtinId="9" hidden="1"/>
    <cellStyle name="表示済みのハイパーリンク" xfId="42828" builtinId="9" hidden="1"/>
    <cellStyle name="表示済みのハイパーリンク" xfId="42871" builtinId="9" hidden="1"/>
    <cellStyle name="表示済みのハイパーリンク" xfId="42874" builtinId="9" hidden="1"/>
    <cellStyle name="表示済みのハイパーリンク" xfId="42875" builtinId="9" hidden="1"/>
    <cellStyle name="表示済みのハイパーリンク" xfId="42878" builtinId="9" hidden="1"/>
    <cellStyle name="表示済みのハイパーリンク" xfId="42879" builtinId="9" hidden="1"/>
    <cellStyle name="表示済みのハイパーリンク" xfId="42882" builtinId="9" hidden="1"/>
    <cellStyle name="表示済みのハイパーリンク" xfId="42883" builtinId="9" hidden="1"/>
    <cellStyle name="表示済みのハイパーリンク" xfId="42886" builtinId="9" hidden="1"/>
    <cellStyle name="表示済みのハイパーリンク" xfId="42887" builtinId="9" hidden="1"/>
    <cellStyle name="表示済みのハイパーリンク" xfId="42890" builtinId="9" hidden="1"/>
    <cellStyle name="表示済みのハイパーリンク" xfId="42891" builtinId="9" hidden="1"/>
    <cellStyle name="表示済みのハイパーリンク" xfId="42894" builtinId="9" hidden="1"/>
    <cellStyle name="表示済みのハイパーリンク" xfId="42895" builtinId="9" hidden="1"/>
    <cellStyle name="表示済みのハイパーリンク" xfId="42898" builtinId="9" hidden="1"/>
    <cellStyle name="表示済みのハイパーリンク" xfId="42899" builtinId="9" hidden="1"/>
    <cellStyle name="表示済みのハイパーリンク" xfId="42902" builtinId="9" hidden="1"/>
    <cellStyle name="表示済みのハイパーリンク" xfId="42903" builtinId="9" hidden="1"/>
    <cellStyle name="表示済みのハイパーリンク" xfId="42906" builtinId="9" hidden="1"/>
    <cellStyle name="表示済みのハイパーリンク" xfId="42907" builtinId="9" hidden="1"/>
    <cellStyle name="表示済みのハイパーリンク" xfId="42910" builtinId="9" hidden="1"/>
    <cellStyle name="表示済みのハイパーリンク" xfId="42911" builtinId="9" hidden="1"/>
    <cellStyle name="表示済みのハイパーリンク" xfId="42914" builtinId="9" hidden="1"/>
    <cellStyle name="表示済みのハイパーリンク" xfId="42915" builtinId="9" hidden="1"/>
    <cellStyle name="表示済みのハイパーリンク" xfId="42918" builtinId="9" hidden="1"/>
    <cellStyle name="表示済みのハイパーリンク" xfId="42919" builtinId="9" hidden="1"/>
    <cellStyle name="表示済みのハイパーリンク" xfId="42922" builtinId="9" hidden="1"/>
    <cellStyle name="表示済みのハイパーリンク" xfId="42923" builtinId="9" hidden="1"/>
    <cellStyle name="表示済みのハイパーリンク" xfId="42926" builtinId="9" hidden="1"/>
    <cellStyle name="表示済みのハイパーリンク" xfId="42927" builtinId="9" hidden="1"/>
    <cellStyle name="表示済みのハイパーリンク" xfId="42932" builtinId="9" hidden="1"/>
    <cellStyle name="表示済みのハイパーリンク" xfId="42933" builtinId="9" hidden="1"/>
    <cellStyle name="表示済みのハイパーリンク" xfId="42936" builtinId="9" hidden="1"/>
    <cellStyle name="表示済みのハイパーリンク" xfId="42937" builtinId="9" hidden="1"/>
    <cellStyle name="表示済みのハイパーリンク" xfId="42940" builtinId="9" hidden="1"/>
    <cellStyle name="表示済みのハイパーリンク" xfId="42941" builtinId="9" hidden="1"/>
    <cellStyle name="表示済みのハイパーリンク" xfId="42944" builtinId="9" hidden="1"/>
    <cellStyle name="表示済みのハイパーリンク" xfId="42945" builtinId="9" hidden="1"/>
    <cellStyle name="表示済みのハイパーリンク" xfId="42948" builtinId="9" hidden="1"/>
    <cellStyle name="表示済みのハイパーリンク" xfId="42949" builtinId="9" hidden="1"/>
    <cellStyle name="表示済みのハイパーリンク" xfId="42954" builtinId="9" hidden="1"/>
    <cellStyle name="表示済みのハイパーリンク" xfId="42955" builtinId="9" hidden="1"/>
    <cellStyle name="表示済みのハイパーリンク" xfId="42958" builtinId="9" hidden="1"/>
    <cellStyle name="表示済みのハイパーリンク" xfId="42959" builtinId="9" hidden="1"/>
    <cellStyle name="表示済みのハイパーリンク" xfId="42962" builtinId="9" hidden="1"/>
    <cellStyle name="表示済みのハイパーリンク" xfId="42963" builtinId="9" hidden="1"/>
    <cellStyle name="表示済みのハイパーリンク" xfId="42966" builtinId="9" hidden="1"/>
    <cellStyle name="表示済みのハイパーリンク" xfId="42967" builtinId="9" hidden="1"/>
    <cellStyle name="表示済みのハイパーリンク" xfId="42970" builtinId="9" hidden="1"/>
    <cellStyle name="表示済みのハイパーリンク" xfId="42971" builtinId="9" hidden="1"/>
    <cellStyle name="表示済みのハイパーリンク" xfId="42974" builtinId="9" hidden="1"/>
    <cellStyle name="表示済みのハイパーリンク" xfId="42975" builtinId="9" hidden="1"/>
    <cellStyle name="表示済みのハイパーリンク" xfId="42978" builtinId="9" hidden="1"/>
    <cellStyle name="表示済みのハイパーリンク" xfId="42979" builtinId="9" hidden="1"/>
    <cellStyle name="表示済みのハイパーリンク" xfId="42982" builtinId="9" hidden="1"/>
    <cellStyle name="表示済みのハイパーリンク" xfId="42983" builtinId="9" hidden="1"/>
    <cellStyle name="表示済みのハイパーリンク" xfId="42986" builtinId="9" hidden="1"/>
    <cellStyle name="表示済みのハイパーリンク" xfId="42987" builtinId="9" hidden="1"/>
    <cellStyle name="表示済みのハイパーリンク" xfId="42990" builtinId="9" hidden="1"/>
    <cellStyle name="表示済みのハイパーリンク" xfId="42991" builtinId="9" hidden="1"/>
    <cellStyle name="表示済みのハイパーリンク" xfId="42950" builtinId="9" hidden="1"/>
    <cellStyle name="表示済みのハイパーリンク" xfId="42993" builtinId="9" hidden="1"/>
    <cellStyle name="表示済みのハイパーリンク" xfId="42996" builtinId="9" hidden="1"/>
    <cellStyle name="表示済みのハイパーリンク" xfId="42997" builtinId="9" hidden="1"/>
    <cellStyle name="表示済みのハイパーリンク" xfId="43000" builtinId="9" hidden="1"/>
    <cellStyle name="表示済みのハイパーリンク" xfId="43001" builtinId="9" hidden="1"/>
    <cellStyle name="表示済みのハイパーリンク" xfId="43004" builtinId="9" hidden="1"/>
    <cellStyle name="表示済みのハイパーリンク" xfId="43005" builtinId="9" hidden="1"/>
    <cellStyle name="表示済みのハイパーリンク" xfId="43008" builtinId="9" hidden="1"/>
    <cellStyle name="表示済みのハイパーリンク" xfId="43009" builtinId="9" hidden="1"/>
    <cellStyle name="表示済みのハイパーリンク" xfId="43012" builtinId="9" hidden="1"/>
    <cellStyle name="表示済みのハイパーリンク" xfId="43013" builtinId="9" hidden="1"/>
    <cellStyle name="表示済みのハイパーリンク" xfId="43016" builtinId="9" hidden="1"/>
    <cellStyle name="表示済みのハイパーリンク" xfId="43017" builtinId="9" hidden="1"/>
    <cellStyle name="表示済みのハイパーリンク" xfId="43020" builtinId="9" hidden="1"/>
    <cellStyle name="表示済みのハイパーリンク" xfId="43021" builtinId="9" hidden="1"/>
    <cellStyle name="表示済みのハイパーリンク" xfId="43024" builtinId="9" hidden="1"/>
    <cellStyle name="表示済みのハイパーリンク" xfId="43025" builtinId="9" hidden="1"/>
    <cellStyle name="表示済みのハイパーリンク" xfId="43028" builtinId="9" hidden="1"/>
    <cellStyle name="表示済みのハイパーリンク" xfId="43029" builtinId="9" hidden="1"/>
    <cellStyle name="表示済みのハイパーリンク" xfId="43032" builtinId="9" hidden="1"/>
    <cellStyle name="表示済みのハイパーリンク" xfId="43033" builtinId="9" hidden="1"/>
    <cellStyle name="表示済みのハイパーリンク" xfId="43036" builtinId="9" hidden="1"/>
    <cellStyle name="表示済みのハイパーリンク" xfId="43037" builtinId="9" hidden="1"/>
    <cellStyle name="表示済みのハイパーリンク" xfId="43040" builtinId="9" hidden="1"/>
    <cellStyle name="表示済みのハイパーリンク" xfId="43041" builtinId="9" hidden="1"/>
    <cellStyle name="表示済みのハイパーリンク" xfId="43044" builtinId="9" hidden="1"/>
    <cellStyle name="表示済みのハイパーリンク" xfId="43045" builtinId="9" hidden="1"/>
    <cellStyle name="表示済みのハイパーリンク" xfId="43048" builtinId="9" hidden="1"/>
    <cellStyle name="表示済みのハイパーリンク" xfId="43049" builtinId="9" hidden="1"/>
    <cellStyle name="表示済みのハイパーリンク" xfId="43051" builtinId="9" hidden="1"/>
    <cellStyle name="表示済みのハイパーリンク" xfId="43052" builtinId="9" hidden="1"/>
    <cellStyle name="表示済みのハイパーリンク" xfId="43055" builtinId="9" hidden="1"/>
    <cellStyle name="表示済みのハイパーリンク" xfId="43056" builtinId="9" hidden="1"/>
    <cellStyle name="表示済みのハイパーリンク" xfId="43059" builtinId="9" hidden="1"/>
    <cellStyle name="表示済みのハイパーリンク" xfId="43060" builtinId="9" hidden="1"/>
    <cellStyle name="表示済みのハイパーリンク" xfId="43063" builtinId="9" hidden="1"/>
    <cellStyle name="表示済みのハイパーリンク" xfId="43064" builtinId="9" hidden="1"/>
    <cellStyle name="表示済みのハイパーリンク" xfId="43067" builtinId="9" hidden="1"/>
    <cellStyle name="表示済みのハイパーリンク" xfId="43068" builtinId="9" hidden="1"/>
    <cellStyle name="表示済みのハイパーリンク" xfId="43073" builtinId="9" hidden="1"/>
    <cellStyle name="表示済みのハイパーリンク" xfId="43074" builtinId="9" hidden="1"/>
    <cellStyle name="表示済みのハイパーリンク" xfId="43077" builtinId="9" hidden="1"/>
    <cellStyle name="表示済みのハイパーリンク" xfId="43078" builtinId="9" hidden="1"/>
    <cellStyle name="表示済みのハイパーリンク" xfId="43081" builtinId="9" hidden="1"/>
    <cellStyle name="表示済みのハイパーリンク" xfId="43082" builtinId="9" hidden="1"/>
    <cellStyle name="表示済みのハイパーリンク" xfId="43085" builtinId="9" hidden="1"/>
    <cellStyle name="表示済みのハイパーリンク" xfId="43086" builtinId="9" hidden="1"/>
    <cellStyle name="表示済みのハイパーリンク" xfId="43089" builtinId="9" hidden="1"/>
    <cellStyle name="表示済みのハイパーリンク" xfId="43090" builtinId="9" hidden="1"/>
    <cellStyle name="表示済みのハイパーリンク" xfId="43093" builtinId="9" hidden="1"/>
    <cellStyle name="表示済みのハイパーリンク" xfId="43094" builtinId="9" hidden="1"/>
    <cellStyle name="表示済みのハイパーリンク" xfId="43097" builtinId="9" hidden="1"/>
    <cellStyle name="表示済みのハイパーリンク" xfId="43098" builtinId="9" hidden="1"/>
    <cellStyle name="表示済みのハイパーリンク" xfId="43101" builtinId="9" hidden="1"/>
    <cellStyle name="表示済みのハイパーリンク" xfId="43102" builtinId="9" hidden="1"/>
    <cellStyle name="表示済みのハイパーリンク" xfId="43105" builtinId="9" hidden="1"/>
    <cellStyle name="表示済みのハイパーリンク" xfId="43106" builtinId="9" hidden="1"/>
    <cellStyle name="表示済みのハイパーリンク" xfId="43109" builtinId="9" hidden="1"/>
    <cellStyle name="表示済みのハイパーリンク" xfId="43110" builtinId="9" hidden="1"/>
    <cellStyle name="表示済みのハイパーリンク" xfId="43069" builtinId="9" hidden="1"/>
    <cellStyle name="表示済みのハイパーリンク" xfId="43112" builtinId="9" hidden="1"/>
    <cellStyle name="表示済みのハイパーリンク" xfId="43115" builtinId="9" hidden="1"/>
    <cellStyle name="表示済みのハイパーリンク" xfId="43116" builtinId="9" hidden="1"/>
    <cellStyle name="表示済みのハイパーリンク" xfId="43119" builtinId="9" hidden="1"/>
    <cellStyle name="表示済みのハイパーリンク" xfId="43120" builtinId="9" hidden="1"/>
    <cellStyle name="表示済みのハイパーリンク" xfId="43123" builtinId="9" hidden="1"/>
    <cellStyle name="表示済みのハイパーリンク" xfId="43124" builtinId="9" hidden="1"/>
    <cellStyle name="表示済みのハイパーリンク" xfId="43127" builtinId="9" hidden="1"/>
    <cellStyle name="表示済みのハイパーリンク" xfId="43128" builtinId="9" hidden="1"/>
    <cellStyle name="表示済みのハイパーリンク" xfId="43131" builtinId="9" hidden="1"/>
    <cellStyle name="表示済みのハイパーリンク" xfId="43132" builtinId="9" hidden="1"/>
    <cellStyle name="表示済みのハイパーリンク" xfId="43135" builtinId="9" hidden="1"/>
    <cellStyle name="表示済みのハイパーリンク" xfId="43136" builtinId="9" hidden="1"/>
    <cellStyle name="表示済みのハイパーリンク" xfId="43139" builtinId="9" hidden="1"/>
    <cellStyle name="表示済みのハイパーリンク" xfId="43140" builtinId="9" hidden="1"/>
    <cellStyle name="表示済みのハイパーリンク" xfId="43143" builtinId="9" hidden="1"/>
    <cellStyle name="表示済みのハイパーリンク" xfId="43144" builtinId="9" hidden="1"/>
    <cellStyle name="表示済みのハイパーリンク" xfId="43147" builtinId="9" hidden="1"/>
    <cellStyle name="表示済みのハイパーリンク" xfId="43148" builtinId="9" hidden="1"/>
    <cellStyle name="表示済みのハイパーリンク" xfId="43151" builtinId="9" hidden="1"/>
    <cellStyle name="表示済みのハイパーリンク" xfId="43152" builtinId="9" hidden="1"/>
    <cellStyle name="表示済みのハイパーリンク" xfId="43155" builtinId="9" hidden="1"/>
    <cellStyle name="表示済みのハイパーリンク" xfId="43156" builtinId="9" hidden="1"/>
    <cellStyle name="表示済みのハイパーリンク" xfId="43159" builtinId="9" hidden="1"/>
    <cellStyle name="表示済みのハイパーリンク" xfId="43160" builtinId="9" hidden="1"/>
    <cellStyle name="表示済みのハイパーリンク" xfId="43163" builtinId="9" hidden="1"/>
    <cellStyle name="表示済みのハイパーリンク" xfId="43164" builtinId="9" hidden="1"/>
    <cellStyle name="表示済みのハイパーリンク" xfId="43167" builtinId="9" hidden="1"/>
    <cellStyle name="表示済みのハイパーリンク" xfId="43168" builtinId="9" hidden="1"/>
    <cellStyle name="表示済みのハイパーリンク" xfId="43170" builtinId="9" hidden="1"/>
    <cellStyle name="表示済みのハイパーリンク" xfId="43171" builtinId="9" hidden="1"/>
    <cellStyle name="表示済みのハイパーリンク" xfId="43174" builtinId="9" hidden="1"/>
    <cellStyle name="表示済みのハイパーリンク" xfId="43175" builtinId="9" hidden="1"/>
    <cellStyle name="表示済みのハイパーリンク" xfId="43178" builtinId="9" hidden="1"/>
    <cellStyle name="表示済みのハイパーリンク" xfId="43179" builtinId="9" hidden="1"/>
    <cellStyle name="表示済みのハイパーリンク" xfId="43182" builtinId="9" hidden="1"/>
    <cellStyle name="表示済みのハイパーリンク" xfId="43183" builtinId="9" hidden="1"/>
    <cellStyle name="表示済みのハイパーリンク" xfId="43186" builtinId="9" hidden="1"/>
    <cellStyle name="表示済みのハイパーリンク" xfId="43187" builtinId="9" hidden="1"/>
    <cellStyle name="表示済みのハイパーリンク" xfId="43192" builtinId="9" hidden="1"/>
    <cellStyle name="表示済みのハイパーリンク" xfId="43193" builtinId="9" hidden="1"/>
    <cellStyle name="表示済みのハイパーリンク" xfId="43196" builtinId="9" hidden="1"/>
    <cellStyle name="表示済みのハイパーリンク" xfId="43197" builtinId="9" hidden="1"/>
    <cellStyle name="表示済みのハイパーリンク" xfId="43200" builtinId="9" hidden="1"/>
    <cellStyle name="表示済みのハイパーリンク" xfId="43201" builtinId="9" hidden="1"/>
    <cellStyle name="表示済みのハイパーリンク" xfId="43204" builtinId="9" hidden="1"/>
    <cellStyle name="表示済みのハイパーリンク" xfId="43205" builtinId="9" hidden="1"/>
    <cellStyle name="表示済みのハイパーリンク" xfId="43208" builtinId="9" hidden="1"/>
    <cellStyle name="表示済みのハイパーリンク" xfId="43209" builtinId="9" hidden="1"/>
    <cellStyle name="表示済みのハイパーリンク" xfId="43212" builtinId="9" hidden="1"/>
    <cellStyle name="表示済みのハイパーリンク" xfId="43213" builtinId="9" hidden="1"/>
    <cellStyle name="表示済みのハイパーリンク" xfId="43216" builtinId="9" hidden="1"/>
    <cellStyle name="表示済みのハイパーリンク" xfId="43217" builtinId="9" hidden="1"/>
    <cellStyle name="表示済みのハイパーリンク" xfId="43220" builtinId="9" hidden="1"/>
    <cellStyle name="表示済みのハイパーリンク" xfId="43221" builtinId="9" hidden="1"/>
    <cellStyle name="表示済みのハイパーリンク" xfId="43224" builtinId="9" hidden="1"/>
    <cellStyle name="表示済みのハイパーリンク" xfId="43225" builtinId="9" hidden="1"/>
    <cellStyle name="表示済みのハイパーリンク" xfId="43228" builtinId="9" hidden="1"/>
    <cellStyle name="表示済みのハイパーリンク" xfId="43229" builtinId="9" hidden="1"/>
    <cellStyle name="表示済みのハイパーリンク" xfId="43188" builtinId="9" hidden="1"/>
    <cellStyle name="表示済みのハイパーリンク" xfId="43231" builtinId="9" hidden="1"/>
    <cellStyle name="表示済みのハイパーリンク" xfId="43234" builtinId="9" hidden="1"/>
    <cellStyle name="表示済みのハイパーリンク" xfId="43235" builtinId="9" hidden="1"/>
    <cellStyle name="表示済みのハイパーリンク" xfId="43238" builtinId="9" hidden="1"/>
    <cellStyle name="表示済みのハイパーリンク" xfId="43239" builtinId="9" hidden="1"/>
    <cellStyle name="表示済みのハイパーリンク" xfId="43242" builtinId="9" hidden="1"/>
    <cellStyle name="表示済みのハイパーリンク" xfId="43243" builtinId="9" hidden="1"/>
    <cellStyle name="表示済みのハイパーリンク" xfId="43246" builtinId="9" hidden="1"/>
    <cellStyle name="表示済みのハイパーリンク" xfId="43247" builtinId="9" hidden="1"/>
    <cellStyle name="表示済みのハイパーリンク" xfId="43250" builtinId="9" hidden="1"/>
    <cellStyle name="表示済みのハイパーリンク" xfId="43251" builtinId="9" hidden="1"/>
    <cellStyle name="表示済みのハイパーリンク" xfId="43254" builtinId="9" hidden="1"/>
    <cellStyle name="表示済みのハイパーリンク" xfId="43255" builtinId="9" hidden="1"/>
    <cellStyle name="表示済みのハイパーリンク" xfId="43258" builtinId="9" hidden="1"/>
    <cellStyle name="表示済みのハイパーリンク" xfId="43259" builtinId="9" hidden="1"/>
    <cellStyle name="表示済みのハイパーリンク" xfId="43262" builtinId="9" hidden="1"/>
    <cellStyle name="表示済みのハイパーリンク" xfId="43263" builtinId="9" hidden="1"/>
    <cellStyle name="表示済みのハイパーリンク" xfId="43266" builtinId="9" hidden="1"/>
    <cellStyle name="表示済みのハイパーリンク" xfId="43267" builtinId="9" hidden="1"/>
    <cellStyle name="表示済みのハイパーリンク" xfId="43270" builtinId="9" hidden="1"/>
    <cellStyle name="表示済みのハイパーリンク" xfId="43271" builtinId="9" hidden="1"/>
    <cellStyle name="表示済みのハイパーリンク" xfId="43274" builtinId="9" hidden="1"/>
    <cellStyle name="表示済みのハイパーリンク" xfId="43275" builtinId="9" hidden="1"/>
    <cellStyle name="表示済みのハイパーリンク" xfId="43278" builtinId="9" hidden="1"/>
    <cellStyle name="表示済みのハイパーリンク" xfId="43279" builtinId="9" hidden="1"/>
    <cellStyle name="表示済みのハイパーリンク" xfId="43282" builtinId="9" hidden="1"/>
    <cellStyle name="表示済みのハイパーリンク" xfId="43283" builtinId="9" hidden="1"/>
    <cellStyle name="表示済みのハイパーリンク" xfId="43286" builtinId="9" hidden="1"/>
    <cellStyle name="表示済みのハイパーリンク" xfId="43287" builtinId="9" hidden="1"/>
    <cellStyle name="表示済みのハイパーリンク" xfId="40863" builtinId="9" hidden="1"/>
    <cellStyle name="表示済みのハイパーリンク" xfId="40881" builtinId="9" hidden="1"/>
    <cellStyle name="表示済みのハイパーリンク" xfId="40864" builtinId="9" hidden="1"/>
    <cellStyle name="表示済みのハイパーリンク" xfId="40866" builtinId="9" hidden="1"/>
    <cellStyle name="表示済みのハイパーリンク" xfId="43291" builtinId="9" hidden="1"/>
    <cellStyle name="表示済みのハイパーリンク" xfId="43292" builtinId="9" hidden="1"/>
    <cellStyle name="表示済みのハイパーリンク" xfId="43295" builtinId="9" hidden="1"/>
    <cellStyle name="表示済みのハイパーリンク" xfId="43296" builtinId="9" hidden="1"/>
    <cellStyle name="表示済みのハイパーリンク" xfId="43299" builtinId="9" hidden="1"/>
    <cellStyle name="表示済みのハイパーリンク" xfId="43300" builtinId="9" hidden="1"/>
    <cellStyle name="表示済みのハイパーリンク" xfId="43305" builtinId="9" hidden="1"/>
    <cellStyle name="表示済みのハイパーリンク" xfId="43306" builtinId="9" hidden="1"/>
    <cellStyle name="表示済みのハイパーリンク" xfId="43309" builtinId="9" hidden="1"/>
    <cellStyle name="表示済みのハイパーリンク" xfId="43310" builtinId="9" hidden="1"/>
    <cellStyle name="表示済みのハイパーリンク" xfId="43313" builtinId="9" hidden="1"/>
    <cellStyle name="表示済みのハイパーリンク" xfId="43314" builtinId="9" hidden="1"/>
    <cellStyle name="表示済みのハイパーリンク" xfId="43317" builtinId="9" hidden="1"/>
    <cellStyle name="表示済みのハイパーリンク" xfId="43318" builtinId="9" hidden="1"/>
    <cellStyle name="表示済みのハイパーリンク" xfId="43321" builtinId="9" hidden="1"/>
    <cellStyle name="表示済みのハイパーリンク" xfId="43322" builtinId="9" hidden="1"/>
    <cellStyle name="表示済みのハイパーリンク" xfId="43325" builtinId="9" hidden="1"/>
    <cellStyle name="表示済みのハイパーリンク" xfId="43326" builtinId="9" hidden="1"/>
    <cellStyle name="表示済みのハイパーリンク" xfId="43329" builtinId="9" hidden="1"/>
    <cellStyle name="表示済みのハイパーリンク" xfId="43330" builtinId="9" hidden="1"/>
    <cellStyle name="表示済みのハイパーリンク" xfId="43333" builtinId="9" hidden="1"/>
    <cellStyle name="表示済みのハイパーリンク" xfId="43334" builtinId="9" hidden="1"/>
    <cellStyle name="表示済みのハイパーリンク" xfId="43337" builtinId="9" hidden="1"/>
    <cellStyle name="表示済みのハイパーリンク" xfId="43338" builtinId="9" hidden="1"/>
    <cellStyle name="表示済みのハイパーリンク" xfId="43341" builtinId="9" hidden="1"/>
    <cellStyle name="表示済みのハイパーリンク" xfId="43342" builtinId="9" hidden="1"/>
    <cellStyle name="表示済みのハイパーリンク" xfId="43301" builtinId="9" hidden="1"/>
    <cellStyle name="表示済みのハイパーリンク" xfId="43344" builtinId="9" hidden="1"/>
    <cellStyle name="表示済みのハイパーリンク" xfId="43347" builtinId="9" hidden="1"/>
    <cellStyle name="表示済みのハイパーリンク" xfId="43348" builtinId="9" hidden="1"/>
    <cellStyle name="表示済みのハイパーリンク" xfId="43351" builtinId="9" hidden="1"/>
    <cellStyle name="表示済みのハイパーリンク" xfId="43352" builtinId="9" hidden="1"/>
    <cellStyle name="表示済みのハイパーリンク" xfId="43355" builtinId="9" hidden="1"/>
    <cellStyle name="表示済みのハイパーリンク" xfId="43356" builtinId="9" hidden="1"/>
    <cellStyle name="表示済みのハイパーリンク" xfId="43359" builtinId="9" hidden="1"/>
    <cellStyle name="表示済みのハイパーリンク" xfId="43360" builtinId="9" hidden="1"/>
    <cellStyle name="表示済みのハイパーリンク" xfId="43363" builtinId="9" hidden="1"/>
    <cellStyle name="表示済みのハイパーリンク" xfId="43364" builtinId="9" hidden="1"/>
    <cellStyle name="表示済みのハイパーリンク" xfId="43367" builtinId="9" hidden="1"/>
    <cellStyle name="表示済みのハイパーリンク" xfId="43368" builtinId="9" hidden="1"/>
    <cellStyle name="表示済みのハイパーリンク" xfId="43371" builtinId="9" hidden="1"/>
    <cellStyle name="表示済みのハイパーリンク" xfId="43372" builtinId="9" hidden="1"/>
    <cellStyle name="表示済みのハイパーリンク" xfId="43375" builtinId="9" hidden="1"/>
    <cellStyle name="表示済みのハイパーリンク" xfId="43376" builtinId="9" hidden="1"/>
    <cellStyle name="表示済みのハイパーリンク" xfId="43379" builtinId="9" hidden="1"/>
    <cellStyle name="表示済みのハイパーリンク" xfId="43380" builtinId="9" hidden="1"/>
    <cellStyle name="表示済みのハイパーリンク" xfId="43383" builtinId="9" hidden="1"/>
    <cellStyle name="表示済みのハイパーリンク" xfId="43384" builtinId="9" hidden="1"/>
    <cellStyle name="表示済みのハイパーリンク" xfId="43387" builtinId="9" hidden="1"/>
    <cellStyle name="表示済みのハイパーリンク" xfId="43388" builtinId="9" hidden="1"/>
    <cellStyle name="表示済みのハイパーリンク" xfId="43391" builtinId="9" hidden="1"/>
    <cellStyle name="表示済みのハイパーリンク" xfId="43392" builtinId="9" hidden="1"/>
    <cellStyle name="表示済みのハイパーリンク" xfId="43395" builtinId="9" hidden="1"/>
    <cellStyle name="表示済みのハイパーリンク" xfId="43396" builtinId="9" hidden="1"/>
    <cellStyle name="表示済みのハイパーリンク" xfId="43399" builtinId="9" hidden="1"/>
    <cellStyle name="表示済みのハイパーリンク" xfId="43400" builtinId="9" hidden="1"/>
    <cellStyle name="表示済みのハイパーリンク" xfId="43403" builtinId="9" hidden="1"/>
    <cellStyle name="表示済みのハイパーリンク" xfId="43404" builtinId="9" hidden="1"/>
    <cellStyle name="表示済みのハイパーリンク" xfId="43407" builtinId="9" hidden="1"/>
    <cellStyle name="表示済みのハイパーリンク" xfId="43408" builtinId="9" hidden="1"/>
    <cellStyle name="表示済みのハイパーリンク" xfId="43411" builtinId="9" hidden="1"/>
    <cellStyle name="表示済みのハイパーリンク" xfId="43412" builtinId="9" hidden="1"/>
    <cellStyle name="表示済みのハイパーリンク" xfId="43415" builtinId="9" hidden="1"/>
    <cellStyle name="表示済みのハイパーリンク" xfId="43416" builtinId="9" hidden="1"/>
    <cellStyle name="表示済みのハイパーリンク" xfId="43419" builtinId="9" hidden="1"/>
    <cellStyle name="表示済みのハイパーリンク" xfId="43420" builtinId="9" hidden="1"/>
    <cellStyle name="表示済みのハイパーリンク" xfId="43425" builtinId="9" hidden="1"/>
    <cellStyle name="表示済みのハイパーリンク" xfId="43426" builtinId="9" hidden="1"/>
    <cellStyle name="表示済みのハイパーリンク" xfId="43429" builtinId="9" hidden="1"/>
    <cellStyle name="表示済みのハイパーリンク" xfId="43430" builtinId="9" hidden="1"/>
    <cellStyle name="表示済みのハイパーリンク" xfId="43433" builtinId="9" hidden="1"/>
    <cellStyle name="表示済みのハイパーリンク" xfId="43434" builtinId="9" hidden="1"/>
    <cellStyle name="表示済みのハイパーリンク" xfId="43437" builtinId="9" hidden="1"/>
    <cellStyle name="表示済みのハイパーリンク" xfId="43438" builtinId="9" hidden="1"/>
    <cellStyle name="表示済みのハイパーリンク" xfId="43441" builtinId="9" hidden="1"/>
    <cellStyle name="表示済みのハイパーリンク" xfId="43442" builtinId="9" hidden="1"/>
    <cellStyle name="表示済みのハイパーリンク" xfId="43445" builtinId="9" hidden="1"/>
    <cellStyle name="表示済みのハイパーリンク" xfId="43446" builtinId="9" hidden="1"/>
    <cellStyle name="表示済みのハイパーリンク" xfId="43449" builtinId="9" hidden="1"/>
    <cellStyle name="表示済みのハイパーリンク" xfId="43450" builtinId="9" hidden="1"/>
    <cellStyle name="表示済みのハイパーリンク" xfId="43453" builtinId="9" hidden="1"/>
    <cellStyle name="表示済みのハイパーリンク" xfId="43454" builtinId="9" hidden="1"/>
    <cellStyle name="表示済みのハイパーリンク" xfId="43457" builtinId="9" hidden="1"/>
    <cellStyle name="表示済みのハイパーリンク" xfId="43458" builtinId="9" hidden="1"/>
    <cellStyle name="表示済みのハイパーリンク" xfId="43461" builtinId="9" hidden="1"/>
    <cellStyle name="表示済みのハイパーリンク" xfId="43462" builtinId="9" hidden="1"/>
    <cellStyle name="表示済みのハイパーリンク" xfId="43421" builtinId="9" hidden="1"/>
    <cellStyle name="表示済みのハイパーリンク" xfId="43464" builtinId="9" hidden="1"/>
    <cellStyle name="表示済みのハイパーリンク" xfId="43467" builtinId="9" hidden="1"/>
    <cellStyle name="表示済みのハイパーリンク" xfId="43468" builtinId="9" hidden="1"/>
    <cellStyle name="表示済みのハイパーリンク" xfId="43471" builtinId="9" hidden="1"/>
    <cellStyle name="表示済みのハイパーリンク" xfId="43472" builtinId="9" hidden="1"/>
    <cellStyle name="表示済みのハイパーリンク" xfId="43475" builtinId="9" hidden="1"/>
    <cellStyle name="表示済みのハイパーリンク" xfId="43476" builtinId="9" hidden="1"/>
    <cellStyle name="表示済みのハイパーリンク" xfId="43479" builtinId="9" hidden="1"/>
    <cellStyle name="表示済みのハイパーリンク" xfId="43480" builtinId="9" hidden="1"/>
    <cellStyle name="表示済みのハイパーリンク" xfId="43483" builtinId="9" hidden="1"/>
    <cellStyle name="表示済みのハイパーリンク" xfId="43484" builtinId="9" hidden="1"/>
    <cellStyle name="表示済みのハイパーリンク" xfId="43487" builtinId="9" hidden="1"/>
    <cellStyle name="表示済みのハイパーリンク" xfId="43488" builtinId="9" hidden="1"/>
    <cellStyle name="表示済みのハイパーリンク" xfId="43491" builtinId="9" hidden="1"/>
    <cellStyle name="表示済みのハイパーリンク" xfId="43492" builtinId="9" hidden="1"/>
    <cellStyle name="表示済みのハイパーリンク" xfId="43495" builtinId="9" hidden="1"/>
    <cellStyle name="表示済みのハイパーリンク" xfId="43496" builtinId="9" hidden="1"/>
    <cellStyle name="表示済みのハイパーリンク" xfId="43499" builtinId="9" hidden="1"/>
    <cellStyle name="表示済みのハイパーリンク" xfId="43500" builtinId="9" hidden="1"/>
    <cellStyle name="表示済みのハイパーリンク" xfId="43503" builtinId="9" hidden="1"/>
    <cellStyle name="表示済みのハイパーリンク" xfId="43504" builtinId="9" hidden="1"/>
    <cellStyle name="表示済みのハイパーリンク" xfId="43507" builtinId="9" hidden="1"/>
    <cellStyle name="表示済みのハイパーリンク" xfId="43508" builtinId="9" hidden="1"/>
    <cellStyle name="表示済みのハイパーリンク" xfId="43511" builtinId="9" hidden="1"/>
    <cellStyle name="表示済みのハイパーリンク" xfId="43512" builtinId="9" hidden="1"/>
    <cellStyle name="表示済みのハイパーリンク" xfId="43515" builtinId="9" hidden="1"/>
    <cellStyle name="表示済みのハイパーリンク" xfId="43516" builtinId="9" hidden="1"/>
    <cellStyle name="表示済みのハイパーリンク" xfId="43519" builtinId="9" hidden="1"/>
    <cellStyle name="表示済みのハイパーリンク" xfId="43520" builtinId="9" hidden="1"/>
    <cellStyle name="表示済みのハイパーリンク" xfId="43525" builtinId="9" hidden="1"/>
    <cellStyle name="表示済みのハイパーリンク" xfId="43526" builtinId="9" hidden="1"/>
    <cellStyle name="表示済みのハイパーリンク" xfId="43529" builtinId="9" hidden="1"/>
    <cellStyle name="表示済みのハイパーリンク" xfId="43530" builtinId="9" hidden="1"/>
    <cellStyle name="表示済みのハイパーリンク" xfId="43533" builtinId="9" hidden="1"/>
    <cellStyle name="表示済みのハイパーリンク" xfId="43534" builtinId="9" hidden="1"/>
    <cellStyle name="表示済みのハイパーリンク" xfId="43537" builtinId="9" hidden="1"/>
    <cellStyle name="表示済みのハイパーリンク" xfId="43538" builtinId="9" hidden="1"/>
    <cellStyle name="表示済みのハイパーリンク" xfId="43541" builtinId="9" hidden="1"/>
    <cellStyle name="表示済みのハイパーリンク" xfId="43542" builtinId="9" hidden="1"/>
    <cellStyle name="表示済みのハイパーリンク" xfId="43547" builtinId="9" hidden="1"/>
    <cellStyle name="表示済みのハイパーリンク" xfId="43548" builtinId="9" hidden="1"/>
    <cellStyle name="表示済みのハイパーリンク" xfId="43551" builtinId="9" hidden="1"/>
    <cellStyle name="表示済みのハイパーリンク" xfId="43552" builtinId="9" hidden="1"/>
    <cellStyle name="表示済みのハイパーリンク" xfId="43555" builtinId="9" hidden="1"/>
    <cellStyle name="表示済みのハイパーリンク" xfId="43556" builtinId="9" hidden="1"/>
    <cellStyle name="表示済みのハイパーリンク" xfId="43559" builtinId="9" hidden="1"/>
    <cellStyle name="表示済みのハイパーリンク" xfId="43560" builtinId="9" hidden="1"/>
    <cellStyle name="表示済みのハイパーリンク" xfId="43563" builtinId="9" hidden="1"/>
    <cellStyle name="表示済みのハイパーリンク" xfId="43564" builtinId="9" hidden="1"/>
    <cellStyle name="表示済みのハイパーリンク" xfId="43567" builtinId="9" hidden="1"/>
    <cellStyle name="表示済みのハイパーリンク" xfId="43568" builtinId="9" hidden="1"/>
    <cellStyle name="表示済みのハイパーリンク" xfId="43571" builtinId="9" hidden="1"/>
    <cellStyle name="表示済みのハイパーリンク" xfId="43572" builtinId="9" hidden="1"/>
    <cellStyle name="表示済みのハイパーリンク" xfId="43575" builtinId="9" hidden="1"/>
    <cellStyle name="表示済みのハイパーリンク" xfId="43576" builtinId="9" hidden="1"/>
    <cellStyle name="表示済みのハイパーリンク" xfId="43579" builtinId="9" hidden="1"/>
    <cellStyle name="表示済みのハイパーリンク" xfId="43580" builtinId="9" hidden="1"/>
    <cellStyle name="表示済みのハイパーリンク" xfId="43583" builtinId="9" hidden="1"/>
    <cellStyle name="表示済みのハイパーリンク" xfId="43584" builtinId="9" hidden="1"/>
    <cellStyle name="表示済みのハイパーリンク" xfId="43543" builtinId="9" hidden="1"/>
    <cellStyle name="表示済みのハイパーリンク" xfId="43586" builtinId="9" hidden="1"/>
    <cellStyle name="表示済みのハイパーリンク" xfId="43589" builtinId="9" hidden="1"/>
    <cellStyle name="表示済みのハイパーリンク" xfId="43590" builtinId="9" hidden="1"/>
    <cellStyle name="表示済みのハイパーリンク" xfId="43593" builtinId="9" hidden="1"/>
    <cellStyle name="表示済みのハイパーリンク" xfId="43594" builtinId="9" hidden="1"/>
    <cellStyle name="表示済みのハイパーリンク" xfId="43597" builtinId="9" hidden="1"/>
    <cellStyle name="表示済みのハイパーリンク" xfId="43598" builtinId="9" hidden="1"/>
    <cellStyle name="表示済みのハイパーリンク" xfId="43601" builtinId="9" hidden="1"/>
    <cellStyle name="表示済みのハイパーリンク" xfId="43602" builtinId="9" hidden="1"/>
    <cellStyle name="表示済みのハイパーリンク" xfId="43605" builtinId="9" hidden="1"/>
    <cellStyle name="表示済みのハイパーリンク" xfId="43606" builtinId="9" hidden="1"/>
    <cellStyle name="表示済みのハイパーリンク" xfId="43609" builtinId="9" hidden="1"/>
    <cellStyle name="表示済みのハイパーリンク" xfId="43610" builtinId="9" hidden="1"/>
    <cellStyle name="表示済みのハイパーリンク" xfId="43613" builtinId="9" hidden="1"/>
    <cellStyle name="表示済みのハイパーリンク" xfId="43614" builtinId="9" hidden="1"/>
    <cellStyle name="表示済みのハイパーリンク" xfId="43617" builtinId="9" hidden="1"/>
    <cellStyle name="表示済みのハイパーリンク" xfId="43618" builtinId="9" hidden="1"/>
    <cellStyle name="表示済みのハイパーリンク" xfId="43621" builtinId="9" hidden="1"/>
    <cellStyle name="表示済みのハイパーリンク" xfId="43622" builtinId="9" hidden="1"/>
    <cellStyle name="表示済みのハイパーリンク" xfId="43625" builtinId="9" hidden="1"/>
    <cellStyle name="表示済みのハイパーリンク" xfId="43626" builtinId="9" hidden="1"/>
    <cellStyle name="表示済みのハイパーリンク" xfId="43629" builtinId="9" hidden="1"/>
    <cellStyle name="表示済みのハイパーリンク" xfId="43630" builtinId="9" hidden="1"/>
    <cellStyle name="表示済みのハイパーリンク" xfId="43633" builtinId="9" hidden="1"/>
    <cellStyle name="表示済みのハイパーリンク" xfId="43634" builtinId="9" hidden="1"/>
    <cellStyle name="表示済みのハイパーリンク" xfId="43637" builtinId="9" hidden="1"/>
    <cellStyle name="表示済みのハイパーリンク" xfId="43638" builtinId="9" hidden="1"/>
    <cellStyle name="表示済みのハイパーリンク" xfId="43641" builtinId="9" hidden="1"/>
    <cellStyle name="表示済みのハイパーリンク" xfId="43642" builtinId="9" hidden="1"/>
    <cellStyle name="表示済みのハイパーリンク" xfId="43644" builtinId="9" hidden="1"/>
    <cellStyle name="表示済みのハイパーリンク" xfId="43645" builtinId="9" hidden="1"/>
    <cellStyle name="表示済みのハイパーリンク" xfId="43648" builtinId="9" hidden="1"/>
    <cellStyle name="表示済みのハイパーリンク" xfId="43649" builtinId="9" hidden="1"/>
    <cellStyle name="表示済みのハイパーリンク" xfId="43652" builtinId="9" hidden="1"/>
    <cellStyle name="表示済みのハイパーリンク" xfId="43653" builtinId="9" hidden="1"/>
    <cellStyle name="表示済みのハイパーリンク" xfId="43656" builtinId="9" hidden="1"/>
    <cellStyle name="表示済みのハイパーリンク" xfId="43657" builtinId="9" hidden="1"/>
    <cellStyle name="表示済みのハイパーリンク" xfId="43660" builtinId="9" hidden="1"/>
    <cellStyle name="表示済みのハイパーリンク" xfId="43661" builtinId="9" hidden="1"/>
    <cellStyle name="表示済みのハイパーリンク" xfId="43666" builtinId="9" hidden="1"/>
    <cellStyle name="表示済みのハイパーリンク" xfId="43667" builtinId="9" hidden="1"/>
    <cellStyle name="表示済みのハイパーリンク" xfId="43670" builtinId="9" hidden="1"/>
    <cellStyle name="表示済みのハイパーリンク" xfId="43671" builtinId="9" hidden="1"/>
    <cellStyle name="表示済みのハイパーリンク" xfId="43674" builtinId="9" hidden="1"/>
    <cellStyle name="表示済みのハイパーリンク" xfId="43675" builtinId="9" hidden="1"/>
    <cellStyle name="表示済みのハイパーリンク" xfId="43678" builtinId="9" hidden="1"/>
    <cellStyle name="表示済みのハイパーリンク" xfId="43679" builtinId="9" hidden="1"/>
    <cellStyle name="表示済みのハイパーリンク" xfId="43682" builtinId="9" hidden="1"/>
    <cellStyle name="表示済みのハイパーリンク" xfId="43683" builtinId="9" hidden="1"/>
    <cellStyle name="表示済みのハイパーリンク" xfId="43686" builtinId="9" hidden="1"/>
    <cellStyle name="表示済みのハイパーリンク" xfId="43687" builtinId="9" hidden="1"/>
    <cellStyle name="表示済みのハイパーリンク" xfId="43690" builtinId="9" hidden="1"/>
    <cellStyle name="表示済みのハイパーリンク" xfId="43691" builtinId="9" hidden="1"/>
    <cellStyle name="表示済みのハイパーリンク" xfId="43694" builtinId="9" hidden="1"/>
    <cellStyle name="表示済みのハイパーリンク" xfId="43695" builtinId="9" hidden="1"/>
    <cellStyle name="表示済みのハイパーリンク" xfId="43698" builtinId="9" hidden="1"/>
    <cellStyle name="表示済みのハイパーリンク" xfId="43699" builtinId="9" hidden="1"/>
    <cellStyle name="表示済みのハイパーリンク" xfId="43702" builtinId="9" hidden="1"/>
    <cellStyle name="表示済みのハイパーリンク" xfId="43703" builtinId="9" hidden="1"/>
    <cellStyle name="表示済みのハイパーリンク" xfId="43662" builtinId="9" hidden="1"/>
    <cellStyle name="表示済みのハイパーリンク" xfId="43705" builtinId="9" hidden="1"/>
    <cellStyle name="表示済みのハイパーリンク" xfId="43708" builtinId="9" hidden="1"/>
    <cellStyle name="表示済みのハイパーリンク" xfId="43709" builtinId="9" hidden="1"/>
    <cellStyle name="表示済みのハイパーリンク" xfId="43712" builtinId="9" hidden="1"/>
    <cellStyle name="表示済みのハイパーリンク" xfId="43713" builtinId="9" hidden="1"/>
    <cellStyle name="表示済みのハイパーリンク" xfId="43716" builtinId="9" hidden="1"/>
    <cellStyle name="表示済みのハイパーリンク" xfId="43717" builtinId="9" hidden="1"/>
    <cellStyle name="表示済みのハイパーリンク" xfId="43720" builtinId="9" hidden="1"/>
    <cellStyle name="表示済みのハイパーリンク" xfId="43721" builtinId="9" hidden="1"/>
    <cellStyle name="表示済みのハイパーリンク" xfId="43724" builtinId="9" hidden="1"/>
    <cellStyle name="表示済みのハイパーリンク" xfId="43725" builtinId="9" hidden="1"/>
    <cellStyle name="表示済みのハイパーリンク" xfId="43728" builtinId="9" hidden="1"/>
    <cellStyle name="表示済みのハイパーリンク" xfId="43729" builtinId="9" hidden="1"/>
    <cellStyle name="表示済みのハイパーリンク" xfId="43732" builtinId="9" hidden="1"/>
    <cellStyle name="表示済みのハイパーリンク" xfId="43733" builtinId="9" hidden="1"/>
    <cellStyle name="表示済みのハイパーリンク" xfId="43736" builtinId="9" hidden="1"/>
    <cellStyle name="表示済みのハイパーリンク" xfId="43737" builtinId="9" hidden="1"/>
    <cellStyle name="表示済みのハイパーリンク" xfId="43740" builtinId="9" hidden="1"/>
    <cellStyle name="表示済みのハイパーリンク" xfId="43741" builtinId="9" hidden="1"/>
    <cellStyle name="表示済みのハイパーリンク" xfId="43744" builtinId="9" hidden="1"/>
    <cellStyle name="表示済みのハイパーリンク" xfId="43745" builtinId="9" hidden="1"/>
    <cellStyle name="表示済みのハイパーリンク" xfId="43748" builtinId="9" hidden="1"/>
    <cellStyle name="表示済みのハイパーリンク" xfId="43749" builtinId="9" hidden="1"/>
    <cellStyle name="表示済みのハイパーリンク" xfId="43752" builtinId="9" hidden="1"/>
    <cellStyle name="表示済みのハイパーリンク" xfId="43753" builtinId="9" hidden="1"/>
    <cellStyle name="表示済みのハイパーリンク" xfId="43756" builtinId="9" hidden="1"/>
    <cellStyle name="表示済みのハイパーリンク" xfId="43757" builtinId="9" hidden="1"/>
    <cellStyle name="表示済みのハイパーリンク" xfId="43760" builtinId="9" hidden="1"/>
    <cellStyle name="表示済みのハイパーリンク" xfId="43761" builtinId="9" hidden="1"/>
    <cellStyle name="表示済みのハイパーリンク" xfId="43763" builtinId="9" hidden="1"/>
    <cellStyle name="表示済みのハイパーリンク" xfId="43764" builtinId="9" hidden="1"/>
    <cellStyle name="表示済みのハイパーリンク" xfId="43767" builtinId="9" hidden="1"/>
    <cellStyle name="表示済みのハイパーリンク" xfId="43768" builtinId="9" hidden="1"/>
    <cellStyle name="表示済みのハイパーリンク" xfId="43771" builtinId="9" hidden="1"/>
    <cellStyle name="表示済みのハイパーリンク" xfId="43772" builtinId="9" hidden="1"/>
    <cellStyle name="表示済みのハイパーリンク" xfId="43775" builtinId="9" hidden="1"/>
    <cellStyle name="表示済みのハイパーリンク" xfId="43776" builtinId="9" hidden="1"/>
    <cellStyle name="表示済みのハイパーリンク" xfId="43779" builtinId="9" hidden="1"/>
    <cellStyle name="表示済みのハイパーリンク" xfId="43780" builtinId="9" hidden="1"/>
    <cellStyle name="表示済みのハイパーリンク" xfId="43785" builtinId="9" hidden="1"/>
    <cellStyle name="表示済みのハイパーリンク" xfId="43786" builtinId="9" hidden="1"/>
    <cellStyle name="表示済みのハイパーリンク" xfId="43789" builtinId="9" hidden="1"/>
    <cellStyle name="表示済みのハイパーリンク" xfId="43790" builtinId="9" hidden="1"/>
    <cellStyle name="表示済みのハイパーリンク" xfId="43793" builtinId="9" hidden="1"/>
    <cellStyle name="表示済みのハイパーリンク" xfId="43794" builtinId="9" hidden="1"/>
    <cellStyle name="表示済みのハイパーリンク" xfId="43797" builtinId="9" hidden="1"/>
    <cellStyle name="表示済みのハイパーリンク" xfId="43798" builtinId="9" hidden="1"/>
    <cellStyle name="表示済みのハイパーリンク" xfId="43801" builtinId="9" hidden="1"/>
    <cellStyle name="表示済みのハイパーリンク" xfId="43802" builtinId="9" hidden="1"/>
    <cellStyle name="表示済みのハイパーリンク" xfId="43805" builtinId="9" hidden="1"/>
    <cellStyle name="表示済みのハイパーリンク" xfId="43806" builtinId="9" hidden="1"/>
    <cellStyle name="表示済みのハイパーリンク" xfId="43809" builtinId="9" hidden="1"/>
    <cellStyle name="表示済みのハイパーリンク" xfId="43810" builtinId="9" hidden="1"/>
    <cellStyle name="表示済みのハイパーリンク" xfId="43813" builtinId="9" hidden="1"/>
    <cellStyle name="表示済みのハイパーリンク" xfId="43814" builtinId="9" hidden="1"/>
    <cellStyle name="表示済みのハイパーリンク" xfId="43817" builtinId="9" hidden="1"/>
    <cellStyle name="表示済みのハイパーリンク" xfId="43818" builtinId="9" hidden="1"/>
    <cellStyle name="表示済みのハイパーリンク" xfId="43821" builtinId="9" hidden="1"/>
    <cellStyle name="表示済みのハイパーリンク" xfId="43822" builtinId="9" hidden="1"/>
    <cellStyle name="表示済みのハイパーリンク" xfId="43781" builtinId="9" hidden="1"/>
    <cellStyle name="表示済みのハイパーリンク" xfId="43824" builtinId="9" hidden="1"/>
    <cellStyle name="表示済みのハイパーリンク" xfId="43827" builtinId="9" hidden="1"/>
    <cellStyle name="表示済みのハイパーリンク" xfId="43828" builtinId="9" hidden="1"/>
    <cellStyle name="表示済みのハイパーリンク" xfId="43831" builtinId="9" hidden="1"/>
    <cellStyle name="表示済みのハイパーリンク" xfId="43832" builtinId="9" hidden="1"/>
    <cellStyle name="表示済みのハイパーリンク" xfId="43835" builtinId="9" hidden="1"/>
    <cellStyle name="表示済みのハイパーリンク" xfId="43836" builtinId="9" hidden="1"/>
    <cellStyle name="表示済みのハイパーリンク" xfId="43839" builtinId="9" hidden="1"/>
    <cellStyle name="表示済みのハイパーリンク" xfId="43840" builtinId="9" hidden="1"/>
    <cellStyle name="表示済みのハイパーリンク" xfId="43843" builtinId="9" hidden="1"/>
    <cellStyle name="表示済みのハイパーリンク" xfId="43844" builtinId="9" hidden="1"/>
    <cellStyle name="表示済みのハイパーリンク" xfId="43847" builtinId="9" hidden="1"/>
    <cellStyle name="表示済みのハイパーリンク" xfId="43848" builtinId="9" hidden="1"/>
    <cellStyle name="表示済みのハイパーリンク" xfId="43851" builtinId="9" hidden="1"/>
    <cellStyle name="表示済みのハイパーリンク" xfId="43852" builtinId="9" hidden="1"/>
    <cellStyle name="表示済みのハイパーリンク" xfId="43855" builtinId="9" hidden="1"/>
    <cellStyle name="表示済みのハイパーリンク" xfId="43856" builtinId="9" hidden="1"/>
    <cellStyle name="表示済みのハイパーリンク" xfId="43859" builtinId="9" hidden="1"/>
    <cellStyle name="表示済みのハイパーリンク" xfId="43860" builtinId="9" hidden="1"/>
    <cellStyle name="表示済みのハイパーリンク" xfId="43863" builtinId="9" hidden="1"/>
    <cellStyle name="表示済みのハイパーリンク" xfId="43864" builtinId="9" hidden="1"/>
    <cellStyle name="表示済みのハイパーリンク" xfId="43867" builtinId="9" hidden="1"/>
    <cellStyle name="表示済みのハイパーリンク" xfId="43868" builtinId="9" hidden="1"/>
    <cellStyle name="表示済みのハイパーリンク" xfId="43871" builtinId="9" hidden="1"/>
    <cellStyle name="表示済みのハイパーリンク" xfId="43872" builtinId="9" hidden="1"/>
    <cellStyle name="表示済みのハイパーリンク" xfId="43875" builtinId="9" hidden="1"/>
    <cellStyle name="表示済みのハイパーリンク" xfId="43876" builtinId="9" hidden="1"/>
    <cellStyle name="表示済みのハイパーリンク" xfId="43879" builtinId="9" hidden="1"/>
    <cellStyle name="表示済みのハイパーリンク" xfId="43880" builtinId="9" hidden="1"/>
    <cellStyle name="表示済みのハイパーリンク" xfId="43883" builtinId="9" hidden="1"/>
    <cellStyle name="表示済みのハイパーリンク" xfId="43884" builtinId="9" hidden="1"/>
    <cellStyle name="表示済みのハイパーリンク" xfId="43887" builtinId="9" hidden="1"/>
    <cellStyle name="表示済みのハイパーリンク" xfId="43888" builtinId="9" hidden="1"/>
    <cellStyle name="表示済みのハイパーリンク" xfId="43891" builtinId="9" hidden="1"/>
    <cellStyle name="表示済みのハイパーリンク" xfId="43892" builtinId="9" hidden="1"/>
    <cellStyle name="表示済みのハイパーリンク" xfId="43895" builtinId="9" hidden="1"/>
    <cellStyle name="表示済みのハイパーリンク" xfId="43896" builtinId="9" hidden="1"/>
    <cellStyle name="表示済みのハイパーリンク" xfId="43899" builtinId="9" hidden="1"/>
    <cellStyle name="表示済みのハイパーリンク" xfId="43900" builtinId="9" hidden="1"/>
    <cellStyle name="表示済みのハイパーリンク" xfId="43905" builtinId="9" hidden="1"/>
    <cellStyle name="表示済みのハイパーリンク" xfId="43906" builtinId="9" hidden="1"/>
    <cellStyle name="表示済みのハイパーリンク" xfId="43909" builtinId="9" hidden="1"/>
    <cellStyle name="表示済みのハイパーリンク" xfId="43910" builtinId="9" hidden="1"/>
    <cellStyle name="表示済みのハイパーリンク" xfId="43913" builtinId="9" hidden="1"/>
    <cellStyle name="表示済みのハイパーリンク" xfId="43914" builtinId="9" hidden="1"/>
    <cellStyle name="表示済みのハイパーリンク" xfId="43917" builtinId="9" hidden="1"/>
    <cellStyle name="表示済みのハイパーリンク" xfId="43918" builtinId="9" hidden="1"/>
    <cellStyle name="表示済みのハイパーリンク" xfId="43921" builtinId="9" hidden="1"/>
    <cellStyle name="表示済みのハイパーリンク" xfId="43922" builtinId="9" hidden="1"/>
    <cellStyle name="表示済みのハイパーリンク" xfId="43925" builtinId="9" hidden="1"/>
    <cellStyle name="表示済みのハイパーリンク" xfId="43926" builtinId="9" hidden="1"/>
    <cellStyle name="表示済みのハイパーリンク" xfId="43929" builtinId="9" hidden="1"/>
    <cellStyle name="表示済みのハイパーリンク" xfId="43930" builtinId="9" hidden="1"/>
    <cellStyle name="表示済みのハイパーリンク" xfId="43933" builtinId="9" hidden="1"/>
    <cellStyle name="表示済みのハイパーリンク" xfId="43934" builtinId="9" hidden="1"/>
    <cellStyle name="表示済みのハイパーリンク" xfId="43937" builtinId="9" hidden="1"/>
    <cellStyle name="表示済みのハイパーリンク" xfId="43938" builtinId="9" hidden="1"/>
    <cellStyle name="表示済みのハイパーリンク" xfId="43941" builtinId="9" hidden="1"/>
    <cellStyle name="表示済みのハイパーリンク" xfId="43942" builtinId="9" hidden="1"/>
    <cellStyle name="表示済みのハイパーリンク" xfId="43901" builtinId="9" hidden="1"/>
    <cellStyle name="表示済みのハイパーリンク" xfId="43944" builtinId="9" hidden="1"/>
    <cellStyle name="表示済みのハイパーリンク" xfId="43947" builtinId="9" hidden="1"/>
    <cellStyle name="表示済みのハイパーリンク" xfId="43948" builtinId="9" hidden="1"/>
    <cellStyle name="表示済みのハイパーリンク" xfId="43951" builtinId="9" hidden="1"/>
    <cellStyle name="表示済みのハイパーリンク" xfId="43952" builtinId="9" hidden="1"/>
    <cellStyle name="表示済みのハイパーリンク" xfId="43955" builtinId="9" hidden="1"/>
    <cellStyle name="表示済みのハイパーリンク" xfId="43956" builtinId="9" hidden="1"/>
    <cellStyle name="表示済みのハイパーリンク" xfId="43959" builtinId="9" hidden="1"/>
    <cellStyle name="表示済みのハイパーリンク" xfId="43960" builtinId="9" hidden="1"/>
    <cellStyle name="表示済みのハイパーリンク" xfId="43963" builtinId="9" hidden="1"/>
    <cellStyle name="表示済みのハイパーリンク" xfId="43964" builtinId="9" hidden="1"/>
    <cellStyle name="表示済みのハイパーリンク" xfId="43967" builtinId="9" hidden="1"/>
    <cellStyle name="表示済みのハイパーリンク" xfId="43968" builtinId="9" hidden="1"/>
    <cellStyle name="表示済みのハイパーリンク" xfId="43971" builtinId="9" hidden="1"/>
    <cellStyle name="表示済みのハイパーリンク" xfId="43972" builtinId="9" hidden="1"/>
    <cellStyle name="表示済みのハイパーリンク" xfId="43975" builtinId="9" hidden="1"/>
    <cellStyle name="表示済みのハイパーリンク" xfId="43976" builtinId="9" hidden="1"/>
    <cellStyle name="表示済みのハイパーリンク" xfId="43979" builtinId="9" hidden="1"/>
    <cellStyle name="表示済みのハイパーリンク" xfId="43980" builtinId="9" hidden="1"/>
    <cellStyle name="表示済みのハイパーリンク" xfId="43983" builtinId="9" hidden="1"/>
    <cellStyle name="表示済みのハイパーリンク" xfId="43984" builtinId="9" hidden="1"/>
    <cellStyle name="表示済みのハイパーリンク" xfId="43987" builtinId="9" hidden="1"/>
    <cellStyle name="表示済みのハイパーリンク" xfId="43988" builtinId="9" hidden="1"/>
    <cellStyle name="表示済みのハイパーリンク" xfId="43991" builtinId="9" hidden="1"/>
    <cellStyle name="表示済みのハイパーリンク" xfId="43992" builtinId="9" hidden="1"/>
    <cellStyle name="表示済みのハイパーリンク" xfId="43995" builtinId="9" hidden="1"/>
    <cellStyle name="表示済みのハイパーリンク" xfId="43996" builtinId="9" hidden="1"/>
    <cellStyle name="表示済みのハイパーリンク" xfId="43999" builtinId="9" hidden="1"/>
    <cellStyle name="表示済みのハイパーリンク" xfId="44000" builtinId="9" hidden="1"/>
    <cellStyle name="表示済みのハイパーリンク" xfId="44003" builtinId="9" hidden="1"/>
    <cellStyle name="表示済みのハイパーリンク" xfId="44004" builtinId="9" hidden="1"/>
    <cellStyle name="表示済みのハイパーリンク" xfId="44007" builtinId="9" hidden="1"/>
    <cellStyle name="表示済みのハイパーリンク" xfId="44008" builtinId="9" hidden="1"/>
    <cellStyle name="表示済みのハイパーリンク" xfId="44011" builtinId="9" hidden="1"/>
    <cellStyle name="表示済みのハイパーリンク" xfId="44012" builtinId="9" hidden="1"/>
    <cellStyle name="表示済みのハイパーリンク" xfId="44015" builtinId="9" hidden="1"/>
    <cellStyle name="表示済みのハイパーリンク" xfId="44016" builtinId="9" hidden="1"/>
    <cellStyle name="表示済みのハイパーリンク" xfId="44019" builtinId="9" hidden="1"/>
    <cellStyle name="表示済みのハイパーリンク" xfId="44020" builtinId="9" hidden="1"/>
    <cellStyle name="表示済みのハイパーリンク" xfId="44025" builtinId="9" hidden="1"/>
    <cellStyle name="表示済みのハイパーリンク" xfId="44026" builtinId="9" hidden="1"/>
    <cellStyle name="表示済みのハイパーリンク" xfId="44029" builtinId="9" hidden="1"/>
    <cellStyle name="表示済みのハイパーリンク" xfId="44030" builtinId="9" hidden="1"/>
    <cellStyle name="表示済みのハイパーリンク" xfId="44033" builtinId="9" hidden="1"/>
    <cellStyle name="表示済みのハイパーリンク" xfId="44034" builtinId="9" hidden="1"/>
    <cellStyle name="表示済みのハイパーリンク" xfId="44037" builtinId="9" hidden="1"/>
    <cellStyle name="表示済みのハイパーリンク" xfId="44038" builtinId="9" hidden="1"/>
    <cellStyle name="表示済みのハイパーリンク" xfId="44041" builtinId="9" hidden="1"/>
    <cellStyle name="表示済みのハイパーリンク" xfId="44042" builtinId="9" hidden="1"/>
    <cellStyle name="表示済みのハイパーリンク" xfId="44045" builtinId="9" hidden="1"/>
    <cellStyle name="表示済みのハイパーリンク" xfId="44046" builtinId="9" hidden="1"/>
    <cellStyle name="表示済みのハイパーリンク" xfId="44049" builtinId="9" hidden="1"/>
    <cellStyle name="表示済みのハイパーリンク" xfId="44050" builtinId="9" hidden="1"/>
    <cellStyle name="表示済みのハイパーリンク" xfId="44053" builtinId="9" hidden="1"/>
    <cellStyle name="表示済みのハイパーリンク" xfId="44054" builtinId="9" hidden="1"/>
    <cellStyle name="表示済みのハイパーリンク" xfId="44057" builtinId="9" hidden="1"/>
    <cellStyle name="表示済みのハイパーリンク" xfId="44058" builtinId="9" hidden="1"/>
    <cellStyle name="表示済みのハイパーリンク" xfId="44061" builtinId="9" hidden="1"/>
    <cellStyle name="表示済みのハイパーリンク" xfId="44062" builtinId="9" hidden="1"/>
    <cellStyle name="表示済みのハイパーリンク" xfId="44021" builtinId="9" hidden="1"/>
    <cellStyle name="表示済みのハイパーリンク" xfId="44064" builtinId="9" hidden="1"/>
    <cellStyle name="表示済みのハイパーリンク" xfId="44067" builtinId="9" hidden="1"/>
    <cellStyle name="表示済みのハイパーリンク" xfId="44068" builtinId="9" hidden="1"/>
    <cellStyle name="表示済みのハイパーリンク" xfId="44071" builtinId="9" hidden="1"/>
    <cellStyle name="表示済みのハイパーリンク" xfId="44072" builtinId="9" hidden="1"/>
    <cellStyle name="表示済みのハイパーリンク" xfId="44075" builtinId="9" hidden="1"/>
    <cellStyle name="表示済みのハイパーリンク" xfId="44076" builtinId="9" hidden="1"/>
    <cellStyle name="表示済みのハイパーリンク" xfId="44079" builtinId="9" hidden="1"/>
    <cellStyle name="表示済みのハイパーリンク" xfId="44080" builtinId="9" hidden="1"/>
    <cellStyle name="表示済みのハイパーリンク" xfId="44083" builtinId="9" hidden="1"/>
    <cellStyle name="表示済みのハイパーリンク" xfId="44084" builtinId="9" hidden="1"/>
    <cellStyle name="表示済みのハイパーリンク" xfId="44087" builtinId="9" hidden="1"/>
    <cellStyle name="表示済みのハイパーリンク" xfId="44088" builtinId="9" hidden="1"/>
    <cellStyle name="表示済みのハイパーリンク" xfId="44091" builtinId="9" hidden="1"/>
    <cellStyle name="表示済みのハイパーリンク" xfId="44092" builtinId="9" hidden="1"/>
    <cellStyle name="表示済みのハイパーリンク" xfId="44095" builtinId="9" hidden="1"/>
    <cellStyle name="表示済みのハイパーリンク" xfId="44096" builtinId="9" hidden="1"/>
    <cellStyle name="表示済みのハイパーリンク" xfId="44099" builtinId="9" hidden="1"/>
    <cellStyle name="表示済みのハイパーリンク" xfId="44100" builtinId="9" hidden="1"/>
    <cellStyle name="表示済みのハイパーリンク" xfId="44103" builtinId="9" hidden="1"/>
    <cellStyle name="表示済みのハイパーリンク" xfId="44104" builtinId="9" hidden="1"/>
    <cellStyle name="表示済みのハイパーリンク" xfId="44107" builtinId="9" hidden="1"/>
    <cellStyle name="表示済みのハイパーリンク" xfId="44108" builtinId="9" hidden="1"/>
    <cellStyle name="表示済みのハイパーリンク" xfId="44111" builtinId="9" hidden="1"/>
    <cellStyle name="表示済みのハイパーリンク" xfId="44112" builtinId="9" hidden="1"/>
    <cellStyle name="表示済みのハイパーリンク" xfId="44115" builtinId="9" hidden="1"/>
    <cellStyle name="表示済みのハイパーリンク" xfId="44116" builtinId="9" hidden="1"/>
    <cellStyle name="表示済みのハイパーリンク" xfId="44119" builtinId="9" hidden="1"/>
    <cellStyle name="表示済みのハイパーリンク" xfId="44120" builtinId="9" hidden="1"/>
    <cellStyle name="表示済みのハイパーリンク" xfId="44125" builtinId="9" hidden="1"/>
    <cellStyle name="表示済みのハイパーリンク" xfId="44126" builtinId="9" hidden="1"/>
    <cellStyle name="表示済みのハイパーリンク" xfId="44129" builtinId="9" hidden="1"/>
    <cellStyle name="表示済みのハイパーリンク" xfId="44130" builtinId="9" hidden="1"/>
    <cellStyle name="表示済みのハイパーリンク" xfId="44133" builtinId="9" hidden="1"/>
    <cellStyle name="表示済みのハイパーリンク" xfId="44134" builtinId="9" hidden="1"/>
    <cellStyle name="表示済みのハイパーリンク" xfId="44137" builtinId="9" hidden="1"/>
    <cellStyle name="表示済みのハイパーリンク" xfId="44138" builtinId="9" hidden="1"/>
    <cellStyle name="表示済みのハイパーリンク" xfId="44141" builtinId="9" hidden="1"/>
    <cellStyle name="表示済みのハイパーリンク" xfId="44142" builtinId="9" hidden="1"/>
    <cellStyle name="表示済みのハイパーリンク" xfId="44147" builtinId="9" hidden="1"/>
    <cellStyle name="表示済みのハイパーリンク" xfId="44148" builtinId="9" hidden="1"/>
    <cellStyle name="表示済みのハイパーリンク" xfId="44151" builtinId="9" hidden="1"/>
    <cellStyle name="表示済みのハイパーリンク" xfId="44152" builtinId="9" hidden="1"/>
    <cellStyle name="表示済みのハイパーリンク" xfId="44155" builtinId="9" hidden="1"/>
    <cellStyle name="表示済みのハイパーリンク" xfId="44156" builtinId="9" hidden="1"/>
    <cellStyle name="表示済みのハイパーリンク" xfId="44159" builtinId="9" hidden="1"/>
    <cellStyle name="表示済みのハイパーリンク" xfId="44160" builtinId="9" hidden="1"/>
    <cellStyle name="表示済みのハイパーリンク" xfId="44163" builtinId="9" hidden="1"/>
    <cellStyle name="表示済みのハイパーリンク" xfId="44164" builtinId="9" hidden="1"/>
    <cellStyle name="表示済みのハイパーリンク" xfId="44167" builtinId="9" hidden="1"/>
    <cellStyle name="表示済みのハイパーリンク" xfId="44168" builtinId="9" hidden="1"/>
    <cellStyle name="表示済みのハイパーリンク" xfId="44171" builtinId="9" hidden="1"/>
    <cellStyle name="表示済みのハイパーリンク" xfId="44172" builtinId="9" hidden="1"/>
    <cellStyle name="表示済みのハイパーリンク" xfId="44175" builtinId="9" hidden="1"/>
    <cellStyle name="表示済みのハイパーリンク" xfId="44176" builtinId="9" hidden="1"/>
    <cellStyle name="表示済みのハイパーリンク" xfId="44179" builtinId="9" hidden="1"/>
    <cellStyle name="表示済みのハイパーリンク" xfId="44180" builtinId="9" hidden="1"/>
    <cellStyle name="表示済みのハイパーリンク" xfId="44183" builtinId="9" hidden="1"/>
    <cellStyle name="表示済みのハイパーリンク" xfId="44184" builtinId="9" hidden="1"/>
    <cellStyle name="表示済みのハイパーリンク" xfId="44143" builtinId="9" hidden="1"/>
    <cellStyle name="表示済みのハイパーリンク" xfId="44186" builtinId="9" hidden="1"/>
    <cellStyle name="表示済みのハイパーリンク" xfId="44189" builtinId="9" hidden="1"/>
    <cellStyle name="表示済みのハイパーリンク" xfId="44190" builtinId="9" hidden="1"/>
    <cellStyle name="表示済みのハイパーリンク" xfId="44193" builtinId="9" hidden="1"/>
    <cellStyle name="表示済みのハイパーリンク" xfId="44194" builtinId="9" hidden="1"/>
    <cellStyle name="表示済みのハイパーリンク" xfId="44197" builtinId="9" hidden="1"/>
    <cellStyle name="表示済みのハイパーリンク" xfId="44198" builtinId="9" hidden="1"/>
    <cellStyle name="表示済みのハイパーリンク" xfId="44201" builtinId="9" hidden="1"/>
    <cellStyle name="表示済みのハイパーリンク" xfId="44202" builtinId="9" hidden="1"/>
    <cellStyle name="表示済みのハイパーリンク" xfId="44205" builtinId="9" hidden="1"/>
    <cellStyle name="表示済みのハイパーリンク" xfId="44206" builtinId="9" hidden="1"/>
    <cellStyle name="表示済みのハイパーリンク" xfId="44209" builtinId="9" hidden="1"/>
    <cellStyle name="表示済みのハイパーリンク" xfId="44210" builtinId="9" hidden="1"/>
    <cellStyle name="表示済みのハイパーリンク" xfId="44213" builtinId="9" hidden="1"/>
    <cellStyle name="表示済みのハイパーリンク" xfId="44214" builtinId="9" hidden="1"/>
    <cellStyle name="表示済みのハイパーリンク" xfId="44217" builtinId="9" hidden="1"/>
    <cellStyle name="表示済みのハイパーリンク" xfId="44218" builtinId="9" hidden="1"/>
    <cellStyle name="表示済みのハイパーリンク" xfId="44221" builtinId="9" hidden="1"/>
    <cellStyle name="表示済みのハイパーリンク" xfId="44222" builtinId="9" hidden="1"/>
    <cellStyle name="表示済みのハイパーリンク" xfId="44225" builtinId="9" hidden="1"/>
    <cellStyle name="表示済みのハイパーリンク" xfId="44226" builtinId="9" hidden="1"/>
    <cellStyle name="表示済みのハイパーリンク" xfId="44229" builtinId="9" hidden="1"/>
    <cellStyle name="表示済みのハイパーリンク" xfId="44230" builtinId="9" hidden="1"/>
    <cellStyle name="表示済みのハイパーリンク" xfId="44233" builtinId="9" hidden="1"/>
    <cellStyle name="表示済みのハイパーリンク" xfId="44234" builtinId="9" hidden="1"/>
    <cellStyle name="表示済みのハイパーリンク" xfId="44237" builtinId="9" hidden="1"/>
    <cellStyle name="表示済みのハイパーリンク" xfId="44238" builtinId="9" hidden="1"/>
    <cellStyle name="表示済みのハイパーリンク" xfId="44241" builtinId="9" hidden="1"/>
    <cellStyle name="表示済みのハイパーリンク" xfId="44242" builtinId="9" hidden="1"/>
    <cellStyle name="表示済みのハイパーリンク" xfId="44244" builtinId="9" hidden="1"/>
    <cellStyle name="表示済みのハイパーリンク" xfId="44245" builtinId="9" hidden="1"/>
    <cellStyle name="表示済みのハイパーリンク" xfId="44248" builtinId="9" hidden="1"/>
    <cellStyle name="表示済みのハイパーリンク" xfId="44249" builtinId="9" hidden="1"/>
    <cellStyle name="表示済みのハイパーリンク" xfId="44252" builtinId="9" hidden="1"/>
    <cellStyle name="表示済みのハイパーリンク" xfId="44253" builtinId="9" hidden="1"/>
    <cellStyle name="表示済みのハイパーリンク" xfId="44256" builtinId="9" hidden="1"/>
    <cellStyle name="表示済みのハイパーリンク" xfId="44257" builtinId="9" hidden="1"/>
    <cellStyle name="表示済みのハイパーリンク" xfId="44260" builtinId="9" hidden="1"/>
    <cellStyle name="表示済みのハイパーリンク" xfId="44261" builtinId="9" hidden="1"/>
    <cellStyle name="表示済みのハイパーリンク" xfId="44266" builtinId="9" hidden="1"/>
    <cellStyle name="表示済みのハイパーリンク" xfId="44267" builtinId="9" hidden="1"/>
    <cellStyle name="表示済みのハイパーリンク" xfId="44270" builtinId="9" hidden="1"/>
    <cellStyle name="表示済みのハイパーリンク" xfId="44271" builtinId="9" hidden="1"/>
    <cellStyle name="表示済みのハイパーリンク" xfId="44274" builtinId="9" hidden="1"/>
    <cellStyle name="表示済みのハイパーリンク" xfId="44275" builtinId="9" hidden="1"/>
    <cellStyle name="表示済みのハイパーリンク" xfId="44278" builtinId="9" hidden="1"/>
    <cellStyle name="表示済みのハイパーリンク" xfId="44279" builtinId="9" hidden="1"/>
    <cellStyle name="表示済みのハイパーリンク" xfId="44282" builtinId="9" hidden="1"/>
    <cellStyle name="表示済みのハイパーリンク" xfId="44283" builtinId="9" hidden="1"/>
    <cellStyle name="表示済みのハイパーリンク" xfId="44286" builtinId="9" hidden="1"/>
    <cellStyle name="表示済みのハイパーリンク" xfId="44287" builtinId="9" hidden="1"/>
    <cellStyle name="表示済みのハイパーリンク" xfId="44290" builtinId="9" hidden="1"/>
    <cellStyle name="表示済みのハイパーリンク" xfId="44291" builtinId="9" hidden="1"/>
    <cellStyle name="表示済みのハイパーリンク" xfId="44294" builtinId="9" hidden="1"/>
    <cellStyle name="表示済みのハイパーリンク" xfId="44295" builtinId="9" hidden="1"/>
    <cellStyle name="表示済みのハイパーリンク" xfId="44298" builtinId="9" hidden="1"/>
    <cellStyle name="表示済みのハイパーリンク" xfId="44299" builtinId="9" hidden="1"/>
    <cellStyle name="表示済みのハイパーリンク" xfId="44302" builtinId="9" hidden="1"/>
    <cellStyle name="表示済みのハイパーリンク" xfId="44303" builtinId="9" hidden="1"/>
    <cellStyle name="表示済みのハイパーリンク" xfId="44262" builtinId="9" hidden="1"/>
    <cellStyle name="表示済みのハイパーリンク" xfId="44305" builtinId="9" hidden="1"/>
    <cellStyle name="表示済みのハイパーリンク" xfId="44308" builtinId="9" hidden="1"/>
    <cellStyle name="表示済みのハイパーリンク" xfId="44309" builtinId="9" hidden="1"/>
    <cellStyle name="表示済みのハイパーリンク" xfId="44312" builtinId="9" hidden="1"/>
    <cellStyle name="表示済みのハイパーリンク" xfId="44313" builtinId="9" hidden="1"/>
    <cellStyle name="表示済みのハイパーリンク" xfId="44316" builtinId="9" hidden="1"/>
    <cellStyle name="表示済みのハイパーリンク" xfId="44317" builtinId="9" hidden="1"/>
    <cellStyle name="表示済みのハイパーリンク" xfId="44320" builtinId="9" hidden="1"/>
    <cellStyle name="表示済みのハイパーリンク" xfId="44321" builtinId="9" hidden="1"/>
    <cellStyle name="表示済みのハイパーリンク" xfId="44324" builtinId="9" hidden="1"/>
    <cellStyle name="表示済みのハイパーリンク" xfId="44325" builtinId="9" hidden="1"/>
    <cellStyle name="表示済みのハイパーリンク" xfId="44328" builtinId="9" hidden="1"/>
    <cellStyle name="表示済みのハイパーリンク" xfId="44329" builtinId="9" hidden="1"/>
    <cellStyle name="表示済みのハイパーリンク" xfId="44332" builtinId="9" hidden="1"/>
    <cellStyle name="表示済みのハイパーリンク" xfId="44333" builtinId="9" hidden="1"/>
    <cellStyle name="表示済みのハイパーリンク" xfId="44336" builtinId="9" hidden="1"/>
    <cellStyle name="表示済みのハイパーリンク" xfId="44337" builtinId="9" hidden="1"/>
    <cellStyle name="表示済みのハイパーリンク" xfId="44340" builtinId="9" hidden="1"/>
    <cellStyle name="表示済みのハイパーリンク" xfId="44341" builtinId="9" hidden="1"/>
    <cellStyle name="表示済みのハイパーリンク" xfId="44344" builtinId="9" hidden="1"/>
    <cellStyle name="表示済みのハイパーリンク" xfId="44345" builtinId="9" hidden="1"/>
    <cellStyle name="表示済みのハイパーリンク" xfId="44348" builtinId="9" hidden="1"/>
    <cellStyle name="表示済みのハイパーリンク" xfId="44349" builtinId="9" hidden="1"/>
    <cellStyle name="表示済みのハイパーリンク" xfId="44352" builtinId="9" hidden="1"/>
    <cellStyle name="表示済みのハイパーリンク" xfId="44353" builtinId="9" hidden="1"/>
    <cellStyle name="表示済みのハイパーリンク" xfId="44356" builtinId="9" hidden="1"/>
    <cellStyle name="表示済みのハイパーリンク" xfId="44357" builtinId="9" hidden="1"/>
    <cellStyle name="表示済みのハイパーリンク" xfId="44360" builtinId="9" hidden="1"/>
    <cellStyle name="表示済みのハイパーリンク" xfId="44361" builtinId="9" hidden="1"/>
    <cellStyle name="表示済みのハイパーリンク" xfId="44363" builtinId="9" hidden="1"/>
    <cellStyle name="表示済みのハイパーリンク" xfId="44364" builtinId="9" hidden="1"/>
    <cellStyle name="表示済みのハイパーリンク" xfId="44367" builtinId="9" hidden="1"/>
    <cellStyle name="表示済みのハイパーリンク" xfId="44368" builtinId="9" hidden="1"/>
    <cellStyle name="表示済みのハイパーリンク" xfId="44371" builtinId="9" hidden="1"/>
    <cellStyle name="表示済みのハイパーリンク" xfId="44372" builtinId="9" hidden="1"/>
    <cellStyle name="表示済みのハイパーリンク" xfId="44375" builtinId="9" hidden="1"/>
    <cellStyle name="表示済みのハイパーリンク" xfId="44376" builtinId="9" hidden="1"/>
    <cellStyle name="表示済みのハイパーリンク" xfId="44379" builtinId="9" hidden="1"/>
    <cellStyle name="表示済みのハイパーリンク" xfId="44380" builtinId="9" hidden="1"/>
    <cellStyle name="表示済みのハイパーリンク" xfId="44385" builtinId="9" hidden="1"/>
    <cellStyle name="表示済みのハイパーリンク" xfId="44386" builtinId="9" hidden="1"/>
    <cellStyle name="表示済みのハイパーリンク" xfId="44389" builtinId="9" hidden="1"/>
    <cellStyle name="表示済みのハイパーリンク" xfId="44390" builtinId="9" hidden="1"/>
    <cellStyle name="表示済みのハイパーリンク" xfId="44393" builtinId="9" hidden="1"/>
    <cellStyle name="表示済みのハイパーリンク" xfId="44394" builtinId="9" hidden="1"/>
    <cellStyle name="表示済みのハイパーリンク" xfId="44397" builtinId="9" hidden="1"/>
    <cellStyle name="表示済みのハイパーリンク" xfId="44398" builtinId="9" hidden="1"/>
    <cellStyle name="表示済みのハイパーリンク" xfId="44401" builtinId="9" hidden="1"/>
    <cellStyle name="表示済みのハイパーリンク" xfId="44402" builtinId="9" hidden="1"/>
    <cellStyle name="表示済みのハイパーリンク" xfId="44405" builtinId="9" hidden="1"/>
    <cellStyle name="表示済みのハイパーリンク" xfId="44406" builtinId="9" hidden="1"/>
    <cellStyle name="表示済みのハイパーリンク" xfId="44409" builtinId="9" hidden="1"/>
    <cellStyle name="表示済みのハイパーリンク" xfId="44410" builtinId="9" hidden="1"/>
    <cellStyle name="表示済みのハイパーリンク" xfId="44413" builtinId="9" hidden="1"/>
    <cellStyle name="表示済みのハイパーリンク" xfId="44414" builtinId="9" hidden="1"/>
    <cellStyle name="表示済みのハイパーリンク" xfId="44417" builtinId="9" hidden="1"/>
    <cellStyle name="表示済みのハイパーリンク" xfId="44418" builtinId="9" hidden="1"/>
    <cellStyle name="表示済みのハイパーリンク" xfId="44421" builtinId="9" hidden="1"/>
    <cellStyle name="表示済みのハイパーリンク" xfId="44422" builtinId="9" hidden="1"/>
    <cellStyle name="表示済みのハイパーリンク" xfId="44381" builtinId="9" hidden="1"/>
    <cellStyle name="表示済みのハイパーリンク" xfId="44424" builtinId="9" hidden="1"/>
    <cellStyle name="表示済みのハイパーリンク" xfId="44427" builtinId="9" hidden="1"/>
    <cellStyle name="表示済みのハイパーリンク" xfId="44428" builtinId="9" hidden="1"/>
    <cellStyle name="表示済みのハイパーリンク" xfId="44431" builtinId="9" hidden="1"/>
    <cellStyle name="表示済みのハイパーリンク" xfId="44432" builtinId="9" hidden="1"/>
    <cellStyle name="表示済みのハイパーリンク" xfId="44435" builtinId="9" hidden="1"/>
    <cellStyle name="表示済みのハイパーリンク" xfId="44436" builtinId="9" hidden="1"/>
    <cellStyle name="表示済みのハイパーリンク" xfId="44439" builtinId="9" hidden="1"/>
    <cellStyle name="表示済みのハイパーリンク" xfId="44440" builtinId="9" hidden="1"/>
    <cellStyle name="表示済みのハイパーリンク" xfId="44443" builtinId="9" hidden="1"/>
    <cellStyle name="表示済みのハイパーリンク" xfId="44444" builtinId="9" hidden="1"/>
    <cellStyle name="表示済みのハイパーリンク" xfId="44447" builtinId="9" hidden="1"/>
    <cellStyle name="表示済みのハイパーリンク" xfId="44448" builtinId="9" hidden="1"/>
    <cellStyle name="表示済みのハイパーリンク" xfId="44451" builtinId="9" hidden="1"/>
    <cellStyle name="表示済みのハイパーリンク" xfId="44452" builtinId="9" hidden="1"/>
    <cellStyle name="表示済みのハイパーリンク" xfId="44455" builtinId="9" hidden="1"/>
    <cellStyle name="表示済みのハイパーリンク" xfId="44456" builtinId="9" hidden="1"/>
    <cellStyle name="表示済みのハイパーリンク" xfId="44459" builtinId="9" hidden="1"/>
    <cellStyle name="表示済みのハイパーリンク" xfId="44460" builtinId="9" hidden="1"/>
    <cellStyle name="表示済みのハイパーリンク" xfId="44463" builtinId="9" hidden="1"/>
    <cellStyle name="表示済みのハイパーリンク" xfId="44464" builtinId="9" hidden="1"/>
    <cellStyle name="表示済みのハイパーリンク" xfId="44467" builtinId="9" hidden="1"/>
    <cellStyle name="表示済みのハイパーリンク" xfId="44468" builtinId="9" hidden="1"/>
    <cellStyle name="表示済みのハイパーリンク" xfId="44471" builtinId="9" hidden="1"/>
    <cellStyle name="表示済みのハイパーリンク" xfId="44472" builtinId="9" hidden="1"/>
    <cellStyle name="表示済みのハイパーリンク" xfId="44475" builtinId="9" hidden="1"/>
    <cellStyle name="表示済みのハイパーリンク" xfId="44476" builtinId="9" hidden="1"/>
    <cellStyle name="表示済みのハイパーリンク" xfId="44479" builtinId="9" hidden="1"/>
    <cellStyle name="表示済みのハイパーリンク" xfId="44480" builtinId="9" hidden="1"/>
    <cellStyle name="表示済みのハイパーリンク" xfId="40867" builtinId="9" hidden="1"/>
    <cellStyle name="表示済みのハイパーリンク" xfId="40872" builtinId="9" hidden="1"/>
    <cellStyle name="表示済みのハイパーリンク" xfId="40868" builtinId="9" hidden="1"/>
    <cellStyle name="表示済みのハイパーリンク" xfId="40860" builtinId="9" hidden="1"/>
    <cellStyle name="表示済みのハイパーリンク" xfId="44484" builtinId="9" hidden="1"/>
    <cellStyle name="表示済みのハイパーリンク" xfId="44485" builtinId="9" hidden="1"/>
    <cellStyle name="表示済みのハイパーリンク" xfId="44488" builtinId="9" hidden="1"/>
    <cellStyle name="表示済みのハイパーリンク" xfId="44489" builtinId="9" hidden="1"/>
    <cellStyle name="表示済みのハイパーリンク" xfId="44492" builtinId="9" hidden="1"/>
    <cellStyle name="表示済みのハイパーリンク" xfId="44493" builtinId="9" hidden="1"/>
    <cellStyle name="表示済みのハイパーリンク" xfId="44498" builtinId="9" hidden="1"/>
    <cellStyle name="表示済みのハイパーリンク" xfId="44499" builtinId="9" hidden="1"/>
    <cellStyle name="表示済みのハイパーリンク" xfId="44502" builtinId="9" hidden="1"/>
    <cellStyle name="表示済みのハイパーリンク" xfId="44503" builtinId="9" hidden="1"/>
    <cellStyle name="表示済みのハイパーリンク" xfId="44506" builtinId="9" hidden="1"/>
    <cellStyle name="表示済みのハイパーリンク" xfId="44507" builtinId="9" hidden="1"/>
    <cellStyle name="表示済みのハイパーリンク" xfId="44510" builtinId="9" hidden="1"/>
    <cellStyle name="表示済みのハイパーリンク" xfId="44511" builtinId="9" hidden="1"/>
    <cellStyle name="表示済みのハイパーリンク" xfId="44514" builtinId="9" hidden="1"/>
    <cellStyle name="表示済みのハイパーリンク" xfId="44515" builtinId="9" hidden="1"/>
    <cellStyle name="表示済みのハイパーリンク" xfId="44518" builtinId="9" hidden="1"/>
    <cellStyle name="表示済みのハイパーリンク" xfId="44519" builtinId="9" hidden="1"/>
    <cellStyle name="表示済みのハイパーリンク" xfId="44522" builtinId="9" hidden="1"/>
    <cellStyle name="表示済みのハイパーリンク" xfId="44523" builtinId="9" hidden="1"/>
    <cellStyle name="表示済みのハイパーリンク" xfId="44526" builtinId="9" hidden="1"/>
    <cellStyle name="表示済みのハイパーリンク" xfId="44527" builtinId="9" hidden="1"/>
    <cellStyle name="表示済みのハイパーリンク" xfId="44530" builtinId="9" hidden="1"/>
    <cellStyle name="表示済みのハイパーリンク" xfId="44531" builtinId="9" hidden="1"/>
    <cellStyle name="表示済みのハイパーリンク" xfId="44534" builtinId="9" hidden="1"/>
    <cellStyle name="表示済みのハイパーリンク" xfId="44535" builtinId="9" hidden="1"/>
    <cellStyle name="表示済みのハイパーリンク" xfId="44494" builtinId="9" hidden="1"/>
    <cellStyle name="表示済みのハイパーリンク" xfId="44537" builtinId="9" hidden="1"/>
    <cellStyle name="表示済みのハイパーリンク" xfId="44540" builtinId="9" hidden="1"/>
    <cellStyle name="表示済みのハイパーリンク" xfId="44541" builtinId="9" hidden="1"/>
    <cellStyle name="表示済みのハイパーリンク" xfId="44544" builtinId="9" hidden="1"/>
    <cellStyle name="表示済みのハイパーリンク" xfId="44545" builtinId="9" hidden="1"/>
    <cellStyle name="表示済みのハイパーリンク" xfId="44548" builtinId="9" hidden="1"/>
    <cellStyle name="表示済みのハイパーリンク" xfId="44549" builtinId="9" hidden="1"/>
    <cellStyle name="表示済みのハイパーリンク" xfId="44552" builtinId="9" hidden="1"/>
    <cellStyle name="表示済みのハイパーリンク" xfId="44553" builtinId="9" hidden="1"/>
    <cellStyle name="表示済みのハイパーリンク" xfId="44556" builtinId="9" hidden="1"/>
    <cellStyle name="表示済みのハイパーリンク" xfId="44557" builtinId="9" hidden="1"/>
    <cellStyle name="表示済みのハイパーリンク" xfId="44560" builtinId="9" hidden="1"/>
    <cellStyle name="表示済みのハイパーリンク" xfId="44561" builtinId="9" hidden="1"/>
    <cellStyle name="表示済みのハイパーリンク" xfId="44564" builtinId="9" hidden="1"/>
    <cellStyle name="表示済みのハイパーリンク" xfId="44565" builtinId="9" hidden="1"/>
    <cellStyle name="表示済みのハイパーリンク" xfId="44568" builtinId="9" hidden="1"/>
    <cellStyle name="表示済みのハイパーリンク" xfId="44569" builtinId="9" hidden="1"/>
    <cellStyle name="表示済みのハイパーリンク" xfId="44572" builtinId="9" hidden="1"/>
    <cellStyle name="表示済みのハイパーリンク" xfId="44573" builtinId="9" hidden="1"/>
    <cellStyle name="表示済みのハイパーリンク" xfId="44576" builtinId="9" hidden="1"/>
    <cellStyle name="表示済みのハイパーリンク" xfId="44577" builtinId="9" hidden="1"/>
    <cellStyle name="表示済みのハイパーリンク" xfId="44580" builtinId="9" hidden="1"/>
    <cellStyle name="表示済みのハイパーリンク" xfId="44581" builtinId="9" hidden="1"/>
    <cellStyle name="表示済みのハイパーリンク" xfId="44584" builtinId="9" hidden="1"/>
    <cellStyle name="表示済みのハイパーリンク" xfId="44585" builtinId="9" hidden="1"/>
    <cellStyle name="表示済みのハイパーリンク" xfId="44588" builtinId="9" hidden="1"/>
    <cellStyle name="表示済みのハイパーリンク" xfId="44589" builtinId="9" hidden="1"/>
    <cellStyle name="表示済みのハイパーリンク" xfId="44592" builtinId="9" hidden="1"/>
    <cellStyle name="表示済みのハイパーリンク" xfId="44593" builtinId="9" hidden="1"/>
    <cellStyle name="表示済みのハイパーリンク" xfId="44596" builtinId="9" hidden="1"/>
    <cellStyle name="表示済みのハイパーリンク" xfId="44597" builtinId="9" hidden="1"/>
    <cellStyle name="表示済みのハイパーリンク" xfId="44600" builtinId="9" hidden="1"/>
    <cellStyle name="表示済みのハイパーリンク" xfId="44601" builtinId="9" hidden="1"/>
    <cellStyle name="表示済みのハイパーリンク" xfId="44604" builtinId="9" hidden="1"/>
    <cellStyle name="表示済みのハイパーリンク" xfId="44605" builtinId="9" hidden="1"/>
    <cellStyle name="表示済みのハイパーリンク" xfId="44608" builtinId="9" hidden="1"/>
    <cellStyle name="表示済みのハイパーリンク" xfId="44609" builtinId="9" hidden="1"/>
    <cellStyle name="表示済みのハイパーリンク" xfId="44612" builtinId="9" hidden="1"/>
    <cellStyle name="表示済みのハイパーリンク" xfId="44613" builtinId="9" hidden="1"/>
    <cellStyle name="表示済みのハイパーリンク" xfId="44618" builtinId="9" hidden="1"/>
    <cellStyle name="表示済みのハイパーリンク" xfId="44619" builtinId="9" hidden="1"/>
    <cellStyle name="表示済みのハイパーリンク" xfId="44622" builtinId="9" hidden="1"/>
    <cellStyle name="表示済みのハイパーリンク" xfId="44623" builtinId="9" hidden="1"/>
    <cellStyle name="表示済みのハイパーリンク" xfId="44626" builtinId="9" hidden="1"/>
    <cellStyle name="表示済みのハイパーリンク" xfId="44627" builtinId="9" hidden="1"/>
    <cellStyle name="表示済みのハイパーリンク" xfId="44630" builtinId="9" hidden="1"/>
    <cellStyle name="表示済みのハイパーリンク" xfId="44631" builtinId="9" hidden="1"/>
    <cellStyle name="表示済みのハイパーリンク" xfId="44634" builtinId="9" hidden="1"/>
    <cellStyle name="表示済みのハイパーリンク" xfId="44635" builtinId="9" hidden="1"/>
    <cellStyle name="表示済みのハイパーリンク" xfId="44638" builtinId="9" hidden="1"/>
    <cellStyle name="表示済みのハイパーリンク" xfId="44639" builtinId="9" hidden="1"/>
    <cellStyle name="表示済みのハイパーリンク" xfId="44642" builtinId="9" hidden="1"/>
    <cellStyle name="表示済みのハイパーリンク" xfId="44643" builtinId="9" hidden="1"/>
    <cellStyle name="表示済みのハイパーリンク" xfId="44646" builtinId="9" hidden="1"/>
    <cellStyle name="表示済みのハイパーリンク" xfId="44647" builtinId="9" hidden="1"/>
    <cellStyle name="表示済みのハイパーリンク" xfId="44650" builtinId="9" hidden="1"/>
    <cellStyle name="表示済みのハイパーリンク" xfId="44651" builtinId="9" hidden="1"/>
    <cellStyle name="表示済みのハイパーリンク" xfId="44654" builtinId="9" hidden="1"/>
    <cellStyle name="表示済みのハイパーリンク" xfId="44655" builtinId="9" hidden="1"/>
    <cellStyle name="表示済みのハイパーリンク" xfId="44614" builtinId="9" hidden="1"/>
    <cellStyle name="表示済みのハイパーリンク" xfId="44657" builtinId="9" hidden="1"/>
    <cellStyle name="表示済みのハイパーリンク" xfId="44660" builtinId="9" hidden="1"/>
    <cellStyle name="表示済みのハイパーリンク" xfId="44661" builtinId="9" hidden="1"/>
    <cellStyle name="表示済みのハイパーリンク" xfId="44664" builtinId="9" hidden="1"/>
    <cellStyle name="表示済みのハイパーリンク" xfId="44665" builtinId="9" hidden="1"/>
    <cellStyle name="表示済みのハイパーリンク" xfId="44668" builtinId="9" hidden="1"/>
    <cellStyle name="表示済みのハイパーリンク" xfId="44669" builtinId="9" hidden="1"/>
    <cellStyle name="表示済みのハイパーリンク" xfId="44672" builtinId="9" hidden="1"/>
    <cellStyle name="表示済みのハイパーリンク" xfId="44673" builtinId="9" hidden="1"/>
    <cellStyle name="表示済みのハイパーリンク" xfId="44676" builtinId="9" hidden="1"/>
    <cellStyle name="表示済みのハイパーリンク" xfId="44677" builtinId="9" hidden="1"/>
    <cellStyle name="表示済みのハイパーリンク" xfId="44680" builtinId="9" hidden="1"/>
    <cellStyle name="表示済みのハイパーリンク" xfId="44681" builtinId="9" hidden="1"/>
    <cellStyle name="表示済みのハイパーリンク" xfId="44684" builtinId="9" hidden="1"/>
    <cellStyle name="表示済みのハイパーリンク" xfId="44685" builtinId="9" hidden="1"/>
    <cellStyle name="表示済みのハイパーリンク" xfId="44688" builtinId="9" hidden="1"/>
    <cellStyle name="表示済みのハイパーリンク" xfId="44689" builtinId="9" hidden="1"/>
    <cellStyle name="表示済みのハイパーリンク" xfId="44692" builtinId="9" hidden="1"/>
    <cellStyle name="表示済みのハイパーリンク" xfId="44693" builtinId="9" hidden="1"/>
    <cellStyle name="表示済みのハイパーリンク" xfId="44696" builtinId="9" hidden="1"/>
    <cellStyle name="表示済みのハイパーリンク" xfId="44697" builtinId="9" hidden="1"/>
    <cellStyle name="表示済みのハイパーリンク" xfId="44700" builtinId="9" hidden="1"/>
    <cellStyle name="表示済みのハイパーリンク" xfId="44701" builtinId="9" hidden="1"/>
    <cellStyle name="表示済みのハイパーリンク" xfId="44704" builtinId="9" hidden="1"/>
    <cellStyle name="表示済みのハイパーリンク" xfId="44705" builtinId="9" hidden="1"/>
    <cellStyle name="表示済みのハイパーリンク" xfId="44708" builtinId="9" hidden="1"/>
    <cellStyle name="表示済みのハイパーリンク" xfId="44709" builtinId="9" hidden="1"/>
    <cellStyle name="表示済みのハイパーリンク" xfId="44712" builtinId="9" hidden="1"/>
    <cellStyle name="表示済みのハイパーリンク" xfId="44713" builtinId="9" hidden="1"/>
    <cellStyle name="表示済みのハイパーリンク" xfId="44718" builtinId="9" hidden="1"/>
    <cellStyle name="表示済みのハイパーリンク" xfId="44719" builtinId="9" hidden="1"/>
    <cellStyle name="表示済みのハイパーリンク" xfId="44722" builtinId="9" hidden="1"/>
    <cellStyle name="表示済みのハイパーリンク" xfId="44723" builtinId="9" hidden="1"/>
    <cellStyle name="表示済みのハイパーリンク" xfId="44726" builtinId="9" hidden="1"/>
    <cellStyle name="表示済みのハイパーリンク" xfId="44727" builtinId="9" hidden="1"/>
    <cellStyle name="表示済みのハイパーリンク" xfId="44730" builtinId="9" hidden="1"/>
    <cellStyle name="表示済みのハイパーリンク" xfId="44731" builtinId="9" hidden="1"/>
    <cellStyle name="表示済みのハイパーリンク" xfId="44734" builtinId="9" hidden="1"/>
    <cellStyle name="表示済みのハイパーリンク" xfId="44735" builtinId="9" hidden="1"/>
    <cellStyle name="表示済みのハイパーリンク" xfId="44740" builtinId="9" hidden="1"/>
    <cellStyle name="表示済みのハイパーリンク" xfId="44741" builtinId="9" hidden="1"/>
    <cellStyle name="表示済みのハイパーリンク" xfId="44744" builtinId="9" hidden="1"/>
    <cellStyle name="表示済みのハイパーリンク" xfId="44745" builtinId="9" hidden="1"/>
    <cellStyle name="表示済みのハイパーリンク" xfId="44748" builtinId="9" hidden="1"/>
    <cellStyle name="表示済みのハイパーリンク" xfId="44749" builtinId="9" hidden="1"/>
    <cellStyle name="表示済みのハイパーリンク" xfId="44752" builtinId="9" hidden="1"/>
    <cellStyle name="表示済みのハイパーリンク" xfId="44753" builtinId="9" hidden="1"/>
    <cellStyle name="表示済みのハイパーリンク" xfId="44756" builtinId="9" hidden="1"/>
    <cellStyle name="表示済みのハイパーリンク" xfId="44757" builtinId="9" hidden="1"/>
    <cellStyle name="表示済みのハイパーリンク" xfId="44760" builtinId="9" hidden="1"/>
    <cellStyle name="表示済みのハイパーリンク" xfId="44761" builtinId="9" hidden="1"/>
    <cellStyle name="表示済みのハイパーリンク" xfId="44764" builtinId="9" hidden="1"/>
    <cellStyle name="表示済みのハイパーリンク" xfId="44765" builtinId="9" hidden="1"/>
    <cellStyle name="表示済みのハイパーリンク" xfId="44768" builtinId="9" hidden="1"/>
    <cellStyle name="表示済みのハイパーリンク" xfId="44769" builtinId="9" hidden="1"/>
    <cellStyle name="表示済みのハイパーリンク" xfId="44772" builtinId="9" hidden="1"/>
    <cellStyle name="表示済みのハイパーリンク" xfId="44773" builtinId="9" hidden="1"/>
    <cellStyle name="表示済みのハイパーリンク" xfId="44776" builtinId="9" hidden="1"/>
    <cellStyle name="表示済みのハイパーリンク" xfId="44777" builtinId="9" hidden="1"/>
    <cellStyle name="表示済みのハイパーリンク" xfId="44736" builtinId="9" hidden="1"/>
    <cellStyle name="表示済みのハイパーリンク" xfId="44779" builtinId="9" hidden="1"/>
    <cellStyle name="表示済みのハイパーリンク" xfId="44782" builtinId="9" hidden="1"/>
    <cellStyle name="表示済みのハイパーリンク" xfId="44783" builtinId="9" hidden="1"/>
    <cellStyle name="表示済みのハイパーリンク" xfId="44786" builtinId="9" hidden="1"/>
    <cellStyle name="表示済みのハイパーリンク" xfId="44787" builtinId="9" hidden="1"/>
    <cellStyle name="表示済みのハイパーリンク" xfId="44790" builtinId="9" hidden="1"/>
    <cellStyle name="表示済みのハイパーリンク" xfId="44791" builtinId="9" hidden="1"/>
    <cellStyle name="表示済みのハイパーリンク" xfId="44794" builtinId="9" hidden="1"/>
    <cellStyle name="表示済みのハイパーリンク" xfId="44795" builtinId="9" hidden="1"/>
    <cellStyle name="表示済みのハイパーリンク" xfId="44798" builtinId="9" hidden="1"/>
    <cellStyle name="表示済みのハイパーリンク" xfId="44799" builtinId="9" hidden="1"/>
    <cellStyle name="表示済みのハイパーリンク" xfId="44802" builtinId="9" hidden="1"/>
    <cellStyle name="表示済みのハイパーリンク" xfId="44803" builtinId="9" hidden="1"/>
    <cellStyle name="表示済みのハイパーリンク" xfId="44806" builtinId="9" hidden="1"/>
    <cellStyle name="表示済みのハイパーリンク" xfId="44807" builtinId="9" hidden="1"/>
    <cellStyle name="表示済みのハイパーリンク" xfId="44810" builtinId="9" hidden="1"/>
    <cellStyle name="表示済みのハイパーリンク" xfId="44811" builtinId="9" hidden="1"/>
    <cellStyle name="表示済みのハイパーリンク" xfId="44814" builtinId="9" hidden="1"/>
    <cellStyle name="表示済みのハイパーリンク" xfId="44815" builtinId="9" hidden="1"/>
    <cellStyle name="表示済みのハイパーリンク" xfId="44818" builtinId="9" hidden="1"/>
    <cellStyle name="表示済みのハイパーリンク" xfId="44819" builtinId="9" hidden="1"/>
    <cellStyle name="表示済みのハイパーリンク" xfId="44822" builtinId="9" hidden="1"/>
    <cellStyle name="表示済みのハイパーリンク" xfId="44823" builtinId="9" hidden="1"/>
    <cellStyle name="表示済みのハイパーリンク" xfId="44826" builtinId="9" hidden="1"/>
    <cellStyle name="表示済みのハイパーリンク" xfId="44827" builtinId="9" hidden="1"/>
    <cellStyle name="表示済みのハイパーリンク" xfId="44830" builtinId="9" hidden="1"/>
    <cellStyle name="表示済みのハイパーリンク" xfId="44831" builtinId="9" hidden="1"/>
    <cellStyle name="表示済みのハイパーリンク" xfId="44834" builtinId="9" hidden="1"/>
    <cellStyle name="表示済みのハイパーリンク" xfId="44835" builtinId="9" hidden="1"/>
    <cellStyle name="表示済みのハイパーリンク" xfId="44837" builtinId="9" hidden="1"/>
    <cellStyle name="表示済みのハイパーリンク" xfId="44838" builtinId="9" hidden="1"/>
    <cellStyle name="表示済みのハイパーリンク" xfId="44841" builtinId="9" hidden="1"/>
    <cellStyle name="表示済みのハイパーリンク" xfId="44842" builtinId="9" hidden="1"/>
    <cellStyle name="表示済みのハイパーリンク" xfId="44845" builtinId="9" hidden="1"/>
    <cellStyle name="表示済みのハイパーリンク" xfId="44846" builtinId="9" hidden="1"/>
    <cellStyle name="表示済みのハイパーリンク" xfId="44849" builtinId="9" hidden="1"/>
    <cellStyle name="表示済みのハイパーリンク" xfId="44850" builtinId="9" hidden="1"/>
    <cellStyle name="表示済みのハイパーリンク" xfId="44853" builtinId="9" hidden="1"/>
    <cellStyle name="表示済みのハイパーリンク" xfId="44854" builtinId="9" hidden="1"/>
    <cellStyle name="表示済みのハイパーリンク" xfId="44859" builtinId="9" hidden="1"/>
    <cellStyle name="表示済みのハイパーリンク" xfId="44860" builtinId="9" hidden="1"/>
    <cellStyle name="表示済みのハイパーリンク" xfId="44863" builtinId="9" hidden="1"/>
    <cellStyle name="表示済みのハイパーリンク" xfId="44864" builtinId="9" hidden="1"/>
    <cellStyle name="表示済みのハイパーリンク" xfId="44867" builtinId="9" hidden="1"/>
    <cellStyle name="表示済みのハイパーリンク" xfId="44868" builtinId="9" hidden="1"/>
    <cellStyle name="表示済みのハイパーリンク" xfId="44871" builtinId="9" hidden="1"/>
    <cellStyle name="表示済みのハイパーリンク" xfId="44872" builtinId="9" hidden="1"/>
    <cellStyle name="表示済みのハイパーリンク" xfId="44875" builtinId="9" hidden="1"/>
    <cellStyle name="表示済みのハイパーリンク" xfId="44876" builtinId="9" hidden="1"/>
    <cellStyle name="表示済みのハイパーリンク" xfId="44879" builtinId="9" hidden="1"/>
    <cellStyle name="表示済みのハイパーリンク" xfId="44880" builtinId="9" hidden="1"/>
    <cellStyle name="表示済みのハイパーリンク" xfId="44883" builtinId="9" hidden="1"/>
    <cellStyle name="表示済みのハイパーリンク" xfId="44884" builtinId="9" hidden="1"/>
    <cellStyle name="表示済みのハイパーリンク" xfId="44887" builtinId="9" hidden="1"/>
    <cellStyle name="表示済みのハイパーリンク" xfId="44888" builtinId="9" hidden="1"/>
    <cellStyle name="表示済みのハイパーリンク" xfId="44891" builtinId="9" hidden="1"/>
    <cellStyle name="表示済みのハイパーリンク" xfId="44892" builtinId="9" hidden="1"/>
    <cellStyle name="表示済みのハイパーリンク" xfId="44895" builtinId="9" hidden="1"/>
    <cellStyle name="表示済みのハイパーリンク" xfId="44896" builtinId="9" hidden="1"/>
    <cellStyle name="表示済みのハイパーリンク" xfId="44855" builtinId="9" hidden="1"/>
    <cellStyle name="表示済みのハイパーリンク" xfId="44898" builtinId="9" hidden="1"/>
    <cellStyle name="表示済みのハイパーリンク" xfId="44901" builtinId="9" hidden="1"/>
    <cellStyle name="表示済みのハイパーリンク" xfId="44902" builtinId="9" hidden="1"/>
    <cellStyle name="表示済みのハイパーリンク" xfId="44905" builtinId="9" hidden="1"/>
    <cellStyle name="表示済みのハイパーリンク" xfId="44906" builtinId="9" hidden="1"/>
    <cellStyle name="表示済みのハイパーリンク" xfId="44909" builtinId="9" hidden="1"/>
    <cellStyle name="表示済みのハイパーリンク" xfId="44910" builtinId="9" hidden="1"/>
    <cellStyle name="表示済みのハイパーリンク" xfId="44913" builtinId="9" hidden="1"/>
    <cellStyle name="表示済みのハイパーリンク" xfId="44914" builtinId="9" hidden="1"/>
    <cellStyle name="表示済みのハイパーリンク" xfId="44917" builtinId="9" hidden="1"/>
    <cellStyle name="表示済みのハイパーリンク" xfId="44918" builtinId="9" hidden="1"/>
    <cellStyle name="表示済みのハイパーリンク" xfId="44921" builtinId="9" hidden="1"/>
    <cellStyle name="表示済みのハイパーリンク" xfId="44922" builtinId="9" hidden="1"/>
    <cellStyle name="表示済みのハイパーリンク" xfId="44925" builtinId="9" hidden="1"/>
    <cellStyle name="表示済みのハイパーリンク" xfId="44926" builtinId="9" hidden="1"/>
    <cellStyle name="表示済みのハイパーリンク" xfId="44929" builtinId="9" hidden="1"/>
    <cellStyle name="表示済みのハイパーリンク" xfId="44930" builtinId="9" hidden="1"/>
    <cellStyle name="表示済みのハイパーリンク" xfId="44933" builtinId="9" hidden="1"/>
    <cellStyle name="表示済みのハイパーリンク" xfId="44934" builtinId="9" hidden="1"/>
    <cellStyle name="表示済みのハイパーリンク" xfId="44937" builtinId="9" hidden="1"/>
    <cellStyle name="表示済みのハイパーリンク" xfId="44938" builtinId="9" hidden="1"/>
    <cellStyle name="表示済みのハイパーリンク" xfId="44941" builtinId="9" hidden="1"/>
    <cellStyle name="表示済みのハイパーリンク" xfId="44942" builtinId="9" hidden="1"/>
    <cellStyle name="表示済みのハイパーリンク" xfId="44945" builtinId="9" hidden="1"/>
    <cellStyle name="表示済みのハイパーリンク" xfId="44946" builtinId="9" hidden="1"/>
    <cellStyle name="表示済みのハイパーリンク" xfId="44949" builtinId="9" hidden="1"/>
    <cellStyle name="表示済みのハイパーリンク" xfId="44950" builtinId="9" hidden="1"/>
    <cellStyle name="表示済みのハイパーリンク" xfId="44953" builtinId="9" hidden="1"/>
    <cellStyle name="表示済みのハイパーリンク" xfId="44954" builtinId="9" hidden="1"/>
    <cellStyle name="表示済みのハイパーリンク" xfId="44956" builtinId="9" hidden="1"/>
    <cellStyle name="表示済みのハイパーリンク" xfId="44957" builtinId="9" hidden="1"/>
    <cellStyle name="表示済みのハイパーリンク" xfId="44960" builtinId="9" hidden="1"/>
    <cellStyle name="表示済みのハイパーリンク" xfId="44961" builtinId="9" hidden="1"/>
    <cellStyle name="表示済みのハイパーリンク" xfId="44964" builtinId="9" hidden="1"/>
    <cellStyle name="表示済みのハイパーリンク" xfId="44965" builtinId="9" hidden="1"/>
    <cellStyle name="表示済みのハイパーリンク" xfId="44968" builtinId="9" hidden="1"/>
    <cellStyle name="表示済みのハイパーリンク" xfId="44969" builtinId="9" hidden="1"/>
    <cellStyle name="表示済みのハイパーリンク" xfId="44972" builtinId="9" hidden="1"/>
    <cellStyle name="表示済みのハイパーリンク" xfId="44973" builtinId="9" hidden="1"/>
    <cellStyle name="表示済みのハイパーリンク" xfId="44978" builtinId="9" hidden="1"/>
    <cellStyle name="表示済みのハイパーリンク" xfId="44979" builtinId="9" hidden="1"/>
    <cellStyle name="表示済みのハイパーリンク" xfId="44982" builtinId="9" hidden="1"/>
    <cellStyle name="表示済みのハイパーリンク" xfId="44983" builtinId="9" hidden="1"/>
    <cellStyle name="表示済みのハイパーリンク" xfId="44986" builtinId="9" hidden="1"/>
    <cellStyle name="表示済みのハイパーリンク" xfId="44987" builtinId="9" hidden="1"/>
    <cellStyle name="表示済みのハイパーリンク" xfId="44990" builtinId="9" hidden="1"/>
    <cellStyle name="表示済みのハイパーリンク" xfId="44991" builtinId="9" hidden="1"/>
    <cellStyle name="表示済みのハイパーリンク" xfId="44994" builtinId="9" hidden="1"/>
    <cellStyle name="表示済みのハイパーリンク" xfId="44995" builtinId="9" hidden="1"/>
    <cellStyle name="表示済みのハイパーリンク" xfId="44998" builtinId="9" hidden="1"/>
    <cellStyle name="表示済みのハイパーリンク" xfId="44999" builtinId="9" hidden="1"/>
    <cellStyle name="表示済みのハイパーリンク" xfId="45002" builtinId="9" hidden="1"/>
    <cellStyle name="表示済みのハイパーリンク" xfId="45003" builtinId="9" hidden="1"/>
    <cellStyle name="表示済みのハイパーリンク" xfId="45006" builtinId="9" hidden="1"/>
    <cellStyle name="表示済みのハイパーリンク" xfId="45007" builtinId="9" hidden="1"/>
    <cellStyle name="表示済みのハイパーリンク" xfId="45010" builtinId="9" hidden="1"/>
    <cellStyle name="表示済みのハイパーリンク" xfId="45011" builtinId="9" hidden="1"/>
    <cellStyle name="表示済みのハイパーリンク" xfId="45014" builtinId="9" hidden="1"/>
    <cellStyle name="表示済みのハイパーリンク" xfId="45015" builtinId="9" hidden="1"/>
    <cellStyle name="表示済みのハイパーリンク" xfId="44974" builtinId="9" hidden="1"/>
    <cellStyle name="表示済みのハイパーリンク" xfId="45017" builtinId="9" hidden="1"/>
    <cellStyle name="表示済みのハイパーリンク" xfId="45020" builtinId="9" hidden="1"/>
    <cellStyle name="表示済みのハイパーリンク" xfId="45021" builtinId="9" hidden="1"/>
    <cellStyle name="表示済みのハイパーリンク" xfId="45024" builtinId="9" hidden="1"/>
    <cellStyle name="表示済みのハイパーリンク" xfId="45025" builtinId="9" hidden="1"/>
    <cellStyle name="表示済みのハイパーリンク" xfId="45028" builtinId="9" hidden="1"/>
    <cellStyle name="表示済みのハイパーリンク" xfId="45029" builtinId="9" hidden="1"/>
    <cellStyle name="表示済みのハイパーリンク" xfId="45032" builtinId="9" hidden="1"/>
    <cellStyle name="表示済みのハイパーリンク" xfId="45033" builtinId="9" hidden="1"/>
    <cellStyle name="表示済みのハイパーリンク" xfId="45036" builtinId="9" hidden="1"/>
    <cellStyle name="表示済みのハイパーリンク" xfId="45037" builtinId="9" hidden="1"/>
    <cellStyle name="表示済みのハイパーリンク" xfId="45040" builtinId="9" hidden="1"/>
    <cellStyle name="表示済みのハイパーリンク" xfId="45041" builtinId="9" hidden="1"/>
    <cellStyle name="表示済みのハイパーリンク" xfId="45044" builtinId="9" hidden="1"/>
    <cellStyle name="表示済みのハイパーリンク" xfId="45045" builtinId="9" hidden="1"/>
    <cellStyle name="表示済みのハイパーリンク" xfId="45048" builtinId="9" hidden="1"/>
    <cellStyle name="表示済みのハイパーリンク" xfId="45049" builtinId="9" hidden="1"/>
    <cellStyle name="表示済みのハイパーリンク" xfId="45052" builtinId="9" hidden="1"/>
    <cellStyle name="表示済みのハイパーリンク" xfId="45053" builtinId="9" hidden="1"/>
    <cellStyle name="表示済みのハイパーリンク" xfId="45056" builtinId="9" hidden="1"/>
    <cellStyle name="表示済みのハイパーリンク" xfId="45057" builtinId="9" hidden="1"/>
    <cellStyle name="表示済みのハイパーリンク" xfId="45060" builtinId="9" hidden="1"/>
    <cellStyle name="表示済みのハイパーリンク" xfId="45061" builtinId="9" hidden="1"/>
    <cellStyle name="表示済みのハイパーリンク" xfId="45064" builtinId="9" hidden="1"/>
    <cellStyle name="表示済みのハイパーリンク" xfId="45065" builtinId="9" hidden="1"/>
    <cellStyle name="表示済みのハイパーリンク" xfId="45068" builtinId="9" hidden="1"/>
    <cellStyle name="表示済みのハイパーリンク" xfId="45069" builtinId="9" hidden="1"/>
    <cellStyle name="表示済みのハイパーリンク" xfId="45072" builtinId="9" hidden="1"/>
    <cellStyle name="表示済みのハイパーリンク" xfId="45073" builtinId="9" hidden="1"/>
    <cellStyle name="表示済みのハイパーリンク" xfId="45076" builtinId="9" hidden="1"/>
    <cellStyle name="表示済みのハイパーリンク" xfId="45077" builtinId="9" hidden="1"/>
    <cellStyle name="表示済みのハイパーリンク" xfId="45080" builtinId="9" hidden="1"/>
    <cellStyle name="表示済みのハイパーリンク" xfId="45081" builtinId="9" hidden="1"/>
    <cellStyle name="表示済みのハイパーリンク" xfId="45084" builtinId="9" hidden="1"/>
    <cellStyle name="表示済みのハイパーリンク" xfId="45085" builtinId="9" hidden="1"/>
    <cellStyle name="表示済みのハイパーリンク" xfId="45088" builtinId="9" hidden="1"/>
    <cellStyle name="表示済みのハイパーリンク" xfId="45089" builtinId="9" hidden="1"/>
    <cellStyle name="表示済みのハイパーリンク" xfId="45092" builtinId="9" hidden="1"/>
    <cellStyle name="表示済みのハイパーリンク" xfId="45093" builtinId="9" hidden="1"/>
    <cellStyle name="表示済みのハイパーリンク" xfId="45098" builtinId="9" hidden="1"/>
    <cellStyle name="表示済みのハイパーリンク" xfId="45099" builtinId="9" hidden="1"/>
    <cellStyle name="表示済みのハイパーリンク" xfId="45102" builtinId="9" hidden="1"/>
    <cellStyle name="表示済みのハイパーリンク" xfId="45103" builtinId="9" hidden="1"/>
    <cellStyle name="表示済みのハイパーリンク" xfId="45106" builtinId="9" hidden="1"/>
    <cellStyle name="表示済みのハイパーリンク" xfId="45107" builtinId="9" hidden="1"/>
    <cellStyle name="表示済みのハイパーリンク" xfId="45110" builtinId="9" hidden="1"/>
    <cellStyle name="表示済みのハイパーリンク" xfId="45111" builtinId="9" hidden="1"/>
    <cellStyle name="表示済みのハイパーリンク" xfId="45114" builtinId="9" hidden="1"/>
    <cellStyle name="表示済みのハイパーリンク" xfId="45115" builtinId="9" hidden="1"/>
    <cellStyle name="表示済みのハイパーリンク" xfId="45118" builtinId="9" hidden="1"/>
    <cellStyle name="表示済みのハイパーリンク" xfId="45119" builtinId="9" hidden="1"/>
    <cellStyle name="表示済みのハイパーリンク" xfId="45122" builtinId="9" hidden="1"/>
    <cellStyle name="表示済みのハイパーリンク" xfId="45123" builtinId="9" hidden="1"/>
    <cellStyle name="表示済みのハイパーリンク" xfId="45126" builtinId="9" hidden="1"/>
    <cellStyle name="表示済みのハイパーリンク" xfId="45127" builtinId="9" hidden="1"/>
    <cellStyle name="表示済みのハイパーリンク" xfId="45130" builtinId="9" hidden="1"/>
    <cellStyle name="表示済みのハイパーリンク" xfId="45131" builtinId="9" hidden="1"/>
    <cellStyle name="表示済みのハイパーリンク" xfId="45134" builtinId="9" hidden="1"/>
    <cellStyle name="表示済みのハイパーリンク" xfId="45135" builtinId="9" hidden="1"/>
    <cellStyle name="表示済みのハイパーリンク" xfId="45094" builtinId="9" hidden="1"/>
    <cellStyle name="表示済みのハイパーリンク" xfId="45137" builtinId="9" hidden="1"/>
    <cellStyle name="表示済みのハイパーリンク" xfId="45140" builtinId="9" hidden="1"/>
    <cellStyle name="表示済みのハイパーリンク" xfId="45141" builtinId="9" hidden="1"/>
    <cellStyle name="表示済みのハイパーリンク" xfId="45144" builtinId="9" hidden="1"/>
    <cellStyle name="表示済みのハイパーリンク" xfId="45145" builtinId="9" hidden="1"/>
    <cellStyle name="表示済みのハイパーリンク" xfId="45148" builtinId="9" hidden="1"/>
    <cellStyle name="表示済みのハイパーリンク" xfId="45149" builtinId="9" hidden="1"/>
    <cellStyle name="表示済みのハイパーリンク" xfId="45152" builtinId="9" hidden="1"/>
    <cellStyle name="表示済みのハイパーリンク" xfId="45153" builtinId="9" hidden="1"/>
    <cellStyle name="表示済みのハイパーリンク" xfId="45156" builtinId="9" hidden="1"/>
    <cellStyle name="表示済みのハイパーリンク" xfId="45157" builtinId="9" hidden="1"/>
    <cellStyle name="表示済みのハイパーリンク" xfId="45160" builtinId="9" hidden="1"/>
    <cellStyle name="表示済みのハイパーリンク" xfId="45161" builtinId="9" hidden="1"/>
    <cellStyle name="表示済みのハイパーリンク" xfId="45164" builtinId="9" hidden="1"/>
    <cellStyle name="表示済みのハイパーリンク" xfId="45165" builtinId="9" hidden="1"/>
    <cellStyle name="表示済みのハイパーリンク" xfId="45168" builtinId="9" hidden="1"/>
    <cellStyle name="表示済みのハイパーリンク" xfId="45169" builtinId="9" hidden="1"/>
    <cellStyle name="表示済みのハイパーリンク" xfId="45172" builtinId="9" hidden="1"/>
    <cellStyle name="表示済みのハイパーリンク" xfId="45173" builtinId="9" hidden="1"/>
    <cellStyle name="表示済みのハイパーリンク" xfId="45176" builtinId="9" hidden="1"/>
    <cellStyle name="表示済みのハイパーリンク" xfId="45177" builtinId="9" hidden="1"/>
    <cellStyle name="表示済みのハイパーリンク" xfId="45180" builtinId="9" hidden="1"/>
    <cellStyle name="表示済みのハイパーリンク" xfId="45181" builtinId="9" hidden="1"/>
    <cellStyle name="表示済みのハイパーリンク" xfId="45184" builtinId="9" hidden="1"/>
    <cellStyle name="表示済みのハイパーリンク" xfId="45185" builtinId="9" hidden="1"/>
    <cellStyle name="表示済みのハイパーリンク" xfId="45188" builtinId="9" hidden="1"/>
    <cellStyle name="表示済みのハイパーリンク" xfId="45189" builtinId="9" hidden="1"/>
    <cellStyle name="表示済みのハイパーリンク" xfId="45192" builtinId="9" hidden="1"/>
    <cellStyle name="表示済みのハイパーリンク" xfId="45193" builtinId="9" hidden="1"/>
    <cellStyle name="表示済みのハイパーリンク" xfId="45196" builtinId="9" hidden="1"/>
    <cellStyle name="表示済みのハイパーリンク" xfId="45197" builtinId="9" hidden="1"/>
    <cellStyle name="表示済みのハイパーリンク" xfId="45200" builtinId="9" hidden="1"/>
    <cellStyle name="表示済みのハイパーリンク" xfId="45201" builtinId="9" hidden="1"/>
    <cellStyle name="表示済みのハイパーリンク" xfId="45204" builtinId="9" hidden="1"/>
    <cellStyle name="表示済みのハイパーリンク" xfId="45205" builtinId="9" hidden="1"/>
    <cellStyle name="表示済みのハイパーリンク" xfId="45208" builtinId="9" hidden="1"/>
    <cellStyle name="表示済みのハイパーリンク" xfId="45209" builtinId="9" hidden="1"/>
    <cellStyle name="表示済みのハイパーリンク" xfId="45212" builtinId="9" hidden="1"/>
    <cellStyle name="表示済みのハイパーリンク" xfId="45213" builtinId="9" hidden="1"/>
    <cellStyle name="表示済みのハイパーリンク" xfId="45218" builtinId="9" hidden="1"/>
    <cellStyle name="表示済みのハイパーリンク" xfId="45219" builtinId="9" hidden="1"/>
    <cellStyle name="表示済みのハイパーリンク" xfId="45222" builtinId="9" hidden="1"/>
    <cellStyle name="表示済みのハイパーリンク" xfId="45223" builtinId="9" hidden="1"/>
    <cellStyle name="表示済みのハイパーリンク" xfId="45226" builtinId="9" hidden="1"/>
    <cellStyle name="表示済みのハイパーリンク" xfId="45227" builtinId="9" hidden="1"/>
    <cellStyle name="表示済みのハイパーリンク" xfId="45230" builtinId="9" hidden="1"/>
    <cellStyle name="表示済みのハイパーリンク" xfId="45231" builtinId="9" hidden="1"/>
    <cellStyle name="表示済みのハイパーリンク" xfId="45234" builtinId="9" hidden="1"/>
    <cellStyle name="表示済みのハイパーリンク" xfId="45235" builtinId="9" hidden="1"/>
    <cellStyle name="表示済みのハイパーリンク" xfId="45238" builtinId="9" hidden="1"/>
    <cellStyle name="表示済みのハイパーリンク" xfId="45239" builtinId="9" hidden="1"/>
    <cellStyle name="表示済みのハイパーリンク" xfId="45242" builtinId="9" hidden="1"/>
    <cellStyle name="表示済みのハイパーリンク" xfId="45243" builtinId="9" hidden="1"/>
    <cellStyle name="表示済みのハイパーリンク" xfId="45246" builtinId="9" hidden="1"/>
    <cellStyle name="表示済みのハイパーリンク" xfId="45247" builtinId="9" hidden="1"/>
    <cellStyle name="表示済みのハイパーリンク" xfId="45250" builtinId="9" hidden="1"/>
    <cellStyle name="表示済みのハイパーリンク" xfId="45251" builtinId="9" hidden="1"/>
    <cellStyle name="表示済みのハイパーリンク" xfId="45254" builtinId="9" hidden="1"/>
    <cellStyle name="表示済みのハイパーリンク" xfId="45255" builtinId="9" hidden="1"/>
    <cellStyle name="表示済みのハイパーリンク" xfId="45214" builtinId="9" hidden="1"/>
    <cellStyle name="表示済みのハイパーリンク" xfId="45257" builtinId="9" hidden="1"/>
    <cellStyle name="表示済みのハイパーリンク" xfId="45260" builtinId="9" hidden="1"/>
    <cellStyle name="表示済みのハイパーリンク" xfId="45261" builtinId="9" hidden="1"/>
    <cellStyle name="表示済みのハイパーリンク" xfId="45264" builtinId="9" hidden="1"/>
    <cellStyle name="表示済みのハイパーリンク" xfId="45265" builtinId="9" hidden="1"/>
    <cellStyle name="表示済みのハイパーリンク" xfId="45268" builtinId="9" hidden="1"/>
    <cellStyle name="表示済みのハイパーリンク" xfId="45269" builtinId="9" hidden="1"/>
    <cellStyle name="表示済みのハイパーリンク" xfId="45272" builtinId="9" hidden="1"/>
    <cellStyle name="表示済みのハイパーリンク" xfId="45273" builtinId="9" hidden="1"/>
    <cellStyle name="表示済みのハイパーリンク" xfId="45276" builtinId="9" hidden="1"/>
    <cellStyle name="表示済みのハイパーリンク" xfId="45277" builtinId="9" hidden="1"/>
    <cellStyle name="表示済みのハイパーリンク" xfId="45280" builtinId="9" hidden="1"/>
    <cellStyle name="表示済みのハイパーリンク" xfId="45281" builtinId="9" hidden="1"/>
    <cellStyle name="表示済みのハイパーリンク" xfId="45284" builtinId="9" hidden="1"/>
    <cellStyle name="表示済みのハイパーリンク" xfId="45285" builtinId="9" hidden="1"/>
    <cellStyle name="表示済みのハイパーリンク" xfId="45288" builtinId="9" hidden="1"/>
    <cellStyle name="表示済みのハイパーリンク" xfId="45289" builtinId="9" hidden="1"/>
    <cellStyle name="表示済みのハイパーリンク" xfId="45292" builtinId="9" hidden="1"/>
    <cellStyle name="表示済みのハイパーリンク" xfId="45293" builtinId="9" hidden="1"/>
    <cellStyle name="表示済みのハイパーリンク" xfId="45296" builtinId="9" hidden="1"/>
    <cellStyle name="表示済みのハイパーリンク" xfId="45297" builtinId="9" hidden="1"/>
    <cellStyle name="表示済みのハイパーリンク" xfId="45300" builtinId="9" hidden="1"/>
    <cellStyle name="表示済みのハイパーリンク" xfId="45301" builtinId="9" hidden="1"/>
    <cellStyle name="表示済みのハイパーリンク" xfId="45304" builtinId="9" hidden="1"/>
    <cellStyle name="表示済みのハイパーリンク" xfId="45305" builtinId="9" hidden="1"/>
    <cellStyle name="表示済みのハイパーリンク" xfId="45308" builtinId="9" hidden="1"/>
    <cellStyle name="表示済みのハイパーリンク" xfId="45309" builtinId="9" hidden="1"/>
    <cellStyle name="表示済みのハイパーリンク" xfId="45312" builtinId="9" hidden="1"/>
    <cellStyle name="表示済みのハイパーリンク" xfId="45313" builtinId="9" hidden="1"/>
    <cellStyle name="表示済みのハイパーリンク" xfId="45318" builtinId="9" hidden="1"/>
    <cellStyle name="表示済みのハイパーリンク" xfId="45319" builtinId="9" hidden="1"/>
    <cellStyle name="表示済みのハイパーリンク" xfId="45322" builtinId="9" hidden="1"/>
    <cellStyle name="表示済みのハイパーリンク" xfId="45323" builtinId="9" hidden="1"/>
    <cellStyle name="表示済みのハイパーリンク" xfId="45326" builtinId="9" hidden="1"/>
    <cellStyle name="表示済みのハイパーリンク" xfId="45327" builtinId="9" hidden="1"/>
    <cellStyle name="表示済みのハイパーリンク" xfId="45330" builtinId="9" hidden="1"/>
    <cellStyle name="表示済みのハイパーリンク" xfId="45331" builtinId="9" hidden="1"/>
    <cellStyle name="表示済みのハイパーリンク" xfId="45334" builtinId="9" hidden="1"/>
    <cellStyle name="表示済みのハイパーリンク" xfId="45335" builtinId="9" hidden="1"/>
    <cellStyle name="表示済みのハイパーリンク" xfId="45340" builtinId="9" hidden="1"/>
    <cellStyle name="表示済みのハイパーリンク" xfId="45341" builtinId="9" hidden="1"/>
    <cellStyle name="表示済みのハイパーリンク" xfId="45344" builtinId="9" hidden="1"/>
    <cellStyle name="表示済みのハイパーリンク" xfId="45345" builtinId="9" hidden="1"/>
    <cellStyle name="表示済みのハイパーリンク" xfId="45348" builtinId="9" hidden="1"/>
    <cellStyle name="表示済みのハイパーリンク" xfId="45349" builtinId="9" hidden="1"/>
    <cellStyle name="表示済みのハイパーリンク" xfId="45352" builtinId="9" hidden="1"/>
    <cellStyle name="表示済みのハイパーリンク" xfId="45353" builtinId="9" hidden="1"/>
    <cellStyle name="表示済みのハイパーリンク" xfId="45356" builtinId="9" hidden="1"/>
    <cellStyle name="表示済みのハイパーリンク" xfId="45357" builtinId="9" hidden="1"/>
    <cellStyle name="表示済みのハイパーリンク" xfId="45360" builtinId="9" hidden="1"/>
    <cellStyle name="表示済みのハイパーリンク" xfId="45361" builtinId="9" hidden="1"/>
    <cellStyle name="表示済みのハイパーリンク" xfId="45364" builtinId="9" hidden="1"/>
    <cellStyle name="表示済みのハイパーリンク" xfId="45365" builtinId="9" hidden="1"/>
    <cellStyle name="表示済みのハイパーリンク" xfId="45368" builtinId="9" hidden="1"/>
    <cellStyle name="表示済みのハイパーリンク" xfId="45369" builtinId="9" hidden="1"/>
    <cellStyle name="表示済みのハイパーリンク" xfId="45372" builtinId="9" hidden="1"/>
    <cellStyle name="表示済みのハイパーリンク" xfId="45373" builtinId="9" hidden="1"/>
    <cellStyle name="表示済みのハイパーリンク" xfId="45376" builtinId="9" hidden="1"/>
    <cellStyle name="表示済みのハイパーリンク" xfId="45377" builtinId="9" hidden="1"/>
    <cellStyle name="表示済みのハイパーリンク" xfId="45336" builtinId="9" hidden="1"/>
    <cellStyle name="表示済みのハイパーリンク" xfId="45379" builtinId="9" hidden="1"/>
    <cellStyle name="表示済みのハイパーリンク" xfId="45382" builtinId="9" hidden="1"/>
    <cellStyle name="表示済みのハイパーリンク" xfId="45383" builtinId="9" hidden="1"/>
    <cellStyle name="表示済みのハイパーリンク" xfId="45386" builtinId="9" hidden="1"/>
    <cellStyle name="表示済みのハイパーリンク" xfId="45387" builtinId="9" hidden="1"/>
    <cellStyle name="表示済みのハイパーリンク" xfId="45390" builtinId="9" hidden="1"/>
    <cellStyle name="表示済みのハイパーリンク" xfId="45391" builtinId="9" hidden="1"/>
    <cellStyle name="表示済みのハイパーリンク" xfId="45394" builtinId="9" hidden="1"/>
    <cellStyle name="表示済みのハイパーリンク" xfId="45395" builtinId="9" hidden="1"/>
    <cellStyle name="表示済みのハイパーリンク" xfId="45398" builtinId="9" hidden="1"/>
    <cellStyle name="表示済みのハイパーリンク" xfId="45399" builtinId="9" hidden="1"/>
    <cellStyle name="表示済みのハイパーリンク" xfId="45402" builtinId="9" hidden="1"/>
    <cellStyle name="表示済みのハイパーリンク" xfId="45403" builtinId="9" hidden="1"/>
    <cellStyle name="表示済みのハイパーリンク" xfId="45406" builtinId="9" hidden="1"/>
    <cellStyle name="表示済みのハイパーリンク" xfId="45407" builtinId="9" hidden="1"/>
    <cellStyle name="表示済みのハイパーリンク" xfId="45410" builtinId="9" hidden="1"/>
    <cellStyle name="表示済みのハイパーリンク" xfId="45411" builtinId="9" hidden="1"/>
    <cellStyle name="表示済みのハイパーリンク" xfId="45414" builtinId="9" hidden="1"/>
    <cellStyle name="表示済みのハイパーリンク" xfId="45415" builtinId="9" hidden="1"/>
    <cellStyle name="表示済みのハイパーリンク" xfId="45418" builtinId="9" hidden="1"/>
    <cellStyle name="表示済みのハイパーリンク" xfId="45419" builtinId="9" hidden="1"/>
    <cellStyle name="表示済みのハイパーリンク" xfId="45422" builtinId="9" hidden="1"/>
    <cellStyle name="表示済みのハイパーリンク" xfId="45423" builtinId="9" hidden="1"/>
    <cellStyle name="表示済みのハイパーリンク" xfId="45426" builtinId="9" hidden="1"/>
    <cellStyle name="表示済みのハイパーリンク" xfId="45427" builtinId="9" hidden="1"/>
    <cellStyle name="表示済みのハイパーリンク" xfId="45430" builtinId="9" hidden="1"/>
    <cellStyle name="表示済みのハイパーリンク" xfId="45431" builtinId="9" hidden="1"/>
    <cellStyle name="表示済みのハイパーリンク" xfId="45434" builtinId="9" hidden="1"/>
    <cellStyle name="表示済みのハイパーリンク" xfId="45435" builtinId="9" hidden="1"/>
    <cellStyle name="表示済みのハイパーリンク" xfId="45437" builtinId="9" hidden="1"/>
    <cellStyle name="表示済みのハイパーリンク" xfId="45438" builtinId="9" hidden="1"/>
    <cellStyle name="表示済みのハイパーリンク" xfId="45441" builtinId="9" hidden="1"/>
    <cellStyle name="表示済みのハイパーリンク" xfId="45442" builtinId="9" hidden="1"/>
    <cellStyle name="表示済みのハイパーリンク" xfId="45445" builtinId="9" hidden="1"/>
    <cellStyle name="表示済みのハイパーリンク" xfId="45446" builtinId="9" hidden="1"/>
    <cellStyle name="表示済みのハイパーリンク" xfId="45449" builtinId="9" hidden="1"/>
    <cellStyle name="表示済みのハイパーリンク" xfId="45450" builtinId="9" hidden="1"/>
    <cellStyle name="表示済みのハイパーリンク" xfId="45453" builtinId="9" hidden="1"/>
    <cellStyle name="表示済みのハイパーリンク" xfId="45454" builtinId="9" hidden="1"/>
    <cellStyle name="表示済みのハイパーリンク" xfId="45459" builtinId="9" hidden="1"/>
    <cellStyle name="表示済みのハイパーリンク" xfId="45460" builtinId="9" hidden="1"/>
    <cellStyle name="表示済みのハイパーリンク" xfId="45463" builtinId="9" hidden="1"/>
    <cellStyle name="表示済みのハイパーリンク" xfId="45464" builtinId="9" hidden="1"/>
    <cellStyle name="表示済みのハイパーリンク" xfId="45467" builtinId="9" hidden="1"/>
    <cellStyle name="表示済みのハイパーリンク" xfId="45468" builtinId="9" hidden="1"/>
    <cellStyle name="表示済みのハイパーリンク" xfId="45471" builtinId="9" hidden="1"/>
    <cellStyle name="表示済みのハイパーリンク" xfId="45472" builtinId="9" hidden="1"/>
    <cellStyle name="表示済みのハイパーリンク" xfId="45475" builtinId="9" hidden="1"/>
    <cellStyle name="表示済みのハイパーリンク" xfId="45476" builtinId="9" hidden="1"/>
    <cellStyle name="表示済みのハイパーリンク" xfId="45479" builtinId="9" hidden="1"/>
    <cellStyle name="表示済みのハイパーリンク" xfId="45480" builtinId="9" hidden="1"/>
    <cellStyle name="表示済みのハイパーリンク" xfId="45483" builtinId="9" hidden="1"/>
    <cellStyle name="表示済みのハイパーリンク" xfId="45484" builtinId="9" hidden="1"/>
    <cellStyle name="表示済みのハイパーリンク" xfId="45487" builtinId="9" hidden="1"/>
    <cellStyle name="表示済みのハイパーリンク" xfId="45488" builtinId="9" hidden="1"/>
    <cellStyle name="表示済みのハイパーリンク" xfId="45491" builtinId="9" hidden="1"/>
    <cellStyle name="表示済みのハイパーリンク" xfId="45492" builtinId="9" hidden="1"/>
    <cellStyle name="表示済みのハイパーリンク" xfId="45495" builtinId="9" hidden="1"/>
    <cellStyle name="表示済みのハイパーリンク" xfId="45496" builtinId="9" hidden="1"/>
    <cellStyle name="表示済みのハイパーリンク" xfId="45455" builtinId="9" hidden="1"/>
    <cellStyle name="表示済みのハイパーリンク" xfId="45498" builtinId="9" hidden="1"/>
    <cellStyle name="表示済みのハイパーリンク" xfId="45501" builtinId="9" hidden="1"/>
    <cellStyle name="表示済みのハイパーリンク" xfId="45502" builtinId="9" hidden="1"/>
    <cellStyle name="表示済みのハイパーリンク" xfId="45505" builtinId="9" hidden="1"/>
    <cellStyle name="表示済みのハイパーリンク" xfId="45506" builtinId="9" hidden="1"/>
    <cellStyle name="表示済みのハイパーリンク" xfId="45509" builtinId="9" hidden="1"/>
    <cellStyle name="表示済みのハイパーリンク" xfId="45510" builtinId="9" hidden="1"/>
    <cellStyle name="表示済みのハイパーリンク" xfId="45513" builtinId="9" hidden="1"/>
    <cellStyle name="表示済みのハイパーリンク" xfId="45514" builtinId="9" hidden="1"/>
    <cellStyle name="表示済みのハイパーリンク" xfId="45517" builtinId="9" hidden="1"/>
    <cellStyle name="表示済みのハイパーリンク" xfId="45518" builtinId="9" hidden="1"/>
    <cellStyle name="表示済みのハイパーリンク" xfId="45521" builtinId="9" hidden="1"/>
    <cellStyle name="表示済みのハイパーリンク" xfId="45522" builtinId="9" hidden="1"/>
    <cellStyle name="表示済みのハイパーリンク" xfId="45525" builtinId="9" hidden="1"/>
    <cellStyle name="表示済みのハイパーリンク" xfId="45526" builtinId="9" hidden="1"/>
    <cellStyle name="表示済みのハイパーリンク" xfId="45529" builtinId="9" hidden="1"/>
    <cellStyle name="表示済みのハイパーリンク" xfId="45530" builtinId="9" hidden="1"/>
    <cellStyle name="表示済みのハイパーリンク" xfId="45533" builtinId="9" hidden="1"/>
    <cellStyle name="表示済みのハイパーリンク" xfId="45534" builtinId="9" hidden="1"/>
    <cellStyle name="表示済みのハイパーリンク" xfId="45537" builtinId="9" hidden="1"/>
    <cellStyle name="表示済みのハイパーリンク" xfId="45538" builtinId="9" hidden="1"/>
    <cellStyle name="表示済みのハイパーリンク" xfId="45541" builtinId="9" hidden="1"/>
    <cellStyle name="表示済みのハイパーリンク" xfId="45542" builtinId="9" hidden="1"/>
    <cellStyle name="表示済みのハイパーリンク" xfId="45545" builtinId="9" hidden="1"/>
    <cellStyle name="表示済みのハイパーリンク" xfId="45546" builtinId="9" hidden="1"/>
    <cellStyle name="表示済みのハイパーリンク" xfId="45549" builtinId="9" hidden="1"/>
    <cellStyle name="表示済みのハイパーリンク" xfId="45550" builtinId="9" hidden="1"/>
    <cellStyle name="表示済みのハイパーリンク" xfId="45553" builtinId="9" hidden="1"/>
    <cellStyle name="表示済みのハイパーリンク" xfId="45554" builtinId="9" hidden="1"/>
    <cellStyle name="表示済みのハイパーリンク" xfId="45556" builtinId="9" hidden="1"/>
    <cellStyle name="表示済みのハイパーリンク" xfId="45557" builtinId="9" hidden="1"/>
    <cellStyle name="表示済みのハイパーリンク" xfId="45560" builtinId="9" hidden="1"/>
    <cellStyle name="表示済みのハイパーリンク" xfId="45561" builtinId="9" hidden="1"/>
    <cellStyle name="表示済みのハイパーリンク" xfId="45564" builtinId="9" hidden="1"/>
    <cellStyle name="表示済みのハイパーリンク" xfId="45565" builtinId="9" hidden="1"/>
    <cellStyle name="表示済みのハイパーリンク" xfId="45568" builtinId="9" hidden="1"/>
    <cellStyle name="表示済みのハイパーリンク" xfId="45569" builtinId="9" hidden="1"/>
    <cellStyle name="表示済みのハイパーリンク" xfId="45572" builtinId="9" hidden="1"/>
    <cellStyle name="表示済みのハイパーリンク" xfId="45573" builtinId="9" hidden="1"/>
    <cellStyle name="表示済みのハイパーリンク" xfId="45578" builtinId="9" hidden="1"/>
    <cellStyle name="表示済みのハイパーリンク" xfId="45579" builtinId="9" hidden="1"/>
    <cellStyle name="表示済みのハイパーリンク" xfId="45582" builtinId="9" hidden="1"/>
    <cellStyle name="表示済みのハイパーリンク" xfId="45583" builtinId="9" hidden="1"/>
    <cellStyle name="表示済みのハイパーリンク" xfId="45586" builtinId="9" hidden="1"/>
    <cellStyle name="表示済みのハイパーリンク" xfId="45587" builtinId="9" hidden="1"/>
    <cellStyle name="表示済みのハイパーリンク" xfId="45590" builtinId="9" hidden="1"/>
    <cellStyle name="表示済みのハイパーリンク" xfId="45591" builtinId="9" hidden="1"/>
    <cellStyle name="表示済みのハイパーリンク" xfId="45594" builtinId="9" hidden="1"/>
    <cellStyle name="表示済みのハイパーリンク" xfId="45595" builtinId="9" hidden="1"/>
    <cellStyle name="表示済みのハイパーリンク" xfId="45598" builtinId="9" hidden="1"/>
    <cellStyle name="表示済みのハイパーリンク" xfId="45599" builtinId="9" hidden="1"/>
    <cellStyle name="表示済みのハイパーリンク" xfId="45602" builtinId="9" hidden="1"/>
    <cellStyle name="表示済みのハイパーリンク" xfId="45603" builtinId="9" hidden="1"/>
    <cellStyle name="表示済みのハイパーリンク" xfId="45606" builtinId="9" hidden="1"/>
    <cellStyle name="表示済みのハイパーリンク" xfId="45607" builtinId="9" hidden="1"/>
    <cellStyle name="表示済みのハイパーリンク" xfId="45610" builtinId="9" hidden="1"/>
    <cellStyle name="表示済みのハイパーリンク" xfId="45611" builtinId="9" hidden="1"/>
    <cellStyle name="表示済みのハイパーリンク" xfId="45614" builtinId="9" hidden="1"/>
    <cellStyle name="表示済みのハイパーリンク" xfId="45615" builtinId="9" hidden="1"/>
    <cellStyle name="表示済みのハイパーリンク" xfId="45574" builtinId="9" hidden="1"/>
    <cellStyle name="表示済みのハイパーリンク" xfId="45617" builtinId="9" hidden="1"/>
    <cellStyle name="表示済みのハイパーリンク" xfId="45620" builtinId="9" hidden="1"/>
    <cellStyle name="表示済みのハイパーリンク" xfId="45621" builtinId="9" hidden="1"/>
    <cellStyle name="表示済みのハイパーリンク" xfId="45624" builtinId="9" hidden="1"/>
    <cellStyle name="表示済みのハイパーリンク" xfId="45625" builtinId="9" hidden="1"/>
    <cellStyle name="表示済みのハイパーリンク" xfId="45628" builtinId="9" hidden="1"/>
    <cellStyle name="表示済みのハイパーリンク" xfId="45629" builtinId="9" hidden="1"/>
    <cellStyle name="表示済みのハイパーリンク" xfId="45632" builtinId="9" hidden="1"/>
    <cellStyle name="表示済みのハイパーリンク" xfId="45633" builtinId="9" hidden="1"/>
    <cellStyle name="表示済みのハイパーリンク" xfId="45636" builtinId="9" hidden="1"/>
    <cellStyle name="表示済みのハイパーリンク" xfId="45637" builtinId="9" hidden="1"/>
    <cellStyle name="表示済みのハイパーリンク" xfId="45640" builtinId="9" hidden="1"/>
    <cellStyle name="表示済みのハイパーリンク" xfId="45641" builtinId="9" hidden="1"/>
    <cellStyle name="表示済みのハイパーリンク" xfId="45644" builtinId="9" hidden="1"/>
    <cellStyle name="表示済みのハイパーリンク" xfId="45645" builtinId="9" hidden="1"/>
    <cellStyle name="表示済みのハイパーリンク" xfId="45648" builtinId="9" hidden="1"/>
    <cellStyle name="表示済みのハイパーリンク" xfId="45649" builtinId="9" hidden="1"/>
    <cellStyle name="表示済みのハイパーリンク" xfId="45652" builtinId="9" hidden="1"/>
    <cellStyle name="表示済みのハイパーリンク" xfId="45653" builtinId="9" hidden="1"/>
    <cellStyle name="表示済みのハイパーリンク" xfId="45656" builtinId="9" hidden="1"/>
    <cellStyle name="表示済みのハイパーリンク" xfId="45657" builtinId="9" hidden="1"/>
    <cellStyle name="表示済みのハイパーリンク" xfId="45660" builtinId="9" hidden="1"/>
    <cellStyle name="表示済みのハイパーリンク" xfId="45661" builtinId="9" hidden="1"/>
    <cellStyle name="表示済みのハイパーリンク" xfId="45664" builtinId="9" hidden="1"/>
    <cellStyle name="表示済みのハイパーリンク" xfId="45665" builtinId="9" hidden="1"/>
    <cellStyle name="表示済みのハイパーリンク" xfId="45668" builtinId="9" hidden="1"/>
    <cellStyle name="表示済みのハイパーリンク" xfId="45669" builtinId="9" hidden="1"/>
    <cellStyle name="表示済みのハイパーリンク" xfId="45672" builtinId="9" hidden="1"/>
    <cellStyle name="表示済みのハイパーリンク" xfId="45673" builtinId="9" hidden="1"/>
    <cellStyle name="表示済みのハイパーリンク" xfId="42095" builtinId="9" hidden="1"/>
    <cellStyle name="表示済みのハイパーリンク" xfId="42094" builtinId="9" hidden="1"/>
    <cellStyle name="表示済みのハイパーリンク" xfId="45677" builtinId="9" hidden="1"/>
    <cellStyle name="表示済みのハイパーリンク" xfId="45678" builtinId="9" hidden="1"/>
    <cellStyle name="表示済みのハイパーリンク" xfId="45681" builtinId="9" hidden="1"/>
    <cellStyle name="表示済みのハイパーリンク" xfId="45682" builtinId="9" hidden="1"/>
    <cellStyle name="表示済みのハイパーリンク" xfId="45685" builtinId="9" hidden="1"/>
    <cellStyle name="表示済みのハイパーリンク" xfId="45686" builtinId="9" hidden="1"/>
    <cellStyle name="表示済みのハイパーリンク" xfId="45689" builtinId="9" hidden="1"/>
    <cellStyle name="表示済みのハイパーリンク" xfId="45690" builtinId="9" hidden="1"/>
    <cellStyle name="表示済みのハイパーリンク" xfId="45695" builtinId="9" hidden="1"/>
    <cellStyle name="表示済みのハイパーリンク" xfId="45696" builtinId="9" hidden="1"/>
    <cellStyle name="表示済みのハイパーリンク" xfId="45699" builtinId="9" hidden="1"/>
    <cellStyle name="表示済みのハイパーリンク" xfId="45700" builtinId="9" hidden="1"/>
    <cellStyle name="表示済みのハイパーリンク" xfId="45703" builtinId="9" hidden="1"/>
    <cellStyle name="表示済みのハイパーリンク" xfId="45704" builtinId="9" hidden="1"/>
    <cellStyle name="表示済みのハイパーリンク" xfId="45707" builtinId="9" hidden="1"/>
    <cellStyle name="表示済みのハイパーリンク" xfId="45708" builtinId="9" hidden="1"/>
    <cellStyle name="表示済みのハイパーリンク" xfId="45711" builtinId="9" hidden="1"/>
    <cellStyle name="表示済みのハイパーリンク" xfId="45712" builtinId="9" hidden="1"/>
    <cellStyle name="表示済みのハイパーリンク" xfId="45715" builtinId="9" hidden="1"/>
    <cellStyle name="表示済みのハイパーリンク" xfId="45716" builtinId="9" hidden="1"/>
    <cellStyle name="表示済みのハイパーリンク" xfId="45719" builtinId="9" hidden="1"/>
    <cellStyle name="表示済みのハイパーリンク" xfId="45720" builtinId="9" hidden="1"/>
    <cellStyle name="表示済みのハイパーリンク" xfId="45723" builtinId="9" hidden="1"/>
    <cellStyle name="表示済みのハイパーリンク" xfId="45724" builtinId="9" hidden="1"/>
    <cellStyle name="表示済みのハイパーリンク" xfId="45727" builtinId="9" hidden="1"/>
    <cellStyle name="表示済みのハイパーリンク" xfId="45728" builtinId="9" hidden="1"/>
    <cellStyle name="表示済みのハイパーリンク" xfId="45731" builtinId="9" hidden="1"/>
    <cellStyle name="表示済みのハイパーリンク" xfId="45732" builtinId="9" hidden="1"/>
    <cellStyle name="表示済みのハイパーリンク" xfId="45691" builtinId="9" hidden="1"/>
    <cellStyle name="表示済みのハイパーリンク" xfId="45734" builtinId="9" hidden="1"/>
    <cellStyle name="表示済みのハイパーリンク" xfId="45737" builtinId="9" hidden="1"/>
    <cellStyle name="表示済みのハイパーリンク" xfId="45738" builtinId="9" hidden="1"/>
    <cellStyle name="表示済みのハイパーリンク" xfId="45741" builtinId="9" hidden="1"/>
    <cellStyle name="表示済みのハイパーリンク" xfId="45742" builtinId="9" hidden="1"/>
    <cellStyle name="表示済みのハイパーリンク" xfId="45745" builtinId="9" hidden="1"/>
    <cellStyle name="表示済みのハイパーリンク" xfId="45746" builtinId="9" hidden="1"/>
    <cellStyle name="表示済みのハイパーリンク" xfId="45749" builtinId="9" hidden="1"/>
    <cellStyle name="表示済みのハイパーリンク" xfId="45750" builtinId="9" hidden="1"/>
    <cellStyle name="表示済みのハイパーリンク" xfId="45753" builtinId="9" hidden="1"/>
    <cellStyle name="表示済みのハイパーリンク" xfId="45754" builtinId="9" hidden="1"/>
    <cellStyle name="表示済みのハイパーリンク" xfId="45757" builtinId="9" hidden="1"/>
    <cellStyle name="表示済みのハイパーリンク" xfId="45758" builtinId="9" hidden="1"/>
    <cellStyle name="表示済みのハイパーリンク" xfId="45761" builtinId="9" hidden="1"/>
    <cellStyle name="表示済みのハイパーリンク" xfId="45762" builtinId="9" hidden="1"/>
    <cellStyle name="表示済みのハイパーリンク" xfId="45765" builtinId="9" hidden="1"/>
    <cellStyle name="表示済みのハイパーリンク" xfId="45766" builtinId="9" hidden="1"/>
    <cellStyle name="表示済みのハイパーリンク" xfId="45769" builtinId="9" hidden="1"/>
    <cellStyle name="表示済みのハイパーリンク" xfId="45770" builtinId="9" hidden="1"/>
    <cellStyle name="表示済みのハイパーリンク" xfId="45773" builtinId="9" hidden="1"/>
    <cellStyle name="表示済みのハイパーリンク" xfId="45774" builtinId="9" hidden="1"/>
    <cellStyle name="表示済みのハイパーリンク" xfId="45777" builtinId="9" hidden="1"/>
    <cellStyle name="表示済みのハイパーリンク" xfId="45778" builtinId="9" hidden="1"/>
    <cellStyle name="表示済みのハイパーリンク" xfId="45781" builtinId="9" hidden="1"/>
    <cellStyle name="表示済みのハイパーリンク" xfId="45782" builtinId="9" hidden="1"/>
    <cellStyle name="表示済みのハイパーリンク" xfId="45785" builtinId="9" hidden="1"/>
    <cellStyle name="表示済みのハイパーリンク" xfId="45786" builtinId="9" hidden="1"/>
    <cellStyle name="表示済みのハイパーリンク" xfId="45789" builtinId="9" hidden="1"/>
    <cellStyle name="表示済みのハイパーリンク" xfId="45790" builtinId="9" hidden="1"/>
    <cellStyle name="表示済みのハイパーリンク" xfId="45793" builtinId="9" hidden="1"/>
    <cellStyle name="表示済みのハイパーリンク" xfId="45794" builtinId="9" hidden="1"/>
    <cellStyle name="表示済みのハイパーリンク" xfId="45797" builtinId="9" hidden="1"/>
    <cellStyle name="表示済みのハイパーリンク" xfId="45798" builtinId="9" hidden="1"/>
    <cellStyle name="表示済みのハイパーリンク" xfId="45801" builtinId="9" hidden="1"/>
    <cellStyle name="表示済みのハイパーリンク" xfId="45802" builtinId="9" hidden="1"/>
    <cellStyle name="表示済みのハイパーリンク" xfId="45805" builtinId="9" hidden="1"/>
    <cellStyle name="表示済みのハイパーリンク" xfId="45806" builtinId="9" hidden="1"/>
    <cellStyle name="表示済みのハイパーリンク" xfId="45809" builtinId="9" hidden="1"/>
    <cellStyle name="表示済みのハイパーリンク" xfId="45810" builtinId="9" hidden="1"/>
    <cellStyle name="表示済みのハイパーリンク" xfId="45815" builtinId="9" hidden="1"/>
    <cellStyle name="表示済みのハイパーリンク" xfId="45816" builtinId="9" hidden="1"/>
    <cellStyle name="表示済みのハイパーリンク" xfId="45819" builtinId="9" hidden="1"/>
    <cellStyle name="表示済みのハイパーリンク" xfId="45820" builtinId="9" hidden="1"/>
    <cellStyle name="表示済みのハイパーリンク" xfId="45823" builtinId="9" hidden="1"/>
    <cellStyle name="表示済みのハイパーリンク" xfId="45824" builtinId="9" hidden="1"/>
    <cellStyle name="表示済みのハイパーリンク" xfId="45827" builtinId="9" hidden="1"/>
    <cellStyle name="表示済みのハイパーリンク" xfId="45828" builtinId="9" hidden="1"/>
    <cellStyle name="表示済みのハイパーリンク" xfId="45831" builtinId="9" hidden="1"/>
    <cellStyle name="表示済みのハイパーリンク" xfId="45832" builtinId="9" hidden="1"/>
    <cellStyle name="表示済みのハイパーリンク" xfId="45835" builtinId="9" hidden="1"/>
    <cellStyle name="表示済みのハイパーリンク" xfId="45836" builtinId="9" hidden="1"/>
    <cellStyle name="表示済みのハイパーリンク" xfId="45839" builtinId="9" hidden="1"/>
    <cellStyle name="表示済みのハイパーリンク" xfId="45840" builtinId="9" hidden="1"/>
    <cellStyle name="表示済みのハイパーリンク" xfId="45843" builtinId="9" hidden="1"/>
    <cellStyle name="表示済みのハイパーリンク" xfId="45844" builtinId="9" hidden="1"/>
    <cellStyle name="表示済みのハイパーリンク" xfId="45847" builtinId="9" hidden="1"/>
    <cellStyle name="表示済みのハイパーリンク" xfId="45848" builtinId="9" hidden="1"/>
    <cellStyle name="表示済みのハイパーリンク" xfId="45851" builtinId="9" hidden="1"/>
    <cellStyle name="表示済みのハイパーリンク" xfId="45852" builtinId="9" hidden="1"/>
    <cellStyle name="表示済みのハイパーリンク" xfId="45811" builtinId="9" hidden="1"/>
    <cellStyle name="表示済みのハイパーリンク" xfId="45854" builtinId="9" hidden="1"/>
    <cellStyle name="表示済みのハイパーリンク" xfId="45857" builtinId="9" hidden="1"/>
    <cellStyle name="表示済みのハイパーリンク" xfId="45858" builtinId="9" hidden="1"/>
    <cellStyle name="表示済みのハイパーリンク" xfId="45861" builtinId="9" hidden="1"/>
    <cellStyle name="表示済みのハイパーリンク" xfId="45862" builtinId="9" hidden="1"/>
    <cellStyle name="表示済みのハイパーリンク" xfId="45865" builtinId="9" hidden="1"/>
    <cellStyle name="表示済みのハイパーリンク" xfId="45866" builtinId="9" hidden="1"/>
    <cellStyle name="表示済みのハイパーリンク" xfId="45869" builtinId="9" hidden="1"/>
    <cellStyle name="表示済みのハイパーリンク" xfId="45870" builtinId="9" hidden="1"/>
    <cellStyle name="表示済みのハイパーリンク" xfId="45873" builtinId="9" hidden="1"/>
    <cellStyle name="表示済みのハイパーリンク" xfId="45874" builtinId="9" hidden="1"/>
    <cellStyle name="表示済みのハイパーリンク" xfId="45877" builtinId="9" hidden="1"/>
    <cellStyle name="表示済みのハイパーリンク" xfId="45878" builtinId="9" hidden="1"/>
    <cellStyle name="表示済みのハイパーリンク" xfId="45881" builtinId="9" hidden="1"/>
    <cellStyle name="表示済みのハイパーリンク" xfId="45882" builtinId="9" hidden="1"/>
    <cellStyle name="表示済みのハイパーリンク" xfId="45885" builtinId="9" hidden="1"/>
    <cellStyle name="表示済みのハイパーリンク" xfId="45886" builtinId="9" hidden="1"/>
    <cellStyle name="表示済みのハイパーリンク" xfId="45889" builtinId="9" hidden="1"/>
    <cellStyle name="表示済みのハイパーリンク" xfId="45890" builtinId="9" hidden="1"/>
    <cellStyle name="表示済みのハイパーリンク" xfId="45893" builtinId="9" hidden="1"/>
    <cellStyle name="表示済みのハイパーリンク" xfId="45894" builtinId="9" hidden="1"/>
    <cellStyle name="表示済みのハイパーリンク" xfId="45897" builtinId="9" hidden="1"/>
    <cellStyle name="表示済みのハイパーリンク" xfId="45898" builtinId="9" hidden="1"/>
    <cellStyle name="表示済みのハイパーリンク" xfId="45901" builtinId="9" hidden="1"/>
    <cellStyle name="表示済みのハイパーリンク" xfId="45902" builtinId="9" hidden="1"/>
    <cellStyle name="表示済みのハイパーリンク" xfId="45905" builtinId="9" hidden="1"/>
    <cellStyle name="表示済みのハイパーリンク" xfId="45906" builtinId="9" hidden="1"/>
    <cellStyle name="表示済みのハイパーリンク" xfId="45909" builtinId="9" hidden="1"/>
    <cellStyle name="表示済みのハイパーリンク" xfId="45910" builtinId="9" hidden="1"/>
    <cellStyle name="表示済みのハイパーリンク" xfId="45915" builtinId="9" hidden="1"/>
    <cellStyle name="表示済みのハイパーリンク" xfId="45916" builtinId="9" hidden="1"/>
    <cellStyle name="表示済みのハイパーリンク" xfId="45919" builtinId="9" hidden="1"/>
    <cellStyle name="表示済みのハイパーリンク" xfId="45920" builtinId="9" hidden="1"/>
    <cellStyle name="表示済みのハイパーリンク" xfId="45923" builtinId="9" hidden="1"/>
    <cellStyle name="表示済みのハイパーリンク" xfId="45924" builtinId="9" hidden="1"/>
    <cellStyle name="表示済みのハイパーリンク" xfId="45927" builtinId="9" hidden="1"/>
    <cellStyle name="表示済みのハイパーリンク" xfId="45928" builtinId="9" hidden="1"/>
    <cellStyle name="表示済みのハイパーリンク" xfId="45931" builtinId="9" hidden="1"/>
    <cellStyle name="表示済みのハイパーリンク" xfId="45932" builtinId="9" hidden="1"/>
    <cellStyle name="表示済みのハイパーリンク" xfId="45937" builtinId="9" hidden="1"/>
    <cellStyle name="表示済みのハイパーリンク" xfId="45938" builtinId="9" hidden="1"/>
    <cellStyle name="表示済みのハイパーリンク" xfId="45941" builtinId="9" hidden="1"/>
    <cellStyle name="表示済みのハイパーリンク" xfId="45942" builtinId="9" hidden="1"/>
    <cellStyle name="表示済みのハイパーリンク" xfId="45945" builtinId="9" hidden="1"/>
    <cellStyle name="表示済みのハイパーリンク" xfId="45946" builtinId="9" hidden="1"/>
    <cellStyle name="表示済みのハイパーリンク" xfId="45949" builtinId="9" hidden="1"/>
    <cellStyle name="表示済みのハイパーリンク" xfId="45950" builtinId="9" hidden="1"/>
    <cellStyle name="表示済みのハイパーリンク" xfId="45953" builtinId="9" hidden="1"/>
    <cellStyle name="表示済みのハイパーリンク" xfId="45954" builtinId="9" hidden="1"/>
    <cellStyle name="表示済みのハイパーリンク" xfId="45957" builtinId="9" hidden="1"/>
    <cellStyle name="表示済みのハイパーリンク" xfId="45958" builtinId="9" hidden="1"/>
    <cellStyle name="表示済みのハイパーリンク" xfId="45961" builtinId="9" hidden="1"/>
    <cellStyle name="表示済みのハイパーリンク" xfId="45962" builtinId="9" hidden="1"/>
    <cellStyle name="表示済みのハイパーリンク" xfId="45965" builtinId="9" hidden="1"/>
    <cellStyle name="表示済みのハイパーリンク" xfId="45966" builtinId="9" hidden="1"/>
    <cellStyle name="表示済みのハイパーリンク" xfId="45969" builtinId="9" hidden="1"/>
    <cellStyle name="表示済みのハイパーリンク" xfId="45970" builtinId="9" hidden="1"/>
    <cellStyle name="表示済みのハイパーリンク" xfId="45973" builtinId="9" hidden="1"/>
    <cellStyle name="表示済みのハイパーリンク" xfId="45974" builtinId="9" hidden="1"/>
    <cellStyle name="表示済みのハイパーリンク" xfId="45933" builtinId="9" hidden="1"/>
    <cellStyle name="表示済みのハイパーリンク" xfId="45976" builtinId="9" hidden="1"/>
    <cellStyle name="表示済みのハイパーリンク" xfId="45979" builtinId="9" hidden="1"/>
    <cellStyle name="表示済みのハイパーリンク" xfId="45980" builtinId="9" hidden="1"/>
    <cellStyle name="表示済みのハイパーリンク" xfId="45983" builtinId="9" hidden="1"/>
    <cellStyle name="表示済みのハイパーリンク" xfId="45984" builtinId="9" hidden="1"/>
    <cellStyle name="表示済みのハイパーリンク" xfId="45987" builtinId="9" hidden="1"/>
    <cellStyle name="表示済みのハイパーリンク" xfId="45988" builtinId="9" hidden="1"/>
    <cellStyle name="表示済みのハイパーリンク" xfId="45991" builtinId="9" hidden="1"/>
    <cellStyle name="表示済みのハイパーリンク" xfId="45992" builtinId="9" hidden="1"/>
    <cellStyle name="表示済みのハイパーリンク" xfId="45995" builtinId="9" hidden="1"/>
    <cellStyle name="表示済みのハイパーリンク" xfId="45996" builtinId="9" hidden="1"/>
    <cellStyle name="表示済みのハイパーリンク" xfId="45999" builtinId="9" hidden="1"/>
    <cellStyle name="表示済みのハイパーリンク" xfId="46000" builtinId="9" hidden="1"/>
    <cellStyle name="表示済みのハイパーリンク" xfId="46003" builtinId="9" hidden="1"/>
    <cellStyle name="表示済みのハイパーリンク" xfId="46004" builtinId="9" hidden="1"/>
    <cellStyle name="表示済みのハイパーリンク" xfId="46007" builtinId="9" hidden="1"/>
    <cellStyle name="表示済みのハイパーリンク" xfId="46008" builtinId="9" hidden="1"/>
    <cellStyle name="表示済みのハイパーリンク" xfId="46011" builtinId="9" hidden="1"/>
    <cellStyle name="表示済みのハイパーリンク" xfId="46012" builtinId="9" hidden="1"/>
    <cellStyle name="表示済みのハイパーリンク" xfId="46015" builtinId="9" hidden="1"/>
    <cellStyle name="表示済みのハイパーリンク" xfId="46016" builtinId="9" hidden="1"/>
    <cellStyle name="表示済みのハイパーリンク" xfId="46019" builtinId="9" hidden="1"/>
    <cellStyle name="表示済みのハイパーリンク" xfId="46020" builtinId="9" hidden="1"/>
    <cellStyle name="表示済みのハイパーリンク" xfId="46023" builtinId="9" hidden="1"/>
    <cellStyle name="表示済みのハイパーリンク" xfId="46024" builtinId="9" hidden="1"/>
    <cellStyle name="表示済みのハイパーリンク" xfId="46027" builtinId="9" hidden="1"/>
    <cellStyle name="表示済みのハイパーリンク" xfId="46028" builtinId="9" hidden="1"/>
    <cellStyle name="表示済みのハイパーリンク" xfId="46031" builtinId="9" hidden="1"/>
    <cellStyle name="表示済みのハイパーリンク" xfId="46032" builtinId="9" hidden="1"/>
    <cellStyle name="表示済みのハイパーリンク" xfId="46034" builtinId="9" hidden="1"/>
    <cellStyle name="表示済みのハイパーリンク" xfId="46035" builtinId="9" hidden="1"/>
    <cellStyle name="表示済みのハイパーリンク" xfId="46038" builtinId="9" hidden="1"/>
    <cellStyle name="表示済みのハイパーリンク" xfId="46039" builtinId="9" hidden="1"/>
    <cellStyle name="表示済みのハイパーリンク" xfId="46042" builtinId="9" hidden="1"/>
    <cellStyle name="表示済みのハイパーリンク" xfId="46043" builtinId="9" hidden="1"/>
    <cellStyle name="表示済みのハイパーリンク" xfId="46046" builtinId="9" hidden="1"/>
    <cellStyle name="表示済みのハイパーリンク" xfId="46047" builtinId="9" hidden="1"/>
    <cellStyle name="表示済みのハイパーリンク" xfId="46050" builtinId="9" hidden="1"/>
    <cellStyle name="表示済みのハイパーリンク" xfId="46051" builtinId="9" hidden="1"/>
    <cellStyle name="表示済みのハイパーリンク" xfId="46056" builtinId="9" hidden="1"/>
    <cellStyle name="表示済みのハイパーリンク" xfId="46057" builtinId="9" hidden="1"/>
    <cellStyle name="表示済みのハイパーリンク" xfId="46060" builtinId="9" hidden="1"/>
    <cellStyle name="表示済みのハイパーリンク" xfId="46061" builtinId="9" hidden="1"/>
    <cellStyle name="表示済みのハイパーリンク" xfId="46064" builtinId="9" hidden="1"/>
    <cellStyle name="表示済みのハイパーリンク" xfId="46065" builtinId="9" hidden="1"/>
    <cellStyle name="表示済みのハイパーリンク" xfId="46068" builtinId="9" hidden="1"/>
    <cellStyle name="表示済みのハイパーリンク" xfId="46069" builtinId="9" hidden="1"/>
    <cellStyle name="表示済みのハイパーリンク" xfId="46072" builtinId="9" hidden="1"/>
    <cellStyle name="表示済みのハイパーリンク" xfId="46073" builtinId="9" hidden="1"/>
    <cellStyle name="表示済みのハイパーリンク" xfId="46076" builtinId="9" hidden="1"/>
    <cellStyle name="表示済みのハイパーリンク" xfId="46077" builtinId="9" hidden="1"/>
    <cellStyle name="表示済みのハイパーリンク" xfId="46080" builtinId="9" hidden="1"/>
    <cellStyle name="表示済みのハイパーリンク" xfId="46081" builtinId="9" hidden="1"/>
    <cellStyle name="表示済みのハイパーリンク" xfId="46084" builtinId="9" hidden="1"/>
    <cellStyle name="表示済みのハイパーリンク" xfId="46085" builtinId="9" hidden="1"/>
    <cellStyle name="表示済みのハイパーリンク" xfId="46088" builtinId="9" hidden="1"/>
    <cellStyle name="表示済みのハイパーリンク" xfId="46089" builtinId="9" hidden="1"/>
    <cellStyle name="表示済みのハイパーリンク" xfId="46092" builtinId="9" hidden="1"/>
    <cellStyle name="表示済みのハイパーリンク" xfId="46093" builtinId="9" hidden="1"/>
    <cellStyle name="表示済みのハイパーリンク" xfId="46052" builtinId="9" hidden="1"/>
    <cellStyle name="表示済みのハイパーリンク" xfId="46095" builtinId="9" hidden="1"/>
    <cellStyle name="表示済みのハイパーリンク" xfId="46098" builtinId="9" hidden="1"/>
    <cellStyle name="表示済みのハイパーリンク" xfId="46099" builtinId="9" hidden="1"/>
    <cellStyle name="表示済みのハイパーリンク" xfId="46102" builtinId="9" hidden="1"/>
    <cellStyle name="表示済みのハイパーリンク" xfId="46103" builtinId="9" hidden="1"/>
    <cellStyle name="表示済みのハイパーリンク" xfId="46106" builtinId="9" hidden="1"/>
    <cellStyle name="表示済みのハイパーリンク" xfId="46107" builtinId="9" hidden="1"/>
    <cellStyle name="表示済みのハイパーリンク" xfId="46110" builtinId="9" hidden="1"/>
    <cellStyle name="表示済みのハイパーリンク" xfId="46111" builtinId="9" hidden="1"/>
    <cellStyle name="表示済みのハイパーリンク" xfId="46114" builtinId="9" hidden="1"/>
    <cellStyle name="表示済みのハイパーリンク" xfId="46115" builtinId="9" hidden="1"/>
    <cellStyle name="表示済みのハイパーリンク" xfId="46118" builtinId="9" hidden="1"/>
    <cellStyle name="表示済みのハイパーリンク" xfId="46119" builtinId="9" hidden="1"/>
    <cellStyle name="表示済みのハイパーリンク" xfId="46122" builtinId="9" hidden="1"/>
    <cellStyle name="表示済みのハイパーリンク" xfId="46123" builtinId="9" hidden="1"/>
    <cellStyle name="表示済みのハイパーリンク" xfId="46126" builtinId="9" hidden="1"/>
    <cellStyle name="表示済みのハイパーリンク" xfId="46127" builtinId="9" hidden="1"/>
    <cellStyle name="表示済みのハイパーリンク" xfId="46130" builtinId="9" hidden="1"/>
    <cellStyle name="表示済みのハイパーリンク" xfId="46131" builtinId="9" hidden="1"/>
    <cellStyle name="表示済みのハイパーリンク" xfId="46134" builtinId="9" hidden="1"/>
    <cellStyle name="表示済みのハイパーリンク" xfId="46135" builtinId="9" hidden="1"/>
    <cellStyle name="表示済みのハイパーリンク" xfId="46138" builtinId="9" hidden="1"/>
    <cellStyle name="表示済みのハイパーリンク" xfId="46139" builtinId="9" hidden="1"/>
    <cellStyle name="表示済みのハイパーリンク" xfId="46142" builtinId="9" hidden="1"/>
    <cellStyle name="表示済みのハイパーリンク" xfId="46143" builtinId="9" hidden="1"/>
    <cellStyle name="表示済みのハイパーリンク" xfId="46146" builtinId="9" hidden="1"/>
    <cellStyle name="表示済みのハイパーリンク" xfId="46147" builtinId="9" hidden="1"/>
    <cellStyle name="表示済みのハイパーリンク" xfId="46150" builtinId="9" hidden="1"/>
    <cellStyle name="表示済みのハイパーリンク" xfId="46151" builtinId="9" hidden="1"/>
    <cellStyle name="表示済みのハイパーリンク" xfId="46153" builtinId="9" hidden="1"/>
    <cellStyle name="表示済みのハイパーリンク" xfId="46154" builtinId="9" hidden="1"/>
    <cellStyle name="表示済みのハイパーリンク" xfId="46157" builtinId="9" hidden="1"/>
    <cellStyle name="表示済みのハイパーリンク" xfId="46158" builtinId="9" hidden="1"/>
    <cellStyle name="表示済みのハイパーリンク" xfId="46161" builtinId="9" hidden="1"/>
    <cellStyle name="表示済みのハイパーリンク" xfId="46162" builtinId="9" hidden="1"/>
    <cellStyle name="表示済みのハイパーリンク" xfId="46165" builtinId="9" hidden="1"/>
    <cellStyle name="表示済みのハイパーリンク" xfId="46166" builtinId="9" hidden="1"/>
    <cellStyle name="表示済みのハイパーリンク" xfId="46169" builtinId="9" hidden="1"/>
    <cellStyle name="表示済みのハイパーリンク" xfId="46170" builtinId="9" hidden="1"/>
    <cellStyle name="表示済みのハイパーリンク" xfId="46175" builtinId="9" hidden="1"/>
    <cellStyle name="表示済みのハイパーリンク" xfId="46176" builtinId="9" hidden="1"/>
    <cellStyle name="表示済みのハイパーリンク" xfId="46179" builtinId="9" hidden="1"/>
    <cellStyle name="表示済みのハイパーリンク" xfId="46180" builtinId="9" hidden="1"/>
    <cellStyle name="表示済みのハイパーリンク" xfId="46183" builtinId="9" hidden="1"/>
    <cellStyle name="表示済みのハイパーリンク" xfId="46184" builtinId="9" hidden="1"/>
    <cellStyle name="表示済みのハイパーリンク" xfId="46187" builtinId="9" hidden="1"/>
    <cellStyle name="表示済みのハイパーリンク" xfId="46188" builtinId="9" hidden="1"/>
    <cellStyle name="表示済みのハイパーリンク" xfId="46191" builtinId="9" hidden="1"/>
    <cellStyle name="表示済みのハイパーリンク" xfId="46192" builtinId="9" hidden="1"/>
    <cellStyle name="表示済みのハイパーリンク" xfId="46195" builtinId="9" hidden="1"/>
    <cellStyle name="表示済みのハイパーリンク" xfId="46196" builtinId="9" hidden="1"/>
    <cellStyle name="表示済みのハイパーリンク" xfId="46199" builtinId="9" hidden="1"/>
    <cellStyle name="表示済みのハイパーリンク" xfId="46200" builtinId="9" hidden="1"/>
    <cellStyle name="表示済みのハイパーリンク" xfId="46203" builtinId="9" hidden="1"/>
    <cellStyle name="表示済みのハイパーリンク" xfId="46204" builtinId="9" hidden="1"/>
    <cellStyle name="表示済みのハイパーリンク" xfId="46207" builtinId="9" hidden="1"/>
    <cellStyle name="表示済みのハイパーリンク" xfId="46208" builtinId="9" hidden="1"/>
    <cellStyle name="表示済みのハイパーリンク" xfId="46211" builtinId="9" hidden="1"/>
    <cellStyle name="表示済みのハイパーリンク" xfId="46212" builtinId="9" hidden="1"/>
    <cellStyle name="表示済みのハイパーリンク" xfId="46171" builtinId="9" hidden="1"/>
    <cellStyle name="表示済みのハイパーリンク" xfId="46214" builtinId="9" hidden="1"/>
    <cellStyle name="表示済みのハイパーリンク" xfId="46217" builtinId="9" hidden="1"/>
    <cellStyle name="表示済みのハイパーリンク" xfId="46218" builtinId="9" hidden="1"/>
    <cellStyle name="表示済みのハイパーリンク" xfId="46221" builtinId="9" hidden="1"/>
    <cellStyle name="表示済みのハイパーリンク" xfId="46222" builtinId="9" hidden="1"/>
    <cellStyle name="表示済みのハイパーリンク" xfId="46225" builtinId="9" hidden="1"/>
    <cellStyle name="表示済みのハイパーリンク" xfId="46226" builtinId="9" hidden="1"/>
    <cellStyle name="表示済みのハイパーリンク" xfId="46229" builtinId="9" hidden="1"/>
    <cellStyle name="表示済みのハイパーリンク" xfId="46230" builtinId="9" hidden="1"/>
    <cellStyle name="表示済みのハイパーリンク" xfId="46233" builtinId="9" hidden="1"/>
    <cellStyle name="表示済みのハイパーリンク" xfId="46234" builtinId="9" hidden="1"/>
    <cellStyle name="表示済みのハイパーリンク" xfId="46237" builtinId="9" hidden="1"/>
    <cellStyle name="表示済みのハイパーリンク" xfId="46238" builtinId="9" hidden="1"/>
    <cellStyle name="表示済みのハイパーリンク" xfId="46241" builtinId="9" hidden="1"/>
    <cellStyle name="表示済みのハイパーリンク" xfId="46242" builtinId="9" hidden="1"/>
    <cellStyle name="表示済みのハイパーリンク" xfId="46245" builtinId="9" hidden="1"/>
    <cellStyle name="表示済みのハイパーリンク" xfId="46246" builtinId="9" hidden="1"/>
    <cellStyle name="表示済みのハイパーリンク" xfId="46249" builtinId="9" hidden="1"/>
    <cellStyle name="表示済みのハイパーリンク" xfId="46250" builtinId="9" hidden="1"/>
    <cellStyle name="表示済みのハイパーリンク" xfId="46253" builtinId="9" hidden="1"/>
    <cellStyle name="表示済みのハイパーリンク" xfId="46254" builtinId="9" hidden="1"/>
    <cellStyle name="表示済みのハイパーリンク" xfId="46257" builtinId="9" hidden="1"/>
    <cellStyle name="表示済みのハイパーリンク" xfId="46258" builtinId="9" hidden="1"/>
    <cellStyle name="表示済みのハイパーリンク" xfId="46261" builtinId="9" hidden="1"/>
    <cellStyle name="表示済みのハイパーリンク" xfId="46262" builtinId="9" hidden="1"/>
    <cellStyle name="表示済みのハイパーリンク" xfId="46265" builtinId="9" hidden="1"/>
    <cellStyle name="表示済みのハイパーリンク" xfId="46266" builtinId="9" hidden="1"/>
    <cellStyle name="表示済みのハイパーリンク" xfId="46269" builtinId="9" hidden="1"/>
    <cellStyle name="表示済みのハイパーリンク" xfId="46270" builtinId="9" hidden="1"/>
    <cellStyle name="表示済みのハイパーリンク" xfId="46273" builtinId="9" hidden="1"/>
    <cellStyle name="表示済みのハイパーリンク" xfId="46274" builtinId="9" hidden="1"/>
    <cellStyle name="表示済みのハイパーリンク" xfId="46277" builtinId="9" hidden="1"/>
    <cellStyle name="表示済みのハイパーリンク" xfId="46278" builtinId="9" hidden="1"/>
    <cellStyle name="表示済みのハイパーリンク" xfId="46281" builtinId="9" hidden="1"/>
    <cellStyle name="表示済みのハイパーリンク" xfId="46282" builtinId="9" hidden="1"/>
    <cellStyle name="表示済みのハイパーリンク" xfId="46285" builtinId="9" hidden="1"/>
    <cellStyle name="表示済みのハイパーリンク" xfId="46286" builtinId="9" hidden="1"/>
    <cellStyle name="表示済みのハイパーリンク" xfId="46289" builtinId="9" hidden="1"/>
    <cellStyle name="表示済みのハイパーリンク" xfId="46290" builtinId="9" hidden="1"/>
    <cellStyle name="表示済みのハイパーリンク" xfId="46295" builtinId="9" hidden="1"/>
    <cellStyle name="表示済みのハイパーリンク" xfId="46296" builtinId="9" hidden="1"/>
    <cellStyle name="表示済みのハイパーリンク" xfId="46299" builtinId="9" hidden="1"/>
    <cellStyle name="表示済みのハイパーリンク" xfId="46300" builtinId="9" hidden="1"/>
    <cellStyle name="表示済みのハイパーリンク" xfId="46303" builtinId="9" hidden="1"/>
    <cellStyle name="表示済みのハイパーリンク" xfId="46304" builtinId="9" hidden="1"/>
    <cellStyle name="表示済みのハイパーリンク" xfId="46307" builtinId="9" hidden="1"/>
    <cellStyle name="表示済みのハイパーリンク" xfId="46308" builtinId="9" hidden="1"/>
    <cellStyle name="表示済みのハイパーリンク" xfId="46311" builtinId="9" hidden="1"/>
    <cellStyle name="表示済みのハイパーリンク" xfId="46312" builtinId="9" hidden="1"/>
    <cellStyle name="表示済みのハイパーリンク" xfId="46315" builtinId="9" hidden="1"/>
    <cellStyle name="表示済みのハイパーリンク" xfId="46316" builtinId="9" hidden="1"/>
    <cellStyle name="表示済みのハイパーリンク" xfId="46319" builtinId="9" hidden="1"/>
    <cellStyle name="表示済みのハイパーリンク" xfId="46320" builtinId="9" hidden="1"/>
    <cellStyle name="表示済みのハイパーリンク" xfId="46323" builtinId="9" hidden="1"/>
    <cellStyle name="表示済みのハイパーリンク" xfId="46324" builtinId="9" hidden="1"/>
    <cellStyle name="表示済みのハイパーリンク" xfId="46327" builtinId="9" hidden="1"/>
    <cellStyle name="表示済みのハイパーリンク" xfId="46328" builtinId="9" hidden="1"/>
    <cellStyle name="表示済みのハイパーリンク" xfId="46331" builtinId="9" hidden="1"/>
    <cellStyle name="表示済みのハイパーリンク" xfId="46332" builtinId="9" hidden="1"/>
    <cellStyle name="表示済みのハイパーリンク" xfId="46291" builtinId="9" hidden="1"/>
    <cellStyle name="表示済みのハイパーリンク" xfId="46334" builtinId="9" hidden="1"/>
    <cellStyle name="表示済みのハイパーリンク" xfId="46337" builtinId="9" hidden="1"/>
    <cellStyle name="表示済みのハイパーリンク" xfId="46338" builtinId="9" hidden="1"/>
    <cellStyle name="表示済みのハイパーリンク" xfId="46341" builtinId="9" hidden="1"/>
    <cellStyle name="表示済みのハイパーリンク" xfId="46342" builtinId="9" hidden="1"/>
    <cellStyle name="表示済みのハイパーリンク" xfId="46345" builtinId="9" hidden="1"/>
    <cellStyle name="表示済みのハイパーリンク" xfId="46346" builtinId="9" hidden="1"/>
    <cellStyle name="表示済みのハイパーリンク" xfId="46349" builtinId="9" hidden="1"/>
    <cellStyle name="表示済みのハイパーリンク" xfId="46350" builtinId="9" hidden="1"/>
    <cellStyle name="表示済みのハイパーリンク" xfId="46353" builtinId="9" hidden="1"/>
    <cellStyle name="表示済みのハイパーリンク" xfId="46354" builtinId="9" hidden="1"/>
    <cellStyle name="表示済みのハイパーリンク" xfId="46357" builtinId="9" hidden="1"/>
    <cellStyle name="表示済みのハイパーリンク" xfId="46358" builtinId="9" hidden="1"/>
    <cellStyle name="表示済みのハイパーリンク" xfId="46361" builtinId="9" hidden="1"/>
    <cellStyle name="表示済みのハイパーリンク" xfId="46362" builtinId="9" hidden="1"/>
    <cellStyle name="表示済みのハイパーリンク" xfId="46365" builtinId="9" hidden="1"/>
    <cellStyle name="表示済みのハイパーリンク" xfId="46366" builtinId="9" hidden="1"/>
    <cellStyle name="表示済みのハイパーリンク" xfId="46369" builtinId="9" hidden="1"/>
    <cellStyle name="表示済みのハイパーリンク" xfId="46370" builtinId="9" hidden="1"/>
    <cellStyle name="表示済みのハイパーリンク" xfId="46373" builtinId="9" hidden="1"/>
    <cellStyle name="表示済みのハイパーリンク" xfId="46374" builtinId="9" hidden="1"/>
    <cellStyle name="表示済みのハイパーリンク" xfId="46377" builtinId="9" hidden="1"/>
    <cellStyle name="表示済みのハイパーリンク" xfId="46378" builtinId="9" hidden="1"/>
    <cellStyle name="表示済みのハイパーリンク" xfId="46381" builtinId="9" hidden="1"/>
    <cellStyle name="表示済みのハイパーリンク" xfId="46382" builtinId="9" hidden="1"/>
    <cellStyle name="表示済みのハイパーリンク" xfId="46385" builtinId="9" hidden="1"/>
    <cellStyle name="表示済みのハイパーリンク" xfId="46386" builtinId="9" hidden="1"/>
    <cellStyle name="表示済みのハイパーリンク" xfId="46389" builtinId="9" hidden="1"/>
    <cellStyle name="表示済みのハイパーリンク" xfId="46390" builtinId="9" hidden="1"/>
    <cellStyle name="表示済みのハイパーリンク" xfId="46393" builtinId="9" hidden="1"/>
    <cellStyle name="表示済みのハイパーリンク" xfId="46394" builtinId="9" hidden="1"/>
    <cellStyle name="表示済みのハイパーリンク" xfId="46397" builtinId="9" hidden="1"/>
    <cellStyle name="表示済みのハイパーリンク" xfId="46398" builtinId="9" hidden="1"/>
    <cellStyle name="表示済みのハイパーリンク" xfId="46401" builtinId="9" hidden="1"/>
    <cellStyle name="表示済みのハイパーリンク" xfId="46402" builtinId="9" hidden="1"/>
    <cellStyle name="表示済みのハイパーリンク" xfId="46405" builtinId="9" hidden="1"/>
    <cellStyle name="表示済みのハイパーリンク" xfId="46406" builtinId="9" hidden="1"/>
    <cellStyle name="表示済みのハイパーリンク" xfId="46409" builtinId="9" hidden="1"/>
    <cellStyle name="表示済みのハイパーリンク" xfId="46410" builtinId="9" hidden="1"/>
    <cellStyle name="表示済みのハイパーリンク" xfId="46415" builtinId="9" hidden="1"/>
    <cellStyle name="表示済みのハイパーリンク" xfId="46416" builtinId="9" hidden="1"/>
    <cellStyle name="表示済みのハイパーリンク" xfId="46419" builtinId="9" hidden="1"/>
    <cellStyle name="表示済みのハイパーリンク" xfId="46420" builtinId="9" hidden="1"/>
    <cellStyle name="表示済みのハイパーリンク" xfId="46423" builtinId="9" hidden="1"/>
    <cellStyle name="表示済みのハイパーリンク" xfId="46424" builtinId="9" hidden="1"/>
    <cellStyle name="表示済みのハイパーリンク" xfId="46427" builtinId="9" hidden="1"/>
    <cellStyle name="表示済みのハイパーリンク" xfId="46428" builtinId="9" hidden="1"/>
    <cellStyle name="表示済みのハイパーリンク" xfId="46431" builtinId="9" hidden="1"/>
    <cellStyle name="表示済みのハイパーリンク" xfId="46432" builtinId="9" hidden="1"/>
    <cellStyle name="表示済みのハイパーリンク" xfId="46435" builtinId="9" hidden="1"/>
    <cellStyle name="表示済みのハイパーリンク" xfId="46436" builtinId="9" hidden="1"/>
    <cellStyle name="表示済みのハイパーリンク" xfId="46439" builtinId="9" hidden="1"/>
    <cellStyle name="表示済みのハイパーリンク" xfId="46440" builtinId="9" hidden="1"/>
    <cellStyle name="表示済みのハイパーリンク" xfId="46443" builtinId="9" hidden="1"/>
    <cellStyle name="表示済みのハイパーリンク" xfId="46444" builtinId="9" hidden="1"/>
    <cellStyle name="表示済みのハイパーリンク" xfId="46447" builtinId="9" hidden="1"/>
    <cellStyle name="表示済みのハイパーリンク" xfId="46448" builtinId="9" hidden="1"/>
    <cellStyle name="表示済みのハイパーリンク" xfId="46451" builtinId="9" hidden="1"/>
    <cellStyle name="表示済みのハイパーリンク" xfId="46452" builtinId="9" hidden="1"/>
    <cellStyle name="表示済みのハイパーリンク" xfId="46411" builtinId="9" hidden="1"/>
    <cellStyle name="表示済みのハイパーリンク" xfId="46454" builtinId="9" hidden="1"/>
    <cellStyle name="表示済みのハイパーリンク" xfId="46457" builtinId="9" hidden="1"/>
    <cellStyle name="表示済みのハイパーリンク" xfId="46458" builtinId="9" hidden="1"/>
    <cellStyle name="表示済みのハイパーリンク" xfId="46461" builtinId="9" hidden="1"/>
    <cellStyle name="表示済みのハイパーリンク" xfId="46462" builtinId="9" hidden="1"/>
    <cellStyle name="表示済みのハイパーリンク" xfId="46465" builtinId="9" hidden="1"/>
    <cellStyle name="表示済みのハイパーリンク" xfId="46466" builtinId="9" hidden="1"/>
    <cellStyle name="表示済みのハイパーリンク" xfId="46469" builtinId="9" hidden="1"/>
    <cellStyle name="表示済みのハイパーリンク" xfId="46470" builtinId="9" hidden="1"/>
    <cellStyle name="表示済みのハイパーリンク" xfId="46473" builtinId="9" hidden="1"/>
    <cellStyle name="表示済みのハイパーリンク" xfId="46474" builtinId="9" hidden="1"/>
    <cellStyle name="表示済みのハイパーリンク" xfId="46477" builtinId="9" hidden="1"/>
    <cellStyle name="表示済みのハイパーリンク" xfId="46478" builtinId="9" hidden="1"/>
    <cellStyle name="表示済みのハイパーリンク" xfId="46481" builtinId="9" hidden="1"/>
    <cellStyle name="表示済みのハイパーリンク" xfId="46482" builtinId="9" hidden="1"/>
    <cellStyle name="表示済みのハイパーリンク" xfId="46485" builtinId="9" hidden="1"/>
    <cellStyle name="表示済みのハイパーリンク" xfId="46486" builtinId="9" hidden="1"/>
    <cellStyle name="表示済みのハイパーリンク" xfId="46489" builtinId="9" hidden="1"/>
    <cellStyle name="表示済みのハイパーリンク" xfId="46490" builtinId="9" hidden="1"/>
    <cellStyle name="表示済みのハイパーリンク" xfId="46493" builtinId="9" hidden="1"/>
    <cellStyle name="表示済みのハイパーリンク" xfId="46494" builtinId="9" hidden="1"/>
    <cellStyle name="表示済みのハイパーリンク" xfId="46497" builtinId="9" hidden="1"/>
    <cellStyle name="表示済みのハイパーリンク" xfId="46498" builtinId="9" hidden="1"/>
    <cellStyle name="表示済みのハイパーリンク" xfId="46501" builtinId="9" hidden="1"/>
    <cellStyle name="表示済みのハイパーリンク" xfId="46502" builtinId="9" hidden="1"/>
    <cellStyle name="表示済みのハイパーリンク" xfId="46505" builtinId="9" hidden="1"/>
    <cellStyle name="表示済みのハイパーリンク" xfId="46506" builtinId="9" hidden="1"/>
    <cellStyle name="表示済みのハイパーリンク" xfId="46509" builtinId="9" hidden="1"/>
    <cellStyle name="表示済みのハイパーリンク" xfId="46510" builtinId="9" hidden="1"/>
    <cellStyle name="表示済みのハイパーリンク" xfId="46515" builtinId="9" hidden="1"/>
    <cellStyle name="表示済みのハイパーリンク" xfId="46516" builtinId="9" hidden="1"/>
    <cellStyle name="表示済みのハイパーリンク" xfId="46519" builtinId="9" hidden="1"/>
    <cellStyle name="表示済みのハイパーリンク" xfId="46520" builtinId="9" hidden="1"/>
    <cellStyle name="表示済みのハイパーリンク" xfId="46523" builtinId="9" hidden="1"/>
    <cellStyle name="表示済みのハイパーリンク" xfId="46524" builtinId="9" hidden="1"/>
    <cellStyle name="表示済みのハイパーリンク" xfId="46527" builtinId="9" hidden="1"/>
    <cellStyle name="表示済みのハイパーリンク" xfId="46528" builtinId="9" hidden="1"/>
    <cellStyle name="表示済みのハイパーリンク" xfId="46531" builtinId="9" hidden="1"/>
    <cellStyle name="表示済みのハイパーリンク" xfId="46532" builtinId="9" hidden="1"/>
    <cellStyle name="表示済みのハイパーリンク" xfId="46537" builtinId="9" hidden="1"/>
    <cellStyle name="表示済みのハイパーリンク" xfId="46538" builtinId="9" hidden="1"/>
    <cellStyle name="表示済みのハイパーリンク" xfId="46541" builtinId="9" hidden="1"/>
    <cellStyle name="表示済みのハイパーリンク" xfId="46542" builtinId="9" hidden="1"/>
    <cellStyle name="表示済みのハイパーリンク" xfId="46545" builtinId="9" hidden="1"/>
    <cellStyle name="表示済みのハイパーリンク" xfId="46546" builtinId="9" hidden="1"/>
    <cellStyle name="表示済みのハイパーリンク" xfId="46549" builtinId="9" hidden="1"/>
    <cellStyle name="表示済みのハイパーリンク" xfId="46550" builtinId="9" hidden="1"/>
    <cellStyle name="表示済みのハイパーリンク" xfId="46553" builtinId="9" hidden="1"/>
    <cellStyle name="表示済みのハイパーリンク" xfId="46554" builtinId="9" hidden="1"/>
    <cellStyle name="表示済みのハイパーリンク" xfId="46557" builtinId="9" hidden="1"/>
    <cellStyle name="表示済みのハイパーリンク" xfId="46558" builtinId="9" hidden="1"/>
    <cellStyle name="表示済みのハイパーリンク" xfId="46561" builtinId="9" hidden="1"/>
    <cellStyle name="表示済みのハイパーリンク" xfId="46562" builtinId="9" hidden="1"/>
    <cellStyle name="表示済みのハイパーリンク" xfId="46565" builtinId="9" hidden="1"/>
    <cellStyle name="表示済みのハイパーリンク" xfId="46566" builtinId="9" hidden="1"/>
    <cellStyle name="表示済みのハイパーリンク" xfId="46569" builtinId="9" hidden="1"/>
    <cellStyle name="表示済みのハイパーリンク" xfId="46570" builtinId="9" hidden="1"/>
    <cellStyle name="表示済みのハイパーリンク" xfId="46573" builtinId="9" hidden="1"/>
    <cellStyle name="表示済みのハイパーリンク" xfId="46574" builtinId="9" hidden="1"/>
    <cellStyle name="表示済みのハイパーリンク" xfId="46533" builtinId="9" hidden="1"/>
    <cellStyle name="表示済みのハイパーリンク" xfId="46576" builtinId="9" hidden="1"/>
    <cellStyle name="表示済みのハイパーリンク" xfId="46579" builtinId="9" hidden="1"/>
    <cellStyle name="表示済みのハイパーリンク" xfId="46580" builtinId="9" hidden="1"/>
    <cellStyle name="表示済みのハイパーリンク" xfId="46583" builtinId="9" hidden="1"/>
    <cellStyle name="表示済みのハイパーリンク" xfId="46584" builtinId="9" hidden="1"/>
    <cellStyle name="表示済みのハイパーリンク" xfId="46587" builtinId="9" hidden="1"/>
    <cellStyle name="表示済みのハイパーリンク" xfId="46588" builtinId="9" hidden="1"/>
    <cellStyle name="表示済みのハイパーリンク" xfId="46591" builtinId="9" hidden="1"/>
    <cellStyle name="表示済みのハイパーリンク" xfId="46592" builtinId="9" hidden="1"/>
    <cellStyle name="表示済みのハイパーリンク" xfId="46595" builtinId="9" hidden="1"/>
    <cellStyle name="表示済みのハイパーリンク" xfId="46596" builtinId="9" hidden="1"/>
    <cellStyle name="表示済みのハイパーリンク" xfId="46599" builtinId="9" hidden="1"/>
    <cellStyle name="表示済みのハイパーリンク" xfId="46600" builtinId="9" hidden="1"/>
    <cellStyle name="表示済みのハイパーリンク" xfId="46603" builtinId="9" hidden="1"/>
    <cellStyle name="表示済みのハイパーリンク" xfId="46604" builtinId="9" hidden="1"/>
    <cellStyle name="表示済みのハイパーリンク" xfId="46607" builtinId="9" hidden="1"/>
    <cellStyle name="表示済みのハイパーリンク" xfId="46608" builtinId="9" hidden="1"/>
    <cellStyle name="表示済みのハイパーリンク" xfId="46611" builtinId="9" hidden="1"/>
    <cellStyle name="表示済みのハイパーリンク" xfId="46612" builtinId="9" hidden="1"/>
    <cellStyle name="表示済みのハイパーリンク" xfId="46615" builtinId="9" hidden="1"/>
    <cellStyle name="表示済みのハイパーリンク" xfId="46616" builtinId="9" hidden="1"/>
    <cellStyle name="表示済みのハイパーリンク" xfId="46619" builtinId="9" hidden="1"/>
    <cellStyle name="表示済みのハイパーリンク" xfId="46620" builtinId="9" hidden="1"/>
    <cellStyle name="表示済みのハイパーリンク" xfId="46623" builtinId="9" hidden="1"/>
    <cellStyle name="表示済みのハイパーリンク" xfId="46624" builtinId="9" hidden="1"/>
    <cellStyle name="表示済みのハイパーリンク" xfId="46627" builtinId="9" hidden="1"/>
    <cellStyle name="表示済みのハイパーリンク" xfId="46628" builtinId="9" hidden="1"/>
    <cellStyle name="表示済みのハイパーリンク" xfId="46631" builtinId="9" hidden="1"/>
    <cellStyle name="表示済みのハイパーリンク" xfId="46632" builtinId="9" hidden="1"/>
    <cellStyle name="表示済みのハイパーリンク" xfId="46634" builtinId="9" hidden="1"/>
    <cellStyle name="表示済みのハイパーリンク" xfId="46635" builtinId="9" hidden="1"/>
    <cellStyle name="表示済みのハイパーリンク" xfId="46638" builtinId="9" hidden="1"/>
    <cellStyle name="表示済みのハイパーリンク" xfId="46639" builtinId="9" hidden="1"/>
    <cellStyle name="表示済みのハイパーリンク" xfId="46642" builtinId="9" hidden="1"/>
    <cellStyle name="表示済みのハイパーリンク" xfId="46643" builtinId="9" hidden="1"/>
    <cellStyle name="表示済みのハイパーリンク" xfId="46646" builtinId="9" hidden="1"/>
    <cellStyle name="表示済みのハイパーリンク" xfId="46647" builtinId="9" hidden="1"/>
    <cellStyle name="表示済みのハイパーリンク" xfId="46650" builtinId="9" hidden="1"/>
    <cellStyle name="表示済みのハイパーリンク" xfId="46651" builtinId="9" hidden="1"/>
    <cellStyle name="表示済みのハイパーリンク" xfId="46656" builtinId="9" hidden="1"/>
    <cellStyle name="表示済みのハイパーリンク" xfId="46657" builtinId="9" hidden="1"/>
    <cellStyle name="表示済みのハイパーリンク" xfId="46660" builtinId="9" hidden="1"/>
    <cellStyle name="表示済みのハイパーリンク" xfId="46661" builtinId="9" hidden="1"/>
    <cellStyle name="表示済みのハイパーリンク" xfId="46664" builtinId="9" hidden="1"/>
    <cellStyle name="表示済みのハイパーリンク" xfId="46665" builtinId="9" hidden="1"/>
    <cellStyle name="表示済みのハイパーリンク" xfId="46668" builtinId="9" hidden="1"/>
    <cellStyle name="表示済みのハイパーリンク" xfId="46669" builtinId="9" hidden="1"/>
    <cellStyle name="表示済みのハイパーリンク" xfId="46672" builtinId="9" hidden="1"/>
    <cellStyle name="表示済みのハイパーリンク" xfId="46673" builtinId="9" hidden="1"/>
    <cellStyle name="表示済みのハイパーリンク" xfId="46676" builtinId="9" hidden="1"/>
    <cellStyle name="表示済みのハイパーリンク" xfId="46677" builtinId="9" hidden="1"/>
    <cellStyle name="表示済みのハイパーリンク" xfId="46680" builtinId="9" hidden="1"/>
    <cellStyle name="表示済みのハイパーリンク" xfId="46681" builtinId="9" hidden="1"/>
    <cellStyle name="表示済みのハイパーリンク" xfId="46684" builtinId="9" hidden="1"/>
    <cellStyle name="表示済みのハイパーリンク" xfId="46685" builtinId="9" hidden="1"/>
    <cellStyle name="表示済みのハイパーリンク" xfId="46688" builtinId="9" hidden="1"/>
    <cellStyle name="表示済みのハイパーリンク" xfId="46689" builtinId="9" hidden="1"/>
    <cellStyle name="表示済みのハイパーリンク" xfId="46692" builtinId="9" hidden="1"/>
    <cellStyle name="表示済みのハイパーリンク" xfId="46693" builtinId="9" hidden="1"/>
    <cellStyle name="表示済みのハイパーリンク" xfId="46652" builtinId="9" hidden="1"/>
    <cellStyle name="表示済みのハイパーリンク" xfId="46695" builtinId="9" hidden="1"/>
    <cellStyle name="表示済みのハイパーリンク" xfId="46698" builtinId="9" hidden="1"/>
    <cellStyle name="表示済みのハイパーリンク" xfId="46699" builtinId="9" hidden="1"/>
    <cellStyle name="表示済みのハイパーリンク" xfId="46702" builtinId="9" hidden="1"/>
    <cellStyle name="表示済みのハイパーリンク" xfId="46703" builtinId="9" hidden="1"/>
    <cellStyle name="表示済みのハイパーリンク" xfId="46706" builtinId="9" hidden="1"/>
    <cellStyle name="表示済みのハイパーリンク" xfId="46707" builtinId="9" hidden="1"/>
    <cellStyle name="表示済みのハイパーリンク" xfId="46710" builtinId="9" hidden="1"/>
    <cellStyle name="表示済みのハイパーリンク" xfId="46711" builtinId="9" hidden="1"/>
    <cellStyle name="表示済みのハイパーリンク" xfId="46714" builtinId="9" hidden="1"/>
    <cellStyle name="表示済みのハイパーリンク" xfId="46715" builtinId="9" hidden="1"/>
    <cellStyle name="表示済みのハイパーリンク" xfId="46718" builtinId="9" hidden="1"/>
    <cellStyle name="表示済みのハイパーリンク" xfId="46719" builtinId="9" hidden="1"/>
    <cellStyle name="表示済みのハイパーリンク" xfId="46722" builtinId="9" hidden="1"/>
    <cellStyle name="表示済みのハイパーリンク" xfId="46723" builtinId="9" hidden="1"/>
    <cellStyle name="表示済みのハイパーリンク" xfId="46726" builtinId="9" hidden="1"/>
    <cellStyle name="表示済みのハイパーリンク" xfId="46727" builtinId="9" hidden="1"/>
    <cellStyle name="表示済みのハイパーリンク" xfId="46730" builtinId="9" hidden="1"/>
    <cellStyle name="表示済みのハイパーリンク" xfId="46731" builtinId="9" hidden="1"/>
    <cellStyle name="表示済みのハイパーリンク" xfId="46734" builtinId="9" hidden="1"/>
    <cellStyle name="表示済みのハイパーリンク" xfId="46735" builtinId="9" hidden="1"/>
    <cellStyle name="表示済みのハイパーリンク" xfId="46738" builtinId="9" hidden="1"/>
    <cellStyle name="表示済みのハイパーリンク" xfId="46739" builtinId="9" hidden="1"/>
    <cellStyle name="表示済みのハイパーリンク" xfId="46742" builtinId="9" hidden="1"/>
    <cellStyle name="表示済みのハイパーリンク" xfId="46743" builtinId="9" hidden="1"/>
    <cellStyle name="表示済みのハイパーリンク" xfId="46746" builtinId="9" hidden="1"/>
    <cellStyle name="表示済みのハイパーリンク" xfId="46747" builtinId="9" hidden="1"/>
    <cellStyle name="表示済みのハイパーリンク" xfId="46750" builtinId="9" hidden="1"/>
    <cellStyle name="表示済みのハイパーリンク" xfId="46751" builtinId="9" hidden="1"/>
    <cellStyle name="表示済みのハイパーリンク" xfId="46753" builtinId="9" hidden="1"/>
    <cellStyle name="表示済みのハイパーリンク" xfId="46754" builtinId="9" hidden="1"/>
    <cellStyle name="表示済みのハイパーリンク" xfId="46757" builtinId="9" hidden="1"/>
    <cellStyle name="表示済みのハイパーリンク" xfId="46758" builtinId="9" hidden="1"/>
    <cellStyle name="表示済みのハイパーリンク" xfId="46761" builtinId="9" hidden="1"/>
    <cellStyle name="表示済みのハイパーリンク" xfId="46762" builtinId="9" hidden="1"/>
    <cellStyle name="表示済みのハイパーリンク" xfId="46765" builtinId="9" hidden="1"/>
    <cellStyle name="表示済みのハイパーリンク" xfId="46766" builtinId="9" hidden="1"/>
    <cellStyle name="表示済みのハイパーリンク" xfId="46769" builtinId="9" hidden="1"/>
    <cellStyle name="表示済みのハイパーリンク" xfId="46770" builtinId="9" hidden="1"/>
    <cellStyle name="表示済みのハイパーリンク" xfId="46775" builtinId="9" hidden="1"/>
    <cellStyle name="表示済みのハイパーリンク" xfId="46776" builtinId="9" hidden="1"/>
    <cellStyle name="表示済みのハイパーリンク" xfId="46779" builtinId="9" hidden="1"/>
    <cellStyle name="表示済みのハイパーリンク" xfId="46780" builtinId="9" hidden="1"/>
    <cellStyle name="表示済みのハイパーリンク" xfId="46783" builtinId="9" hidden="1"/>
    <cellStyle name="表示済みのハイパーリンク" xfId="46784" builtinId="9" hidden="1"/>
    <cellStyle name="表示済みのハイパーリンク" xfId="46787" builtinId="9" hidden="1"/>
    <cellStyle name="表示済みのハイパーリンク" xfId="46788" builtinId="9" hidden="1"/>
    <cellStyle name="表示済みのハイパーリンク" xfId="46791" builtinId="9" hidden="1"/>
    <cellStyle name="表示済みのハイパーリンク" xfId="46792" builtinId="9" hidden="1"/>
    <cellStyle name="表示済みのハイパーリンク" xfId="46795" builtinId="9" hidden="1"/>
    <cellStyle name="表示済みのハイパーリンク" xfId="46796" builtinId="9" hidden="1"/>
    <cellStyle name="表示済みのハイパーリンク" xfId="46799" builtinId="9" hidden="1"/>
    <cellStyle name="表示済みのハイパーリンク" xfId="46800" builtinId="9" hidden="1"/>
    <cellStyle name="表示済みのハイパーリンク" xfId="46803" builtinId="9" hidden="1"/>
    <cellStyle name="表示済みのハイパーリンク" xfId="46804" builtinId="9" hidden="1"/>
    <cellStyle name="表示済みのハイパーリンク" xfId="46807" builtinId="9" hidden="1"/>
    <cellStyle name="表示済みのハイパーリンク" xfId="46808" builtinId="9" hidden="1"/>
    <cellStyle name="表示済みのハイパーリンク" xfId="46811" builtinId="9" hidden="1"/>
    <cellStyle name="表示済みのハイパーリンク" xfId="46812" builtinId="9" hidden="1"/>
    <cellStyle name="表示済みのハイパーリンク" xfId="46771" builtinId="9" hidden="1"/>
    <cellStyle name="表示済みのハイパーリンク" xfId="46814" builtinId="9" hidden="1"/>
    <cellStyle name="表示済みのハイパーリンク" xfId="46817" builtinId="9" hidden="1"/>
    <cellStyle name="表示済みのハイパーリンク" xfId="46818" builtinId="9" hidden="1"/>
    <cellStyle name="表示済みのハイパーリンク" xfId="46821" builtinId="9" hidden="1"/>
    <cellStyle name="表示済みのハイパーリンク" xfId="46822" builtinId="9" hidden="1"/>
    <cellStyle name="表示済みのハイパーリンク" xfId="46825" builtinId="9" hidden="1"/>
    <cellStyle name="表示済みのハイパーリンク" xfId="46826" builtinId="9" hidden="1"/>
    <cellStyle name="表示済みのハイパーリンク" xfId="46829" builtinId="9" hidden="1"/>
    <cellStyle name="表示済みのハイパーリンク" xfId="46830" builtinId="9" hidden="1"/>
    <cellStyle name="表示済みのハイパーリンク" xfId="46833" builtinId="9" hidden="1"/>
    <cellStyle name="表示済みのハイパーリンク" xfId="46834" builtinId="9" hidden="1"/>
    <cellStyle name="表示済みのハイパーリンク" xfId="46837" builtinId="9" hidden="1"/>
    <cellStyle name="表示済みのハイパーリンク" xfId="46838" builtinId="9" hidden="1"/>
    <cellStyle name="表示済みのハイパーリンク" xfId="46841" builtinId="9" hidden="1"/>
    <cellStyle name="表示済みのハイパーリンク" xfId="46842" builtinId="9" hidden="1"/>
    <cellStyle name="表示済みのハイパーリンク" xfId="46845" builtinId="9" hidden="1"/>
    <cellStyle name="表示済みのハイパーリンク" xfId="46846" builtinId="9" hidden="1"/>
    <cellStyle name="表示済みのハイパーリンク" xfId="46849" builtinId="9" hidden="1"/>
    <cellStyle name="表示済みのハイパーリンク" xfId="46850" builtinId="9" hidden="1"/>
    <cellStyle name="表示済みのハイパーリンク" xfId="46853" builtinId="9" hidden="1"/>
    <cellStyle name="表示済みのハイパーリンク" xfId="46854" builtinId="9" hidden="1"/>
    <cellStyle name="表示済みのハイパーリンク" xfId="46857" builtinId="9" hidden="1"/>
    <cellStyle name="表示済みのハイパーリンク" xfId="46858" builtinId="9" hidden="1"/>
    <cellStyle name="表示済みのハイパーリンク" xfId="46861" builtinId="9" hidden="1"/>
    <cellStyle name="表示済みのハイパーリンク" xfId="46862" builtinId="9" hidden="1"/>
    <cellStyle name="表示済みのハイパーリンク" xfId="46865" builtinId="9" hidden="1"/>
    <cellStyle name="表示済みのハイパーリンク" xfId="46866" builtinId="9" hidden="1"/>
    <cellStyle name="表示済みのハイパーリンク" xfId="46869" builtinId="9" hidden="1"/>
    <cellStyle name="表示済みのハイパーリンク" xfId="46870" builtinId="9" hidden="1"/>
    <cellStyle name="表示済みのハイパーリンク" xfId="46888" builtinId="9" hidden="1"/>
    <cellStyle name="表示済みのハイパーリンク" xfId="46889" builtinId="9" hidden="1"/>
    <cellStyle name="表示済みのハイパーリンク" xfId="46892" builtinId="9" hidden="1"/>
    <cellStyle name="表示済みのハイパーリンク" xfId="46893" builtinId="9" hidden="1"/>
    <cellStyle name="表示済みのハイパーリンク" xfId="46896" builtinId="9" hidden="1"/>
    <cellStyle name="表示済みのハイパーリンク" xfId="46897" builtinId="9" hidden="1"/>
    <cellStyle name="表示済みのハイパーリンク" xfId="46900" builtinId="9" hidden="1"/>
    <cellStyle name="表示済みのハイパーリンク" xfId="46901" builtinId="9" hidden="1"/>
    <cellStyle name="表示済みのハイパーリンク" xfId="46904" builtinId="9" hidden="1"/>
    <cellStyle name="表示済みのハイパーリンク" xfId="46905" builtinId="9" hidden="1"/>
    <cellStyle name="表示済みのハイパーリンク" xfId="46910" builtinId="9" hidden="1"/>
    <cellStyle name="表示済みのハイパーリンク" xfId="46911" builtinId="9" hidden="1"/>
    <cellStyle name="表示済みのハイパーリンク" xfId="46914" builtinId="9" hidden="1"/>
    <cellStyle name="表示済みのハイパーリンク" xfId="46915" builtinId="9" hidden="1"/>
    <cellStyle name="表示済みのハイパーリンク" xfId="46918" builtinId="9" hidden="1"/>
    <cellStyle name="表示済みのハイパーリンク" xfId="46919" builtinId="9" hidden="1"/>
    <cellStyle name="表示済みのハイパーリンク" xfId="46922" builtinId="9" hidden="1"/>
    <cellStyle name="表示済みのハイパーリンク" xfId="46923" builtinId="9" hidden="1"/>
    <cellStyle name="表示済みのハイパーリンク" xfId="46926" builtinId="9" hidden="1"/>
    <cellStyle name="表示済みのハイパーリンク" xfId="46927" builtinId="9" hidden="1"/>
    <cellStyle name="表示済みのハイパーリンク" xfId="46930" builtinId="9" hidden="1"/>
    <cellStyle name="表示済みのハイパーリンク" xfId="46931" builtinId="9" hidden="1"/>
    <cellStyle name="表示済みのハイパーリンク" xfId="46934" builtinId="9" hidden="1"/>
    <cellStyle name="表示済みのハイパーリンク" xfId="46935" builtinId="9" hidden="1"/>
    <cellStyle name="表示済みのハイパーリンク" xfId="46938" builtinId="9" hidden="1"/>
    <cellStyle name="表示済みのハイパーリンク" xfId="46939" builtinId="9" hidden="1"/>
    <cellStyle name="表示済みのハイパーリンク" xfId="46942" builtinId="9" hidden="1"/>
    <cellStyle name="表示済みのハイパーリンク" xfId="46943" builtinId="9" hidden="1"/>
    <cellStyle name="表示済みのハイパーリンク" xfId="46946" builtinId="9" hidden="1"/>
    <cellStyle name="表示済みのハイパーリンク" xfId="46947" builtinId="9" hidden="1"/>
    <cellStyle name="表示済みのハイパーリンク" xfId="46906" builtinId="9" hidden="1"/>
    <cellStyle name="表示済みのハイパーリンク" xfId="46949" builtinId="9" hidden="1"/>
    <cellStyle name="表示済みのハイパーリンク" xfId="46952" builtinId="9" hidden="1"/>
    <cellStyle name="表示済みのハイパーリンク" xfId="46953" builtinId="9" hidden="1"/>
    <cellStyle name="表示済みのハイパーリンク" xfId="46956" builtinId="9" hidden="1"/>
    <cellStyle name="表示済みのハイパーリンク" xfId="46957" builtinId="9" hidden="1"/>
    <cellStyle name="表示済みのハイパーリンク" xfId="46960" builtinId="9" hidden="1"/>
    <cellStyle name="表示済みのハイパーリンク" xfId="46961" builtinId="9" hidden="1"/>
    <cellStyle name="表示済みのハイパーリンク" xfId="46964" builtinId="9" hidden="1"/>
    <cellStyle name="表示済みのハイパーリンク" xfId="46965" builtinId="9" hidden="1"/>
    <cellStyle name="表示済みのハイパーリンク" xfId="46968" builtinId="9" hidden="1"/>
    <cellStyle name="表示済みのハイパーリンク" xfId="46969" builtinId="9" hidden="1"/>
    <cellStyle name="表示済みのハイパーリンク" xfId="46972" builtinId="9" hidden="1"/>
    <cellStyle name="表示済みのハイパーリンク" xfId="46973" builtinId="9" hidden="1"/>
    <cellStyle name="表示済みのハイパーリンク" xfId="46976" builtinId="9" hidden="1"/>
    <cellStyle name="表示済みのハイパーリンク" xfId="46977" builtinId="9" hidden="1"/>
    <cellStyle name="表示済みのハイパーリンク" xfId="46980" builtinId="9" hidden="1"/>
    <cellStyle name="表示済みのハイパーリンク" xfId="46981" builtinId="9" hidden="1"/>
    <cellStyle name="表示済みのハイパーリンク" xfId="46984" builtinId="9" hidden="1"/>
    <cellStyle name="表示済みのハイパーリンク" xfId="46985" builtinId="9" hidden="1"/>
    <cellStyle name="表示済みのハイパーリンク" xfId="46988" builtinId="9" hidden="1"/>
    <cellStyle name="表示済みのハイパーリンク" xfId="46989" builtinId="9" hidden="1"/>
    <cellStyle name="表示済みのハイパーリンク" xfId="46992" builtinId="9" hidden="1"/>
    <cellStyle name="表示済みのハイパーリンク" xfId="46993" builtinId="9" hidden="1"/>
    <cellStyle name="表示済みのハイパーリンク" xfId="46996" builtinId="9" hidden="1"/>
    <cellStyle name="表示済みのハイパーリンク" xfId="46997" builtinId="9" hidden="1"/>
    <cellStyle name="表示済みのハイパーリンク" xfId="47000" builtinId="9" hidden="1"/>
    <cellStyle name="表示済みのハイパーリンク" xfId="47001" builtinId="9" hidden="1"/>
    <cellStyle name="表示済みのハイパーリンク" xfId="47004" builtinId="9" hidden="1"/>
    <cellStyle name="表示済みのハイパーリンク" xfId="47005" builtinId="9" hidden="1"/>
    <cellStyle name="表示済みのハイパーリンク" xfId="47008" builtinId="9" hidden="1"/>
    <cellStyle name="表示済みのハイパーリンク" xfId="47009" builtinId="9" hidden="1"/>
    <cellStyle name="表示済みのハイパーリンク" xfId="47012" builtinId="9" hidden="1"/>
    <cellStyle name="表示済みのハイパーリンク" xfId="47013" builtinId="9" hidden="1"/>
    <cellStyle name="表示済みのハイパーリンク" xfId="47016" builtinId="9" hidden="1"/>
    <cellStyle name="表示済みのハイパーリンク" xfId="47017" builtinId="9" hidden="1"/>
    <cellStyle name="表示済みのハイパーリンク" xfId="47020" builtinId="9" hidden="1"/>
    <cellStyle name="表示済みのハイパーリンク" xfId="47021" builtinId="9" hidden="1"/>
    <cellStyle name="表示済みのハイパーリンク" xfId="47024" builtinId="9" hidden="1"/>
    <cellStyle name="表示済みのハイパーリンク" xfId="47025" builtinId="9" hidden="1"/>
    <cellStyle name="表示済みのハイパーリンク" xfId="47030" builtinId="9" hidden="1"/>
    <cellStyle name="表示済みのハイパーリンク" xfId="47031" builtinId="9" hidden="1"/>
    <cellStyle name="表示済みのハイパーリンク" xfId="47034" builtinId="9" hidden="1"/>
    <cellStyle name="表示済みのハイパーリンク" xfId="47035" builtinId="9" hidden="1"/>
    <cellStyle name="表示済みのハイパーリンク" xfId="47038" builtinId="9" hidden="1"/>
    <cellStyle name="表示済みのハイパーリンク" xfId="47039" builtinId="9" hidden="1"/>
    <cellStyle name="表示済みのハイパーリンク" xfId="47042" builtinId="9" hidden="1"/>
    <cellStyle name="表示済みのハイパーリンク" xfId="47043" builtinId="9" hidden="1"/>
    <cellStyle name="表示済みのハイパーリンク" xfId="47046" builtinId="9" hidden="1"/>
    <cellStyle name="表示済みのハイパーリンク" xfId="47047" builtinId="9" hidden="1"/>
    <cellStyle name="表示済みのハイパーリンク" xfId="47050" builtinId="9" hidden="1"/>
    <cellStyle name="表示済みのハイパーリンク" xfId="47051" builtinId="9" hidden="1"/>
    <cellStyle name="表示済みのハイパーリンク" xfId="47054" builtinId="9" hidden="1"/>
    <cellStyle name="表示済みのハイパーリンク" xfId="47055" builtinId="9" hidden="1"/>
    <cellStyle name="表示済みのハイパーリンク" xfId="47058" builtinId="9" hidden="1"/>
    <cellStyle name="表示済みのハイパーリンク" xfId="47059" builtinId="9" hidden="1"/>
    <cellStyle name="表示済みのハイパーリンク" xfId="47062" builtinId="9" hidden="1"/>
    <cellStyle name="表示済みのハイパーリンク" xfId="47063" builtinId="9" hidden="1"/>
    <cellStyle name="表示済みのハイパーリンク" xfId="47066" builtinId="9" hidden="1"/>
    <cellStyle name="表示済みのハイパーリンク" xfId="47067" builtinId="9" hidden="1"/>
    <cellStyle name="表示済みのハイパーリンク" xfId="47026" builtinId="9" hidden="1"/>
    <cellStyle name="表示済みのハイパーリンク" xfId="47069" builtinId="9" hidden="1"/>
    <cellStyle name="表示済みのハイパーリンク" xfId="47072" builtinId="9" hidden="1"/>
    <cellStyle name="表示済みのハイパーリンク" xfId="47073" builtinId="9" hidden="1"/>
    <cellStyle name="表示済みのハイパーリンク" xfId="47076" builtinId="9" hidden="1"/>
    <cellStyle name="表示済みのハイパーリンク" xfId="47077" builtinId="9" hidden="1"/>
    <cellStyle name="表示済みのハイパーリンク" xfId="47080" builtinId="9" hidden="1"/>
    <cellStyle name="表示済みのハイパーリンク" xfId="47081" builtinId="9" hidden="1"/>
    <cellStyle name="表示済みのハイパーリンク" xfId="47084" builtinId="9" hidden="1"/>
    <cellStyle name="表示済みのハイパーリンク" xfId="47085" builtinId="9" hidden="1"/>
    <cellStyle name="表示済みのハイパーリンク" xfId="47088" builtinId="9" hidden="1"/>
    <cellStyle name="表示済みのハイパーリンク" xfId="47089" builtinId="9" hidden="1"/>
    <cellStyle name="表示済みのハイパーリンク" xfId="47092" builtinId="9" hidden="1"/>
    <cellStyle name="表示済みのハイパーリンク" xfId="47093" builtinId="9" hidden="1"/>
    <cellStyle name="表示済みのハイパーリンク" xfId="47096" builtinId="9" hidden="1"/>
    <cellStyle name="表示済みのハイパーリンク" xfId="47097" builtinId="9" hidden="1"/>
    <cellStyle name="表示済みのハイパーリンク" xfId="47100" builtinId="9" hidden="1"/>
    <cellStyle name="表示済みのハイパーリンク" xfId="47101" builtinId="9" hidden="1"/>
    <cellStyle name="表示済みのハイパーリンク" xfId="47104" builtinId="9" hidden="1"/>
    <cellStyle name="表示済みのハイパーリンク" xfId="47105" builtinId="9" hidden="1"/>
    <cellStyle name="表示済みのハイパーリンク" xfId="47108" builtinId="9" hidden="1"/>
    <cellStyle name="表示済みのハイパーリンク" xfId="47109" builtinId="9" hidden="1"/>
    <cellStyle name="表示済みのハイパーリンク" xfId="47112" builtinId="9" hidden="1"/>
    <cellStyle name="表示済みのハイパーリンク" xfId="47113" builtinId="9" hidden="1"/>
    <cellStyle name="表示済みのハイパーリンク" xfId="47116" builtinId="9" hidden="1"/>
    <cellStyle name="表示済みのハイパーリンク" xfId="47117" builtinId="9" hidden="1"/>
    <cellStyle name="表示済みのハイパーリンク" xfId="47120" builtinId="9" hidden="1"/>
    <cellStyle name="表示済みのハイパーリンク" xfId="47121" builtinId="9" hidden="1"/>
    <cellStyle name="表示済みのハイパーリンク" xfId="47124" builtinId="9" hidden="1"/>
    <cellStyle name="表示済みのハイパーリンク" xfId="47125" builtinId="9" hidden="1"/>
    <cellStyle name="表示済みのハイパーリンク" xfId="47130" builtinId="9" hidden="1"/>
    <cellStyle name="表示済みのハイパーリンク" xfId="47131" builtinId="9" hidden="1"/>
    <cellStyle name="表示済みのハイパーリンク" xfId="47134" builtinId="9" hidden="1"/>
    <cellStyle name="表示済みのハイパーリンク" xfId="47135" builtinId="9" hidden="1"/>
    <cellStyle name="表示済みのハイパーリンク" xfId="47138" builtinId="9" hidden="1"/>
    <cellStyle name="表示済みのハイパーリンク" xfId="47139" builtinId="9" hidden="1"/>
    <cellStyle name="表示済みのハイパーリンク" xfId="47142" builtinId="9" hidden="1"/>
    <cellStyle name="表示済みのハイパーリンク" xfId="47143" builtinId="9" hidden="1"/>
    <cellStyle name="表示済みのハイパーリンク" xfId="47146" builtinId="9" hidden="1"/>
    <cellStyle name="表示済みのハイパーリンク" xfId="47147" builtinId="9" hidden="1"/>
    <cellStyle name="表示済みのハイパーリンク" xfId="47152" builtinId="9" hidden="1"/>
    <cellStyle name="表示済みのハイパーリンク" xfId="47153" builtinId="9" hidden="1"/>
    <cellStyle name="表示済みのハイパーリンク" xfId="47156" builtinId="9" hidden="1"/>
    <cellStyle name="表示済みのハイパーリンク" xfId="47157" builtinId="9" hidden="1"/>
    <cellStyle name="表示済みのハイパーリンク" xfId="47160" builtinId="9" hidden="1"/>
    <cellStyle name="表示済みのハイパーリンク" xfId="47161" builtinId="9" hidden="1"/>
    <cellStyle name="表示済みのハイパーリンク" xfId="47164" builtinId="9" hidden="1"/>
    <cellStyle name="表示済みのハイパーリンク" xfId="47165" builtinId="9" hidden="1"/>
    <cellStyle name="表示済みのハイパーリンク" xfId="47168" builtinId="9" hidden="1"/>
    <cellStyle name="表示済みのハイパーリンク" xfId="47169" builtinId="9" hidden="1"/>
    <cellStyle name="表示済みのハイパーリンク" xfId="47172" builtinId="9" hidden="1"/>
    <cellStyle name="表示済みのハイパーリンク" xfId="47173" builtinId="9" hidden="1"/>
    <cellStyle name="表示済みのハイパーリンク" xfId="47176" builtinId="9" hidden="1"/>
    <cellStyle name="表示済みのハイパーリンク" xfId="47177" builtinId="9" hidden="1"/>
    <cellStyle name="表示済みのハイパーリンク" xfId="47180" builtinId="9" hidden="1"/>
    <cellStyle name="表示済みのハイパーリンク" xfId="47181" builtinId="9" hidden="1"/>
    <cellStyle name="表示済みのハイパーリンク" xfId="47184" builtinId="9" hidden="1"/>
    <cellStyle name="表示済みのハイパーリンク" xfId="47185" builtinId="9" hidden="1"/>
    <cellStyle name="表示済みのハイパーリンク" xfId="47188" builtinId="9" hidden="1"/>
    <cellStyle name="表示済みのハイパーリンク" xfId="47189" builtinId="9" hidden="1"/>
    <cellStyle name="表示済みのハイパーリンク" xfId="47148" builtinId="9" hidden="1"/>
    <cellStyle name="表示済みのハイパーリンク" xfId="47191" builtinId="9" hidden="1"/>
    <cellStyle name="表示済みのハイパーリンク" xfId="47194" builtinId="9" hidden="1"/>
    <cellStyle name="表示済みのハイパーリンク" xfId="47195" builtinId="9" hidden="1"/>
    <cellStyle name="表示済みのハイパーリンク" xfId="47198" builtinId="9" hidden="1"/>
    <cellStyle name="表示済みのハイパーリンク" xfId="47199" builtinId="9" hidden="1"/>
    <cellStyle name="表示済みのハイパーリンク" xfId="47202" builtinId="9" hidden="1"/>
    <cellStyle name="表示済みのハイパーリンク" xfId="47203" builtinId="9" hidden="1"/>
    <cellStyle name="表示済みのハイパーリンク" xfId="47206" builtinId="9" hidden="1"/>
    <cellStyle name="表示済みのハイパーリンク" xfId="47207" builtinId="9" hidden="1"/>
    <cellStyle name="表示済みのハイパーリンク" xfId="47210" builtinId="9" hidden="1"/>
    <cellStyle name="表示済みのハイパーリンク" xfId="47211" builtinId="9" hidden="1"/>
    <cellStyle name="表示済みのハイパーリンク" xfId="47214" builtinId="9" hidden="1"/>
    <cellStyle name="表示済みのハイパーリンク" xfId="47215" builtinId="9" hidden="1"/>
    <cellStyle name="表示済みのハイパーリンク" xfId="47218" builtinId="9" hidden="1"/>
    <cellStyle name="表示済みのハイパーリンク" xfId="47219" builtinId="9" hidden="1"/>
    <cellStyle name="表示済みのハイパーリンク" xfId="47222" builtinId="9" hidden="1"/>
    <cellStyle name="表示済みのハイパーリンク" xfId="47223" builtinId="9" hidden="1"/>
    <cellStyle name="表示済みのハイパーリンク" xfId="47226" builtinId="9" hidden="1"/>
    <cellStyle name="表示済みのハイパーリンク" xfId="47227" builtinId="9" hidden="1"/>
    <cellStyle name="表示済みのハイパーリンク" xfId="47230" builtinId="9" hidden="1"/>
    <cellStyle name="表示済みのハイパーリンク" xfId="47231" builtinId="9" hidden="1"/>
    <cellStyle name="表示済みのハイパーリンク" xfId="47234" builtinId="9" hidden="1"/>
    <cellStyle name="表示済みのハイパーリンク" xfId="47235" builtinId="9" hidden="1"/>
    <cellStyle name="表示済みのハイパーリンク" xfId="47238" builtinId="9" hidden="1"/>
    <cellStyle name="表示済みのハイパーリンク" xfId="47239" builtinId="9" hidden="1"/>
    <cellStyle name="表示済みのハイパーリンク" xfId="47242" builtinId="9" hidden="1"/>
    <cellStyle name="表示済みのハイパーリンク" xfId="47243" builtinId="9" hidden="1"/>
    <cellStyle name="表示済みのハイパーリンク" xfId="47246" builtinId="9" hidden="1"/>
    <cellStyle name="表示済みのハイパーリンク" xfId="47247" builtinId="9" hidden="1"/>
    <cellStyle name="表示済みのハイパーリンク" xfId="47249" builtinId="9" hidden="1"/>
    <cellStyle name="表示済みのハイパーリンク" xfId="47250" builtinId="9" hidden="1"/>
    <cellStyle name="表示済みのハイパーリンク" xfId="47253" builtinId="9" hidden="1"/>
    <cellStyle name="表示済みのハイパーリンク" xfId="47254" builtinId="9" hidden="1"/>
    <cellStyle name="表示済みのハイパーリンク" xfId="47257" builtinId="9" hidden="1"/>
    <cellStyle name="表示済みのハイパーリンク" xfId="47258" builtinId="9" hidden="1"/>
    <cellStyle name="表示済みのハイパーリンク" xfId="47261" builtinId="9" hidden="1"/>
    <cellStyle name="表示済みのハイパーリンク" xfId="47262" builtinId="9" hidden="1"/>
    <cellStyle name="表示済みのハイパーリンク" xfId="47265" builtinId="9" hidden="1"/>
    <cellStyle name="表示済みのハイパーリンク" xfId="47266" builtinId="9" hidden="1"/>
    <cellStyle name="表示済みのハイパーリンク" xfId="47271" builtinId="9" hidden="1"/>
    <cellStyle name="表示済みのハイパーリンク" xfId="47272" builtinId="9" hidden="1"/>
    <cellStyle name="表示済みのハイパーリンク" xfId="47275" builtinId="9" hidden="1"/>
    <cellStyle name="表示済みのハイパーリンク" xfId="47276" builtinId="9" hidden="1"/>
    <cellStyle name="表示済みのハイパーリンク" xfId="47279" builtinId="9" hidden="1"/>
    <cellStyle name="表示済みのハイパーリンク" xfId="47280" builtinId="9" hidden="1"/>
    <cellStyle name="表示済みのハイパーリンク" xfId="47283" builtinId="9" hidden="1"/>
    <cellStyle name="表示済みのハイパーリンク" xfId="47284" builtinId="9" hidden="1"/>
    <cellStyle name="表示済みのハイパーリンク" xfId="47287" builtinId="9" hidden="1"/>
    <cellStyle name="表示済みのハイパーリンク" xfId="47288" builtinId="9" hidden="1"/>
    <cellStyle name="表示済みのハイパーリンク" xfId="47291" builtinId="9" hidden="1"/>
    <cellStyle name="表示済みのハイパーリンク" xfId="47292" builtinId="9" hidden="1"/>
    <cellStyle name="表示済みのハイパーリンク" xfId="47295" builtinId="9" hidden="1"/>
    <cellStyle name="表示済みのハイパーリンク" xfId="47296" builtinId="9" hidden="1"/>
    <cellStyle name="表示済みのハイパーリンク" xfId="47299" builtinId="9" hidden="1"/>
    <cellStyle name="表示済みのハイパーリンク" xfId="47300" builtinId="9" hidden="1"/>
    <cellStyle name="表示済みのハイパーリンク" xfId="47303" builtinId="9" hidden="1"/>
    <cellStyle name="表示済みのハイパーリンク" xfId="47304" builtinId="9" hidden="1"/>
    <cellStyle name="表示済みのハイパーリンク" xfId="47307" builtinId="9" hidden="1"/>
    <cellStyle name="表示済みのハイパーリンク" xfId="47308" builtinId="9" hidden="1"/>
    <cellStyle name="表示済みのハイパーリンク" xfId="47267" builtinId="9" hidden="1"/>
    <cellStyle name="表示済みのハイパーリンク" xfId="47310" builtinId="9" hidden="1"/>
    <cellStyle name="表示済みのハイパーリンク" xfId="47313" builtinId="9" hidden="1"/>
    <cellStyle name="表示済みのハイパーリンク" xfId="47314" builtinId="9" hidden="1"/>
    <cellStyle name="表示済みのハイパーリンク" xfId="47317" builtinId="9" hidden="1"/>
    <cellStyle name="表示済みのハイパーリンク" xfId="47318" builtinId="9" hidden="1"/>
    <cellStyle name="表示済みのハイパーリンク" xfId="47321" builtinId="9" hidden="1"/>
    <cellStyle name="表示済みのハイパーリンク" xfId="47322" builtinId="9" hidden="1"/>
    <cellStyle name="表示済みのハイパーリンク" xfId="47325" builtinId="9" hidden="1"/>
    <cellStyle name="表示済みのハイパーリンク" xfId="47326" builtinId="9" hidden="1"/>
    <cellStyle name="表示済みのハイパーリンク" xfId="47329" builtinId="9" hidden="1"/>
    <cellStyle name="表示済みのハイパーリンク" xfId="47330" builtinId="9" hidden="1"/>
    <cellStyle name="表示済みのハイパーリンク" xfId="47333" builtinId="9" hidden="1"/>
    <cellStyle name="表示済みのハイパーリンク" xfId="47334" builtinId="9" hidden="1"/>
    <cellStyle name="表示済みのハイパーリンク" xfId="47337" builtinId="9" hidden="1"/>
    <cellStyle name="表示済みのハイパーリンク" xfId="47338" builtinId="9" hidden="1"/>
    <cellStyle name="表示済みのハイパーリンク" xfId="47341" builtinId="9" hidden="1"/>
    <cellStyle name="表示済みのハイパーリンク" xfId="47342" builtinId="9" hidden="1"/>
    <cellStyle name="表示済みのハイパーリンク" xfId="47345" builtinId="9" hidden="1"/>
    <cellStyle name="表示済みのハイパーリンク" xfId="47346" builtinId="9" hidden="1"/>
    <cellStyle name="表示済みのハイパーリンク" xfId="47349" builtinId="9" hidden="1"/>
    <cellStyle name="表示済みのハイパーリンク" xfId="47350" builtinId="9" hidden="1"/>
    <cellStyle name="表示済みのハイパーリンク" xfId="47353" builtinId="9" hidden="1"/>
    <cellStyle name="表示済みのハイパーリンク" xfId="47354" builtinId="9" hidden="1"/>
    <cellStyle name="表示済みのハイパーリンク" xfId="47357" builtinId="9" hidden="1"/>
    <cellStyle name="表示済みのハイパーリンク" xfId="47358" builtinId="9" hidden="1"/>
    <cellStyle name="表示済みのハイパーリンク" xfId="47361" builtinId="9" hidden="1"/>
    <cellStyle name="表示済みのハイパーリンク" xfId="47362" builtinId="9" hidden="1"/>
    <cellStyle name="表示済みのハイパーリンク" xfId="47365" builtinId="9" hidden="1"/>
    <cellStyle name="表示済みのハイパーリンク" xfId="47366" builtinId="9" hidden="1"/>
    <cellStyle name="表示済みのハイパーリンク" xfId="47368" builtinId="9" hidden="1"/>
    <cellStyle name="表示済みのハイパーリンク" xfId="47369" builtinId="9" hidden="1"/>
    <cellStyle name="表示済みのハイパーリンク" xfId="47372" builtinId="9" hidden="1"/>
    <cellStyle name="表示済みのハイパーリンク" xfId="47373" builtinId="9" hidden="1"/>
    <cellStyle name="表示済みのハイパーリンク" xfId="47376" builtinId="9" hidden="1"/>
    <cellStyle name="表示済みのハイパーリンク" xfId="47377" builtinId="9" hidden="1"/>
    <cellStyle name="表示済みのハイパーリンク" xfId="47380" builtinId="9" hidden="1"/>
    <cellStyle name="表示済みのハイパーリンク" xfId="47381" builtinId="9" hidden="1"/>
    <cellStyle name="表示済みのハイパーリンク" xfId="47384" builtinId="9" hidden="1"/>
    <cellStyle name="表示済みのハイパーリンク" xfId="47385" builtinId="9" hidden="1"/>
    <cellStyle name="表示済みのハイパーリンク" xfId="47390" builtinId="9" hidden="1"/>
    <cellStyle name="表示済みのハイパーリンク" xfId="47391" builtinId="9" hidden="1"/>
    <cellStyle name="表示済みのハイパーリンク" xfId="47394" builtinId="9" hidden="1"/>
    <cellStyle name="表示済みのハイパーリンク" xfId="47395" builtinId="9" hidden="1"/>
    <cellStyle name="表示済みのハイパーリンク" xfId="47398" builtinId="9" hidden="1"/>
    <cellStyle name="表示済みのハイパーリンク" xfId="47399" builtinId="9" hidden="1"/>
    <cellStyle name="表示済みのハイパーリンク" xfId="47402" builtinId="9" hidden="1"/>
    <cellStyle name="表示済みのハイパーリンク" xfId="47403" builtinId="9" hidden="1"/>
    <cellStyle name="表示済みのハイパーリンク" xfId="47406" builtinId="9" hidden="1"/>
    <cellStyle name="表示済みのハイパーリンク" xfId="47407" builtinId="9" hidden="1"/>
    <cellStyle name="表示済みのハイパーリンク" xfId="47410" builtinId="9" hidden="1"/>
    <cellStyle name="表示済みのハイパーリンク" xfId="47411" builtinId="9" hidden="1"/>
    <cellStyle name="表示済みのハイパーリンク" xfId="47414" builtinId="9" hidden="1"/>
    <cellStyle name="表示済みのハイパーリンク" xfId="47415" builtinId="9" hidden="1"/>
    <cellStyle name="表示済みのハイパーリンク" xfId="47418" builtinId="9" hidden="1"/>
    <cellStyle name="表示済みのハイパーリンク" xfId="47419" builtinId="9" hidden="1"/>
    <cellStyle name="表示済みのハイパーリンク" xfId="47422" builtinId="9" hidden="1"/>
    <cellStyle name="表示済みのハイパーリンク" xfId="47423" builtinId="9" hidden="1"/>
    <cellStyle name="表示済みのハイパーリンク" xfId="47426" builtinId="9" hidden="1"/>
    <cellStyle name="表示済みのハイパーリンク" xfId="47427" builtinId="9" hidden="1"/>
    <cellStyle name="表示済みのハイパーリンク" xfId="47386" builtinId="9" hidden="1"/>
    <cellStyle name="表示済みのハイパーリンク" xfId="47429" builtinId="9" hidden="1"/>
    <cellStyle name="表示済みのハイパーリンク" xfId="47432" builtinId="9" hidden="1"/>
    <cellStyle name="表示済みのハイパーリンク" xfId="47433" builtinId="9" hidden="1"/>
    <cellStyle name="表示済みのハイパーリンク" xfId="47436" builtinId="9" hidden="1"/>
    <cellStyle name="表示済みのハイパーリンク" xfId="47437" builtinId="9" hidden="1"/>
    <cellStyle name="表示済みのハイパーリンク" xfId="47440" builtinId="9" hidden="1"/>
    <cellStyle name="表示済みのハイパーリンク" xfId="47441" builtinId="9" hidden="1"/>
    <cellStyle name="表示済みのハイパーリンク" xfId="47444" builtinId="9" hidden="1"/>
    <cellStyle name="表示済みのハイパーリンク" xfId="47445" builtinId="9" hidden="1"/>
    <cellStyle name="表示済みのハイパーリンク" xfId="47448" builtinId="9" hidden="1"/>
    <cellStyle name="表示済みのハイパーリンク" xfId="47449" builtinId="9" hidden="1"/>
    <cellStyle name="表示済みのハイパーリンク" xfId="47452" builtinId="9" hidden="1"/>
    <cellStyle name="表示済みのハイパーリンク" xfId="47453" builtinId="9" hidden="1"/>
    <cellStyle name="表示済みのハイパーリンク" xfId="47456" builtinId="9" hidden="1"/>
    <cellStyle name="表示済みのハイパーリンク" xfId="47457" builtinId="9" hidden="1"/>
    <cellStyle name="表示済みのハイパーリンク" xfId="47460" builtinId="9" hidden="1"/>
    <cellStyle name="表示済みのハイパーリンク" xfId="47461" builtinId="9" hidden="1"/>
    <cellStyle name="表示済みのハイパーリンク" xfId="47464" builtinId="9" hidden="1"/>
    <cellStyle name="表示済みのハイパーリンク" xfId="47465" builtinId="9" hidden="1"/>
    <cellStyle name="表示済みのハイパーリンク" xfId="47468" builtinId="9" hidden="1"/>
    <cellStyle name="表示済みのハイパーリンク" xfId="47469" builtinId="9" hidden="1"/>
    <cellStyle name="表示済みのハイパーリンク" xfId="47472" builtinId="9" hidden="1"/>
    <cellStyle name="表示済みのハイパーリンク" xfId="47473" builtinId="9" hidden="1"/>
    <cellStyle name="表示済みのハイパーリンク" xfId="47476" builtinId="9" hidden="1"/>
    <cellStyle name="表示済みのハイパーリンク" xfId="47477" builtinId="9" hidden="1"/>
    <cellStyle name="表示済みのハイパーリンク" xfId="47480" builtinId="9" hidden="1"/>
    <cellStyle name="表示済みのハイパーリンク" xfId="47481" builtinId="9" hidden="1"/>
    <cellStyle name="表示済みのハイパーリンク" xfId="47484" builtinId="9" hidden="1"/>
    <cellStyle name="表示済みのハイパーリンク" xfId="47485" builtinId="9" hidden="1"/>
    <cellStyle name="表示済みのハイパーリンク" xfId="47488" builtinId="9" hidden="1"/>
    <cellStyle name="表示済みのハイパーリンク" xfId="47489" builtinId="9" hidden="1"/>
    <cellStyle name="表示済みのハイパーリンク" xfId="47492" builtinId="9" hidden="1"/>
    <cellStyle name="表示済みのハイパーリンク" xfId="47493" builtinId="9" hidden="1"/>
    <cellStyle name="表示済みのハイパーリンク" xfId="47496" builtinId="9" hidden="1"/>
    <cellStyle name="表示済みのハイパーリンク" xfId="47497" builtinId="9" hidden="1"/>
    <cellStyle name="表示済みのハイパーリンク" xfId="47500" builtinId="9" hidden="1"/>
    <cellStyle name="表示済みのハイパーリンク" xfId="47501" builtinId="9" hidden="1"/>
    <cellStyle name="表示済みのハイパーリンク" xfId="47504" builtinId="9" hidden="1"/>
    <cellStyle name="表示済みのハイパーリンク" xfId="47505" builtinId="9" hidden="1"/>
    <cellStyle name="表示済みのハイパーリンク" xfId="47510" builtinId="9" hidden="1"/>
    <cellStyle name="表示済みのハイパーリンク" xfId="47511" builtinId="9" hidden="1"/>
    <cellStyle name="表示済みのハイパーリンク" xfId="47514" builtinId="9" hidden="1"/>
    <cellStyle name="表示済みのハイパーリンク" xfId="47515" builtinId="9" hidden="1"/>
    <cellStyle name="表示済みのハイパーリンク" xfId="47518" builtinId="9" hidden="1"/>
    <cellStyle name="表示済みのハイパーリンク" xfId="47519" builtinId="9" hidden="1"/>
    <cellStyle name="表示済みのハイパーリンク" xfId="47522" builtinId="9" hidden="1"/>
    <cellStyle name="表示済みのハイパーリンク" xfId="47523" builtinId="9" hidden="1"/>
    <cellStyle name="表示済みのハイパーリンク" xfId="47526" builtinId="9" hidden="1"/>
    <cellStyle name="表示済みのハイパーリンク" xfId="47527" builtinId="9" hidden="1"/>
    <cellStyle name="表示済みのハイパーリンク" xfId="47530" builtinId="9" hidden="1"/>
    <cellStyle name="表示済みのハイパーリンク" xfId="47531" builtinId="9" hidden="1"/>
    <cellStyle name="表示済みのハイパーリンク" xfId="47534" builtinId="9" hidden="1"/>
    <cellStyle name="表示済みのハイパーリンク" xfId="47535" builtinId="9" hidden="1"/>
    <cellStyle name="表示済みのハイパーリンク" xfId="47538" builtinId="9" hidden="1"/>
    <cellStyle name="表示済みのハイパーリンク" xfId="47539" builtinId="9" hidden="1"/>
    <cellStyle name="表示済みのハイパーリンク" xfId="47542" builtinId="9" hidden="1"/>
    <cellStyle name="表示済みのハイパーリンク" xfId="47543" builtinId="9" hidden="1"/>
    <cellStyle name="表示済みのハイパーリンク" xfId="47546" builtinId="9" hidden="1"/>
    <cellStyle name="表示済みのハイパーリンク" xfId="47547" builtinId="9" hidden="1"/>
    <cellStyle name="表示済みのハイパーリンク" xfId="47506" builtinId="9" hidden="1"/>
    <cellStyle name="表示済みのハイパーリンク" xfId="47549" builtinId="9" hidden="1"/>
    <cellStyle name="表示済みのハイパーリンク" xfId="47552" builtinId="9" hidden="1"/>
    <cellStyle name="表示済みのハイパーリンク" xfId="47553" builtinId="9" hidden="1"/>
    <cellStyle name="表示済みのハイパーリンク" xfId="47556" builtinId="9" hidden="1"/>
    <cellStyle name="表示済みのハイパーリンク" xfId="47557" builtinId="9" hidden="1"/>
    <cellStyle name="表示済みのハイパーリンク" xfId="47560" builtinId="9" hidden="1"/>
    <cellStyle name="表示済みのハイパーリンク" xfId="47561" builtinId="9" hidden="1"/>
    <cellStyle name="表示済みのハイパーリンク" xfId="47564" builtinId="9" hidden="1"/>
    <cellStyle name="表示済みのハイパーリンク" xfId="47565" builtinId="9" hidden="1"/>
    <cellStyle name="表示済みのハイパーリンク" xfId="47568" builtinId="9" hidden="1"/>
    <cellStyle name="表示済みのハイパーリンク" xfId="47569" builtinId="9" hidden="1"/>
    <cellStyle name="表示済みのハイパーリンク" xfId="47572" builtinId="9" hidden="1"/>
    <cellStyle name="表示済みのハイパーリンク" xfId="47573" builtinId="9" hidden="1"/>
    <cellStyle name="表示済みのハイパーリンク" xfId="47576" builtinId="9" hidden="1"/>
    <cellStyle name="表示済みのハイパーリンク" xfId="47577" builtinId="9" hidden="1"/>
    <cellStyle name="表示済みのハイパーリンク" xfId="47580" builtinId="9" hidden="1"/>
    <cellStyle name="表示済みのハイパーリンク" xfId="47581" builtinId="9" hidden="1"/>
    <cellStyle name="表示済みのハイパーリンク" xfId="47584" builtinId="9" hidden="1"/>
    <cellStyle name="表示済みのハイパーリンク" xfId="47585" builtinId="9" hidden="1"/>
    <cellStyle name="表示済みのハイパーリンク" xfId="47588" builtinId="9" hidden="1"/>
    <cellStyle name="表示済みのハイパーリンク" xfId="47589" builtinId="9" hidden="1"/>
    <cellStyle name="表示済みのハイパーリンク" xfId="47592" builtinId="9" hidden="1"/>
    <cellStyle name="表示済みのハイパーリンク" xfId="47593" builtinId="9" hidden="1"/>
    <cellStyle name="表示済みのハイパーリンク" xfId="47596" builtinId="9" hidden="1"/>
    <cellStyle name="表示済みのハイパーリンク" xfId="47597" builtinId="9" hidden="1"/>
    <cellStyle name="表示済みのハイパーリンク" xfId="47600" builtinId="9" hidden="1"/>
    <cellStyle name="表示済みのハイパーリンク" xfId="47601" builtinId="9" hidden="1"/>
    <cellStyle name="表示済みのハイパーリンク" xfId="47604" builtinId="9" hidden="1"/>
    <cellStyle name="表示済みのハイパーリンク" xfId="47605" builtinId="9" hidden="1"/>
    <cellStyle name="表示済みのハイパーリンク" xfId="47608" builtinId="9" hidden="1"/>
    <cellStyle name="表示済みのハイパーリンク" xfId="47609" builtinId="9" hidden="1"/>
    <cellStyle name="表示済みのハイパーリンク" xfId="47612" builtinId="9" hidden="1"/>
    <cellStyle name="表示済みのハイパーリンク" xfId="47613" builtinId="9" hidden="1"/>
    <cellStyle name="表示済みのハイパーリンク" xfId="47616" builtinId="9" hidden="1"/>
    <cellStyle name="表示済みのハイパーリンク" xfId="47617" builtinId="9" hidden="1"/>
    <cellStyle name="表示済みのハイパーリンク" xfId="47620" builtinId="9" hidden="1"/>
    <cellStyle name="表示済みのハイパーリンク" xfId="47621" builtinId="9" hidden="1"/>
    <cellStyle name="表示済みのハイパーリンク" xfId="47624" builtinId="9" hidden="1"/>
    <cellStyle name="表示済みのハイパーリンク" xfId="47625" builtinId="9" hidden="1"/>
    <cellStyle name="表示済みのハイパーリンク" xfId="47630" builtinId="9" hidden="1"/>
    <cellStyle name="表示済みのハイパーリンク" xfId="47631" builtinId="9" hidden="1"/>
    <cellStyle name="表示済みのハイパーリンク" xfId="47634" builtinId="9" hidden="1"/>
    <cellStyle name="表示済みのハイパーリンク" xfId="47635" builtinId="9" hidden="1"/>
    <cellStyle name="表示済みのハイパーリンク" xfId="47638" builtinId="9" hidden="1"/>
    <cellStyle name="表示済みのハイパーリンク" xfId="47639" builtinId="9" hidden="1"/>
    <cellStyle name="表示済みのハイパーリンク" xfId="47642" builtinId="9" hidden="1"/>
    <cellStyle name="表示済みのハイパーリンク" xfId="47643" builtinId="9" hidden="1"/>
    <cellStyle name="表示済みのハイパーリンク" xfId="47646" builtinId="9" hidden="1"/>
    <cellStyle name="表示済みのハイパーリンク" xfId="47647" builtinId="9" hidden="1"/>
    <cellStyle name="表示済みのハイパーリンク" xfId="47650" builtinId="9" hidden="1"/>
    <cellStyle name="表示済みのハイパーリンク" xfId="47651" builtinId="9" hidden="1"/>
    <cellStyle name="表示済みのハイパーリンク" xfId="47654" builtinId="9" hidden="1"/>
    <cellStyle name="表示済みのハイパーリンク" xfId="47655" builtinId="9" hidden="1"/>
    <cellStyle name="表示済みのハイパーリンク" xfId="47658" builtinId="9" hidden="1"/>
    <cellStyle name="表示済みのハイパーリンク" xfId="47659" builtinId="9" hidden="1"/>
    <cellStyle name="表示済みのハイパーリンク" xfId="47662" builtinId="9" hidden="1"/>
    <cellStyle name="表示済みのハイパーリンク" xfId="47663" builtinId="9" hidden="1"/>
    <cellStyle name="表示済みのハイパーリンク" xfId="47666" builtinId="9" hidden="1"/>
    <cellStyle name="表示済みのハイパーリンク" xfId="47667" builtinId="9" hidden="1"/>
    <cellStyle name="表示済みのハイパーリンク" xfId="47626" builtinId="9" hidden="1"/>
    <cellStyle name="表示済みのハイパーリンク" xfId="47669" builtinId="9" hidden="1"/>
    <cellStyle name="表示済みのハイパーリンク" xfId="47672" builtinId="9" hidden="1"/>
    <cellStyle name="表示済みのハイパーリンク" xfId="47673" builtinId="9" hidden="1"/>
    <cellStyle name="表示済みのハイパーリンク" xfId="47676" builtinId="9" hidden="1"/>
    <cellStyle name="表示済みのハイパーリンク" xfId="47677" builtinId="9" hidden="1"/>
    <cellStyle name="表示済みのハイパーリンク" xfId="47680" builtinId="9" hidden="1"/>
    <cellStyle name="表示済みのハイパーリンク" xfId="47681" builtinId="9" hidden="1"/>
    <cellStyle name="表示済みのハイパーリンク" xfId="47684" builtinId="9" hidden="1"/>
    <cellStyle name="表示済みのハイパーリンク" xfId="47685" builtinId="9" hidden="1"/>
    <cellStyle name="表示済みのハイパーリンク" xfId="47688" builtinId="9" hidden="1"/>
    <cellStyle name="表示済みのハイパーリンク" xfId="47689" builtinId="9" hidden="1"/>
    <cellStyle name="表示済みのハイパーリンク" xfId="47692" builtinId="9" hidden="1"/>
    <cellStyle name="表示済みのハイパーリンク" xfId="47693" builtinId="9" hidden="1"/>
    <cellStyle name="表示済みのハイパーリンク" xfId="47696" builtinId="9" hidden="1"/>
    <cellStyle name="表示済みのハイパーリンク" xfId="47697" builtinId="9" hidden="1"/>
    <cellStyle name="表示済みのハイパーリンク" xfId="47700" builtinId="9" hidden="1"/>
    <cellStyle name="表示済みのハイパーリンク" xfId="47701" builtinId="9" hidden="1"/>
    <cellStyle name="表示済みのハイパーリンク" xfId="47704" builtinId="9" hidden="1"/>
    <cellStyle name="表示済みのハイパーリンク" xfId="47705" builtinId="9" hidden="1"/>
    <cellStyle name="表示済みのハイパーリンク" xfId="47708" builtinId="9" hidden="1"/>
    <cellStyle name="表示済みのハイパーリンク" xfId="47709" builtinId="9" hidden="1"/>
    <cellStyle name="表示済みのハイパーリンク" xfId="47712" builtinId="9" hidden="1"/>
    <cellStyle name="表示済みのハイパーリンク" xfId="47713" builtinId="9" hidden="1"/>
    <cellStyle name="表示済みのハイパーリンク" xfId="47716" builtinId="9" hidden="1"/>
    <cellStyle name="表示済みのハイパーリンク" xfId="47717" builtinId="9" hidden="1"/>
    <cellStyle name="表示済みのハイパーリンク" xfId="47720" builtinId="9" hidden="1"/>
    <cellStyle name="表示済みのハイパーリンク" xfId="47721" builtinId="9" hidden="1"/>
    <cellStyle name="表示済みのハイパーリンク" xfId="47724" builtinId="9" hidden="1"/>
    <cellStyle name="表示済みのハイパーリンク" xfId="47725" builtinId="9" hidden="1"/>
    <cellStyle name="表示済みのハイパーリンク" xfId="47730" builtinId="9" hidden="1"/>
    <cellStyle name="表示済みのハイパーリンク" xfId="47731" builtinId="9" hidden="1"/>
    <cellStyle name="表示済みのハイパーリンク" xfId="47734" builtinId="9" hidden="1"/>
    <cellStyle name="表示済みのハイパーリンク" xfId="47735" builtinId="9" hidden="1"/>
    <cellStyle name="表示済みのハイパーリンク" xfId="47738" builtinId="9" hidden="1"/>
    <cellStyle name="表示済みのハイパーリンク" xfId="47739" builtinId="9" hidden="1"/>
    <cellStyle name="表示済みのハイパーリンク" xfId="47742" builtinId="9" hidden="1"/>
    <cellStyle name="表示済みのハイパーリンク" xfId="47743" builtinId="9" hidden="1"/>
    <cellStyle name="表示済みのハイパーリンク" xfId="47746" builtinId="9" hidden="1"/>
    <cellStyle name="表示済みのハイパーリンク" xfId="47747" builtinId="9" hidden="1"/>
    <cellStyle name="表示済みのハイパーリンク" xfId="47752" builtinId="9" hidden="1"/>
    <cellStyle name="表示済みのハイパーリンク" xfId="47753" builtinId="9" hidden="1"/>
    <cellStyle name="表示済みのハイパーリンク" xfId="47756" builtinId="9" hidden="1"/>
    <cellStyle name="表示済みのハイパーリンク" xfId="47757" builtinId="9" hidden="1"/>
    <cellStyle name="表示済みのハイパーリンク" xfId="47760" builtinId="9" hidden="1"/>
    <cellStyle name="表示済みのハイパーリンク" xfId="47761" builtinId="9" hidden="1"/>
    <cellStyle name="表示済みのハイパーリンク" xfId="47764" builtinId="9" hidden="1"/>
    <cellStyle name="表示済みのハイパーリンク" xfId="47765" builtinId="9" hidden="1"/>
    <cellStyle name="表示済みのハイパーリンク" xfId="47768" builtinId="9" hidden="1"/>
    <cellStyle name="表示済みのハイパーリンク" xfId="47769" builtinId="9" hidden="1"/>
    <cellStyle name="表示済みのハイパーリンク" xfId="47772" builtinId="9" hidden="1"/>
    <cellStyle name="表示済みのハイパーリンク" xfId="47773" builtinId="9" hidden="1"/>
    <cellStyle name="表示済みのハイパーリンク" xfId="47776" builtinId="9" hidden="1"/>
    <cellStyle name="表示済みのハイパーリンク" xfId="47777" builtinId="9" hidden="1"/>
    <cellStyle name="表示済みのハイパーリンク" xfId="47780" builtinId="9" hidden="1"/>
    <cellStyle name="表示済みのハイパーリンク" xfId="47781" builtinId="9" hidden="1"/>
    <cellStyle name="表示済みのハイパーリンク" xfId="47784" builtinId="9" hidden="1"/>
    <cellStyle name="表示済みのハイパーリンク" xfId="47785" builtinId="9" hidden="1"/>
    <cellStyle name="表示済みのハイパーリンク" xfId="47788" builtinId="9" hidden="1"/>
    <cellStyle name="表示済みのハイパーリンク" xfId="47789" builtinId="9" hidden="1"/>
    <cellStyle name="表示済みのハイパーリンク" xfId="47748" builtinId="9" hidden="1"/>
    <cellStyle name="表示済みのハイパーリンク" xfId="47791" builtinId="9" hidden="1"/>
    <cellStyle name="表示済みのハイパーリンク" xfId="47794" builtinId="9" hidden="1"/>
    <cellStyle name="表示済みのハイパーリンク" xfId="47795" builtinId="9" hidden="1"/>
    <cellStyle name="表示済みのハイパーリンク" xfId="47798" builtinId="9" hidden="1"/>
    <cellStyle name="表示済みのハイパーリンク" xfId="47799" builtinId="9" hidden="1"/>
    <cellStyle name="表示済みのハイパーリンク" xfId="47802" builtinId="9" hidden="1"/>
    <cellStyle name="表示済みのハイパーリンク" xfId="47803" builtinId="9" hidden="1"/>
    <cellStyle name="表示済みのハイパーリンク" xfId="47806" builtinId="9" hidden="1"/>
    <cellStyle name="表示済みのハイパーリンク" xfId="47807" builtinId="9" hidden="1"/>
    <cellStyle name="表示済みのハイパーリンク" xfId="47810" builtinId="9" hidden="1"/>
    <cellStyle name="表示済みのハイパーリンク" xfId="47811" builtinId="9" hidden="1"/>
    <cellStyle name="表示済みのハイパーリンク" xfId="47814" builtinId="9" hidden="1"/>
    <cellStyle name="表示済みのハイパーリンク" xfId="47815" builtinId="9" hidden="1"/>
    <cellStyle name="表示済みのハイパーリンク" xfId="47818" builtinId="9" hidden="1"/>
    <cellStyle name="表示済みのハイパーリンク" xfId="47819" builtinId="9" hidden="1"/>
    <cellStyle name="表示済みのハイパーリンク" xfId="47822" builtinId="9" hidden="1"/>
    <cellStyle name="表示済みのハイパーリンク" xfId="47823" builtinId="9" hidden="1"/>
    <cellStyle name="表示済みのハイパーリンク" xfId="47826" builtinId="9" hidden="1"/>
    <cellStyle name="表示済みのハイパーリンク" xfId="47827" builtinId="9" hidden="1"/>
    <cellStyle name="表示済みのハイパーリンク" xfId="47830" builtinId="9" hidden="1"/>
    <cellStyle name="表示済みのハイパーリンク" xfId="47831" builtinId="9" hidden="1"/>
    <cellStyle name="表示済みのハイパーリンク" xfId="47834" builtinId="9" hidden="1"/>
    <cellStyle name="表示済みのハイパーリンク" xfId="47835" builtinId="9" hidden="1"/>
    <cellStyle name="表示済みのハイパーリンク" xfId="47838" builtinId="9" hidden="1"/>
    <cellStyle name="表示済みのハイパーリンク" xfId="47839" builtinId="9" hidden="1"/>
    <cellStyle name="表示済みのハイパーリンク" xfId="47842" builtinId="9" hidden="1"/>
    <cellStyle name="表示済みのハイパーリンク" xfId="47843" builtinId="9" hidden="1"/>
    <cellStyle name="表示済みのハイパーリンク" xfId="47846" builtinId="9" hidden="1"/>
    <cellStyle name="表示済みのハイパーリンク" xfId="47847" builtinId="9" hidden="1"/>
    <cellStyle name="表示済みのハイパーリンク" xfId="47849" builtinId="9" hidden="1"/>
    <cellStyle name="表示済みのハイパーリンク" xfId="47850" builtinId="9" hidden="1"/>
    <cellStyle name="表示済みのハイパーリンク" xfId="47853" builtinId="9" hidden="1"/>
    <cellStyle name="表示済みのハイパーリンク" xfId="47854" builtinId="9" hidden="1"/>
    <cellStyle name="表示済みのハイパーリンク" xfId="47857" builtinId="9" hidden="1"/>
    <cellStyle name="表示済みのハイパーリンク" xfId="47858" builtinId="9" hidden="1"/>
    <cellStyle name="表示済みのハイパーリンク" xfId="47861" builtinId="9" hidden="1"/>
    <cellStyle name="表示済みのハイパーリンク" xfId="47862" builtinId="9" hidden="1"/>
    <cellStyle name="表示済みのハイパーリンク" xfId="47865" builtinId="9" hidden="1"/>
    <cellStyle name="表示済みのハイパーリンク" xfId="47866" builtinId="9" hidden="1"/>
    <cellStyle name="表示済みのハイパーリンク" xfId="47871" builtinId="9" hidden="1"/>
    <cellStyle name="表示済みのハイパーリンク" xfId="47872" builtinId="9" hidden="1"/>
    <cellStyle name="表示済みのハイパーリンク" xfId="47875" builtinId="9" hidden="1"/>
    <cellStyle name="表示済みのハイパーリンク" xfId="47876" builtinId="9" hidden="1"/>
    <cellStyle name="表示済みのハイパーリンク" xfId="47879" builtinId="9" hidden="1"/>
    <cellStyle name="表示済みのハイパーリンク" xfId="47880" builtinId="9" hidden="1"/>
    <cellStyle name="表示済みのハイパーリンク" xfId="47883" builtinId="9" hidden="1"/>
    <cellStyle name="表示済みのハイパーリンク" xfId="47884" builtinId="9" hidden="1"/>
    <cellStyle name="表示済みのハイパーリンク" xfId="47887" builtinId="9" hidden="1"/>
    <cellStyle name="表示済みのハイパーリンク" xfId="47888" builtinId="9" hidden="1"/>
    <cellStyle name="表示済みのハイパーリンク" xfId="47891" builtinId="9" hidden="1"/>
    <cellStyle name="表示済みのハイパーリンク" xfId="47892" builtinId="9" hidden="1"/>
    <cellStyle name="表示済みのハイパーリンク" xfId="47895" builtinId="9" hidden="1"/>
    <cellStyle name="表示済みのハイパーリンク" xfId="47896" builtinId="9" hidden="1"/>
    <cellStyle name="表示済みのハイパーリンク" xfId="47899" builtinId="9" hidden="1"/>
    <cellStyle name="表示済みのハイパーリンク" xfId="47900" builtinId="9" hidden="1"/>
    <cellStyle name="表示済みのハイパーリンク" xfId="47903" builtinId="9" hidden="1"/>
    <cellStyle name="表示済みのハイパーリンク" xfId="47904" builtinId="9" hidden="1"/>
    <cellStyle name="表示済みのハイパーリンク" xfId="47907" builtinId="9" hidden="1"/>
    <cellStyle name="表示済みのハイパーリンク" xfId="47908" builtinId="9" hidden="1"/>
    <cellStyle name="表示済みのハイパーリンク" xfId="47867" builtinId="9" hidden="1"/>
    <cellStyle name="表示済みのハイパーリンク" xfId="47910" builtinId="9" hidden="1"/>
    <cellStyle name="表示済みのハイパーリンク" xfId="47913" builtinId="9" hidden="1"/>
    <cellStyle name="表示済みのハイパーリンク" xfId="47914" builtinId="9" hidden="1"/>
    <cellStyle name="表示済みのハイパーリンク" xfId="47917" builtinId="9" hidden="1"/>
    <cellStyle name="表示済みのハイパーリンク" xfId="47918" builtinId="9" hidden="1"/>
    <cellStyle name="表示済みのハイパーリンク" xfId="47921" builtinId="9" hidden="1"/>
    <cellStyle name="表示済みのハイパーリンク" xfId="47922" builtinId="9" hidden="1"/>
    <cellStyle name="表示済みのハイパーリンク" xfId="47925" builtinId="9" hidden="1"/>
    <cellStyle name="表示済みのハイパーリンク" xfId="47926" builtinId="9" hidden="1"/>
    <cellStyle name="表示済みのハイパーリンク" xfId="47929" builtinId="9" hidden="1"/>
    <cellStyle name="表示済みのハイパーリンク" xfId="47930" builtinId="9" hidden="1"/>
    <cellStyle name="表示済みのハイパーリンク" xfId="47933" builtinId="9" hidden="1"/>
    <cellStyle name="表示済みのハイパーリンク" xfId="47934" builtinId="9" hidden="1"/>
    <cellStyle name="表示済みのハイパーリンク" xfId="47937" builtinId="9" hidden="1"/>
    <cellStyle name="表示済みのハイパーリンク" xfId="47938" builtinId="9" hidden="1"/>
    <cellStyle name="表示済みのハイパーリンク" xfId="47941" builtinId="9" hidden="1"/>
    <cellStyle name="表示済みのハイパーリンク" xfId="47942" builtinId="9" hidden="1"/>
    <cellStyle name="表示済みのハイパーリンク" xfId="47945" builtinId="9" hidden="1"/>
    <cellStyle name="表示済みのハイパーリンク" xfId="47946" builtinId="9" hidden="1"/>
    <cellStyle name="表示済みのハイパーリンク" xfId="47949" builtinId="9" hidden="1"/>
    <cellStyle name="表示済みのハイパーリンク" xfId="47950" builtinId="9" hidden="1"/>
    <cellStyle name="表示済みのハイパーリンク" xfId="47953" builtinId="9" hidden="1"/>
    <cellStyle name="表示済みのハイパーリンク" xfId="47954" builtinId="9" hidden="1"/>
    <cellStyle name="表示済みのハイパーリンク" xfId="47957" builtinId="9" hidden="1"/>
    <cellStyle name="表示済みのハイパーリンク" xfId="47958" builtinId="9" hidden="1"/>
    <cellStyle name="表示済みのハイパーリンク" xfId="47961" builtinId="9" hidden="1"/>
    <cellStyle name="表示済みのハイパーリンク" xfId="47962" builtinId="9" hidden="1"/>
    <cellStyle name="表示済みのハイパーリンク" xfId="47965" builtinId="9" hidden="1"/>
    <cellStyle name="表示済みのハイパーリンク" xfId="47966" builtinId="9" hidden="1"/>
    <cellStyle name="表示済みのハイパーリンク" xfId="47968" builtinId="9" hidden="1"/>
    <cellStyle name="表示済みのハイパーリンク" xfId="47969" builtinId="9" hidden="1"/>
    <cellStyle name="表示済みのハイパーリンク" xfId="47972" builtinId="9" hidden="1"/>
    <cellStyle name="表示済みのハイパーリンク" xfId="47973" builtinId="9" hidden="1"/>
    <cellStyle name="表示済みのハイパーリンク" xfId="47976" builtinId="9" hidden="1"/>
    <cellStyle name="表示済みのハイパーリンク" xfId="47977" builtinId="9" hidden="1"/>
    <cellStyle name="表示済みのハイパーリンク" xfId="47980" builtinId="9" hidden="1"/>
    <cellStyle name="表示済みのハイパーリンク" xfId="47981" builtinId="9" hidden="1"/>
    <cellStyle name="表示済みのハイパーリンク" xfId="47984" builtinId="9" hidden="1"/>
    <cellStyle name="表示済みのハイパーリンク" xfId="47985" builtinId="9" hidden="1"/>
    <cellStyle name="表示済みのハイパーリンク" xfId="47990" builtinId="9" hidden="1"/>
    <cellStyle name="表示済みのハイパーリンク" xfId="47991" builtinId="9" hidden="1"/>
    <cellStyle name="表示済みのハイパーリンク" xfId="47994" builtinId="9" hidden="1"/>
    <cellStyle name="表示済みのハイパーリンク" xfId="47995" builtinId="9" hidden="1"/>
    <cellStyle name="表示済みのハイパーリンク" xfId="47998" builtinId="9" hidden="1"/>
    <cellStyle name="表示済みのハイパーリンク" xfId="47999" builtinId="9" hidden="1"/>
    <cellStyle name="表示済みのハイパーリンク" xfId="48002" builtinId="9" hidden="1"/>
    <cellStyle name="表示済みのハイパーリンク" xfId="48003" builtinId="9" hidden="1"/>
    <cellStyle name="表示済みのハイパーリンク" xfId="48006" builtinId="9" hidden="1"/>
    <cellStyle name="表示済みのハイパーリンク" xfId="48007" builtinId="9" hidden="1"/>
    <cellStyle name="表示済みのハイパーリンク" xfId="48010" builtinId="9" hidden="1"/>
    <cellStyle name="表示済みのハイパーリンク" xfId="48011" builtinId="9" hidden="1"/>
    <cellStyle name="表示済みのハイパーリンク" xfId="48014" builtinId="9" hidden="1"/>
    <cellStyle name="表示済みのハイパーリンク" xfId="48015" builtinId="9" hidden="1"/>
    <cellStyle name="表示済みのハイパーリンク" xfId="48018" builtinId="9" hidden="1"/>
    <cellStyle name="表示済みのハイパーリンク" xfId="48019" builtinId="9" hidden="1"/>
    <cellStyle name="表示済みのハイパーリンク" xfId="48022" builtinId="9" hidden="1"/>
    <cellStyle name="表示済みのハイパーリンク" xfId="48023" builtinId="9" hidden="1"/>
    <cellStyle name="表示済みのハイパーリンク" xfId="48026" builtinId="9" hidden="1"/>
    <cellStyle name="表示済みのハイパーリンク" xfId="48027" builtinId="9" hidden="1"/>
    <cellStyle name="表示済みのハイパーリンク" xfId="47986" builtinId="9" hidden="1"/>
    <cellStyle name="表示済みのハイパーリンク" xfId="48029" builtinId="9" hidden="1"/>
    <cellStyle name="表示済みのハイパーリンク" xfId="48032" builtinId="9" hidden="1"/>
    <cellStyle name="表示済みのハイパーリンク" xfId="48033" builtinId="9" hidden="1"/>
    <cellStyle name="表示済みのハイパーリンク" xfId="48036" builtinId="9" hidden="1"/>
    <cellStyle name="表示済みのハイパーリンク" xfId="48037" builtinId="9" hidden="1"/>
    <cellStyle name="表示済みのハイパーリンク" xfId="48040" builtinId="9" hidden="1"/>
    <cellStyle name="表示済みのハイパーリンク" xfId="48041" builtinId="9" hidden="1"/>
    <cellStyle name="表示済みのハイパーリンク" xfId="48044" builtinId="9" hidden="1"/>
    <cellStyle name="表示済みのハイパーリンク" xfId="48045" builtinId="9" hidden="1"/>
    <cellStyle name="表示済みのハイパーリンク" xfId="48048" builtinId="9" hidden="1"/>
    <cellStyle name="表示済みのハイパーリンク" xfId="48049" builtinId="9" hidden="1"/>
    <cellStyle name="表示済みのハイパーリンク" xfId="48052" builtinId="9" hidden="1"/>
    <cellStyle name="表示済みのハイパーリンク" xfId="48053" builtinId="9" hidden="1"/>
    <cellStyle name="表示済みのハイパーリンク" xfId="48056" builtinId="9" hidden="1"/>
    <cellStyle name="表示済みのハイパーリンク" xfId="48057" builtinId="9" hidden="1"/>
    <cellStyle name="表示済みのハイパーリンク" xfId="48060" builtinId="9" hidden="1"/>
    <cellStyle name="表示済みのハイパーリンク" xfId="48061" builtinId="9" hidden="1"/>
    <cellStyle name="表示済みのハイパーリンク" xfId="48064" builtinId="9" hidden="1"/>
    <cellStyle name="表示済みのハイパーリンク" xfId="48065" builtinId="9" hidden="1"/>
    <cellStyle name="表示済みのハイパーリンク" xfId="48068" builtinId="9" hidden="1"/>
    <cellStyle name="表示済みのハイパーリンク" xfId="48069" builtinId="9" hidden="1"/>
    <cellStyle name="表示済みのハイパーリンク" xfId="48072" builtinId="9" hidden="1"/>
    <cellStyle name="表示済みのハイパーリンク" xfId="48073" builtinId="9" hidden="1"/>
    <cellStyle name="表示済みのハイパーリンク" xfId="48076" builtinId="9" hidden="1"/>
    <cellStyle name="表示済みのハイパーリンク" xfId="48077" builtinId="9" hidden="1"/>
    <cellStyle name="表示済みのハイパーリンク" xfId="48080" builtinId="9" hidden="1"/>
    <cellStyle name="表示済みのハイパーリンク" xfId="48081" builtinId="9" hidden="1"/>
    <cellStyle name="表示済みのハイパーリンク" xfId="48084" builtinId="9" hidden="1"/>
    <cellStyle name="表示済みのハイパーリンク" xfId="48085" builtinId="9" hidden="1"/>
    <cellStyle name="表示済みのハイパーリンク" xfId="46871" builtinId="9" hidden="1"/>
    <cellStyle name="表示済みのハイパーリンク" xfId="46883" builtinId="9" hidden="1"/>
    <cellStyle name="表示済みのハイパーリンク" xfId="46875" builtinId="9" hidden="1"/>
    <cellStyle name="表示済みのハイパーリンク" xfId="46873" builtinId="9" hidden="1"/>
    <cellStyle name="表示済みのハイパーリンク" xfId="48091" builtinId="9" hidden="1"/>
    <cellStyle name="表示済みのハイパーリンク" xfId="48092" builtinId="9" hidden="1"/>
    <cellStyle name="表示済みのハイパーリンク" xfId="48095" builtinId="9" hidden="1"/>
    <cellStyle name="表示済みのハイパーリンク" xfId="48096" builtinId="9" hidden="1"/>
    <cellStyle name="表示済みのハイパーリンク" xfId="48099" builtinId="9" hidden="1"/>
    <cellStyle name="表示済みのハイパーリンク" xfId="48100" builtinId="9" hidden="1"/>
    <cellStyle name="表示済みのハイパーリンク" xfId="48105" builtinId="9" hidden="1"/>
    <cellStyle name="表示済みのハイパーリンク" xfId="48106" builtinId="9" hidden="1"/>
    <cellStyle name="表示済みのハイパーリンク" xfId="48109" builtinId="9" hidden="1"/>
    <cellStyle name="表示済みのハイパーリンク" xfId="48110" builtinId="9" hidden="1"/>
    <cellStyle name="表示済みのハイパーリンク" xfId="48113" builtinId="9" hidden="1"/>
    <cellStyle name="表示済みのハイパーリンク" xfId="48114" builtinId="9" hidden="1"/>
    <cellStyle name="表示済みのハイパーリンク" xfId="48117" builtinId="9" hidden="1"/>
    <cellStyle name="表示済みのハイパーリンク" xfId="48118" builtinId="9" hidden="1"/>
    <cellStyle name="表示済みのハイパーリンク" xfId="48121" builtinId="9" hidden="1"/>
    <cellStyle name="表示済みのハイパーリンク" xfId="48122" builtinId="9" hidden="1"/>
    <cellStyle name="表示済みのハイパーリンク" xfId="48125" builtinId="9" hidden="1"/>
    <cellStyle name="表示済みのハイパーリンク" xfId="48126" builtinId="9" hidden="1"/>
    <cellStyle name="表示済みのハイパーリンク" xfId="48129" builtinId="9" hidden="1"/>
    <cellStyle name="表示済みのハイパーリンク" xfId="48130" builtinId="9" hidden="1"/>
    <cellStyle name="表示済みのハイパーリンク" xfId="48133" builtinId="9" hidden="1"/>
    <cellStyle name="表示済みのハイパーリンク" xfId="48134" builtinId="9" hidden="1"/>
    <cellStyle name="表示済みのハイパーリンク" xfId="48137" builtinId="9" hidden="1"/>
    <cellStyle name="表示済みのハイパーリンク" xfId="48138" builtinId="9" hidden="1"/>
    <cellStyle name="表示済みのハイパーリンク" xfId="48141" builtinId="9" hidden="1"/>
    <cellStyle name="表示済みのハイパーリンク" xfId="48142" builtinId="9" hidden="1"/>
    <cellStyle name="表示済みのハイパーリンク" xfId="48101" builtinId="9" hidden="1"/>
    <cellStyle name="表示済みのハイパーリンク" xfId="48144" builtinId="9" hidden="1"/>
    <cellStyle name="表示済みのハイパーリンク" xfId="48147" builtinId="9" hidden="1"/>
    <cellStyle name="表示済みのハイパーリンク" xfId="48148" builtinId="9" hidden="1"/>
    <cellStyle name="表示済みのハイパーリンク" xfId="48151" builtinId="9" hidden="1"/>
    <cellStyle name="表示済みのハイパーリンク" xfId="48152" builtinId="9" hidden="1"/>
    <cellStyle name="表示済みのハイパーリンク" xfId="48155" builtinId="9" hidden="1"/>
    <cellStyle name="表示済みのハイパーリンク" xfId="48156" builtinId="9" hidden="1"/>
    <cellStyle name="表示済みのハイパーリンク" xfId="48159" builtinId="9" hidden="1"/>
    <cellStyle name="表示済みのハイパーリンク" xfId="48160" builtinId="9" hidden="1"/>
    <cellStyle name="表示済みのハイパーリンク" xfId="48163" builtinId="9" hidden="1"/>
    <cellStyle name="表示済みのハイパーリンク" xfId="48164" builtinId="9" hidden="1"/>
    <cellStyle name="表示済みのハイパーリンク" xfId="48167" builtinId="9" hidden="1"/>
    <cellStyle name="表示済みのハイパーリンク" xfId="48168" builtinId="9" hidden="1"/>
    <cellStyle name="表示済みのハイパーリンク" xfId="48171" builtinId="9" hidden="1"/>
    <cellStyle name="表示済みのハイパーリンク" xfId="48172" builtinId="9" hidden="1"/>
    <cellStyle name="表示済みのハイパーリンク" xfId="48175" builtinId="9" hidden="1"/>
    <cellStyle name="表示済みのハイパーリンク" xfId="48176" builtinId="9" hidden="1"/>
    <cellStyle name="表示済みのハイパーリンク" xfId="48179" builtinId="9" hidden="1"/>
    <cellStyle name="表示済みのハイパーリンク" xfId="48180" builtinId="9" hidden="1"/>
    <cellStyle name="表示済みのハイパーリンク" xfId="48183" builtinId="9" hidden="1"/>
    <cellStyle name="表示済みのハイパーリンク" xfId="48184" builtinId="9" hidden="1"/>
    <cellStyle name="表示済みのハイパーリンク" xfId="48187" builtinId="9" hidden="1"/>
    <cellStyle name="表示済みのハイパーリンク" xfId="48188" builtinId="9" hidden="1"/>
    <cellStyle name="表示済みのハイパーリンク" xfId="48191" builtinId="9" hidden="1"/>
    <cellStyle name="表示済みのハイパーリンク" xfId="48192" builtinId="9" hidden="1"/>
    <cellStyle name="表示済みのハイパーリンク" xfId="48195" builtinId="9" hidden="1"/>
    <cellStyle name="表示済みのハイパーリンク" xfId="48196" builtinId="9" hidden="1"/>
    <cellStyle name="表示済みのハイパーリンク" xfId="48199" builtinId="9" hidden="1"/>
    <cellStyle name="表示済みのハイパーリンク" xfId="48200" builtinId="9" hidden="1"/>
    <cellStyle name="表示済みのハイパーリンク" xfId="48203" builtinId="9" hidden="1"/>
    <cellStyle name="表示済みのハイパーリンク" xfId="48204" builtinId="9" hidden="1"/>
    <cellStyle name="表示済みのハイパーリンク" xfId="48207" builtinId="9" hidden="1"/>
    <cellStyle name="表示済みのハイパーリンク" xfId="48208" builtinId="9" hidden="1"/>
    <cellStyle name="表示済みのハイパーリンク" xfId="48211" builtinId="9" hidden="1"/>
    <cellStyle name="表示済みのハイパーリンク" xfId="48212" builtinId="9" hidden="1"/>
    <cellStyle name="表示済みのハイパーリンク" xfId="48215" builtinId="9" hidden="1"/>
    <cellStyle name="表示済みのハイパーリンク" xfId="48216" builtinId="9" hidden="1"/>
    <cellStyle name="表示済みのハイパーリンク" xfId="48219" builtinId="9" hidden="1"/>
    <cellStyle name="表示済みのハイパーリンク" xfId="48220" builtinId="9" hidden="1"/>
    <cellStyle name="表示済みのハイパーリンク" xfId="48225" builtinId="9" hidden="1"/>
    <cellStyle name="表示済みのハイパーリンク" xfId="48226" builtinId="9" hidden="1"/>
    <cellStyle name="表示済みのハイパーリンク" xfId="48229" builtinId="9" hidden="1"/>
    <cellStyle name="表示済みのハイパーリンク" xfId="48230" builtinId="9" hidden="1"/>
    <cellStyle name="表示済みのハイパーリンク" xfId="48233" builtinId="9" hidden="1"/>
    <cellStyle name="表示済みのハイパーリンク" xfId="48234" builtinId="9" hidden="1"/>
    <cellStyle name="表示済みのハイパーリンク" xfId="48237" builtinId="9" hidden="1"/>
    <cellStyle name="表示済みのハイパーリンク" xfId="48238" builtinId="9" hidden="1"/>
    <cellStyle name="表示済みのハイパーリンク" xfId="48241" builtinId="9" hidden="1"/>
    <cellStyle name="表示済みのハイパーリンク" xfId="48242" builtinId="9" hidden="1"/>
    <cellStyle name="表示済みのハイパーリンク" xfId="48245" builtinId="9" hidden="1"/>
    <cellStyle name="表示済みのハイパーリンク" xfId="48246" builtinId="9" hidden="1"/>
    <cellStyle name="表示済みのハイパーリンク" xfId="48249" builtinId="9" hidden="1"/>
    <cellStyle name="表示済みのハイパーリンク" xfId="48250" builtinId="9" hidden="1"/>
    <cellStyle name="表示済みのハイパーリンク" xfId="48253" builtinId="9" hidden="1"/>
    <cellStyle name="表示済みのハイパーリンク" xfId="48254" builtinId="9" hidden="1"/>
    <cellStyle name="表示済みのハイパーリンク" xfId="48257" builtinId="9" hidden="1"/>
    <cellStyle name="表示済みのハイパーリンク" xfId="48258" builtinId="9" hidden="1"/>
    <cellStyle name="表示済みのハイパーリンク" xfId="48261" builtinId="9" hidden="1"/>
    <cellStyle name="表示済みのハイパーリンク" xfId="48262" builtinId="9" hidden="1"/>
    <cellStyle name="表示済みのハイパーリンク" xfId="48221" builtinId="9" hidden="1"/>
    <cellStyle name="表示済みのハイパーリンク" xfId="48264" builtinId="9" hidden="1"/>
    <cellStyle name="表示済みのハイパーリンク" xfId="48267" builtinId="9" hidden="1"/>
    <cellStyle name="表示済みのハイパーリンク" xfId="48268" builtinId="9" hidden="1"/>
    <cellStyle name="表示済みのハイパーリンク" xfId="48271" builtinId="9" hidden="1"/>
    <cellStyle name="表示済みのハイパーリンク" xfId="48272" builtinId="9" hidden="1"/>
    <cellStyle name="表示済みのハイパーリンク" xfId="48275" builtinId="9" hidden="1"/>
    <cellStyle name="表示済みのハイパーリンク" xfId="48276" builtinId="9" hidden="1"/>
    <cellStyle name="表示済みのハイパーリンク" xfId="48279" builtinId="9" hidden="1"/>
    <cellStyle name="表示済みのハイパーリンク" xfId="48280" builtinId="9" hidden="1"/>
    <cellStyle name="表示済みのハイパーリンク" xfId="48283" builtinId="9" hidden="1"/>
    <cellStyle name="表示済みのハイパーリンク" xfId="48284" builtinId="9" hidden="1"/>
    <cellStyle name="表示済みのハイパーリンク" xfId="48287" builtinId="9" hidden="1"/>
    <cellStyle name="表示済みのハイパーリンク" xfId="48288" builtinId="9" hidden="1"/>
    <cellStyle name="表示済みのハイパーリンク" xfId="48291" builtinId="9" hidden="1"/>
    <cellStyle name="表示済みのハイパーリンク" xfId="48292" builtinId="9" hidden="1"/>
    <cellStyle name="表示済みのハイパーリンク" xfId="48295" builtinId="9" hidden="1"/>
    <cellStyle name="表示済みのハイパーリンク" xfId="48296" builtinId="9" hidden="1"/>
    <cellStyle name="表示済みのハイパーリンク" xfId="48299" builtinId="9" hidden="1"/>
    <cellStyle name="表示済みのハイパーリンク" xfId="48300" builtinId="9" hidden="1"/>
    <cellStyle name="表示済みのハイパーリンク" xfId="48303" builtinId="9" hidden="1"/>
    <cellStyle name="表示済みのハイパーリンク" xfId="48304" builtinId="9" hidden="1"/>
    <cellStyle name="表示済みのハイパーリンク" xfId="48307" builtinId="9" hidden="1"/>
    <cellStyle name="表示済みのハイパーリンク" xfId="48308" builtinId="9" hidden="1"/>
    <cellStyle name="表示済みのハイパーリンク" xfId="48311" builtinId="9" hidden="1"/>
    <cellStyle name="表示済みのハイパーリンク" xfId="48312" builtinId="9" hidden="1"/>
    <cellStyle name="表示済みのハイパーリンク" xfId="48315" builtinId="9" hidden="1"/>
    <cellStyle name="表示済みのハイパーリンク" xfId="48316" builtinId="9" hidden="1"/>
    <cellStyle name="表示済みのハイパーリンク" xfId="48319" builtinId="9" hidden="1"/>
    <cellStyle name="表示済みのハイパーリンク" xfId="48320" builtinId="9" hidden="1"/>
    <cellStyle name="表示済みのハイパーリンク" xfId="48325" builtinId="9" hidden="1"/>
    <cellStyle name="表示済みのハイパーリンク" xfId="48326" builtinId="9" hidden="1"/>
    <cellStyle name="表示済みのハイパーリンク" xfId="48329" builtinId="9" hidden="1"/>
    <cellStyle name="表示済みのハイパーリンク" xfId="48330" builtinId="9" hidden="1"/>
    <cellStyle name="表示済みのハイパーリンク" xfId="48333" builtinId="9" hidden="1"/>
    <cellStyle name="表示済みのハイパーリンク" xfId="48334" builtinId="9" hidden="1"/>
    <cellStyle name="表示済みのハイパーリンク" xfId="48337" builtinId="9" hidden="1"/>
    <cellStyle name="表示済みのハイパーリンク" xfId="48338" builtinId="9" hidden="1"/>
    <cellStyle name="表示済みのハイパーリンク" xfId="48341" builtinId="9" hidden="1"/>
    <cellStyle name="表示済みのハイパーリンク" xfId="48342" builtinId="9" hidden="1"/>
    <cellStyle name="表示済みのハイパーリンク" xfId="48347" builtinId="9" hidden="1"/>
    <cellStyle name="表示済みのハイパーリンク" xfId="48348" builtinId="9" hidden="1"/>
    <cellStyle name="表示済みのハイパーリンク" xfId="48351" builtinId="9" hidden="1"/>
    <cellStyle name="表示済みのハイパーリンク" xfId="48352" builtinId="9" hidden="1"/>
    <cellStyle name="表示済みのハイパーリンク" xfId="48355" builtinId="9" hidden="1"/>
    <cellStyle name="表示済みのハイパーリンク" xfId="48356" builtinId="9" hidden="1"/>
    <cellStyle name="表示済みのハイパーリンク" xfId="48359" builtinId="9" hidden="1"/>
    <cellStyle name="表示済みのハイパーリンク" xfId="48360" builtinId="9" hidden="1"/>
    <cellStyle name="表示済みのハイパーリンク" xfId="48363" builtinId="9" hidden="1"/>
    <cellStyle name="表示済みのハイパーリンク" xfId="48364" builtinId="9" hidden="1"/>
    <cellStyle name="表示済みのハイパーリンク" xfId="48367" builtinId="9" hidden="1"/>
    <cellStyle name="表示済みのハイパーリンク" xfId="48368" builtinId="9" hidden="1"/>
    <cellStyle name="表示済みのハイパーリンク" xfId="48371" builtinId="9" hidden="1"/>
    <cellStyle name="表示済みのハイパーリンク" xfId="48372" builtinId="9" hidden="1"/>
    <cellStyle name="表示済みのハイパーリンク" xfId="48375" builtinId="9" hidden="1"/>
    <cellStyle name="表示済みのハイパーリンク" xfId="48376" builtinId="9" hidden="1"/>
    <cellStyle name="表示済みのハイパーリンク" xfId="48379" builtinId="9" hidden="1"/>
    <cellStyle name="表示済みのハイパーリンク" xfId="48380" builtinId="9" hidden="1"/>
    <cellStyle name="表示済みのハイパーリンク" xfId="48383" builtinId="9" hidden="1"/>
    <cellStyle name="表示済みのハイパーリンク" xfId="48384" builtinId="9" hidden="1"/>
    <cellStyle name="表示済みのハイパーリンク" xfId="48343" builtinId="9" hidden="1"/>
    <cellStyle name="表示済みのハイパーリンク" xfId="48386" builtinId="9" hidden="1"/>
    <cellStyle name="表示済みのハイパーリンク" xfId="48389" builtinId="9" hidden="1"/>
    <cellStyle name="表示済みのハイパーリンク" xfId="48390" builtinId="9" hidden="1"/>
    <cellStyle name="表示済みのハイパーリンク" xfId="48393" builtinId="9" hidden="1"/>
    <cellStyle name="表示済みのハイパーリンク" xfId="48394" builtinId="9" hidden="1"/>
    <cellStyle name="表示済みのハイパーリンク" xfId="48397" builtinId="9" hidden="1"/>
    <cellStyle name="表示済みのハイパーリンク" xfId="48398" builtinId="9" hidden="1"/>
    <cellStyle name="表示済みのハイパーリンク" xfId="48401" builtinId="9" hidden="1"/>
    <cellStyle name="表示済みのハイパーリンク" xfId="48402" builtinId="9" hidden="1"/>
    <cellStyle name="表示済みのハイパーリンク" xfId="48405" builtinId="9" hidden="1"/>
    <cellStyle name="表示済みのハイパーリンク" xfId="48406" builtinId="9" hidden="1"/>
    <cellStyle name="表示済みのハイパーリンク" xfId="48409" builtinId="9" hidden="1"/>
    <cellStyle name="表示済みのハイパーリンク" xfId="48410" builtinId="9" hidden="1"/>
    <cellStyle name="表示済みのハイパーリンク" xfId="48413" builtinId="9" hidden="1"/>
    <cellStyle name="表示済みのハイパーリンク" xfId="48414" builtinId="9" hidden="1"/>
    <cellStyle name="表示済みのハイパーリンク" xfId="48417" builtinId="9" hidden="1"/>
    <cellStyle name="表示済みのハイパーリンク" xfId="48418" builtinId="9" hidden="1"/>
    <cellStyle name="表示済みのハイパーリンク" xfId="48421" builtinId="9" hidden="1"/>
    <cellStyle name="表示済みのハイパーリンク" xfId="48422" builtinId="9" hidden="1"/>
    <cellStyle name="表示済みのハイパーリンク" xfId="48425" builtinId="9" hidden="1"/>
    <cellStyle name="表示済みのハイパーリンク" xfId="48426" builtinId="9" hidden="1"/>
    <cellStyle name="表示済みのハイパーリンク" xfId="48429" builtinId="9" hidden="1"/>
    <cellStyle name="表示済みのハイパーリンク" xfId="48430" builtinId="9" hidden="1"/>
    <cellStyle name="表示済みのハイパーリンク" xfId="48433" builtinId="9" hidden="1"/>
    <cellStyle name="表示済みのハイパーリンク" xfId="48434" builtinId="9" hidden="1"/>
    <cellStyle name="表示済みのハイパーリンク" xfId="48437" builtinId="9" hidden="1"/>
    <cellStyle name="表示済みのハイパーリンク" xfId="48438" builtinId="9" hidden="1"/>
    <cellStyle name="表示済みのハイパーリンク" xfId="48441" builtinId="9" hidden="1"/>
    <cellStyle name="表示済みのハイパーリンク" xfId="48442" builtinId="9" hidden="1"/>
    <cellStyle name="表示済みのハイパーリンク" xfId="48444" builtinId="9" hidden="1"/>
    <cellStyle name="表示済みのハイパーリンク" xfId="48445" builtinId="9" hidden="1"/>
    <cellStyle name="表示済みのハイパーリンク" xfId="48448" builtinId="9" hidden="1"/>
    <cellStyle name="表示済みのハイパーリンク" xfId="48449" builtinId="9" hidden="1"/>
    <cellStyle name="表示済みのハイパーリンク" xfId="48452" builtinId="9" hidden="1"/>
    <cellStyle name="表示済みのハイパーリンク" xfId="48453" builtinId="9" hidden="1"/>
    <cellStyle name="表示済みのハイパーリンク" xfId="48456" builtinId="9" hidden="1"/>
    <cellStyle name="表示済みのハイパーリンク" xfId="48457" builtinId="9" hidden="1"/>
    <cellStyle name="表示済みのハイパーリンク" xfId="48460" builtinId="9" hidden="1"/>
    <cellStyle name="表示済みのハイパーリンク" xfId="48461" builtinId="9" hidden="1"/>
    <cellStyle name="表示済みのハイパーリンク" xfId="48466" builtinId="9" hidden="1"/>
    <cellStyle name="表示済みのハイパーリンク" xfId="48467" builtinId="9" hidden="1"/>
    <cellStyle name="表示済みのハイパーリンク" xfId="48470" builtinId="9" hidden="1"/>
    <cellStyle name="表示済みのハイパーリンク" xfId="48471" builtinId="9" hidden="1"/>
    <cellStyle name="表示済みのハイパーリンク" xfId="48474" builtinId="9" hidden="1"/>
    <cellStyle name="表示済みのハイパーリンク" xfId="48475" builtinId="9" hidden="1"/>
    <cellStyle name="表示済みのハイパーリンク" xfId="48478" builtinId="9" hidden="1"/>
    <cellStyle name="表示済みのハイパーリンク" xfId="48479" builtinId="9" hidden="1"/>
    <cellStyle name="表示済みのハイパーリンク" xfId="48482" builtinId="9" hidden="1"/>
    <cellStyle name="表示済みのハイパーリンク" xfId="48483" builtinId="9" hidden="1"/>
    <cellStyle name="表示済みのハイパーリンク" xfId="48486" builtinId="9" hidden="1"/>
    <cellStyle name="表示済みのハイパーリンク" xfId="48487" builtinId="9" hidden="1"/>
    <cellStyle name="表示済みのハイパーリンク" xfId="48490" builtinId="9" hidden="1"/>
    <cellStyle name="表示済みのハイパーリンク" xfId="48491" builtinId="9" hidden="1"/>
    <cellStyle name="表示済みのハイパーリンク" xfId="48494" builtinId="9" hidden="1"/>
    <cellStyle name="表示済みのハイパーリンク" xfId="48495" builtinId="9" hidden="1"/>
    <cellStyle name="表示済みのハイパーリンク" xfId="48498" builtinId="9" hidden="1"/>
    <cellStyle name="表示済みのハイパーリンク" xfId="48499" builtinId="9" hidden="1"/>
    <cellStyle name="表示済みのハイパーリンク" xfId="48502" builtinId="9" hidden="1"/>
    <cellStyle name="表示済みのハイパーリンク" xfId="48503" builtinId="9" hidden="1"/>
    <cellStyle name="表示済みのハイパーリンク" xfId="48462" builtinId="9" hidden="1"/>
    <cellStyle name="表示済みのハイパーリンク" xfId="48505" builtinId="9" hidden="1"/>
    <cellStyle name="表示済みのハイパーリンク" xfId="48508" builtinId="9" hidden="1"/>
    <cellStyle name="表示済みのハイパーリンク" xfId="48509" builtinId="9" hidden="1"/>
    <cellStyle name="表示済みのハイパーリンク" xfId="48512" builtinId="9" hidden="1"/>
    <cellStyle name="表示済みのハイパーリンク" xfId="48513" builtinId="9" hidden="1"/>
    <cellStyle name="表示済みのハイパーリンク" xfId="48516" builtinId="9" hidden="1"/>
    <cellStyle name="表示済みのハイパーリンク" xfId="48517" builtinId="9" hidden="1"/>
    <cellStyle name="表示済みのハイパーリンク" xfId="48520" builtinId="9" hidden="1"/>
    <cellStyle name="表示済みのハイパーリンク" xfId="48521" builtinId="9" hidden="1"/>
    <cellStyle name="表示済みのハイパーリンク" xfId="48524" builtinId="9" hidden="1"/>
    <cellStyle name="表示済みのハイパーリンク" xfId="48525" builtinId="9" hidden="1"/>
    <cellStyle name="表示済みのハイパーリンク" xfId="48528" builtinId="9" hidden="1"/>
    <cellStyle name="表示済みのハイパーリンク" xfId="48529" builtinId="9" hidden="1"/>
    <cellStyle name="表示済みのハイパーリンク" xfId="48532" builtinId="9" hidden="1"/>
    <cellStyle name="表示済みのハイパーリンク" xfId="48533" builtinId="9" hidden="1"/>
    <cellStyle name="表示済みのハイパーリンク" xfId="48536" builtinId="9" hidden="1"/>
    <cellStyle name="表示済みのハイパーリンク" xfId="48537" builtinId="9" hidden="1"/>
    <cellStyle name="表示済みのハイパーリンク" xfId="48540" builtinId="9" hidden="1"/>
    <cellStyle name="表示済みのハイパーリンク" xfId="48541" builtinId="9" hidden="1"/>
    <cellStyle name="表示済みのハイパーリンク" xfId="48544" builtinId="9" hidden="1"/>
    <cellStyle name="表示済みのハイパーリンク" xfId="48545" builtinId="9" hidden="1"/>
    <cellStyle name="表示済みのハイパーリンク" xfId="48548" builtinId="9" hidden="1"/>
    <cellStyle name="表示済みのハイパーリンク" xfId="48549" builtinId="9" hidden="1"/>
    <cellStyle name="表示済みのハイパーリンク" xfId="48552" builtinId="9" hidden="1"/>
    <cellStyle name="表示済みのハイパーリンク" xfId="48553" builtinId="9" hidden="1"/>
    <cellStyle name="表示済みのハイパーリンク" xfId="48556" builtinId="9" hidden="1"/>
    <cellStyle name="表示済みのハイパーリンク" xfId="48557" builtinId="9" hidden="1"/>
    <cellStyle name="表示済みのハイパーリンク" xfId="48560" builtinId="9" hidden="1"/>
    <cellStyle name="表示済みのハイパーリンク" xfId="48561" builtinId="9" hidden="1"/>
    <cellStyle name="表示済みのハイパーリンク" xfId="48563" builtinId="9" hidden="1"/>
    <cellStyle name="表示済みのハイパーリンク" xfId="48564" builtinId="9" hidden="1"/>
    <cellStyle name="表示済みのハイパーリンク" xfId="48567" builtinId="9" hidden="1"/>
    <cellStyle name="表示済みのハイパーリンク" xfId="48568" builtinId="9" hidden="1"/>
    <cellStyle name="表示済みのハイパーリンク" xfId="48571" builtinId="9" hidden="1"/>
    <cellStyle name="表示済みのハイパーリンク" xfId="48572" builtinId="9" hidden="1"/>
    <cellStyle name="表示済みのハイパーリンク" xfId="48575" builtinId="9" hidden="1"/>
    <cellStyle name="表示済みのハイパーリンク" xfId="48576" builtinId="9" hidden="1"/>
    <cellStyle name="表示済みのハイパーリンク" xfId="48579" builtinId="9" hidden="1"/>
    <cellStyle name="表示済みのハイパーリンク" xfId="48580" builtinId="9" hidden="1"/>
    <cellStyle name="表示済みのハイパーリンク" xfId="48585" builtinId="9" hidden="1"/>
    <cellStyle name="表示済みのハイパーリンク" xfId="48586" builtinId="9" hidden="1"/>
    <cellStyle name="表示済みのハイパーリンク" xfId="48589" builtinId="9" hidden="1"/>
    <cellStyle name="表示済みのハイパーリンク" xfId="48590" builtinId="9" hidden="1"/>
    <cellStyle name="表示済みのハイパーリンク" xfId="48593" builtinId="9" hidden="1"/>
    <cellStyle name="表示済みのハイパーリンク" xfId="48594" builtinId="9" hidden="1"/>
    <cellStyle name="表示済みのハイパーリンク" xfId="48597" builtinId="9" hidden="1"/>
    <cellStyle name="表示済みのハイパーリンク" xfId="48598" builtinId="9" hidden="1"/>
    <cellStyle name="表示済みのハイパーリンク" xfId="48601" builtinId="9" hidden="1"/>
    <cellStyle name="表示済みのハイパーリンク" xfId="48602" builtinId="9" hidden="1"/>
    <cellStyle name="表示済みのハイパーリンク" xfId="48605" builtinId="9" hidden="1"/>
    <cellStyle name="表示済みのハイパーリンク" xfId="48606" builtinId="9" hidden="1"/>
    <cellStyle name="表示済みのハイパーリンク" xfId="48609" builtinId="9" hidden="1"/>
    <cellStyle name="表示済みのハイパーリンク" xfId="48610" builtinId="9" hidden="1"/>
    <cellStyle name="表示済みのハイパーリンク" xfId="48613" builtinId="9" hidden="1"/>
    <cellStyle name="表示済みのハイパーリンク" xfId="48614" builtinId="9" hidden="1"/>
    <cellStyle name="表示済みのハイパーリンク" xfId="48617" builtinId="9" hidden="1"/>
    <cellStyle name="表示済みのハイパーリンク" xfId="48618" builtinId="9" hidden="1"/>
    <cellStyle name="表示済みのハイパーリンク" xfId="48621" builtinId="9" hidden="1"/>
    <cellStyle name="表示済みのハイパーリンク" xfId="48622" builtinId="9" hidden="1"/>
    <cellStyle name="表示済みのハイパーリンク" xfId="48581" builtinId="9" hidden="1"/>
    <cellStyle name="表示済みのハイパーリンク" xfId="48624" builtinId="9" hidden="1"/>
    <cellStyle name="表示済みのハイパーリンク" xfId="48627" builtinId="9" hidden="1"/>
    <cellStyle name="表示済みのハイパーリンク" xfId="48628" builtinId="9" hidden="1"/>
    <cellStyle name="表示済みのハイパーリンク" xfId="48631" builtinId="9" hidden="1"/>
    <cellStyle name="表示済みのハイパーリンク" xfId="48632" builtinId="9" hidden="1"/>
    <cellStyle name="表示済みのハイパーリンク" xfId="48635" builtinId="9" hidden="1"/>
    <cellStyle name="表示済みのハイパーリンク" xfId="48636" builtinId="9" hidden="1"/>
    <cellStyle name="表示済みのハイパーリンク" xfId="48639" builtinId="9" hidden="1"/>
    <cellStyle name="表示済みのハイパーリンク" xfId="48640" builtinId="9" hidden="1"/>
    <cellStyle name="表示済みのハイパーリンク" xfId="48643" builtinId="9" hidden="1"/>
    <cellStyle name="表示済みのハイパーリンク" xfId="48644" builtinId="9" hidden="1"/>
    <cellStyle name="表示済みのハイパーリンク" xfId="48647" builtinId="9" hidden="1"/>
    <cellStyle name="表示済みのハイパーリンク" xfId="48648" builtinId="9" hidden="1"/>
    <cellStyle name="表示済みのハイパーリンク" xfId="48651" builtinId="9" hidden="1"/>
    <cellStyle name="表示済みのハイパーリンク" xfId="48652" builtinId="9" hidden="1"/>
    <cellStyle name="表示済みのハイパーリンク" xfId="48655" builtinId="9" hidden="1"/>
    <cellStyle name="表示済みのハイパーリンク" xfId="48656" builtinId="9" hidden="1"/>
    <cellStyle name="表示済みのハイパーリンク" xfId="48659" builtinId="9" hidden="1"/>
    <cellStyle name="表示済みのハイパーリンク" xfId="48660" builtinId="9" hidden="1"/>
    <cellStyle name="表示済みのハイパーリンク" xfId="48663" builtinId="9" hidden="1"/>
    <cellStyle name="表示済みのハイパーリンク" xfId="48664" builtinId="9" hidden="1"/>
    <cellStyle name="表示済みのハイパーリンク" xfId="48667" builtinId="9" hidden="1"/>
    <cellStyle name="表示済みのハイパーリンク" xfId="48668" builtinId="9" hidden="1"/>
    <cellStyle name="表示済みのハイパーリンク" xfId="48671" builtinId="9" hidden="1"/>
    <cellStyle name="表示済みのハイパーリンク" xfId="48672" builtinId="9" hidden="1"/>
    <cellStyle name="表示済みのハイパーリンク" xfId="48675" builtinId="9" hidden="1"/>
    <cellStyle name="表示済みのハイパーリンク" xfId="48676" builtinId="9" hidden="1"/>
    <cellStyle name="表示済みのハイパーリンク" xfId="48679" builtinId="9" hidden="1"/>
    <cellStyle name="表示済みのハイパーリンク" xfId="48680" builtinId="9" hidden="1"/>
    <cellStyle name="表示済みのハイパーリンク" xfId="48683" builtinId="9" hidden="1"/>
    <cellStyle name="表示済みのハイパーリンク" xfId="48684" builtinId="9" hidden="1"/>
    <cellStyle name="表示済みのハイパーリンク" xfId="48687" builtinId="9" hidden="1"/>
    <cellStyle name="表示済みのハイパーリンク" xfId="48688" builtinId="9" hidden="1"/>
    <cellStyle name="表示済みのハイパーリンク" xfId="48691" builtinId="9" hidden="1"/>
    <cellStyle name="表示済みのハイパーリンク" xfId="48692" builtinId="9" hidden="1"/>
    <cellStyle name="表示済みのハイパーリンク" xfId="48695" builtinId="9" hidden="1"/>
    <cellStyle name="表示済みのハイパーリンク" xfId="48696" builtinId="9" hidden="1"/>
    <cellStyle name="表示済みのハイパーリンク" xfId="48699" builtinId="9" hidden="1"/>
    <cellStyle name="表示済みのハイパーリンク" xfId="48700" builtinId="9" hidden="1"/>
    <cellStyle name="表示済みのハイパーリンク" xfId="48705" builtinId="9" hidden="1"/>
    <cellStyle name="表示済みのハイパーリンク" xfId="48706" builtinId="9" hidden="1"/>
    <cellStyle name="表示済みのハイパーリンク" xfId="48709" builtinId="9" hidden="1"/>
    <cellStyle name="表示済みのハイパーリンク" xfId="48710" builtinId="9" hidden="1"/>
    <cellStyle name="表示済みのハイパーリンク" xfId="48713" builtinId="9" hidden="1"/>
    <cellStyle name="表示済みのハイパーリンク" xfId="48714" builtinId="9" hidden="1"/>
    <cellStyle name="表示済みのハイパーリンク" xfId="48717" builtinId="9" hidden="1"/>
    <cellStyle name="表示済みのハイパーリンク" xfId="48718" builtinId="9" hidden="1"/>
    <cellStyle name="表示済みのハイパーリンク" xfId="48721" builtinId="9" hidden="1"/>
    <cellStyle name="表示済みのハイパーリンク" xfId="48722" builtinId="9" hidden="1"/>
    <cellStyle name="表示済みのハイパーリンク" xfId="48725" builtinId="9" hidden="1"/>
    <cellStyle name="表示済みのハイパーリンク" xfId="48726" builtinId="9" hidden="1"/>
    <cellStyle name="表示済みのハイパーリンク" xfId="48729" builtinId="9" hidden="1"/>
    <cellStyle name="表示済みのハイパーリンク" xfId="48730" builtinId="9" hidden="1"/>
    <cellStyle name="表示済みのハイパーリンク" xfId="48733" builtinId="9" hidden="1"/>
    <cellStyle name="表示済みのハイパーリンク" xfId="48734" builtinId="9" hidden="1"/>
    <cellStyle name="表示済みのハイパーリンク" xfId="48737" builtinId="9" hidden="1"/>
    <cellStyle name="表示済みのハイパーリンク" xfId="48738" builtinId="9" hidden="1"/>
    <cellStyle name="表示済みのハイパーリンク" xfId="48741" builtinId="9" hidden="1"/>
    <cellStyle name="表示済みのハイパーリンク" xfId="48742" builtinId="9" hidden="1"/>
    <cellStyle name="表示済みのハイパーリンク" xfId="48701" builtinId="9" hidden="1"/>
    <cellStyle name="表示済みのハイパーリンク" xfId="48744" builtinId="9" hidden="1"/>
    <cellStyle name="表示済みのハイパーリンク" xfId="48747" builtinId="9" hidden="1"/>
    <cellStyle name="表示済みのハイパーリンク" xfId="48748" builtinId="9" hidden="1"/>
    <cellStyle name="表示済みのハイパーリンク" xfId="48751" builtinId="9" hidden="1"/>
    <cellStyle name="表示済みのハイパーリンク" xfId="48752" builtinId="9" hidden="1"/>
    <cellStyle name="表示済みのハイパーリンク" xfId="48755" builtinId="9" hidden="1"/>
    <cellStyle name="表示済みのハイパーリンク" xfId="48756" builtinId="9" hidden="1"/>
    <cellStyle name="表示済みのハイパーリンク" xfId="48759" builtinId="9" hidden="1"/>
    <cellStyle name="表示済みのハイパーリンク" xfId="48760" builtinId="9" hidden="1"/>
    <cellStyle name="表示済みのハイパーリンク" xfId="48763" builtinId="9" hidden="1"/>
    <cellStyle name="表示済みのハイパーリンク" xfId="48764" builtinId="9" hidden="1"/>
    <cellStyle name="表示済みのハイパーリンク" xfId="48767" builtinId="9" hidden="1"/>
    <cellStyle name="表示済みのハイパーリンク" xfId="48768" builtinId="9" hidden="1"/>
    <cellStyle name="表示済みのハイパーリンク" xfId="48771" builtinId="9" hidden="1"/>
    <cellStyle name="表示済みのハイパーリンク" xfId="48772" builtinId="9" hidden="1"/>
    <cellStyle name="表示済みのハイパーリンク" xfId="48775" builtinId="9" hidden="1"/>
    <cellStyle name="表示済みのハイパーリンク" xfId="48776" builtinId="9" hidden="1"/>
    <cellStyle name="表示済みのハイパーリンク" xfId="48779" builtinId="9" hidden="1"/>
    <cellStyle name="表示済みのハイパーリンク" xfId="48780" builtinId="9" hidden="1"/>
    <cellStyle name="表示済みのハイパーリンク" xfId="48783" builtinId="9" hidden="1"/>
    <cellStyle name="表示済みのハイパーリンク" xfId="48784" builtinId="9" hidden="1"/>
    <cellStyle name="表示済みのハイパーリンク" xfId="48787" builtinId="9" hidden="1"/>
    <cellStyle name="表示済みのハイパーリンク" xfId="48788" builtinId="9" hidden="1"/>
    <cellStyle name="表示済みのハイパーリンク" xfId="48791" builtinId="9" hidden="1"/>
    <cellStyle name="表示済みのハイパーリンク" xfId="48792" builtinId="9" hidden="1"/>
    <cellStyle name="表示済みのハイパーリンク" xfId="48795" builtinId="9" hidden="1"/>
    <cellStyle name="表示済みのハイパーリンク" xfId="48796" builtinId="9" hidden="1"/>
    <cellStyle name="表示済みのハイパーリンク" xfId="48799" builtinId="9" hidden="1"/>
    <cellStyle name="表示済みのハイパーリンク" xfId="48800" builtinId="9" hidden="1"/>
    <cellStyle name="表示済みのハイパーリンク" xfId="48803" builtinId="9" hidden="1"/>
    <cellStyle name="表示済みのハイパーリンク" xfId="48804" builtinId="9" hidden="1"/>
    <cellStyle name="表示済みのハイパーリンク" xfId="48807" builtinId="9" hidden="1"/>
    <cellStyle name="表示済みのハイパーリンク" xfId="48808" builtinId="9" hidden="1"/>
    <cellStyle name="表示済みのハイパーリンク" xfId="48811" builtinId="9" hidden="1"/>
    <cellStyle name="表示済みのハイパーリンク" xfId="48812" builtinId="9" hidden="1"/>
    <cellStyle name="表示済みのハイパーリンク" xfId="48815" builtinId="9" hidden="1"/>
    <cellStyle name="表示済みのハイパーリンク" xfId="48816" builtinId="9" hidden="1"/>
    <cellStyle name="表示済みのハイパーリンク" xfId="48819" builtinId="9" hidden="1"/>
    <cellStyle name="表示済みのハイパーリンク" xfId="48820" builtinId="9" hidden="1"/>
    <cellStyle name="表示済みのハイパーリンク" xfId="48825" builtinId="9" hidden="1"/>
    <cellStyle name="表示済みのハイパーリンク" xfId="48826" builtinId="9" hidden="1"/>
    <cellStyle name="表示済みのハイパーリンク" xfId="48829" builtinId="9" hidden="1"/>
    <cellStyle name="表示済みのハイパーリンク" xfId="48830" builtinId="9" hidden="1"/>
    <cellStyle name="表示済みのハイパーリンク" xfId="48833" builtinId="9" hidden="1"/>
    <cellStyle name="表示済みのハイパーリンク" xfId="48834" builtinId="9" hidden="1"/>
    <cellStyle name="表示済みのハイパーリンク" xfId="48837" builtinId="9" hidden="1"/>
    <cellStyle name="表示済みのハイパーリンク" xfId="48838" builtinId="9" hidden="1"/>
    <cellStyle name="表示済みのハイパーリンク" xfId="48841" builtinId="9" hidden="1"/>
    <cellStyle name="表示済みのハイパーリンク" xfId="48842" builtinId="9" hidden="1"/>
    <cellStyle name="表示済みのハイパーリンク" xfId="48845" builtinId="9" hidden="1"/>
    <cellStyle name="表示済みのハイパーリンク" xfId="48846" builtinId="9" hidden="1"/>
    <cellStyle name="表示済みのハイパーリンク" xfId="48849" builtinId="9" hidden="1"/>
    <cellStyle name="表示済みのハイパーリンク" xfId="48850" builtinId="9" hidden="1"/>
    <cellStyle name="表示済みのハイパーリンク" xfId="48853" builtinId="9" hidden="1"/>
    <cellStyle name="表示済みのハイパーリンク" xfId="48854" builtinId="9" hidden="1"/>
    <cellStyle name="表示済みのハイパーリンク" xfId="48857" builtinId="9" hidden="1"/>
    <cellStyle name="表示済みのハイパーリンク" xfId="48858" builtinId="9" hidden="1"/>
    <cellStyle name="表示済みのハイパーリンク" xfId="48861" builtinId="9" hidden="1"/>
    <cellStyle name="表示済みのハイパーリンク" xfId="48862" builtinId="9" hidden="1"/>
    <cellStyle name="表示済みのハイパーリンク" xfId="48821" builtinId="9" hidden="1"/>
    <cellStyle name="表示済みのハイパーリンク" xfId="48864" builtinId="9" hidden="1"/>
    <cellStyle name="表示済みのハイパーリンク" xfId="48867" builtinId="9" hidden="1"/>
    <cellStyle name="表示済みのハイパーリンク" xfId="48868" builtinId="9" hidden="1"/>
    <cellStyle name="表示済みのハイパーリンク" xfId="48871" builtinId="9" hidden="1"/>
    <cellStyle name="表示済みのハイパーリンク" xfId="48872" builtinId="9" hidden="1"/>
    <cellStyle name="表示済みのハイパーリンク" xfId="48875" builtinId="9" hidden="1"/>
    <cellStyle name="表示済みのハイパーリンク" xfId="48876" builtinId="9" hidden="1"/>
    <cellStyle name="表示済みのハイパーリンク" xfId="48879" builtinId="9" hidden="1"/>
    <cellStyle name="表示済みのハイパーリンク" xfId="48880" builtinId="9" hidden="1"/>
    <cellStyle name="表示済みのハイパーリンク" xfId="48883" builtinId="9" hidden="1"/>
    <cellStyle name="表示済みのハイパーリンク" xfId="48884" builtinId="9" hidden="1"/>
    <cellStyle name="表示済みのハイパーリンク" xfId="48887" builtinId="9" hidden="1"/>
    <cellStyle name="表示済みのハイパーリンク" xfId="48888" builtinId="9" hidden="1"/>
    <cellStyle name="表示済みのハイパーリンク" xfId="48891" builtinId="9" hidden="1"/>
    <cellStyle name="表示済みのハイパーリンク" xfId="48892" builtinId="9" hidden="1"/>
    <cellStyle name="表示済みのハイパーリンク" xfId="48895" builtinId="9" hidden="1"/>
    <cellStyle name="表示済みのハイパーリンク" xfId="48896" builtinId="9" hidden="1"/>
    <cellStyle name="表示済みのハイパーリンク" xfId="48899" builtinId="9" hidden="1"/>
    <cellStyle name="表示済みのハイパーリンク" xfId="48900" builtinId="9" hidden="1"/>
    <cellStyle name="表示済みのハイパーリンク" xfId="48903" builtinId="9" hidden="1"/>
    <cellStyle name="表示済みのハイパーリンク" xfId="48904" builtinId="9" hidden="1"/>
    <cellStyle name="表示済みのハイパーリンク" xfId="48907" builtinId="9" hidden="1"/>
    <cellStyle name="表示済みのハイパーリンク" xfId="48908" builtinId="9" hidden="1"/>
    <cellStyle name="表示済みのハイパーリンク" xfId="48911" builtinId="9" hidden="1"/>
    <cellStyle name="表示済みのハイパーリンク" xfId="48912" builtinId="9" hidden="1"/>
    <cellStyle name="表示済みのハイパーリンク" xfId="48915" builtinId="9" hidden="1"/>
    <cellStyle name="表示済みのハイパーリンク" xfId="48916" builtinId="9" hidden="1"/>
    <cellStyle name="表示済みのハイパーリンク" xfId="48919" builtinId="9" hidden="1"/>
    <cellStyle name="表示済みのハイパーリンク" xfId="48920" builtinId="9" hidden="1"/>
    <cellStyle name="表示済みのハイパーリンク" xfId="48925" builtinId="9" hidden="1"/>
    <cellStyle name="表示済みのハイパーリンク" xfId="48926" builtinId="9" hidden="1"/>
    <cellStyle name="表示済みのハイパーリンク" xfId="48929" builtinId="9" hidden="1"/>
    <cellStyle name="表示済みのハイパーリンク" xfId="48930" builtinId="9" hidden="1"/>
    <cellStyle name="表示済みのハイパーリンク" xfId="48933" builtinId="9" hidden="1"/>
    <cellStyle name="表示済みのハイパーリンク" xfId="48934" builtinId="9" hidden="1"/>
    <cellStyle name="表示済みのハイパーリンク" xfId="48937" builtinId="9" hidden="1"/>
    <cellStyle name="表示済みのハイパーリンク" xfId="48938" builtinId="9" hidden="1"/>
    <cellStyle name="表示済みのハイパーリンク" xfId="48941" builtinId="9" hidden="1"/>
    <cellStyle name="表示済みのハイパーリンク" xfId="48942" builtinId="9" hidden="1"/>
    <cellStyle name="表示済みのハイパーリンク" xfId="48947" builtinId="9" hidden="1"/>
    <cellStyle name="表示済みのハイパーリンク" xfId="48948" builtinId="9" hidden="1"/>
    <cellStyle name="表示済みのハイパーリンク" xfId="48951" builtinId="9" hidden="1"/>
    <cellStyle name="表示済みのハイパーリンク" xfId="48952" builtinId="9" hidden="1"/>
    <cellStyle name="表示済みのハイパーリンク" xfId="48955" builtinId="9" hidden="1"/>
    <cellStyle name="表示済みのハイパーリンク" xfId="48956" builtinId="9" hidden="1"/>
    <cellStyle name="表示済みのハイパーリンク" xfId="48959" builtinId="9" hidden="1"/>
    <cellStyle name="表示済みのハイパーリンク" xfId="48960" builtinId="9" hidden="1"/>
    <cellStyle name="表示済みのハイパーリンク" xfId="48963" builtinId="9" hidden="1"/>
    <cellStyle name="表示済みのハイパーリンク" xfId="48964" builtinId="9" hidden="1"/>
    <cellStyle name="表示済みのハイパーリンク" xfId="48967" builtinId="9" hidden="1"/>
    <cellStyle name="表示済みのハイパーリンク" xfId="48968" builtinId="9" hidden="1"/>
    <cellStyle name="表示済みのハイパーリンク" xfId="48971" builtinId="9" hidden="1"/>
    <cellStyle name="表示済みのハイパーリンク" xfId="48972" builtinId="9" hidden="1"/>
    <cellStyle name="表示済みのハイパーリンク" xfId="48975" builtinId="9" hidden="1"/>
    <cellStyle name="表示済みのハイパーリンク" xfId="48976" builtinId="9" hidden="1"/>
    <cellStyle name="表示済みのハイパーリンク" xfId="48979" builtinId="9" hidden="1"/>
    <cellStyle name="表示済みのハイパーリンク" xfId="48980" builtinId="9" hidden="1"/>
    <cellStyle name="表示済みのハイパーリンク" xfId="48983" builtinId="9" hidden="1"/>
    <cellStyle name="表示済みのハイパーリンク" xfId="48984" builtinId="9" hidden="1"/>
    <cellStyle name="表示済みのハイパーリンク" xfId="48943" builtinId="9" hidden="1"/>
    <cellStyle name="表示済みのハイパーリンク" xfId="48986" builtinId="9" hidden="1"/>
    <cellStyle name="表示済みのハイパーリンク" xfId="48989" builtinId="9" hidden="1"/>
    <cellStyle name="表示済みのハイパーリンク" xfId="48990" builtinId="9" hidden="1"/>
    <cellStyle name="表示済みのハイパーリンク" xfId="48993" builtinId="9" hidden="1"/>
    <cellStyle name="表示済みのハイパーリンク" xfId="48994" builtinId="9" hidden="1"/>
    <cellStyle name="表示済みのハイパーリンク" xfId="48997" builtinId="9" hidden="1"/>
    <cellStyle name="表示済みのハイパーリンク" xfId="48998" builtinId="9" hidden="1"/>
    <cellStyle name="表示済みのハイパーリンク" xfId="49001" builtinId="9" hidden="1"/>
    <cellStyle name="表示済みのハイパーリンク" xfId="49002" builtinId="9" hidden="1"/>
    <cellStyle name="表示済みのハイパーリンク" xfId="49005" builtinId="9" hidden="1"/>
    <cellStyle name="表示済みのハイパーリンク" xfId="49006" builtinId="9" hidden="1"/>
    <cellStyle name="表示済みのハイパーリンク" xfId="49009" builtinId="9" hidden="1"/>
    <cellStyle name="表示済みのハイパーリンク" xfId="49010" builtinId="9" hidden="1"/>
    <cellStyle name="表示済みのハイパーリンク" xfId="49013" builtinId="9" hidden="1"/>
    <cellStyle name="表示済みのハイパーリンク" xfId="49014" builtinId="9" hidden="1"/>
    <cellStyle name="表示済みのハイパーリンク" xfId="49017" builtinId="9" hidden="1"/>
    <cellStyle name="表示済みのハイパーリンク" xfId="49018" builtinId="9" hidden="1"/>
    <cellStyle name="表示済みのハイパーリンク" xfId="49021" builtinId="9" hidden="1"/>
    <cellStyle name="表示済みのハイパーリンク" xfId="49022" builtinId="9" hidden="1"/>
    <cellStyle name="表示済みのハイパーリンク" xfId="49025" builtinId="9" hidden="1"/>
    <cellStyle name="表示済みのハイパーリンク" xfId="49026" builtinId="9" hidden="1"/>
    <cellStyle name="表示済みのハイパーリンク" xfId="49029" builtinId="9" hidden="1"/>
    <cellStyle name="表示済みのハイパーリンク" xfId="49030" builtinId="9" hidden="1"/>
    <cellStyle name="表示済みのハイパーリンク" xfId="49033" builtinId="9" hidden="1"/>
    <cellStyle name="表示済みのハイパーリンク" xfId="49034" builtinId="9" hidden="1"/>
    <cellStyle name="表示済みのハイパーリンク" xfId="49037" builtinId="9" hidden="1"/>
    <cellStyle name="表示済みのハイパーリンク" xfId="49038" builtinId="9" hidden="1"/>
    <cellStyle name="表示済みのハイパーリンク" xfId="49041" builtinId="9" hidden="1"/>
    <cellStyle name="表示済みのハイパーリンク" xfId="49042" builtinId="9" hidden="1"/>
    <cellStyle name="表示済みのハイパーリンク" xfId="49044" builtinId="9" hidden="1"/>
    <cellStyle name="表示済みのハイパーリンク" xfId="49045" builtinId="9" hidden="1"/>
    <cellStyle name="表示済みのハイパーリンク" xfId="49048" builtinId="9" hidden="1"/>
    <cellStyle name="表示済みのハイパーリンク" xfId="49049" builtinId="9" hidden="1"/>
    <cellStyle name="表示済みのハイパーリンク" xfId="49052" builtinId="9" hidden="1"/>
    <cellStyle name="表示済みのハイパーリンク" xfId="49053" builtinId="9" hidden="1"/>
    <cellStyle name="表示済みのハイパーリンク" xfId="49056" builtinId="9" hidden="1"/>
    <cellStyle name="表示済みのハイパーリンク" xfId="49057" builtinId="9" hidden="1"/>
    <cellStyle name="表示済みのハイパーリンク" xfId="49060" builtinId="9" hidden="1"/>
    <cellStyle name="表示済みのハイパーリンク" xfId="49061" builtinId="9" hidden="1"/>
    <cellStyle name="表示済みのハイパーリンク" xfId="49066" builtinId="9" hidden="1"/>
    <cellStyle name="表示済みのハイパーリンク" xfId="49067" builtinId="9" hidden="1"/>
    <cellStyle name="表示済みのハイパーリンク" xfId="49070" builtinId="9" hidden="1"/>
    <cellStyle name="表示済みのハイパーリンク" xfId="49071" builtinId="9" hidden="1"/>
    <cellStyle name="表示済みのハイパーリンク" xfId="49074" builtinId="9" hidden="1"/>
    <cellStyle name="表示済みのハイパーリンク" xfId="49075" builtinId="9" hidden="1"/>
    <cellStyle name="表示済みのハイパーリンク" xfId="49078" builtinId="9" hidden="1"/>
    <cellStyle name="表示済みのハイパーリンク" xfId="49079" builtinId="9" hidden="1"/>
    <cellStyle name="表示済みのハイパーリンク" xfId="49082" builtinId="9" hidden="1"/>
    <cellStyle name="表示済みのハイパーリンク" xfId="49083" builtinId="9" hidden="1"/>
    <cellStyle name="表示済みのハイパーリンク" xfId="49086" builtinId="9" hidden="1"/>
    <cellStyle name="表示済みのハイパーリンク" xfId="49087" builtinId="9" hidden="1"/>
    <cellStyle name="表示済みのハイパーリンク" xfId="49090" builtinId="9" hidden="1"/>
    <cellStyle name="表示済みのハイパーリンク" xfId="49091" builtinId="9" hidden="1"/>
    <cellStyle name="表示済みのハイパーリンク" xfId="49094" builtinId="9" hidden="1"/>
    <cellStyle name="表示済みのハイパーリンク" xfId="49095" builtinId="9" hidden="1"/>
    <cellStyle name="表示済みのハイパーリンク" xfId="49098" builtinId="9" hidden="1"/>
    <cellStyle name="表示済みのハイパーリンク" xfId="49099" builtinId="9" hidden="1"/>
    <cellStyle name="表示済みのハイパーリンク" xfId="49102" builtinId="9" hidden="1"/>
    <cellStyle name="表示済みのハイパーリンク" xfId="49103" builtinId="9" hidden="1"/>
    <cellStyle name="表示済みのハイパーリンク" xfId="49062" builtinId="9" hidden="1"/>
    <cellStyle name="表示済みのハイパーリンク" xfId="49105" builtinId="9" hidden="1"/>
    <cellStyle name="表示済みのハイパーリンク" xfId="49108" builtinId="9" hidden="1"/>
    <cellStyle name="表示済みのハイパーリンク" xfId="49109" builtinId="9" hidden="1"/>
    <cellStyle name="表示済みのハイパーリンク" xfId="49112" builtinId="9" hidden="1"/>
    <cellStyle name="表示済みのハイパーリンク" xfId="49113" builtinId="9" hidden="1"/>
    <cellStyle name="表示済みのハイパーリンク" xfId="49116" builtinId="9" hidden="1"/>
    <cellStyle name="表示済みのハイパーリンク" xfId="49117" builtinId="9" hidden="1"/>
    <cellStyle name="表示済みのハイパーリンク" xfId="49120" builtinId="9" hidden="1"/>
    <cellStyle name="表示済みのハイパーリンク" xfId="49121" builtinId="9" hidden="1"/>
    <cellStyle name="表示済みのハイパーリンク" xfId="49124" builtinId="9" hidden="1"/>
    <cellStyle name="表示済みのハイパーリンク" xfId="49125" builtinId="9" hidden="1"/>
    <cellStyle name="表示済みのハイパーリンク" xfId="49128" builtinId="9" hidden="1"/>
    <cellStyle name="表示済みのハイパーリンク" xfId="49129" builtinId="9" hidden="1"/>
    <cellStyle name="表示済みのハイパーリンク" xfId="49132" builtinId="9" hidden="1"/>
    <cellStyle name="表示済みのハイパーリンク" xfId="49133" builtinId="9" hidden="1"/>
    <cellStyle name="表示済みのハイパーリンク" xfId="49136" builtinId="9" hidden="1"/>
    <cellStyle name="表示済みのハイパーリンク" xfId="49137" builtinId="9" hidden="1"/>
    <cellStyle name="表示済みのハイパーリンク" xfId="49140" builtinId="9" hidden="1"/>
    <cellStyle name="表示済みのハイパーリンク" xfId="49141" builtinId="9" hidden="1"/>
    <cellStyle name="表示済みのハイパーリンク" xfId="49144" builtinId="9" hidden="1"/>
    <cellStyle name="表示済みのハイパーリンク" xfId="49145" builtinId="9" hidden="1"/>
    <cellStyle name="表示済みのハイパーリンク" xfId="49148" builtinId="9" hidden="1"/>
    <cellStyle name="表示済みのハイパーリンク" xfId="49149" builtinId="9" hidden="1"/>
    <cellStyle name="表示済みのハイパーリンク" xfId="49152" builtinId="9" hidden="1"/>
    <cellStyle name="表示済みのハイパーリンク" xfId="49153" builtinId="9" hidden="1"/>
    <cellStyle name="表示済みのハイパーリンク" xfId="49156" builtinId="9" hidden="1"/>
    <cellStyle name="表示済みのハイパーリンク" xfId="49157" builtinId="9" hidden="1"/>
    <cellStyle name="表示済みのハイパーリンク" xfId="49160" builtinId="9" hidden="1"/>
    <cellStyle name="表示済みのハイパーリンク" xfId="49161" builtinId="9" hidden="1"/>
    <cellStyle name="表示済みのハイパーリンク" xfId="49163" builtinId="9" hidden="1"/>
    <cellStyle name="表示済みのハイパーリンク" xfId="49164" builtinId="9" hidden="1"/>
    <cellStyle name="表示済みのハイパーリンク" xfId="49167" builtinId="9" hidden="1"/>
    <cellStyle name="表示済みのハイパーリンク" xfId="49168" builtinId="9" hidden="1"/>
    <cellStyle name="表示済みのハイパーリンク" xfId="49171" builtinId="9" hidden="1"/>
    <cellStyle name="表示済みのハイパーリンク" xfId="49172" builtinId="9" hidden="1"/>
    <cellStyle name="表示済みのハイパーリンク" xfId="49175" builtinId="9" hidden="1"/>
    <cellStyle name="表示済みのハイパーリンク" xfId="49176" builtinId="9" hidden="1"/>
    <cellStyle name="表示済みのハイパーリンク" xfId="49179" builtinId="9" hidden="1"/>
    <cellStyle name="表示済みのハイパーリンク" xfId="49180" builtinId="9" hidden="1"/>
    <cellStyle name="表示済みのハイパーリンク" xfId="49185" builtinId="9" hidden="1"/>
    <cellStyle name="表示済みのハイパーリンク" xfId="49186" builtinId="9" hidden="1"/>
    <cellStyle name="表示済みのハイパーリンク" xfId="49189" builtinId="9" hidden="1"/>
    <cellStyle name="表示済みのハイパーリンク" xfId="49190" builtinId="9" hidden="1"/>
    <cellStyle name="表示済みのハイパーリンク" xfId="49193" builtinId="9" hidden="1"/>
    <cellStyle name="表示済みのハイパーリンク" xfId="49194" builtinId="9" hidden="1"/>
    <cellStyle name="表示済みのハイパーリンク" xfId="49197" builtinId="9" hidden="1"/>
    <cellStyle name="表示済みのハイパーリンク" xfId="49198" builtinId="9" hidden="1"/>
    <cellStyle name="表示済みのハイパーリンク" xfId="49201" builtinId="9" hidden="1"/>
    <cellStyle name="表示済みのハイパーリンク" xfId="49202" builtinId="9" hidden="1"/>
    <cellStyle name="表示済みのハイパーリンク" xfId="49205" builtinId="9" hidden="1"/>
    <cellStyle name="表示済みのハイパーリンク" xfId="49206" builtinId="9" hidden="1"/>
    <cellStyle name="表示済みのハイパーリンク" xfId="49209" builtinId="9" hidden="1"/>
    <cellStyle name="表示済みのハイパーリンク" xfId="49210" builtinId="9" hidden="1"/>
    <cellStyle name="表示済みのハイパーリンク" xfId="49213" builtinId="9" hidden="1"/>
    <cellStyle name="表示済みのハイパーリンク" xfId="49214" builtinId="9" hidden="1"/>
    <cellStyle name="表示済みのハイパーリンク" xfId="49217" builtinId="9" hidden="1"/>
    <cellStyle name="表示済みのハイパーリンク" xfId="49218" builtinId="9" hidden="1"/>
    <cellStyle name="表示済みのハイパーリンク" xfId="49221" builtinId="9" hidden="1"/>
    <cellStyle name="表示済みのハイパーリンク" xfId="49222" builtinId="9" hidden="1"/>
    <cellStyle name="表示済みのハイパーリンク" xfId="49181" builtinId="9" hidden="1"/>
    <cellStyle name="表示済みのハイパーリンク" xfId="49224" builtinId="9" hidden="1"/>
    <cellStyle name="表示済みのハイパーリンク" xfId="49227" builtinId="9" hidden="1"/>
    <cellStyle name="表示済みのハイパーリンク" xfId="49228" builtinId="9" hidden="1"/>
    <cellStyle name="表示済みのハイパーリンク" xfId="49231" builtinId="9" hidden="1"/>
    <cellStyle name="表示済みのハイパーリンク" xfId="49232" builtinId="9" hidden="1"/>
    <cellStyle name="表示済みのハイパーリンク" xfId="49235" builtinId="9" hidden="1"/>
    <cellStyle name="表示済みのハイパーリンク" xfId="49236" builtinId="9" hidden="1"/>
    <cellStyle name="表示済みのハイパーリンク" xfId="49239" builtinId="9" hidden="1"/>
    <cellStyle name="表示済みのハイパーリンク" xfId="49240" builtinId="9" hidden="1"/>
    <cellStyle name="表示済みのハイパーリンク" xfId="49243" builtinId="9" hidden="1"/>
    <cellStyle name="表示済みのハイパーリンク" xfId="49244" builtinId="9" hidden="1"/>
    <cellStyle name="表示済みのハイパーリンク" xfId="49247" builtinId="9" hidden="1"/>
    <cellStyle name="表示済みのハイパーリンク" xfId="49248" builtinId="9" hidden="1"/>
    <cellStyle name="表示済みのハイパーリンク" xfId="49251" builtinId="9" hidden="1"/>
    <cellStyle name="表示済みのハイパーリンク" xfId="49252" builtinId="9" hidden="1"/>
    <cellStyle name="表示済みのハイパーリンク" xfId="49255" builtinId="9" hidden="1"/>
    <cellStyle name="表示済みのハイパーリンク" xfId="49256" builtinId="9" hidden="1"/>
    <cellStyle name="表示済みのハイパーリンク" xfId="49259" builtinId="9" hidden="1"/>
    <cellStyle name="表示済みのハイパーリンク" xfId="49260" builtinId="9" hidden="1"/>
    <cellStyle name="表示済みのハイパーリンク" xfId="49263" builtinId="9" hidden="1"/>
    <cellStyle name="表示済みのハイパーリンク" xfId="49264" builtinId="9" hidden="1"/>
    <cellStyle name="表示済みのハイパーリンク" xfId="49267" builtinId="9" hidden="1"/>
    <cellStyle name="表示済みのハイパーリンク" xfId="49268" builtinId="9" hidden="1"/>
    <cellStyle name="表示済みのハイパーリンク" xfId="49271" builtinId="9" hidden="1"/>
    <cellStyle name="表示済みのハイパーリンク" xfId="49272" builtinId="9" hidden="1"/>
    <cellStyle name="表示済みのハイパーリンク" xfId="49275" builtinId="9" hidden="1"/>
    <cellStyle name="表示済みのハイパーリンク" xfId="49276" builtinId="9" hidden="1"/>
    <cellStyle name="表示済みのハイパーリンク" xfId="49279" builtinId="9" hidden="1"/>
    <cellStyle name="表示済みのハイパーリンク" xfId="49280" builtinId="9" hidden="1"/>
    <cellStyle name="表示済みのハイパーリンク" xfId="42093" builtinId="9" hidden="1"/>
    <cellStyle name="表示済みのハイパーリンク" xfId="46880" builtinId="9" hidden="1"/>
    <cellStyle name="表示済みのハイパーリンク" xfId="45674" builtinId="9" hidden="1"/>
    <cellStyle name="表示済みのハイパーリンク" xfId="40888" builtinId="9" hidden="1"/>
    <cellStyle name="表示済みのハイパーリンク" xfId="49284" builtinId="9" hidden="1"/>
    <cellStyle name="表示済みのハイパーリンク" xfId="49285" builtinId="9" hidden="1"/>
    <cellStyle name="表示済みのハイパーリンク" xfId="49288" builtinId="9" hidden="1"/>
    <cellStyle name="表示済みのハイパーリンク" xfId="49289" builtinId="9" hidden="1"/>
    <cellStyle name="表示済みのハイパーリンク" xfId="49292" builtinId="9" hidden="1"/>
    <cellStyle name="表示済みのハイパーリンク" xfId="49293" builtinId="9" hidden="1"/>
    <cellStyle name="表示済みのハイパーリンク" xfId="49298" builtinId="9" hidden="1"/>
    <cellStyle name="表示済みのハイパーリンク" xfId="49299" builtinId="9" hidden="1"/>
    <cellStyle name="表示済みのハイパーリンク" xfId="49302" builtinId="9" hidden="1"/>
    <cellStyle name="表示済みのハイパーリンク" xfId="49303" builtinId="9" hidden="1"/>
    <cellStyle name="表示済みのハイパーリンク" xfId="49306" builtinId="9" hidden="1"/>
    <cellStyle name="表示済みのハイパーリンク" xfId="49307" builtinId="9" hidden="1"/>
    <cellStyle name="表示済みのハイパーリンク" xfId="49310" builtinId="9" hidden="1"/>
    <cellStyle name="表示済みのハイパーリンク" xfId="49311" builtinId="9" hidden="1"/>
    <cellStyle name="表示済みのハイパーリンク" xfId="49314" builtinId="9" hidden="1"/>
    <cellStyle name="表示済みのハイパーリンク" xfId="49315" builtinId="9" hidden="1"/>
    <cellStyle name="表示済みのハイパーリンク" xfId="49318" builtinId="9" hidden="1"/>
    <cellStyle name="表示済みのハイパーリンク" xfId="49319" builtinId="9" hidden="1"/>
    <cellStyle name="表示済みのハイパーリンク" xfId="49322" builtinId="9" hidden="1"/>
    <cellStyle name="表示済みのハイパーリンク" xfId="49323" builtinId="9" hidden="1"/>
    <cellStyle name="表示済みのハイパーリンク" xfId="49326" builtinId="9" hidden="1"/>
    <cellStyle name="表示済みのハイパーリンク" xfId="49327" builtinId="9" hidden="1"/>
    <cellStyle name="表示済みのハイパーリンク" xfId="49330" builtinId="9" hidden="1"/>
    <cellStyle name="表示済みのハイパーリンク" xfId="49331" builtinId="9" hidden="1"/>
    <cellStyle name="表示済みのハイパーリンク" xfId="49334" builtinId="9" hidden="1"/>
    <cellStyle name="表示済みのハイパーリンク" xfId="49335" builtinId="9" hidden="1"/>
    <cellStyle name="表示済みのハイパーリンク" xfId="49294" builtinId="9" hidden="1"/>
    <cellStyle name="表示済みのハイパーリンク" xfId="49337" builtinId="9" hidden="1"/>
    <cellStyle name="表示済みのハイパーリンク" xfId="49340" builtinId="9" hidden="1"/>
    <cellStyle name="表示済みのハイパーリンク" xfId="49341" builtinId="9" hidden="1"/>
    <cellStyle name="表示済みのハイパーリンク" xfId="49344" builtinId="9" hidden="1"/>
    <cellStyle name="表示済みのハイパーリンク" xfId="49345" builtinId="9" hidden="1"/>
    <cellStyle name="表示済みのハイパーリンク" xfId="49348" builtinId="9" hidden="1"/>
    <cellStyle name="表示済みのハイパーリンク" xfId="49349" builtinId="9" hidden="1"/>
    <cellStyle name="表示済みのハイパーリンク" xfId="49352" builtinId="9" hidden="1"/>
    <cellStyle name="表示済みのハイパーリンク" xfId="49353" builtinId="9" hidden="1"/>
    <cellStyle name="表示済みのハイパーリンク" xfId="49356" builtinId="9" hidden="1"/>
    <cellStyle name="表示済みのハイパーリンク" xfId="49357" builtinId="9" hidden="1"/>
    <cellStyle name="表示済みのハイパーリンク" xfId="49360" builtinId="9" hidden="1"/>
    <cellStyle name="表示済みのハイパーリンク" xfId="49361" builtinId="9" hidden="1"/>
    <cellStyle name="表示済みのハイパーリンク" xfId="49364" builtinId="9" hidden="1"/>
    <cellStyle name="表示済みのハイパーリンク" xfId="49365" builtinId="9" hidden="1"/>
    <cellStyle name="表示済みのハイパーリンク" xfId="49368" builtinId="9" hidden="1"/>
    <cellStyle name="表示済みのハイパーリンク" xfId="49369" builtinId="9" hidden="1"/>
    <cellStyle name="表示済みのハイパーリンク" xfId="49372" builtinId="9" hidden="1"/>
    <cellStyle name="表示済みのハイパーリンク" xfId="49373" builtinId="9" hidden="1"/>
    <cellStyle name="表示済みのハイパーリンク" xfId="49376" builtinId="9" hidden="1"/>
    <cellStyle name="表示済みのハイパーリンク" xfId="49377" builtinId="9" hidden="1"/>
    <cellStyle name="表示済みのハイパーリンク" xfId="49380" builtinId="9" hidden="1"/>
    <cellStyle name="表示済みのハイパーリンク" xfId="49381" builtinId="9" hidden="1"/>
    <cellStyle name="表示済みのハイパーリンク" xfId="49384" builtinId="9" hidden="1"/>
    <cellStyle name="表示済みのハイパーリンク" xfId="49385" builtinId="9" hidden="1"/>
    <cellStyle name="表示済みのハイパーリンク" xfId="49388" builtinId="9" hidden="1"/>
    <cellStyle name="表示済みのハイパーリンク" xfId="49389" builtinId="9" hidden="1"/>
    <cellStyle name="表示済みのハイパーリンク" xfId="49392" builtinId="9" hidden="1"/>
    <cellStyle name="表示済みのハイパーリンク" xfId="49393" builtinId="9" hidden="1"/>
    <cellStyle name="表示済みのハイパーリンク" xfId="49396" builtinId="9" hidden="1"/>
    <cellStyle name="表示済みのハイパーリンク" xfId="49397" builtinId="9" hidden="1"/>
    <cellStyle name="表示済みのハイパーリンク" xfId="49400" builtinId="9" hidden="1"/>
    <cellStyle name="表示済みのハイパーリンク" xfId="49401" builtinId="9" hidden="1"/>
    <cellStyle name="表示済みのハイパーリンク" xfId="49404" builtinId="9" hidden="1"/>
    <cellStyle name="表示済みのハイパーリンク" xfId="49405" builtinId="9" hidden="1"/>
    <cellStyle name="表示済みのハイパーリンク" xfId="49408" builtinId="9" hidden="1"/>
    <cellStyle name="表示済みのハイパーリンク" xfId="49409" builtinId="9" hidden="1"/>
    <cellStyle name="表示済みのハイパーリンク" xfId="49412" builtinId="9" hidden="1"/>
    <cellStyle name="表示済みのハイパーリンク" xfId="49413" builtinId="9" hidden="1"/>
    <cellStyle name="表示済みのハイパーリンク" xfId="49418" builtinId="9" hidden="1"/>
    <cellStyle name="表示済みのハイパーリンク" xfId="49419" builtinId="9" hidden="1"/>
    <cellStyle name="表示済みのハイパーリンク" xfId="49422" builtinId="9" hidden="1"/>
    <cellStyle name="表示済みのハイパーリンク" xfId="49423" builtinId="9" hidden="1"/>
    <cellStyle name="表示済みのハイパーリンク" xfId="49426" builtinId="9" hidden="1"/>
    <cellStyle name="表示済みのハイパーリンク" xfId="49427" builtinId="9" hidden="1"/>
    <cellStyle name="表示済みのハイパーリンク" xfId="49430" builtinId="9" hidden="1"/>
    <cellStyle name="表示済みのハイパーリンク" xfId="49431" builtinId="9" hidden="1"/>
    <cellStyle name="表示済みのハイパーリンク" xfId="49434" builtinId="9" hidden="1"/>
    <cellStyle name="表示済みのハイパーリンク" xfId="49435" builtinId="9" hidden="1"/>
    <cellStyle name="表示済みのハイパーリンク" xfId="49438" builtinId="9" hidden="1"/>
    <cellStyle name="表示済みのハイパーリンク" xfId="49439" builtinId="9" hidden="1"/>
    <cellStyle name="表示済みのハイパーリンク" xfId="49442" builtinId="9" hidden="1"/>
    <cellStyle name="表示済みのハイパーリンク" xfId="49443" builtinId="9" hidden="1"/>
    <cellStyle name="表示済みのハイパーリンク" xfId="49446" builtinId="9" hidden="1"/>
    <cellStyle name="表示済みのハイパーリンク" xfId="49447" builtinId="9" hidden="1"/>
    <cellStyle name="表示済みのハイパーリンク" xfId="49450" builtinId="9" hidden="1"/>
    <cellStyle name="表示済みのハイパーリンク" xfId="49451" builtinId="9" hidden="1"/>
    <cellStyle name="表示済みのハイパーリンク" xfId="49454" builtinId="9" hidden="1"/>
    <cellStyle name="表示済みのハイパーリンク" xfId="49455" builtinId="9" hidden="1"/>
    <cellStyle name="表示済みのハイパーリンク" xfId="49414" builtinId="9" hidden="1"/>
    <cellStyle name="表示済みのハイパーリンク" xfId="49457" builtinId="9" hidden="1"/>
    <cellStyle name="表示済みのハイパーリンク" xfId="49460" builtinId="9" hidden="1"/>
    <cellStyle name="表示済みのハイパーリンク" xfId="49461" builtinId="9" hidden="1"/>
    <cellStyle name="表示済みのハイパーリンク" xfId="49464" builtinId="9" hidden="1"/>
    <cellStyle name="表示済みのハイパーリンク" xfId="49465" builtinId="9" hidden="1"/>
    <cellStyle name="表示済みのハイパーリンク" xfId="49468" builtinId="9" hidden="1"/>
    <cellStyle name="表示済みのハイパーリンク" xfId="49469" builtinId="9" hidden="1"/>
    <cellStyle name="表示済みのハイパーリンク" xfId="49472" builtinId="9" hidden="1"/>
    <cellStyle name="表示済みのハイパーリンク" xfId="49473" builtinId="9" hidden="1"/>
    <cellStyle name="表示済みのハイパーリンク" xfId="49476" builtinId="9" hidden="1"/>
    <cellStyle name="表示済みのハイパーリンク" xfId="49477" builtinId="9" hidden="1"/>
    <cellStyle name="表示済みのハイパーリンク" xfId="49480" builtinId="9" hidden="1"/>
    <cellStyle name="表示済みのハイパーリンク" xfId="49481" builtinId="9" hidden="1"/>
    <cellStyle name="表示済みのハイパーリンク" xfId="49484" builtinId="9" hidden="1"/>
    <cellStyle name="表示済みのハイパーリンク" xfId="49485" builtinId="9" hidden="1"/>
    <cellStyle name="表示済みのハイパーリンク" xfId="49488" builtinId="9" hidden="1"/>
    <cellStyle name="表示済みのハイパーリンク" xfId="49489" builtinId="9" hidden="1"/>
    <cellStyle name="表示済みのハイパーリンク" xfId="49492" builtinId="9" hidden="1"/>
    <cellStyle name="表示済みのハイパーリンク" xfId="49493" builtinId="9" hidden="1"/>
    <cellStyle name="表示済みのハイパーリンク" xfId="49496" builtinId="9" hidden="1"/>
    <cellStyle name="表示済みのハイパーリンク" xfId="49497" builtinId="9" hidden="1"/>
    <cellStyle name="表示済みのハイパーリンク" xfId="49500" builtinId="9" hidden="1"/>
    <cellStyle name="表示済みのハイパーリンク" xfId="49501" builtinId="9" hidden="1"/>
    <cellStyle name="表示済みのハイパーリンク" xfId="49504" builtinId="9" hidden="1"/>
    <cellStyle name="表示済みのハイパーリンク" xfId="49505" builtinId="9" hidden="1"/>
    <cellStyle name="表示済みのハイパーリンク" xfId="49508" builtinId="9" hidden="1"/>
    <cellStyle name="表示済みのハイパーリンク" xfId="49509" builtinId="9" hidden="1"/>
    <cellStyle name="表示済みのハイパーリンク" xfId="49512" builtinId="9" hidden="1"/>
    <cellStyle name="表示済みのハイパーリンク" xfId="49513" builtinId="9" hidden="1"/>
    <cellStyle name="表示済みのハイパーリンク" xfId="49518" builtinId="9" hidden="1"/>
    <cellStyle name="表示済みのハイパーリンク" xfId="49519" builtinId="9" hidden="1"/>
    <cellStyle name="表示済みのハイパーリンク" xfId="49522" builtinId="9" hidden="1"/>
    <cellStyle name="表示済みのハイパーリンク" xfId="49523" builtinId="9" hidden="1"/>
    <cellStyle name="表示済みのハイパーリンク" xfId="49526" builtinId="9" hidden="1"/>
    <cellStyle name="表示済みのハイパーリンク" xfId="49527" builtinId="9" hidden="1"/>
    <cellStyle name="表示済みのハイパーリンク" xfId="49530" builtinId="9" hidden="1"/>
    <cellStyle name="表示済みのハイパーリンク" xfId="49531" builtinId="9" hidden="1"/>
    <cellStyle name="表示済みのハイパーリンク" xfId="49534" builtinId="9" hidden="1"/>
    <cellStyle name="表示済みのハイパーリンク" xfId="49535" builtinId="9" hidden="1"/>
    <cellStyle name="表示済みのハイパーリンク" xfId="49540" builtinId="9" hidden="1"/>
    <cellStyle name="表示済みのハイパーリンク" xfId="49541" builtinId="9" hidden="1"/>
    <cellStyle name="表示済みのハイパーリンク" xfId="49544" builtinId="9" hidden="1"/>
    <cellStyle name="表示済みのハイパーリンク" xfId="49545" builtinId="9" hidden="1"/>
    <cellStyle name="表示済みのハイパーリンク" xfId="49548" builtinId="9" hidden="1"/>
    <cellStyle name="表示済みのハイパーリンク" xfId="49549" builtinId="9" hidden="1"/>
    <cellStyle name="表示済みのハイパーリンク" xfId="49552" builtinId="9" hidden="1"/>
    <cellStyle name="表示済みのハイパーリンク" xfId="49553" builtinId="9" hidden="1"/>
    <cellStyle name="表示済みのハイパーリンク" xfId="49556" builtinId="9" hidden="1"/>
    <cellStyle name="表示済みのハイパーリンク" xfId="49557" builtinId="9" hidden="1"/>
    <cellStyle name="表示済みのハイパーリンク" xfId="49560" builtinId="9" hidden="1"/>
    <cellStyle name="表示済みのハイパーリンク" xfId="49561" builtinId="9" hidden="1"/>
    <cellStyle name="表示済みのハイパーリンク" xfId="49564" builtinId="9" hidden="1"/>
    <cellStyle name="表示済みのハイパーリンク" xfId="49565" builtinId="9" hidden="1"/>
    <cellStyle name="表示済みのハイパーリンク" xfId="49568" builtinId="9" hidden="1"/>
    <cellStyle name="表示済みのハイパーリンク" xfId="49569" builtinId="9" hidden="1"/>
    <cellStyle name="表示済みのハイパーリンク" xfId="49572" builtinId="9" hidden="1"/>
    <cellStyle name="表示済みのハイパーリンク" xfId="49573" builtinId="9" hidden="1"/>
    <cellStyle name="表示済みのハイパーリンク" xfId="49576" builtinId="9" hidden="1"/>
    <cellStyle name="表示済みのハイパーリンク" xfId="49577" builtinId="9" hidden="1"/>
    <cellStyle name="表示済みのハイパーリンク" xfId="49536" builtinId="9" hidden="1"/>
    <cellStyle name="表示済みのハイパーリンク" xfId="49579" builtinId="9" hidden="1"/>
    <cellStyle name="表示済みのハイパーリンク" xfId="49582" builtinId="9" hidden="1"/>
    <cellStyle name="表示済みのハイパーリンク" xfId="49583" builtinId="9" hidden="1"/>
    <cellStyle name="表示済みのハイパーリンク" xfId="49586" builtinId="9" hidden="1"/>
    <cellStyle name="表示済みのハイパーリンク" xfId="49587" builtinId="9" hidden="1"/>
    <cellStyle name="表示済みのハイパーリンク" xfId="49590" builtinId="9" hidden="1"/>
    <cellStyle name="表示済みのハイパーリンク" xfId="49591" builtinId="9" hidden="1"/>
    <cellStyle name="表示済みのハイパーリンク" xfId="49594" builtinId="9" hidden="1"/>
    <cellStyle name="表示済みのハイパーリンク" xfId="49595" builtinId="9" hidden="1"/>
    <cellStyle name="表示済みのハイパーリンク" xfId="49598" builtinId="9" hidden="1"/>
    <cellStyle name="表示済みのハイパーリンク" xfId="49599" builtinId="9" hidden="1"/>
    <cellStyle name="表示済みのハイパーリンク" xfId="49602" builtinId="9" hidden="1"/>
    <cellStyle name="表示済みのハイパーリンク" xfId="49603" builtinId="9" hidden="1"/>
    <cellStyle name="表示済みのハイパーリンク" xfId="49606" builtinId="9" hidden="1"/>
    <cellStyle name="表示済みのハイパーリンク" xfId="49607" builtinId="9" hidden="1"/>
    <cellStyle name="表示済みのハイパーリンク" xfId="49610" builtinId="9" hidden="1"/>
    <cellStyle name="表示済みのハイパーリンク" xfId="49611" builtinId="9" hidden="1"/>
    <cellStyle name="表示済みのハイパーリンク" xfId="49614" builtinId="9" hidden="1"/>
    <cellStyle name="表示済みのハイパーリンク" xfId="49615" builtinId="9" hidden="1"/>
    <cellStyle name="表示済みのハイパーリンク" xfId="49618" builtinId="9" hidden="1"/>
    <cellStyle name="表示済みのハイパーリンク" xfId="49619" builtinId="9" hidden="1"/>
    <cellStyle name="表示済みのハイパーリンク" xfId="49622" builtinId="9" hidden="1"/>
    <cellStyle name="表示済みのハイパーリンク" xfId="49623" builtinId="9" hidden="1"/>
    <cellStyle name="表示済みのハイパーリンク" xfId="49626" builtinId="9" hidden="1"/>
    <cellStyle name="表示済みのハイパーリンク" xfId="49627" builtinId="9" hidden="1"/>
    <cellStyle name="表示済みのハイパーリンク" xfId="49630" builtinId="9" hidden="1"/>
    <cellStyle name="表示済みのハイパーリンク" xfId="49631" builtinId="9" hidden="1"/>
    <cellStyle name="表示済みのハイパーリンク" xfId="49634" builtinId="9" hidden="1"/>
    <cellStyle name="表示済みのハイパーリンク" xfId="49635" builtinId="9" hidden="1"/>
    <cellStyle name="表示済みのハイパーリンク" xfId="49637" builtinId="9" hidden="1"/>
    <cellStyle name="表示済みのハイパーリンク" xfId="49638" builtinId="9" hidden="1"/>
    <cellStyle name="表示済みのハイパーリンク" xfId="49641" builtinId="9" hidden="1"/>
    <cellStyle name="表示済みのハイパーリンク" xfId="49642" builtinId="9" hidden="1"/>
    <cellStyle name="表示済みのハイパーリンク" xfId="49645" builtinId="9" hidden="1"/>
    <cellStyle name="表示済みのハイパーリンク" xfId="49646" builtinId="9" hidden="1"/>
    <cellStyle name="表示済みのハイパーリンク" xfId="49649" builtinId="9" hidden="1"/>
    <cellStyle name="表示済みのハイパーリンク" xfId="49650" builtinId="9" hidden="1"/>
    <cellStyle name="表示済みのハイパーリンク" xfId="49653" builtinId="9" hidden="1"/>
    <cellStyle name="表示済みのハイパーリンク" xfId="49654" builtinId="9" hidden="1"/>
    <cellStyle name="表示済みのハイパーリンク" xfId="49659" builtinId="9" hidden="1"/>
    <cellStyle name="表示済みのハイパーリンク" xfId="49660" builtinId="9" hidden="1"/>
    <cellStyle name="表示済みのハイパーリンク" xfId="49663" builtinId="9" hidden="1"/>
    <cellStyle name="表示済みのハイパーリンク" xfId="49664" builtinId="9" hidden="1"/>
    <cellStyle name="表示済みのハイパーリンク" xfId="49667" builtinId="9" hidden="1"/>
    <cellStyle name="表示済みのハイパーリンク" xfId="49668" builtinId="9" hidden="1"/>
    <cellStyle name="表示済みのハイパーリンク" xfId="49671" builtinId="9" hidden="1"/>
    <cellStyle name="表示済みのハイパーリンク" xfId="49672" builtinId="9" hidden="1"/>
    <cellStyle name="表示済みのハイパーリンク" xfId="49675" builtinId="9" hidden="1"/>
    <cellStyle name="表示済みのハイパーリンク" xfId="49676" builtinId="9" hidden="1"/>
    <cellStyle name="表示済みのハイパーリンク" xfId="49679" builtinId="9" hidden="1"/>
    <cellStyle name="表示済みのハイパーリンク" xfId="49680" builtinId="9" hidden="1"/>
    <cellStyle name="表示済みのハイパーリンク" xfId="49683" builtinId="9" hidden="1"/>
    <cellStyle name="表示済みのハイパーリンク" xfId="49684" builtinId="9" hidden="1"/>
    <cellStyle name="表示済みのハイパーリンク" xfId="49687" builtinId="9" hidden="1"/>
    <cellStyle name="表示済みのハイパーリンク" xfId="49688" builtinId="9" hidden="1"/>
    <cellStyle name="表示済みのハイパーリンク" xfId="49691" builtinId="9" hidden="1"/>
    <cellStyle name="表示済みのハイパーリンク" xfId="49692" builtinId="9" hidden="1"/>
    <cellStyle name="表示済みのハイパーリンク" xfId="49695" builtinId="9" hidden="1"/>
    <cellStyle name="表示済みのハイパーリンク" xfId="49696" builtinId="9" hidden="1"/>
    <cellStyle name="表示済みのハイパーリンク" xfId="49655" builtinId="9" hidden="1"/>
    <cellStyle name="表示済みのハイパーリンク" xfId="49698" builtinId="9" hidden="1"/>
    <cellStyle name="表示済みのハイパーリンク" xfId="49701" builtinId="9" hidden="1"/>
    <cellStyle name="表示済みのハイパーリンク" xfId="49702" builtinId="9" hidden="1"/>
    <cellStyle name="表示済みのハイパーリンク" xfId="49705" builtinId="9" hidden="1"/>
    <cellStyle name="表示済みのハイパーリンク" xfId="49706" builtinId="9" hidden="1"/>
    <cellStyle name="表示済みのハイパーリンク" xfId="49709" builtinId="9" hidden="1"/>
    <cellStyle name="表示済みのハイパーリンク" xfId="49710" builtinId="9" hidden="1"/>
    <cellStyle name="表示済みのハイパーリンク" xfId="49713" builtinId="9" hidden="1"/>
    <cellStyle name="表示済みのハイパーリンク" xfId="49714" builtinId="9" hidden="1"/>
    <cellStyle name="表示済みのハイパーリンク" xfId="49717" builtinId="9" hidden="1"/>
    <cellStyle name="表示済みのハイパーリンク" xfId="49718" builtinId="9" hidden="1"/>
    <cellStyle name="表示済みのハイパーリンク" xfId="49721" builtinId="9" hidden="1"/>
    <cellStyle name="表示済みのハイパーリンク" xfId="49722" builtinId="9" hidden="1"/>
    <cellStyle name="表示済みのハイパーリンク" xfId="49725" builtinId="9" hidden="1"/>
    <cellStyle name="表示済みのハイパーリンク" xfId="49726" builtinId="9" hidden="1"/>
    <cellStyle name="表示済みのハイパーリンク" xfId="49729" builtinId="9" hidden="1"/>
    <cellStyle name="表示済みのハイパーリンク" xfId="49730" builtinId="9" hidden="1"/>
    <cellStyle name="表示済みのハイパーリンク" xfId="49733" builtinId="9" hidden="1"/>
    <cellStyle name="表示済みのハイパーリンク" xfId="49734" builtinId="9" hidden="1"/>
    <cellStyle name="表示済みのハイパーリンク" xfId="49737" builtinId="9" hidden="1"/>
    <cellStyle name="表示済みのハイパーリンク" xfId="49738" builtinId="9" hidden="1"/>
    <cellStyle name="表示済みのハイパーリンク" xfId="49741" builtinId="9" hidden="1"/>
    <cellStyle name="表示済みのハイパーリンク" xfId="49742" builtinId="9" hidden="1"/>
    <cellStyle name="表示済みのハイパーリンク" xfId="49745" builtinId="9" hidden="1"/>
    <cellStyle name="表示済みのハイパーリンク" xfId="49746" builtinId="9" hidden="1"/>
    <cellStyle name="表示済みのハイパーリンク" xfId="49749" builtinId="9" hidden="1"/>
    <cellStyle name="表示済みのハイパーリンク" xfId="49750" builtinId="9" hidden="1"/>
    <cellStyle name="表示済みのハイパーリンク" xfId="49753" builtinId="9" hidden="1"/>
    <cellStyle name="表示済みのハイパーリンク" xfId="49754" builtinId="9" hidden="1"/>
    <cellStyle name="表示済みのハイパーリンク" xfId="49756" builtinId="9" hidden="1"/>
    <cellStyle name="表示済みのハイパーリンク" xfId="49757" builtinId="9" hidden="1"/>
    <cellStyle name="表示済みのハイパーリンク" xfId="49760" builtinId="9" hidden="1"/>
    <cellStyle name="表示済みのハイパーリンク" xfId="49761" builtinId="9" hidden="1"/>
    <cellStyle name="表示済みのハイパーリンク" xfId="49764" builtinId="9" hidden="1"/>
    <cellStyle name="表示済みのハイパーリンク" xfId="49765" builtinId="9" hidden="1"/>
    <cellStyle name="表示済みのハイパーリンク" xfId="49768" builtinId="9" hidden="1"/>
    <cellStyle name="表示済みのハイパーリンク" xfId="49769" builtinId="9" hidden="1"/>
    <cellStyle name="表示済みのハイパーリンク" xfId="49772" builtinId="9" hidden="1"/>
    <cellStyle name="表示済みのハイパーリンク" xfId="49773" builtinId="9" hidden="1"/>
    <cellStyle name="表示済みのハイパーリンク" xfId="49778" builtinId="9" hidden="1"/>
    <cellStyle name="表示済みのハイパーリンク" xfId="49779" builtinId="9" hidden="1"/>
    <cellStyle name="表示済みのハイパーリンク" xfId="49782" builtinId="9" hidden="1"/>
    <cellStyle name="表示済みのハイパーリンク" xfId="49783" builtinId="9" hidden="1"/>
    <cellStyle name="表示済みのハイパーリンク" xfId="49786" builtinId="9" hidden="1"/>
    <cellStyle name="表示済みのハイパーリンク" xfId="49787" builtinId="9" hidden="1"/>
    <cellStyle name="表示済みのハイパーリンク" xfId="49790" builtinId="9" hidden="1"/>
    <cellStyle name="表示済みのハイパーリンク" xfId="49791" builtinId="9" hidden="1"/>
    <cellStyle name="表示済みのハイパーリンク" xfId="49794" builtinId="9" hidden="1"/>
    <cellStyle name="表示済みのハイパーリンク" xfId="49795" builtinId="9" hidden="1"/>
    <cellStyle name="表示済みのハイパーリンク" xfId="49798" builtinId="9" hidden="1"/>
    <cellStyle name="表示済みのハイパーリンク" xfId="49799" builtinId="9" hidden="1"/>
    <cellStyle name="表示済みのハイパーリンク" xfId="49802" builtinId="9" hidden="1"/>
    <cellStyle name="表示済みのハイパーリンク" xfId="49803" builtinId="9" hidden="1"/>
    <cellStyle name="表示済みのハイパーリンク" xfId="49806" builtinId="9" hidden="1"/>
    <cellStyle name="表示済みのハイパーリンク" xfId="49807" builtinId="9" hidden="1"/>
    <cellStyle name="表示済みのハイパーリンク" xfId="49810" builtinId="9" hidden="1"/>
    <cellStyle name="表示済みのハイパーリンク" xfId="49811" builtinId="9" hidden="1"/>
    <cellStyle name="表示済みのハイパーリンク" xfId="49814" builtinId="9" hidden="1"/>
    <cellStyle name="表示済みのハイパーリンク" xfId="49815" builtinId="9" hidden="1"/>
    <cellStyle name="表示済みのハイパーリンク" xfId="49774" builtinId="9" hidden="1"/>
    <cellStyle name="表示済みのハイパーリンク" xfId="49817" builtinId="9" hidden="1"/>
    <cellStyle name="表示済みのハイパーリンク" xfId="49820" builtinId="9" hidden="1"/>
    <cellStyle name="表示済みのハイパーリンク" xfId="49821" builtinId="9" hidden="1"/>
    <cellStyle name="表示済みのハイパーリンク" xfId="49824" builtinId="9" hidden="1"/>
    <cellStyle name="表示済みのハイパーリンク" xfId="49825" builtinId="9" hidden="1"/>
    <cellStyle name="表示済みのハイパーリンク" xfId="49828" builtinId="9" hidden="1"/>
    <cellStyle name="表示済みのハイパーリンク" xfId="49829" builtinId="9" hidden="1"/>
    <cellStyle name="表示済みのハイパーリンク" xfId="49832" builtinId="9" hidden="1"/>
    <cellStyle name="表示済みのハイパーリンク" xfId="49833" builtinId="9" hidden="1"/>
    <cellStyle name="表示済みのハイパーリンク" xfId="49836" builtinId="9" hidden="1"/>
    <cellStyle name="表示済みのハイパーリンク" xfId="49837" builtinId="9" hidden="1"/>
    <cellStyle name="表示済みのハイパーリンク" xfId="49840" builtinId="9" hidden="1"/>
    <cellStyle name="表示済みのハイパーリンク" xfId="49841" builtinId="9" hidden="1"/>
    <cellStyle name="表示済みのハイパーリンク" xfId="49844" builtinId="9" hidden="1"/>
    <cellStyle name="表示済みのハイパーリンク" xfId="49845" builtinId="9" hidden="1"/>
    <cellStyle name="表示済みのハイパーリンク" xfId="49848" builtinId="9" hidden="1"/>
    <cellStyle name="表示済みのハイパーリンク" xfId="49849" builtinId="9" hidden="1"/>
    <cellStyle name="表示済みのハイパーリンク" xfId="49852" builtinId="9" hidden="1"/>
    <cellStyle name="表示済みのハイパーリンク" xfId="49853" builtinId="9" hidden="1"/>
    <cellStyle name="表示済みのハイパーリンク" xfId="49856" builtinId="9" hidden="1"/>
    <cellStyle name="表示済みのハイパーリンク" xfId="49857" builtinId="9" hidden="1"/>
    <cellStyle name="表示済みのハイパーリンク" xfId="49860" builtinId="9" hidden="1"/>
    <cellStyle name="表示済みのハイパーリンク" xfId="49861" builtinId="9" hidden="1"/>
    <cellStyle name="表示済みのハイパーリンク" xfId="49864" builtinId="9" hidden="1"/>
    <cellStyle name="表示済みのハイパーリンク" xfId="49865" builtinId="9" hidden="1"/>
    <cellStyle name="表示済みのハイパーリンク" xfId="49868" builtinId="9" hidden="1"/>
    <cellStyle name="表示済みのハイパーリンク" xfId="49869" builtinId="9" hidden="1"/>
    <cellStyle name="表示済みのハイパーリンク" xfId="49872" builtinId="9" hidden="1"/>
    <cellStyle name="表示済みのハイパーリンク" xfId="49873" builtinId="9" hidden="1"/>
    <cellStyle name="表示済みのハイパーリンク" xfId="49876" builtinId="9" hidden="1"/>
    <cellStyle name="表示済みのハイパーリンク" xfId="49877" builtinId="9" hidden="1"/>
    <cellStyle name="表示済みのハイパーリンク" xfId="49880" builtinId="9" hidden="1"/>
    <cellStyle name="表示済みのハイパーリンク" xfId="49881" builtinId="9" hidden="1"/>
    <cellStyle name="表示済みのハイパーリンク" xfId="49884" builtinId="9" hidden="1"/>
    <cellStyle name="表示済みのハイパーリンク" xfId="49885" builtinId="9" hidden="1"/>
    <cellStyle name="表示済みのハイパーリンク" xfId="49888" builtinId="9" hidden="1"/>
    <cellStyle name="表示済みのハイパーリンク" xfId="49889" builtinId="9" hidden="1"/>
    <cellStyle name="表示済みのハイパーリンク" xfId="49892" builtinId="9" hidden="1"/>
    <cellStyle name="表示済みのハイパーリンク" xfId="49893" builtinId="9" hidden="1"/>
    <cellStyle name="表示済みのハイパーリンク" xfId="49898" builtinId="9" hidden="1"/>
    <cellStyle name="表示済みのハイパーリンク" xfId="49899" builtinId="9" hidden="1"/>
    <cellStyle name="表示済みのハイパーリンク" xfId="49902" builtinId="9" hidden="1"/>
    <cellStyle name="表示済みのハイパーリンク" xfId="49903" builtinId="9" hidden="1"/>
    <cellStyle name="表示済みのハイパーリンク" xfId="49906" builtinId="9" hidden="1"/>
    <cellStyle name="表示済みのハイパーリンク" xfId="49907" builtinId="9" hidden="1"/>
    <cellStyle name="表示済みのハイパーリンク" xfId="49910" builtinId="9" hidden="1"/>
    <cellStyle name="表示済みのハイパーリンク" xfId="49911" builtinId="9" hidden="1"/>
    <cellStyle name="表示済みのハイパーリンク" xfId="49914" builtinId="9" hidden="1"/>
    <cellStyle name="表示済みのハイパーリンク" xfId="49915" builtinId="9" hidden="1"/>
    <cellStyle name="表示済みのハイパーリンク" xfId="49918" builtinId="9" hidden="1"/>
    <cellStyle name="表示済みのハイパーリンク" xfId="49919" builtinId="9" hidden="1"/>
    <cellStyle name="表示済みのハイパーリンク" xfId="49922" builtinId="9" hidden="1"/>
    <cellStyle name="表示済みのハイパーリンク" xfId="49923" builtinId="9" hidden="1"/>
    <cellStyle name="表示済みのハイパーリンク" xfId="49926" builtinId="9" hidden="1"/>
    <cellStyle name="表示済みのハイパーリンク" xfId="49927" builtinId="9" hidden="1"/>
    <cellStyle name="表示済みのハイパーリンク" xfId="49930" builtinId="9" hidden="1"/>
    <cellStyle name="表示済みのハイパーリンク" xfId="49931" builtinId="9" hidden="1"/>
    <cellStyle name="表示済みのハイパーリンク" xfId="49934" builtinId="9" hidden="1"/>
    <cellStyle name="表示済みのハイパーリンク" xfId="49935" builtinId="9" hidden="1"/>
    <cellStyle name="表示済みのハイパーリンク" xfId="49894" builtinId="9" hidden="1"/>
    <cellStyle name="表示済みのハイパーリンク" xfId="49937" builtinId="9" hidden="1"/>
    <cellStyle name="表示済みのハイパーリンク" xfId="49940" builtinId="9" hidden="1"/>
    <cellStyle name="表示済みのハイパーリンク" xfId="49941" builtinId="9" hidden="1"/>
    <cellStyle name="表示済みのハイパーリンク" xfId="49944" builtinId="9" hidden="1"/>
    <cellStyle name="表示済みのハイパーリンク" xfId="49945" builtinId="9" hidden="1"/>
    <cellStyle name="表示済みのハイパーリンク" xfId="49948" builtinId="9" hidden="1"/>
    <cellStyle name="表示済みのハイパーリンク" xfId="49949" builtinId="9" hidden="1"/>
    <cellStyle name="表示済みのハイパーリンク" xfId="49952" builtinId="9" hidden="1"/>
    <cellStyle name="表示済みのハイパーリンク" xfId="49953" builtinId="9" hidden="1"/>
    <cellStyle name="表示済みのハイパーリンク" xfId="49956" builtinId="9" hidden="1"/>
    <cellStyle name="表示済みのハイパーリンク" xfId="49957" builtinId="9" hidden="1"/>
    <cellStyle name="表示済みのハイパーリンク" xfId="49960" builtinId="9" hidden="1"/>
    <cellStyle name="表示済みのハイパーリンク" xfId="49961" builtinId="9" hidden="1"/>
    <cellStyle name="表示済みのハイパーリンク" xfId="49964" builtinId="9" hidden="1"/>
    <cellStyle name="表示済みのハイパーリンク" xfId="49965" builtinId="9" hidden="1"/>
    <cellStyle name="表示済みのハイパーリンク" xfId="49968" builtinId="9" hidden="1"/>
    <cellStyle name="表示済みのハイパーリンク" xfId="49969" builtinId="9" hidden="1"/>
    <cellStyle name="表示済みのハイパーリンク" xfId="49972" builtinId="9" hidden="1"/>
    <cellStyle name="表示済みのハイパーリンク" xfId="49973" builtinId="9" hidden="1"/>
    <cellStyle name="表示済みのハイパーリンク" xfId="49976" builtinId="9" hidden="1"/>
    <cellStyle name="表示済みのハイパーリンク" xfId="49977" builtinId="9" hidden="1"/>
    <cellStyle name="表示済みのハイパーリンク" xfId="49980" builtinId="9" hidden="1"/>
    <cellStyle name="表示済みのハイパーリンク" xfId="49981" builtinId="9" hidden="1"/>
    <cellStyle name="表示済みのハイパーリンク" xfId="49984" builtinId="9" hidden="1"/>
    <cellStyle name="表示済みのハイパーリンク" xfId="49985" builtinId="9" hidden="1"/>
    <cellStyle name="表示済みのハイパーリンク" xfId="49988" builtinId="9" hidden="1"/>
    <cellStyle name="表示済みのハイパーリンク" xfId="49989" builtinId="9" hidden="1"/>
    <cellStyle name="表示済みのハイパーリンク" xfId="49992" builtinId="9" hidden="1"/>
    <cellStyle name="表示済みのハイパーリンク" xfId="49993" builtinId="9" hidden="1"/>
    <cellStyle name="表示済みのハイパーリンク" xfId="49996" builtinId="9" hidden="1"/>
    <cellStyle name="表示済みのハイパーリンク" xfId="49997" builtinId="9" hidden="1"/>
    <cellStyle name="表示済みのハイパーリンク" xfId="50000" builtinId="9" hidden="1"/>
    <cellStyle name="表示済みのハイパーリンク" xfId="50001" builtinId="9" hidden="1"/>
    <cellStyle name="表示済みのハイパーリンク" xfId="50004" builtinId="9" hidden="1"/>
    <cellStyle name="表示済みのハイパーリンク" xfId="50005" builtinId="9" hidden="1"/>
    <cellStyle name="表示済みのハイパーリンク" xfId="50008" builtinId="9" hidden="1"/>
    <cellStyle name="表示済みのハイパーリンク" xfId="50009" builtinId="9" hidden="1"/>
    <cellStyle name="表示済みのハイパーリンク" xfId="50012" builtinId="9" hidden="1"/>
    <cellStyle name="表示済みのハイパーリンク" xfId="50013" builtinId="9" hidden="1"/>
    <cellStyle name="表示済みのハイパーリンク" xfId="50018" builtinId="9" hidden="1"/>
    <cellStyle name="表示済みのハイパーリンク" xfId="50019" builtinId="9" hidden="1"/>
    <cellStyle name="表示済みのハイパーリンク" xfId="50022" builtinId="9" hidden="1"/>
    <cellStyle name="表示済みのハイパーリンク" xfId="50023" builtinId="9" hidden="1"/>
    <cellStyle name="表示済みのハイパーリンク" xfId="50026" builtinId="9" hidden="1"/>
    <cellStyle name="表示済みのハイパーリンク" xfId="50027" builtinId="9" hidden="1"/>
    <cellStyle name="表示済みのハイパーリンク" xfId="50030" builtinId="9" hidden="1"/>
    <cellStyle name="表示済みのハイパーリンク" xfId="50031" builtinId="9" hidden="1"/>
    <cellStyle name="表示済みのハイパーリンク" xfId="50034" builtinId="9" hidden="1"/>
    <cellStyle name="表示済みのハイパーリンク" xfId="50035" builtinId="9" hidden="1"/>
    <cellStyle name="表示済みのハイパーリンク" xfId="50038" builtinId="9" hidden="1"/>
    <cellStyle name="表示済みのハイパーリンク" xfId="50039" builtinId="9" hidden="1"/>
    <cellStyle name="表示済みのハイパーリンク" xfId="50042" builtinId="9" hidden="1"/>
    <cellStyle name="表示済みのハイパーリンク" xfId="50043" builtinId="9" hidden="1"/>
    <cellStyle name="表示済みのハイパーリンク" xfId="50046" builtinId="9" hidden="1"/>
    <cellStyle name="表示済みのハイパーリンク" xfId="50047" builtinId="9" hidden="1"/>
    <cellStyle name="表示済みのハイパーリンク" xfId="50050" builtinId="9" hidden="1"/>
    <cellStyle name="表示済みのハイパーリンク" xfId="50051" builtinId="9" hidden="1"/>
    <cellStyle name="表示済みのハイパーリンク" xfId="50054" builtinId="9" hidden="1"/>
    <cellStyle name="表示済みのハイパーリンク" xfId="50055" builtinId="9" hidden="1"/>
    <cellStyle name="表示済みのハイパーリンク" xfId="50014" builtinId="9" hidden="1"/>
    <cellStyle name="表示済みのハイパーリンク" xfId="50057" builtinId="9" hidden="1"/>
    <cellStyle name="表示済みのハイパーリンク" xfId="50060" builtinId="9" hidden="1"/>
    <cellStyle name="表示済みのハイパーリンク" xfId="50061" builtinId="9" hidden="1"/>
    <cellStyle name="表示済みのハイパーリンク" xfId="50064" builtinId="9" hidden="1"/>
    <cellStyle name="表示済みのハイパーリンク" xfId="50065" builtinId="9" hidden="1"/>
    <cellStyle name="表示済みのハイパーリンク" xfId="50068" builtinId="9" hidden="1"/>
    <cellStyle name="表示済みのハイパーリンク" xfId="50069" builtinId="9" hidden="1"/>
    <cellStyle name="表示済みのハイパーリンク" xfId="50072" builtinId="9" hidden="1"/>
    <cellStyle name="表示済みのハイパーリンク" xfId="50073" builtinId="9" hidden="1"/>
    <cellStyle name="表示済みのハイパーリンク" xfId="50076" builtinId="9" hidden="1"/>
    <cellStyle name="表示済みのハイパーリンク" xfId="50077" builtinId="9" hidden="1"/>
    <cellStyle name="表示済みのハイパーリンク" xfId="50080" builtinId="9" hidden="1"/>
    <cellStyle name="表示済みのハイパーリンク" xfId="50081" builtinId="9" hidden="1"/>
    <cellStyle name="表示済みのハイパーリンク" xfId="50084" builtinId="9" hidden="1"/>
    <cellStyle name="表示済みのハイパーリンク" xfId="50085" builtinId="9" hidden="1"/>
    <cellStyle name="表示済みのハイパーリンク" xfId="50088" builtinId="9" hidden="1"/>
    <cellStyle name="表示済みのハイパーリンク" xfId="50089" builtinId="9" hidden="1"/>
    <cellStyle name="表示済みのハイパーリンク" xfId="50092" builtinId="9" hidden="1"/>
    <cellStyle name="表示済みのハイパーリンク" xfId="50093" builtinId="9" hidden="1"/>
    <cellStyle name="表示済みのハイパーリンク" xfId="50096" builtinId="9" hidden="1"/>
    <cellStyle name="表示済みのハイパーリンク" xfId="50097" builtinId="9" hidden="1"/>
    <cellStyle name="表示済みのハイパーリンク" xfId="50100" builtinId="9" hidden="1"/>
    <cellStyle name="表示済みのハイパーリンク" xfId="50101" builtinId="9" hidden="1"/>
    <cellStyle name="表示済みのハイパーリンク" xfId="50104" builtinId="9" hidden="1"/>
    <cellStyle name="表示済みのハイパーリンク" xfId="50105" builtinId="9" hidden="1"/>
    <cellStyle name="表示済みのハイパーリンク" xfId="50108" builtinId="9" hidden="1"/>
    <cellStyle name="表示済みのハイパーリンク" xfId="50109" builtinId="9" hidden="1"/>
    <cellStyle name="表示済みのハイパーリンク" xfId="50112" builtinId="9" hidden="1"/>
    <cellStyle name="表示済みのハイパーリンク" xfId="50113" builtinId="9" hidden="1"/>
    <cellStyle name="表示済みのハイパーリンク" xfId="50118" builtinId="9" hidden="1"/>
    <cellStyle name="表示済みのハイパーリンク" xfId="50119" builtinId="9" hidden="1"/>
    <cellStyle name="表示済みのハイパーリンク" xfId="50122" builtinId="9" hidden="1"/>
    <cellStyle name="表示済みのハイパーリンク" xfId="50123" builtinId="9" hidden="1"/>
    <cellStyle name="表示済みのハイパーリンク" xfId="50126" builtinId="9" hidden="1"/>
    <cellStyle name="表示済みのハイパーリンク" xfId="50127" builtinId="9" hidden="1"/>
    <cellStyle name="表示済みのハイパーリンク" xfId="50130" builtinId="9" hidden="1"/>
    <cellStyle name="表示済みのハイパーリンク" xfId="50131" builtinId="9" hidden="1"/>
    <cellStyle name="表示済みのハイパーリンク" xfId="50134" builtinId="9" hidden="1"/>
    <cellStyle name="表示済みのハイパーリンク" xfId="50135" builtinId="9" hidden="1"/>
    <cellStyle name="表示済みのハイパーリンク" xfId="50140" builtinId="9" hidden="1"/>
    <cellStyle name="表示済みのハイパーリンク" xfId="50141" builtinId="9" hidden="1"/>
    <cellStyle name="表示済みのハイパーリンク" xfId="50144" builtinId="9" hidden="1"/>
    <cellStyle name="表示済みのハイパーリンク" xfId="50145" builtinId="9" hidden="1"/>
    <cellStyle name="表示済みのハイパーリンク" xfId="50148" builtinId="9" hidden="1"/>
    <cellStyle name="表示済みのハイパーリンク" xfId="50149" builtinId="9" hidden="1"/>
    <cellStyle name="表示済みのハイパーリンク" xfId="50152" builtinId="9" hidden="1"/>
    <cellStyle name="表示済みのハイパーリンク" xfId="50153" builtinId="9" hidden="1"/>
    <cellStyle name="表示済みのハイパーリンク" xfId="50156" builtinId="9" hidden="1"/>
    <cellStyle name="表示済みのハイパーリンク" xfId="50157" builtinId="9" hidden="1"/>
    <cellStyle name="表示済みのハイパーリンク" xfId="50160" builtinId="9" hidden="1"/>
    <cellStyle name="表示済みのハイパーリンク" xfId="50161" builtinId="9" hidden="1"/>
    <cellStyle name="表示済みのハイパーリンク" xfId="50164" builtinId="9" hidden="1"/>
    <cellStyle name="表示済みのハイパーリンク" xfId="50165" builtinId="9" hidden="1"/>
    <cellStyle name="表示済みのハイパーリンク" xfId="50168" builtinId="9" hidden="1"/>
    <cellStyle name="表示済みのハイパーリンク" xfId="50169" builtinId="9" hidden="1"/>
    <cellStyle name="表示済みのハイパーリンク" xfId="50172" builtinId="9" hidden="1"/>
    <cellStyle name="表示済みのハイパーリンク" xfId="50173" builtinId="9" hidden="1"/>
    <cellStyle name="表示済みのハイパーリンク" xfId="50176" builtinId="9" hidden="1"/>
    <cellStyle name="表示済みのハイパーリンク" xfId="50177" builtinId="9" hidden="1"/>
    <cellStyle name="表示済みのハイパーリンク" xfId="50136" builtinId="9" hidden="1"/>
    <cellStyle name="表示済みのハイパーリンク" xfId="50179" builtinId="9" hidden="1"/>
    <cellStyle name="表示済みのハイパーリンク" xfId="50182" builtinId="9" hidden="1"/>
    <cellStyle name="表示済みのハイパーリンク" xfId="50183" builtinId="9" hidden="1"/>
    <cellStyle name="表示済みのハイパーリンク" xfId="50186" builtinId="9" hidden="1"/>
    <cellStyle name="表示済みのハイパーリンク" xfId="50187" builtinId="9" hidden="1"/>
    <cellStyle name="表示済みのハイパーリンク" xfId="50190" builtinId="9" hidden="1"/>
    <cellStyle name="表示済みのハイパーリンク" xfId="50191" builtinId="9" hidden="1"/>
    <cellStyle name="表示済みのハイパーリンク" xfId="50194" builtinId="9" hidden="1"/>
    <cellStyle name="表示済みのハイパーリンク" xfId="50195" builtinId="9" hidden="1"/>
    <cellStyle name="表示済みのハイパーリンク" xfId="50198" builtinId="9" hidden="1"/>
    <cellStyle name="表示済みのハイパーリンク" xfId="50199" builtinId="9" hidden="1"/>
    <cellStyle name="表示済みのハイパーリンク" xfId="50202" builtinId="9" hidden="1"/>
    <cellStyle name="表示済みのハイパーリンク" xfId="50203" builtinId="9" hidden="1"/>
    <cellStyle name="表示済みのハイパーリンク" xfId="50206" builtinId="9" hidden="1"/>
    <cellStyle name="表示済みのハイパーリンク" xfId="50207" builtinId="9" hidden="1"/>
    <cellStyle name="表示済みのハイパーリンク" xfId="50210" builtinId="9" hidden="1"/>
    <cellStyle name="表示済みのハイパーリンク" xfId="50211" builtinId="9" hidden="1"/>
    <cellStyle name="表示済みのハイパーリンク" xfId="50214" builtinId="9" hidden="1"/>
    <cellStyle name="表示済みのハイパーリンク" xfId="50215" builtinId="9" hidden="1"/>
    <cellStyle name="表示済みのハイパーリンク" xfId="50218" builtinId="9" hidden="1"/>
    <cellStyle name="表示済みのハイパーリンク" xfId="50219" builtinId="9" hidden="1"/>
    <cellStyle name="表示済みのハイパーリンク" xfId="50222" builtinId="9" hidden="1"/>
    <cellStyle name="表示済みのハイパーリンク" xfId="50223" builtinId="9" hidden="1"/>
    <cellStyle name="表示済みのハイパーリンク" xfId="50226" builtinId="9" hidden="1"/>
    <cellStyle name="表示済みのハイパーリンク" xfId="50227" builtinId="9" hidden="1"/>
    <cellStyle name="表示済みのハイパーリンク" xfId="50230" builtinId="9" hidden="1"/>
    <cellStyle name="表示済みのハイパーリンク" xfId="50231" builtinId="9" hidden="1"/>
    <cellStyle name="表示済みのハイパーリンク" xfId="50234" builtinId="9" hidden="1"/>
    <cellStyle name="表示済みのハイパーリンク" xfId="50235" builtinId="9" hidden="1"/>
    <cellStyle name="表示済みのハイパーリンク" xfId="50237" builtinId="9" hidden="1"/>
    <cellStyle name="表示済みのハイパーリンク" xfId="50238" builtinId="9" hidden="1"/>
    <cellStyle name="表示済みのハイパーリンク" xfId="50241" builtinId="9" hidden="1"/>
    <cellStyle name="表示済みのハイパーリンク" xfId="50242" builtinId="9" hidden="1"/>
    <cellStyle name="表示済みのハイパーリンク" xfId="50245" builtinId="9" hidden="1"/>
    <cellStyle name="表示済みのハイパーリンク" xfId="50246" builtinId="9" hidden="1"/>
    <cellStyle name="表示済みのハイパーリンク" xfId="50249" builtinId="9" hidden="1"/>
    <cellStyle name="表示済みのハイパーリンク" xfId="50250" builtinId="9" hidden="1"/>
    <cellStyle name="表示済みのハイパーリンク" xfId="50253" builtinId="9" hidden="1"/>
    <cellStyle name="表示済みのハイパーリンク" xfId="50254" builtinId="9" hidden="1"/>
    <cellStyle name="表示済みのハイパーリンク" xfId="50259" builtinId="9" hidden="1"/>
    <cellStyle name="表示済みのハイパーリンク" xfId="50260" builtinId="9" hidden="1"/>
    <cellStyle name="表示済みのハイパーリンク" xfId="50263" builtinId="9" hidden="1"/>
    <cellStyle name="表示済みのハイパーリンク" xfId="50264" builtinId="9" hidden="1"/>
    <cellStyle name="表示済みのハイパーリンク" xfId="50267" builtinId="9" hidden="1"/>
    <cellStyle name="表示済みのハイパーリンク" xfId="50268" builtinId="9" hidden="1"/>
    <cellStyle name="表示済みのハイパーリンク" xfId="50271" builtinId="9" hidden="1"/>
    <cellStyle name="表示済みのハイパーリンク" xfId="50272" builtinId="9" hidden="1"/>
    <cellStyle name="表示済みのハイパーリンク" xfId="50275" builtinId="9" hidden="1"/>
    <cellStyle name="表示済みのハイパーリンク" xfId="50276" builtinId="9" hidden="1"/>
    <cellStyle name="表示済みのハイパーリンク" xfId="50279" builtinId="9" hidden="1"/>
    <cellStyle name="表示済みのハイパーリンク" xfId="50280" builtinId="9" hidden="1"/>
    <cellStyle name="表示済みのハイパーリンク" xfId="50283" builtinId="9" hidden="1"/>
    <cellStyle name="表示済みのハイパーリンク" xfId="50284" builtinId="9" hidden="1"/>
    <cellStyle name="表示済みのハイパーリンク" xfId="50287" builtinId="9" hidden="1"/>
    <cellStyle name="表示済みのハイパーリンク" xfId="50288" builtinId="9" hidden="1"/>
    <cellStyle name="表示済みのハイパーリンク" xfId="50291" builtinId="9" hidden="1"/>
    <cellStyle name="表示済みのハイパーリンク" xfId="50292" builtinId="9" hidden="1"/>
    <cellStyle name="表示済みのハイパーリンク" xfId="50295" builtinId="9" hidden="1"/>
    <cellStyle name="表示済みのハイパーリンク" xfId="50296" builtinId="9" hidden="1"/>
    <cellStyle name="表示済みのハイパーリンク" xfId="50255" builtinId="9" hidden="1"/>
    <cellStyle name="表示済みのハイパーリンク" xfId="50298" builtinId="9" hidden="1"/>
    <cellStyle name="表示済みのハイパーリンク" xfId="50301" builtinId="9" hidden="1"/>
    <cellStyle name="表示済みのハイパーリンク" xfId="50302" builtinId="9" hidden="1"/>
    <cellStyle name="表示済みのハイパーリンク" xfId="50305" builtinId="9" hidden="1"/>
    <cellStyle name="表示済みのハイパーリンク" xfId="50306" builtinId="9" hidden="1"/>
    <cellStyle name="表示済みのハイパーリンク" xfId="50309" builtinId="9" hidden="1"/>
    <cellStyle name="表示済みのハイパーリンク" xfId="50310" builtinId="9" hidden="1"/>
    <cellStyle name="表示済みのハイパーリンク" xfId="50313" builtinId="9" hidden="1"/>
    <cellStyle name="表示済みのハイパーリンク" xfId="50314" builtinId="9" hidden="1"/>
    <cellStyle name="表示済みのハイパーリンク" xfId="50317" builtinId="9" hidden="1"/>
    <cellStyle name="表示済みのハイパーリンク" xfId="50318" builtinId="9" hidden="1"/>
    <cellStyle name="表示済みのハイパーリンク" xfId="50321" builtinId="9" hidden="1"/>
    <cellStyle name="表示済みのハイパーリンク" xfId="50322" builtinId="9" hidden="1"/>
    <cellStyle name="表示済みのハイパーリンク" xfId="50325" builtinId="9" hidden="1"/>
    <cellStyle name="表示済みのハイパーリンク" xfId="50326" builtinId="9" hidden="1"/>
    <cellStyle name="表示済みのハイパーリンク" xfId="50329" builtinId="9" hidden="1"/>
    <cellStyle name="表示済みのハイパーリンク" xfId="50330" builtinId="9" hidden="1"/>
    <cellStyle name="表示済みのハイパーリンク" xfId="50333" builtinId="9" hidden="1"/>
    <cellStyle name="表示済みのハイパーリンク" xfId="50334" builtinId="9" hidden="1"/>
    <cellStyle name="表示済みのハイパーリンク" xfId="50337" builtinId="9" hidden="1"/>
    <cellStyle name="表示済みのハイパーリンク" xfId="50338" builtinId="9" hidden="1"/>
    <cellStyle name="表示済みのハイパーリンク" xfId="50341" builtinId="9" hidden="1"/>
    <cellStyle name="表示済みのハイパーリンク" xfId="50342" builtinId="9" hidden="1"/>
    <cellStyle name="表示済みのハイパーリンク" xfId="50345" builtinId="9" hidden="1"/>
    <cellStyle name="表示済みのハイパーリンク" xfId="50346" builtinId="9" hidden="1"/>
    <cellStyle name="表示済みのハイパーリンク" xfId="50349" builtinId="9" hidden="1"/>
    <cellStyle name="表示済みのハイパーリンク" xfId="50350" builtinId="9" hidden="1"/>
    <cellStyle name="表示済みのハイパーリンク" xfId="50353" builtinId="9" hidden="1"/>
    <cellStyle name="表示済みのハイパーリンク" xfId="50354" builtinId="9" hidden="1"/>
    <cellStyle name="表示済みのハイパーリンク" xfId="50356" builtinId="9" hidden="1"/>
    <cellStyle name="表示済みのハイパーリンク" xfId="50357" builtinId="9" hidden="1"/>
    <cellStyle name="表示済みのハイパーリンク" xfId="50360" builtinId="9" hidden="1"/>
    <cellStyle name="表示済みのハイパーリンク" xfId="50361" builtinId="9" hidden="1"/>
    <cellStyle name="表示済みのハイパーリンク" xfId="50364" builtinId="9" hidden="1"/>
    <cellStyle name="表示済みのハイパーリンク" xfId="50365" builtinId="9" hidden="1"/>
    <cellStyle name="表示済みのハイパーリンク" xfId="50368" builtinId="9" hidden="1"/>
    <cellStyle name="表示済みのハイパーリンク" xfId="50369" builtinId="9" hidden="1"/>
    <cellStyle name="表示済みのハイパーリンク" xfId="50372" builtinId="9" hidden="1"/>
    <cellStyle name="表示済みのハイパーリンク" xfId="50373" builtinId="9" hidden="1"/>
    <cellStyle name="表示済みのハイパーリンク" xfId="50378" builtinId="9" hidden="1"/>
    <cellStyle name="表示済みのハイパーリンク" xfId="50379" builtinId="9" hidden="1"/>
    <cellStyle name="表示済みのハイパーリンク" xfId="50382" builtinId="9" hidden="1"/>
    <cellStyle name="表示済みのハイパーリンク" xfId="50383" builtinId="9" hidden="1"/>
    <cellStyle name="表示済みのハイパーリンク" xfId="50386" builtinId="9" hidden="1"/>
    <cellStyle name="表示済みのハイパーリンク" xfId="50387" builtinId="9" hidden="1"/>
    <cellStyle name="表示済みのハイパーリンク" xfId="50390" builtinId="9" hidden="1"/>
    <cellStyle name="表示済みのハイパーリンク" xfId="50391" builtinId="9" hidden="1"/>
    <cellStyle name="表示済みのハイパーリンク" xfId="50394" builtinId="9" hidden="1"/>
    <cellStyle name="表示済みのハイパーリンク" xfId="50395" builtinId="9" hidden="1"/>
    <cellStyle name="表示済みのハイパーリンク" xfId="50398" builtinId="9" hidden="1"/>
    <cellStyle name="表示済みのハイパーリンク" xfId="50399" builtinId="9" hidden="1"/>
    <cellStyle name="表示済みのハイパーリンク" xfId="50402" builtinId="9" hidden="1"/>
    <cellStyle name="表示済みのハイパーリンク" xfId="50403" builtinId="9" hidden="1"/>
    <cellStyle name="表示済みのハイパーリンク" xfId="50406" builtinId="9" hidden="1"/>
    <cellStyle name="表示済みのハイパーリンク" xfId="50407" builtinId="9" hidden="1"/>
    <cellStyle name="表示済みのハイパーリンク" xfId="50410" builtinId="9" hidden="1"/>
    <cellStyle name="表示済みのハイパーリンク" xfId="50411" builtinId="9" hidden="1"/>
    <cellStyle name="表示済みのハイパーリンク" xfId="50414" builtinId="9" hidden="1"/>
    <cellStyle name="表示済みのハイパーリンク" xfId="50415" builtinId="9" hidden="1"/>
    <cellStyle name="表示済みのハイパーリンク" xfId="50374" builtinId="9" hidden="1"/>
    <cellStyle name="表示済みのハイパーリンク" xfId="50417" builtinId="9" hidden="1"/>
    <cellStyle name="表示済みのハイパーリンク" xfId="50420" builtinId="9" hidden="1"/>
    <cellStyle name="表示済みのハイパーリンク" xfId="50421" builtinId="9" hidden="1"/>
    <cellStyle name="表示済みのハイパーリンク" xfId="50424" builtinId="9" hidden="1"/>
    <cellStyle name="表示済みのハイパーリンク" xfId="50425" builtinId="9" hidden="1"/>
    <cellStyle name="表示済みのハイパーリンク" xfId="50428" builtinId="9" hidden="1"/>
    <cellStyle name="表示済みのハイパーリンク" xfId="50429" builtinId="9" hidden="1"/>
    <cellStyle name="表示済みのハイパーリンク" xfId="50432" builtinId="9" hidden="1"/>
    <cellStyle name="表示済みのハイパーリンク" xfId="50433" builtinId="9" hidden="1"/>
    <cellStyle name="表示済みのハイパーリンク" xfId="50436" builtinId="9" hidden="1"/>
    <cellStyle name="表示済みのハイパーリンク" xfId="50437" builtinId="9" hidden="1"/>
    <cellStyle name="表示済みのハイパーリンク" xfId="50440" builtinId="9" hidden="1"/>
    <cellStyle name="表示済みのハイパーリンク" xfId="50441" builtinId="9" hidden="1"/>
    <cellStyle name="表示済みのハイパーリンク" xfId="50444" builtinId="9" hidden="1"/>
    <cellStyle name="表示済みのハイパーリンク" xfId="50445" builtinId="9" hidden="1"/>
    <cellStyle name="表示済みのハイパーリンク" xfId="50448" builtinId="9" hidden="1"/>
    <cellStyle name="表示済みのハイパーリンク" xfId="50449" builtinId="9" hidden="1"/>
    <cellStyle name="表示済みのハイパーリンク" xfId="50452" builtinId="9" hidden="1"/>
    <cellStyle name="表示済みのハイパーリンク" xfId="50453" builtinId="9" hidden="1"/>
    <cellStyle name="表示済みのハイパーリンク" xfId="50456" builtinId="9" hidden="1"/>
    <cellStyle name="表示済みのハイパーリンク" xfId="50457" builtinId="9" hidden="1"/>
    <cellStyle name="表示済みのハイパーリンク" xfId="50460" builtinId="9" hidden="1"/>
    <cellStyle name="表示済みのハイパーリンク" xfId="50461" builtinId="9" hidden="1"/>
    <cellStyle name="表示済みのハイパーリンク" xfId="50464" builtinId="9" hidden="1"/>
    <cellStyle name="表示済みのハイパーリンク" xfId="50465" builtinId="9" hidden="1"/>
    <cellStyle name="表示済みのハイパーリンク" xfId="50468" builtinId="9" hidden="1"/>
    <cellStyle name="表示済みのハイパーリンク" xfId="50469" builtinId="9" hidden="1"/>
    <cellStyle name="表示済みのハイパーリンク" xfId="50472" builtinId="9" hidden="1"/>
    <cellStyle name="表示済みのハイパーリンク" xfId="50473" builtinId="9" hidden="1"/>
    <cellStyle name="表示済みのハイパーリンク" xfId="40890" builtinId="9" hidden="1"/>
    <cellStyle name="表示済みのハイパーリンク" xfId="46872" builtinId="9" hidden="1"/>
    <cellStyle name="表示済みのハイパーリンク" xfId="40862" builtinId="9" hidden="1"/>
    <cellStyle name="表示済みのハイパーリンク" xfId="42092" builtinId="9" hidden="1"/>
    <cellStyle name="表示済みのハイパーリンク" xfId="50476" builtinId="9" hidden="1"/>
    <cellStyle name="表示済みのハイパーリンク" xfId="50477" builtinId="9" hidden="1"/>
    <cellStyle name="表示済みのハイパーリンク" xfId="50480" builtinId="9" hidden="1"/>
    <cellStyle name="表示済みのハイパーリンク" xfId="50481" builtinId="9" hidden="1"/>
    <cellStyle name="表示済みのハイパーリンク" xfId="50484" builtinId="9" hidden="1"/>
    <cellStyle name="表示済みのハイパーリンク" xfId="50485" builtinId="9" hidden="1"/>
    <cellStyle name="表示済みのハイパーリンク" xfId="50490" builtinId="9" hidden="1"/>
    <cellStyle name="表示済みのハイパーリンク" xfId="50491" builtinId="9" hidden="1"/>
    <cellStyle name="表示済みのハイパーリンク" xfId="50494" builtinId="9" hidden="1"/>
    <cellStyle name="表示済みのハイパーリンク" xfId="50495" builtinId="9" hidden="1"/>
    <cellStyle name="表示済みのハイパーリンク" xfId="50498" builtinId="9" hidden="1"/>
    <cellStyle name="表示済みのハイパーリンク" xfId="50499" builtinId="9" hidden="1"/>
    <cellStyle name="表示済みのハイパーリンク" xfId="50502" builtinId="9" hidden="1"/>
    <cellStyle name="表示済みのハイパーリンク" xfId="50503" builtinId="9" hidden="1"/>
    <cellStyle name="表示済みのハイパーリンク" xfId="50506" builtinId="9" hidden="1"/>
    <cellStyle name="表示済みのハイパーリンク" xfId="50507" builtinId="9" hidden="1"/>
    <cellStyle name="表示済みのハイパーリンク" xfId="50510" builtinId="9" hidden="1"/>
    <cellStyle name="表示済みのハイパーリンク" xfId="50511" builtinId="9" hidden="1"/>
    <cellStyle name="表示済みのハイパーリンク" xfId="50514" builtinId="9" hidden="1"/>
    <cellStyle name="表示済みのハイパーリンク" xfId="50515" builtinId="9" hidden="1"/>
    <cellStyle name="表示済みのハイパーリンク" xfId="50518" builtinId="9" hidden="1"/>
    <cellStyle name="表示済みのハイパーリンク" xfId="50519" builtinId="9" hidden="1"/>
    <cellStyle name="表示済みのハイパーリンク" xfId="50522" builtinId="9" hidden="1"/>
    <cellStyle name="表示済みのハイパーリンク" xfId="50523" builtinId="9" hidden="1"/>
    <cellStyle name="表示済みのハイパーリンク" xfId="50526" builtinId="9" hidden="1"/>
    <cellStyle name="表示済みのハイパーリンク" xfId="50527" builtinId="9" hidden="1"/>
    <cellStyle name="表示済みのハイパーリンク" xfId="50486" builtinId="9" hidden="1"/>
    <cellStyle name="表示済みのハイパーリンク" xfId="50529" builtinId="9" hidden="1"/>
    <cellStyle name="表示済みのハイパーリンク" xfId="50532" builtinId="9" hidden="1"/>
    <cellStyle name="表示済みのハイパーリンク" xfId="50533" builtinId="9" hidden="1"/>
    <cellStyle name="表示済みのハイパーリンク" xfId="50536" builtinId="9" hidden="1"/>
    <cellStyle name="表示済みのハイパーリンク" xfId="50537" builtinId="9" hidden="1"/>
    <cellStyle name="表示済みのハイパーリンク" xfId="50540" builtinId="9" hidden="1"/>
    <cellStyle name="表示済みのハイパーリンク" xfId="50541" builtinId="9" hidden="1"/>
    <cellStyle name="表示済みのハイパーリンク" xfId="50544" builtinId="9" hidden="1"/>
    <cellStyle name="表示済みのハイパーリンク" xfId="50545" builtinId="9" hidden="1"/>
    <cellStyle name="表示済みのハイパーリンク" xfId="50548" builtinId="9" hidden="1"/>
    <cellStyle name="表示済みのハイパーリンク" xfId="50549" builtinId="9" hidden="1"/>
    <cellStyle name="表示済みのハイパーリンク" xfId="50552" builtinId="9" hidden="1"/>
    <cellStyle name="表示済みのハイパーリンク" xfId="50553" builtinId="9" hidden="1"/>
    <cellStyle name="表示済みのハイパーリンク" xfId="50556" builtinId="9" hidden="1"/>
    <cellStyle name="表示済みのハイパーリンク" xfId="50557" builtinId="9" hidden="1"/>
    <cellStyle name="表示済みのハイパーリンク" xfId="50560" builtinId="9" hidden="1"/>
    <cellStyle name="表示済みのハイパーリンク" xfId="50561" builtinId="9" hidden="1"/>
    <cellStyle name="表示済みのハイパーリンク" xfId="50564" builtinId="9" hidden="1"/>
    <cellStyle name="表示済みのハイパーリンク" xfId="50565" builtinId="9" hidden="1"/>
    <cellStyle name="表示済みのハイパーリンク" xfId="50568" builtinId="9" hidden="1"/>
    <cellStyle name="表示済みのハイパーリンク" xfId="50569" builtinId="9" hidden="1"/>
    <cellStyle name="表示済みのハイパーリンク" xfId="50572" builtinId="9" hidden="1"/>
    <cellStyle name="表示済みのハイパーリンク" xfId="50573" builtinId="9" hidden="1"/>
    <cellStyle name="表示済みのハイパーリンク" xfId="50576" builtinId="9" hidden="1"/>
    <cellStyle name="表示済みのハイパーリンク" xfId="50577" builtinId="9" hidden="1"/>
    <cellStyle name="表示済みのハイパーリンク" xfId="50580" builtinId="9" hidden="1"/>
    <cellStyle name="表示済みのハイパーリンク" xfId="50581" builtinId="9" hidden="1"/>
    <cellStyle name="表示済みのハイパーリンク" xfId="50584" builtinId="9" hidden="1"/>
    <cellStyle name="表示済みのハイパーリンク" xfId="50585" builtinId="9" hidden="1"/>
    <cellStyle name="表示済みのハイパーリンク" xfId="50588" builtinId="9" hidden="1"/>
    <cellStyle name="表示済みのハイパーリンク" xfId="50589" builtinId="9" hidden="1"/>
    <cellStyle name="表示済みのハイパーリンク" xfId="50592" builtinId="9" hidden="1"/>
    <cellStyle name="表示済みのハイパーリンク" xfId="50593" builtinId="9" hidden="1"/>
    <cellStyle name="表示済みのハイパーリンク" xfId="50596" builtinId="9" hidden="1"/>
    <cellStyle name="表示済みのハイパーリンク" xfId="50597" builtinId="9" hidden="1"/>
    <cellStyle name="表示済みのハイパーリンク" xfId="50600" builtinId="9" hidden="1"/>
    <cellStyle name="表示済みのハイパーリンク" xfId="50601" builtinId="9" hidden="1"/>
    <cellStyle name="表示済みのハイパーリンク" xfId="50604" builtinId="9" hidden="1"/>
    <cellStyle name="表示済みのハイパーリンク" xfId="50605" builtinId="9" hidden="1"/>
    <cellStyle name="表示済みのハイパーリンク" xfId="50610" builtinId="9" hidden="1"/>
    <cellStyle name="表示済みのハイパーリンク" xfId="50611" builtinId="9" hidden="1"/>
    <cellStyle name="表示済みのハイパーリンク" xfId="50614" builtinId="9" hidden="1"/>
    <cellStyle name="表示済みのハイパーリンク" xfId="50615" builtinId="9" hidden="1"/>
    <cellStyle name="表示済みのハイパーリンク" xfId="50618" builtinId="9" hidden="1"/>
    <cellStyle name="表示済みのハイパーリンク" xfId="50619" builtinId="9" hidden="1"/>
    <cellStyle name="表示済みのハイパーリンク" xfId="50622" builtinId="9" hidden="1"/>
    <cellStyle name="表示済みのハイパーリンク" xfId="50623" builtinId="9" hidden="1"/>
    <cellStyle name="表示済みのハイパーリンク" xfId="50626" builtinId="9" hidden="1"/>
    <cellStyle name="表示済みのハイパーリンク" xfId="50627" builtinId="9" hidden="1"/>
    <cellStyle name="表示済みのハイパーリンク" xfId="50630" builtinId="9" hidden="1"/>
    <cellStyle name="表示済みのハイパーリンク" xfId="50631" builtinId="9" hidden="1"/>
    <cellStyle name="表示済みのハイパーリンク" xfId="50634" builtinId="9" hidden="1"/>
    <cellStyle name="表示済みのハイパーリンク" xfId="50635" builtinId="9" hidden="1"/>
    <cellStyle name="表示済みのハイパーリンク" xfId="50638" builtinId="9" hidden="1"/>
    <cellStyle name="表示済みのハイパーリンク" xfId="50639" builtinId="9" hidden="1"/>
    <cellStyle name="表示済みのハイパーリンク" xfId="50642" builtinId="9" hidden="1"/>
    <cellStyle name="表示済みのハイパーリンク" xfId="50643" builtinId="9" hidden="1"/>
    <cellStyle name="表示済みのハイパーリンク" xfId="50646" builtinId="9" hidden="1"/>
    <cellStyle name="表示済みのハイパーリンク" xfId="50647" builtinId="9" hidden="1"/>
    <cellStyle name="表示済みのハイパーリンク" xfId="50606" builtinId="9" hidden="1"/>
    <cellStyle name="表示済みのハイパーリンク" xfId="50649" builtinId="9" hidden="1"/>
    <cellStyle name="表示済みのハイパーリンク" xfId="50652" builtinId="9" hidden="1"/>
    <cellStyle name="表示済みのハイパーリンク" xfId="50653" builtinId="9" hidden="1"/>
    <cellStyle name="表示済みのハイパーリンク" xfId="50656" builtinId="9" hidden="1"/>
    <cellStyle name="表示済みのハイパーリンク" xfId="50657" builtinId="9" hidden="1"/>
    <cellStyle name="表示済みのハイパーリンク" xfId="50660" builtinId="9" hidden="1"/>
    <cellStyle name="表示済みのハイパーリンク" xfId="50661" builtinId="9" hidden="1"/>
    <cellStyle name="表示済みのハイパーリンク" xfId="50664" builtinId="9" hidden="1"/>
    <cellStyle name="表示済みのハイパーリンク" xfId="50665" builtinId="9" hidden="1"/>
    <cellStyle name="表示済みのハイパーリンク" xfId="50668" builtinId="9" hidden="1"/>
    <cellStyle name="表示済みのハイパーリンク" xfId="50669" builtinId="9" hidden="1"/>
    <cellStyle name="表示済みのハイパーリンク" xfId="50672" builtinId="9" hidden="1"/>
    <cellStyle name="表示済みのハイパーリンク" xfId="50673" builtinId="9" hidden="1"/>
    <cellStyle name="表示済みのハイパーリンク" xfId="50676" builtinId="9" hidden="1"/>
    <cellStyle name="表示済みのハイパーリンク" xfId="50677" builtinId="9" hidden="1"/>
    <cellStyle name="表示済みのハイパーリンク" xfId="50680" builtinId="9" hidden="1"/>
    <cellStyle name="表示済みのハイパーリンク" xfId="50681" builtinId="9" hidden="1"/>
    <cellStyle name="表示済みのハイパーリンク" xfId="50684" builtinId="9" hidden="1"/>
    <cellStyle name="表示済みのハイパーリンク" xfId="50685" builtinId="9" hidden="1"/>
    <cellStyle name="表示済みのハイパーリンク" xfId="50688" builtinId="9" hidden="1"/>
    <cellStyle name="表示済みのハイパーリンク" xfId="50689" builtinId="9" hidden="1"/>
    <cellStyle name="表示済みのハイパーリンク" xfId="50692" builtinId="9" hidden="1"/>
    <cellStyle name="表示済みのハイパーリンク" xfId="50693" builtinId="9" hidden="1"/>
    <cellStyle name="表示済みのハイパーリンク" xfId="50696" builtinId="9" hidden="1"/>
    <cellStyle name="表示済みのハイパーリンク" xfId="50697" builtinId="9" hidden="1"/>
    <cellStyle name="表示済みのハイパーリンク" xfId="50700" builtinId="9" hidden="1"/>
    <cellStyle name="表示済みのハイパーリンク" xfId="50701" builtinId="9" hidden="1"/>
    <cellStyle name="表示済みのハイパーリンク" xfId="50704" builtinId="9" hidden="1"/>
    <cellStyle name="表示済みのハイパーリンク" xfId="50705" builtinId="9" hidden="1"/>
    <cellStyle name="表示済みのハイパーリンク" xfId="50710" builtinId="9" hidden="1"/>
    <cellStyle name="表示済みのハイパーリンク" xfId="50711" builtinId="9" hidden="1"/>
    <cellStyle name="表示済みのハイパーリンク" xfId="50714" builtinId="9" hidden="1"/>
    <cellStyle name="表示済みのハイパーリンク" xfId="50715" builtinId="9" hidden="1"/>
    <cellStyle name="表示済みのハイパーリンク" xfId="50718" builtinId="9" hidden="1"/>
    <cellStyle name="表示済みのハイパーリンク" xfId="50719" builtinId="9" hidden="1"/>
    <cellStyle name="表示済みのハイパーリンク" xfId="50722" builtinId="9" hidden="1"/>
    <cellStyle name="表示済みのハイパーリンク" xfId="50723" builtinId="9" hidden="1"/>
    <cellStyle name="表示済みのハイパーリンク" xfId="50726" builtinId="9" hidden="1"/>
    <cellStyle name="表示済みのハイパーリンク" xfId="50727" builtinId="9" hidden="1"/>
    <cellStyle name="表示済みのハイパーリンク" xfId="50732" builtinId="9" hidden="1"/>
    <cellStyle name="表示済みのハイパーリンク" xfId="50733" builtinId="9" hidden="1"/>
    <cellStyle name="表示済みのハイパーリンク" xfId="50736" builtinId="9" hidden="1"/>
    <cellStyle name="表示済みのハイパーリンク" xfId="50737" builtinId="9" hidden="1"/>
    <cellStyle name="表示済みのハイパーリンク" xfId="50740" builtinId="9" hidden="1"/>
    <cellStyle name="表示済みのハイパーリンク" xfId="50741" builtinId="9" hidden="1"/>
    <cellStyle name="表示済みのハイパーリンク" xfId="50744" builtinId="9" hidden="1"/>
    <cellStyle name="表示済みのハイパーリンク" xfId="50745" builtinId="9" hidden="1"/>
    <cellStyle name="表示済みのハイパーリンク" xfId="50748" builtinId="9" hidden="1"/>
    <cellStyle name="表示済みのハイパーリンク" xfId="50749" builtinId="9" hidden="1"/>
    <cellStyle name="表示済みのハイパーリンク" xfId="50752" builtinId="9" hidden="1"/>
    <cellStyle name="表示済みのハイパーリンク" xfId="50753" builtinId="9" hidden="1"/>
    <cellStyle name="表示済みのハイパーリンク" xfId="50756" builtinId="9" hidden="1"/>
    <cellStyle name="表示済みのハイパーリンク" xfId="50757" builtinId="9" hidden="1"/>
    <cellStyle name="表示済みのハイパーリンク" xfId="50760" builtinId="9" hidden="1"/>
    <cellStyle name="表示済みのハイパーリンク" xfId="50761" builtinId="9" hidden="1"/>
    <cellStyle name="表示済みのハイパーリンク" xfId="50764" builtinId="9" hidden="1"/>
    <cellStyle name="表示済みのハイパーリンク" xfId="50765" builtinId="9" hidden="1"/>
    <cellStyle name="表示済みのハイパーリンク" xfId="50768" builtinId="9" hidden="1"/>
    <cellStyle name="表示済みのハイパーリンク" xfId="50769" builtinId="9" hidden="1"/>
    <cellStyle name="表示済みのハイパーリンク" xfId="50728" builtinId="9" hidden="1"/>
    <cellStyle name="表示済みのハイパーリンク" xfId="50771" builtinId="9" hidden="1"/>
    <cellStyle name="表示済みのハイパーリンク" xfId="50774" builtinId="9" hidden="1"/>
    <cellStyle name="表示済みのハイパーリンク" xfId="50775" builtinId="9" hidden="1"/>
    <cellStyle name="表示済みのハイパーリンク" xfId="50778" builtinId="9" hidden="1"/>
    <cellStyle name="表示済みのハイパーリンク" xfId="50779" builtinId="9" hidden="1"/>
    <cellStyle name="表示済みのハイパーリンク" xfId="50782" builtinId="9" hidden="1"/>
    <cellStyle name="表示済みのハイパーリンク" xfId="50783" builtinId="9" hidden="1"/>
    <cellStyle name="表示済みのハイパーリンク" xfId="50786" builtinId="9" hidden="1"/>
    <cellStyle name="表示済みのハイパーリンク" xfId="50787" builtinId="9" hidden="1"/>
    <cellStyle name="表示済みのハイパーリンク" xfId="50790" builtinId="9" hidden="1"/>
    <cellStyle name="表示済みのハイパーリンク" xfId="50791" builtinId="9" hidden="1"/>
    <cellStyle name="表示済みのハイパーリンク" xfId="50794" builtinId="9" hidden="1"/>
    <cellStyle name="表示済みのハイパーリンク" xfId="50795" builtinId="9" hidden="1"/>
    <cellStyle name="表示済みのハイパーリンク" xfId="50798" builtinId="9" hidden="1"/>
    <cellStyle name="表示済みのハイパーリンク" xfId="50799" builtinId="9" hidden="1"/>
    <cellStyle name="表示済みのハイパーリンク" xfId="50802" builtinId="9" hidden="1"/>
    <cellStyle name="表示済みのハイパーリンク" xfId="50803" builtinId="9" hidden="1"/>
    <cellStyle name="表示済みのハイパーリンク" xfId="50806" builtinId="9" hidden="1"/>
    <cellStyle name="表示済みのハイパーリンク" xfId="50807" builtinId="9" hidden="1"/>
    <cellStyle name="表示済みのハイパーリンク" xfId="50810" builtinId="9" hidden="1"/>
    <cellStyle name="表示済みのハイパーリンク" xfId="50811" builtinId="9" hidden="1"/>
    <cellStyle name="表示済みのハイパーリンク" xfId="50814" builtinId="9" hidden="1"/>
    <cellStyle name="表示済みのハイパーリンク" xfId="50815" builtinId="9" hidden="1"/>
    <cellStyle name="表示済みのハイパーリンク" xfId="50818" builtinId="9" hidden="1"/>
    <cellStyle name="表示済みのハイパーリンク" xfId="50819" builtinId="9" hidden="1"/>
    <cellStyle name="表示済みのハイパーリンク" xfId="50822" builtinId="9" hidden="1"/>
    <cellStyle name="表示済みのハイパーリンク" xfId="50823" builtinId="9" hidden="1"/>
    <cellStyle name="表示済みのハイパーリンク" xfId="50826" builtinId="9" hidden="1"/>
    <cellStyle name="表示済みのハイパーリンク" xfId="50827" builtinId="9" hidden="1"/>
    <cellStyle name="表示済みのハイパーリンク" xfId="50829" builtinId="9" hidden="1"/>
    <cellStyle name="表示済みのハイパーリンク" xfId="50830" builtinId="9" hidden="1"/>
    <cellStyle name="表示済みのハイパーリンク" xfId="50833" builtinId="9" hidden="1"/>
    <cellStyle name="表示済みのハイパーリンク" xfId="50834" builtinId="9" hidden="1"/>
    <cellStyle name="表示済みのハイパーリンク" xfId="50837" builtinId="9" hidden="1"/>
    <cellStyle name="表示済みのハイパーリンク" xfId="50838" builtinId="9" hidden="1"/>
    <cellStyle name="表示済みのハイパーリンク" xfId="50841" builtinId="9" hidden="1"/>
    <cellStyle name="表示済みのハイパーリンク" xfId="50842" builtinId="9" hidden="1"/>
    <cellStyle name="表示済みのハイパーリンク" xfId="50845" builtinId="9" hidden="1"/>
    <cellStyle name="表示済みのハイパーリンク" xfId="50846" builtinId="9" hidden="1"/>
    <cellStyle name="表示済みのハイパーリンク" xfId="50851" builtinId="9" hidden="1"/>
    <cellStyle name="表示済みのハイパーリンク" xfId="50852" builtinId="9" hidden="1"/>
    <cellStyle name="表示済みのハイパーリンク" xfId="50855" builtinId="9" hidden="1"/>
    <cellStyle name="表示済みのハイパーリンク" xfId="50856" builtinId="9" hidden="1"/>
    <cellStyle name="表示済みのハイパーリンク" xfId="50859" builtinId="9" hidden="1"/>
    <cellStyle name="表示済みのハイパーリンク" xfId="50860" builtinId="9" hidden="1"/>
    <cellStyle name="表示済みのハイパーリンク" xfId="50863" builtinId="9" hidden="1"/>
    <cellStyle name="表示済みのハイパーリンク" xfId="50864" builtinId="9" hidden="1"/>
    <cellStyle name="表示済みのハイパーリンク" xfId="50867" builtinId="9" hidden="1"/>
    <cellStyle name="表示済みのハイパーリンク" xfId="50868" builtinId="9" hidden="1"/>
    <cellStyle name="表示済みのハイパーリンク" xfId="50871" builtinId="9" hidden="1"/>
    <cellStyle name="表示済みのハイパーリンク" xfId="50872" builtinId="9" hidden="1"/>
    <cellStyle name="表示済みのハイパーリンク" xfId="50875" builtinId="9" hidden="1"/>
    <cellStyle name="表示済みのハイパーリンク" xfId="50876" builtinId="9" hidden="1"/>
    <cellStyle name="表示済みのハイパーリンク" xfId="50879" builtinId="9" hidden="1"/>
    <cellStyle name="表示済みのハイパーリンク" xfId="50880" builtinId="9" hidden="1"/>
    <cellStyle name="表示済みのハイパーリンク" xfId="50883" builtinId="9" hidden="1"/>
    <cellStyle name="表示済みのハイパーリンク" xfId="50884" builtinId="9" hidden="1"/>
    <cellStyle name="表示済みのハイパーリンク" xfId="50887" builtinId="9" hidden="1"/>
    <cellStyle name="表示済みのハイパーリンク" xfId="50888" builtinId="9" hidden="1"/>
    <cellStyle name="表示済みのハイパーリンク" xfId="50847" builtinId="9" hidden="1"/>
    <cellStyle name="表示済みのハイパーリンク" xfId="50890" builtinId="9" hidden="1"/>
    <cellStyle name="表示済みのハイパーリンク" xfId="50893" builtinId="9" hidden="1"/>
    <cellStyle name="表示済みのハイパーリンク" xfId="50894" builtinId="9" hidden="1"/>
    <cellStyle name="表示済みのハイパーリンク" xfId="50897" builtinId="9" hidden="1"/>
    <cellStyle name="表示済みのハイパーリンク" xfId="50898" builtinId="9" hidden="1"/>
    <cellStyle name="表示済みのハイパーリンク" xfId="50901" builtinId="9" hidden="1"/>
    <cellStyle name="表示済みのハイパーリンク" xfId="50902" builtinId="9" hidden="1"/>
    <cellStyle name="表示済みのハイパーリンク" xfId="50905" builtinId="9" hidden="1"/>
    <cellStyle name="表示済みのハイパーリンク" xfId="50906" builtinId="9" hidden="1"/>
    <cellStyle name="表示済みのハイパーリンク" xfId="50909" builtinId="9" hidden="1"/>
    <cellStyle name="表示済みのハイパーリンク" xfId="50910" builtinId="9" hidden="1"/>
    <cellStyle name="表示済みのハイパーリンク" xfId="50913" builtinId="9" hidden="1"/>
    <cellStyle name="表示済みのハイパーリンク" xfId="50914" builtinId="9" hidden="1"/>
    <cellStyle name="表示済みのハイパーリンク" xfId="50917" builtinId="9" hidden="1"/>
    <cellStyle name="表示済みのハイパーリンク" xfId="50918" builtinId="9" hidden="1"/>
    <cellStyle name="表示済みのハイパーリンク" xfId="50921" builtinId="9" hidden="1"/>
    <cellStyle name="表示済みのハイパーリンク" xfId="50922" builtinId="9" hidden="1"/>
    <cellStyle name="表示済みのハイパーリンク" xfId="50925" builtinId="9" hidden="1"/>
    <cellStyle name="表示済みのハイパーリンク" xfId="50926" builtinId="9" hidden="1"/>
    <cellStyle name="表示済みのハイパーリンク" xfId="50929" builtinId="9" hidden="1"/>
    <cellStyle name="表示済みのハイパーリンク" xfId="50930" builtinId="9" hidden="1"/>
    <cellStyle name="表示済みのハイパーリンク" xfId="50933" builtinId="9" hidden="1"/>
    <cellStyle name="表示済みのハイパーリンク" xfId="50934" builtinId="9" hidden="1"/>
    <cellStyle name="表示済みのハイパーリンク" xfId="50937" builtinId="9" hidden="1"/>
    <cellStyle name="表示済みのハイパーリンク" xfId="50938" builtinId="9" hidden="1"/>
    <cellStyle name="表示済みのハイパーリンク" xfId="50941" builtinId="9" hidden="1"/>
    <cellStyle name="表示済みのハイパーリンク" xfId="50942" builtinId="9" hidden="1"/>
    <cellStyle name="表示済みのハイパーリンク" xfId="50945" builtinId="9" hidden="1"/>
    <cellStyle name="表示済みのハイパーリンク" xfId="50946" builtinId="9" hidden="1"/>
    <cellStyle name="表示済みのハイパーリンク" xfId="50948" builtinId="9" hidden="1"/>
    <cellStyle name="表示済みのハイパーリンク" xfId="50949" builtinId="9" hidden="1"/>
    <cellStyle name="表示済みのハイパーリンク" xfId="50952" builtinId="9" hidden="1"/>
    <cellStyle name="表示済みのハイパーリンク" xfId="50953" builtinId="9" hidden="1"/>
    <cellStyle name="表示済みのハイパーリンク" xfId="50956" builtinId="9" hidden="1"/>
    <cellStyle name="表示済みのハイパーリンク" xfId="50957" builtinId="9" hidden="1"/>
    <cellStyle name="表示済みのハイパーリンク" xfId="50960" builtinId="9" hidden="1"/>
    <cellStyle name="表示済みのハイパーリンク" xfId="50961" builtinId="9" hidden="1"/>
    <cellStyle name="表示済みのハイパーリンク" xfId="50964" builtinId="9" hidden="1"/>
    <cellStyle name="表示済みのハイパーリンク" xfId="50965" builtinId="9" hidden="1"/>
    <cellStyle name="表示済みのハイパーリンク" xfId="50970" builtinId="9" hidden="1"/>
    <cellStyle name="表示済みのハイパーリンク" xfId="50971" builtinId="9" hidden="1"/>
    <cellStyle name="表示済みのハイパーリンク" xfId="50974" builtinId="9" hidden="1"/>
    <cellStyle name="表示済みのハイパーリンク" xfId="50975" builtinId="9" hidden="1"/>
    <cellStyle name="表示済みのハイパーリンク" xfId="50978" builtinId="9" hidden="1"/>
    <cellStyle name="表示済みのハイパーリンク" xfId="50979" builtinId="9" hidden="1"/>
    <cellStyle name="表示済みのハイパーリンク" xfId="50982" builtinId="9" hidden="1"/>
    <cellStyle name="表示済みのハイパーリンク" xfId="50983" builtinId="9" hidden="1"/>
    <cellStyle name="表示済みのハイパーリンク" xfId="50986" builtinId="9" hidden="1"/>
    <cellStyle name="表示済みのハイパーリンク" xfId="50987" builtinId="9" hidden="1"/>
    <cellStyle name="表示済みのハイパーリンク" xfId="50990" builtinId="9" hidden="1"/>
    <cellStyle name="表示済みのハイパーリンク" xfId="50991" builtinId="9" hidden="1"/>
    <cellStyle name="表示済みのハイパーリンク" xfId="50994" builtinId="9" hidden="1"/>
    <cellStyle name="表示済みのハイパーリンク" xfId="50995" builtinId="9" hidden="1"/>
    <cellStyle name="表示済みのハイパーリンク" xfId="50998" builtinId="9" hidden="1"/>
    <cellStyle name="表示済みのハイパーリンク" xfId="50999" builtinId="9" hidden="1"/>
    <cellStyle name="表示済みのハイパーリンク" xfId="51002" builtinId="9" hidden="1"/>
    <cellStyle name="表示済みのハイパーリンク" xfId="51003" builtinId="9" hidden="1"/>
    <cellStyle name="表示済みのハイパーリンク" xfId="51006" builtinId="9" hidden="1"/>
    <cellStyle name="表示済みのハイパーリンク" xfId="51007" builtinId="9" hidden="1"/>
    <cellStyle name="表示済みのハイパーリンク" xfId="50966" builtinId="9" hidden="1"/>
    <cellStyle name="表示済みのハイパーリンク" xfId="51009" builtinId="9" hidden="1"/>
    <cellStyle name="表示済みのハイパーリンク" xfId="51012" builtinId="9" hidden="1"/>
    <cellStyle name="表示済みのハイパーリンク" xfId="51013" builtinId="9" hidden="1"/>
    <cellStyle name="表示済みのハイパーリンク" xfId="51016" builtinId="9" hidden="1"/>
    <cellStyle name="表示済みのハイパーリンク" xfId="51017" builtinId="9" hidden="1"/>
    <cellStyle name="表示済みのハイパーリンク" xfId="51020" builtinId="9" hidden="1"/>
    <cellStyle name="表示済みのハイパーリンク" xfId="51021" builtinId="9" hidden="1"/>
    <cellStyle name="表示済みのハイパーリンク" xfId="51024" builtinId="9" hidden="1"/>
    <cellStyle name="表示済みのハイパーリンク" xfId="51025" builtinId="9" hidden="1"/>
    <cellStyle name="表示済みのハイパーリンク" xfId="51028" builtinId="9" hidden="1"/>
    <cellStyle name="表示済みのハイパーリンク" xfId="51029" builtinId="9" hidden="1"/>
    <cellStyle name="表示済みのハイパーリンク" xfId="51032" builtinId="9" hidden="1"/>
    <cellStyle name="表示済みのハイパーリンク" xfId="51033" builtinId="9" hidden="1"/>
    <cellStyle name="表示済みのハイパーリンク" xfId="51036" builtinId="9" hidden="1"/>
    <cellStyle name="表示済みのハイパーリンク" xfId="51037" builtinId="9" hidden="1"/>
    <cellStyle name="表示済みのハイパーリンク" xfId="51040" builtinId="9" hidden="1"/>
    <cellStyle name="表示済みのハイパーリンク" xfId="51041" builtinId="9" hidden="1"/>
    <cellStyle name="表示済みのハイパーリンク" xfId="51044" builtinId="9" hidden="1"/>
    <cellStyle name="表示済みのハイパーリンク" xfId="51045" builtinId="9" hidden="1"/>
    <cellStyle name="表示済みのハイパーリンク" xfId="51048" builtinId="9" hidden="1"/>
    <cellStyle name="表示済みのハイパーリンク" xfId="51049" builtinId="9" hidden="1"/>
    <cellStyle name="表示済みのハイパーリンク" xfId="51052" builtinId="9" hidden="1"/>
    <cellStyle name="表示済みのハイパーリンク" xfId="51053" builtinId="9" hidden="1"/>
    <cellStyle name="表示済みのハイパーリンク" xfId="51056" builtinId="9" hidden="1"/>
    <cellStyle name="表示済みのハイパーリンク" xfId="51057" builtinId="9" hidden="1"/>
    <cellStyle name="表示済みのハイパーリンク" xfId="51060" builtinId="9" hidden="1"/>
    <cellStyle name="表示済みのハイパーリンク" xfId="51061" builtinId="9" hidden="1"/>
    <cellStyle name="表示済みのハイパーリンク" xfId="51064" builtinId="9" hidden="1"/>
    <cellStyle name="表示済みのハイパーリンク" xfId="51065" builtinId="9" hidden="1"/>
    <cellStyle name="表示済みのハイパーリンク" xfId="51068" builtinId="9" hidden="1"/>
    <cellStyle name="表示済みのハイパーリンク" xfId="51069" builtinId="9" hidden="1"/>
    <cellStyle name="表示済みのハイパーリンク" xfId="51072" builtinId="9" hidden="1"/>
    <cellStyle name="表示済みのハイパーリンク" xfId="51073" builtinId="9" hidden="1"/>
    <cellStyle name="表示済みのハイパーリンク" xfId="51076" builtinId="9" hidden="1"/>
    <cellStyle name="表示済みのハイパーリンク" xfId="51077" builtinId="9" hidden="1"/>
    <cellStyle name="表示済みのハイパーリンク" xfId="51080" builtinId="9" hidden="1"/>
    <cellStyle name="表示済みのハイパーリンク" xfId="51081" builtinId="9" hidden="1"/>
    <cellStyle name="表示済みのハイパーリンク" xfId="51084" builtinId="9" hidden="1"/>
    <cellStyle name="表示済みのハイパーリンク" xfId="51085" builtinId="9" hidden="1"/>
    <cellStyle name="表示済みのハイパーリンク" xfId="51090" builtinId="9" hidden="1"/>
    <cellStyle name="表示済みのハイパーリンク" xfId="51091" builtinId="9" hidden="1"/>
    <cellStyle name="表示済みのハイパーリンク" xfId="51094" builtinId="9" hidden="1"/>
    <cellStyle name="表示済みのハイパーリンク" xfId="51095" builtinId="9" hidden="1"/>
    <cellStyle name="表示済みのハイパーリンク" xfId="51098" builtinId="9" hidden="1"/>
    <cellStyle name="表示済みのハイパーリンク" xfId="51099" builtinId="9" hidden="1"/>
    <cellStyle name="表示済みのハイパーリンク" xfId="51102" builtinId="9" hidden="1"/>
    <cellStyle name="表示済みのハイパーリンク" xfId="51103" builtinId="9" hidden="1"/>
    <cellStyle name="表示済みのハイパーリンク" xfId="51106" builtinId="9" hidden="1"/>
    <cellStyle name="表示済みのハイパーリンク" xfId="51107" builtinId="9" hidden="1"/>
    <cellStyle name="表示済みのハイパーリンク" xfId="51110" builtinId="9" hidden="1"/>
    <cellStyle name="表示済みのハイパーリンク" xfId="51111" builtinId="9" hidden="1"/>
    <cellStyle name="表示済みのハイパーリンク" xfId="51114" builtinId="9" hidden="1"/>
    <cellStyle name="表示済みのハイパーリンク" xfId="51115" builtinId="9" hidden="1"/>
    <cellStyle name="表示済みのハイパーリンク" xfId="51118" builtinId="9" hidden="1"/>
    <cellStyle name="表示済みのハイパーリンク" xfId="51119" builtinId="9" hidden="1"/>
    <cellStyle name="表示済みのハイパーリンク" xfId="51122" builtinId="9" hidden="1"/>
    <cellStyle name="表示済みのハイパーリンク" xfId="51123" builtinId="9" hidden="1"/>
    <cellStyle name="表示済みのハイパーリンク" xfId="51126" builtinId="9" hidden="1"/>
    <cellStyle name="表示済みのハイパーリンク" xfId="51127" builtinId="9" hidden="1"/>
    <cellStyle name="表示済みのハイパーリンク" xfId="51086" builtinId="9" hidden="1"/>
    <cellStyle name="表示済みのハイパーリンク" xfId="51129" builtinId="9" hidden="1"/>
    <cellStyle name="表示済みのハイパーリンク" xfId="51132" builtinId="9" hidden="1"/>
    <cellStyle name="表示済みのハイパーリンク" xfId="51133" builtinId="9" hidden="1"/>
    <cellStyle name="表示済みのハイパーリンク" xfId="51136" builtinId="9" hidden="1"/>
    <cellStyle name="表示済みのハイパーリンク" xfId="51137" builtinId="9" hidden="1"/>
    <cellStyle name="表示済みのハイパーリンク" xfId="51140" builtinId="9" hidden="1"/>
    <cellStyle name="表示済みのハイパーリンク" xfId="51141" builtinId="9" hidden="1"/>
    <cellStyle name="表示済みのハイパーリンク" xfId="51144" builtinId="9" hidden="1"/>
    <cellStyle name="表示済みのハイパーリンク" xfId="51145" builtinId="9" hidden="1"/>
    <cellStyle name="表示済みのハイパーリンク" xfId="51148" builtinId="9" hidden="1"/>
    <cellStyle name="表示済みのハイパーリンク" xfId="51149" builtinId="9" hidden="1"/>
    <cellStyle name="表示済みのハイパーリンク" xfId="51152" builtinId="9" hidden="1"/>
    <cellStyle name="表示済みのハイパーリンク" xfId="51153" builtinId="9" hidden="1"/>
    <cellStyle name="表示済みのハイパーリンク" xfId="51156" builtinId="9" hidden="1"/>
    <cellStyle name="表示済みのハイパーリンク" xfId="51157" builtinId="9" hidden="1"/>
    <cellStyle name="表示済みのハイパーリンク" xfId="51160" builtinId="9" hidden="1"/>
    <cellStyle name="表示済みのハイパーリンク" xfId="51161" builtinId="9" hidden="1"/>
    <cellStyle name="表示済みのハイパーリンク" xfId="51164" builtinId="9" hidden="1"/>
    <cellStyle name="表示済みのハイパーリンク" xfId="51165" builtinId="9" hidden="1"/>
    <cellStyle name="表示済みのハイパーリンク" xfId="51168" builtinId="9" hidden="1"/>
    <cellStyle name="表示済みのハイパーリンク" xfId="51169" builtinId="9" hidden="1"/>
    <cellStyle name="表示済みのハイパーリンク" xfId="51172" builtinId="9" hidden="1"/>
    <cellStyle name="表示済みのハイパーリンク" xfId="51173" builtinId="9" hidden="1"/>
    <cellStyle name="表示済みのハイパーリンク" xfId="51176" builtinId="9" hidden="1"/>
    <cellStyle name="表示済みのハイパーリンク" xfId="51177" builtinId="9" hidden="1"/>
    <cellStyle name="表示済みのハイパーリンク" xfId="51180" builtinId="9" hidden="1"/>
    <cellStyle name="表示済みのハイパーリンク" xfId="51181" builtinId="9" hidden="1"/>
    <cellStyle name="表示済みのハイパーリンク" xfId="51184" builtinId="9" hidden="1"/>
    <cellStyle name="表示済みのハイパーリンク" xfId="51185" builtinId="9" hidden="1"/>
    <cellStyle name="表示済みのハイパーリンク" xfId="51188" builtinId="9" hidden="1"/>
    <cellStyle name="表示済みのハイパーリンク" xfId="51189" builtinId="9" hidden="1"/>
    <cellStyle name="表示済みのハイパーリンク" xfId="51192" builtinId="9" hidden="1"/>
    <cellStyle name="表示済みのハイパーリンク" xfId="51193" builtinId="9" hidden="1"/>
    <cellStyle name="表示済みのハイパーリンク" xfId="51196" builtinId="9" hidden="1"/>
    <cellStyle name="表示済みのハイパーリンク" xfId="51197" builtinId="9" hidden="1"/>
    <cellStyle name="表示済みのハイパーリンク" xfId="51200" builtinId="9" hidden="1"/>
    <cellStyle name="表示済みのハイパーリンク" xfId="51201" builtinId="9" hidden="1"/>
    <cellStyle name="表示済みのハイパーリンク" xfId="51204" builtinId="9" hidden="1"/>
    <cellStyle name="表示済みのハイパーリンク" xfId="51205" builtinId="9" hidden="1"/>
    <cellStyle name="表示済みのハイパーリンク" xfId="51210" builtinId="9" hidden="1"/>
    <cellStyle name="表示済みのハイパーリンク" xfId="51211" builtinId="9" hidden="1"/>
    <cellStyle name="表示済みのハイパーリンク" xfId="51214" builtinId="9" hidden="1"/>
    <cellStyle name="表示済みのハイパーリンク" xfId="51215" builtinId="9" hidden="1"/>
    <cellStyle name="表示済みのハイパーリンク" xfId="51218" builtinId="9" hidden="1"/>
    <cellStyle name="表示済みのハイパーリンク" xfId="51219" builtinId="9" hidden="1"/>
    <cellStyle name="表示済みのハイパーリンク" xfId="51222" builtinId="9" hidden="1"/>
    <cellStyle name="表示済みのハイパーリンク" xfId="51223" builtinId="9" hidden="1"/>
    <cellStyle name="表示済みのハイパーリンク" xfId="51226" builtinId="9" hidden="1"/>
    <cellStyle name="表示済みのハイパーリンク" xfId="51227" builtinId="9" hidden="1"/>
    <cellStyle name="表示済みのハイパーリンク" xfId="51230" builtinId="9" hidden="1"/>
    <cellStyle name="表示済みのハイパーリンク" xfId="51231" builtinId="9" hidden="1"/>
    <cellStyle name="表示済みのハイパーリンク" xfId="51234" builtinId="9" hidden="1"/>
    <cellStyle name="表示済みのハイパーリンク" xfId="51235" builtinId="9" hidden="1"/>
    <cellStyle name="表示済みのハイパーリンク" xfId="51238" builtinId="9" hidden="1"/>
    <cellStyle name="表示済みのハイパーリンク" xfId="51239" builtinId="9" hidden="1"/>
    <cellStyle name="表示済みのハイパーリンク" xfId="51242" builtinId="9" hidden="1"/>
    <cellStyle name="表示済みのハイパーリンク" xfId="51243" builtinId="9" hidden="1"/>
    <cellStyle name="表示済みのハイパーリンク" xfId="51246" builtinId="9" hidden="1"/>
    <cellStyle name="表示済みのハイパーリンク" xfId="51247" builtinId="9" hidden="1"/>
    <cellStyle name="表示済みのハイパーリンク" xfId="51206" builtinId="9" hidden="1"/>
    <cellStyle name="表示済みのハイパーリンク" xfId="51249" builtinId="9" hidden="1"/>
    <cellStyle name="表示済みのハイパーリンク" xfId="51252" builtinId="9" hidden="1"/>
    <cellStyle name="表示済みのハイパーリンク" xfId="51253" builtinId="9" hidden="1"/>
    <cellStyle name="表示済みのハイパーリンク" xfId="51256" builtinId="9" hidden="1"/>
    <cellStyle name="表示済みのハイパーリンク" xfId="51257" builtinId="9" hidden="1"/>
    <cellStyle name="表示済みのハイパーリンク" xfId="51260" builtinId="9" hidden="1"/>
    <cellStyle name="表示済みのハイパーリンク" xfId="51261" builtinId="9" hidden="1"/>
    <cellStyle name="表示済みのハイパーリンク" xfId="51264" builtinId="9" hidden="1"/>
    <cellStyle name="表示済みのハイパーリンク" xfId="51265" builtinId="9" hidden="1"/>
    <cellStyle name="表示済みのハイパーリンク" xfId="51268" builtinId="9" hidden="1"/>
    <cellStyle name="表示済みのハイパーリンク" xfId="51269" builtinId="9" hidden="1"/>
    <cellStyle name="表示済みのハイパーリンク" xfId="51272" builtinId="9" hidden="1"/>
    <cellStyle name="表示済みのハイパーリンク" xfId="51273" builtinId="9" hidden="1"/>
    <cellStyle name="表示済みのハイパーリンク" xfId="51276" builtinId="9" hidden="1"/>
    <cellStyle name="表示済みのハイパーリンク" xfId="51277" builtinId="9" hidden="1"/>
    <cellStyle name="表示済みのハイパーリンク" xfId="51280" builtinId="9" hidden="1"/>
    <cellStyle name="表示済みのハイパーリンク" xfId="51281" builtinId="9" hidden="1"/>
    <cellStyle name="表示済みのハイパーリンク" xfId="51284" builtinId="9" hidden="1"/>
    <cellStyle name="表示済みのハイパーリンク" xfId="51285" builtinId="9" hidden="1"/>
    <cellStyle name="表示済みのハイパーリンク" xfId="51288" builtinId="9" hidden="1"/>
    <cellStyle name="表示済みのハイパーリンク" xfId="51289" builtinId="9" hidden="1"/>
    <cellStyle name="表示済みのハイパーリンク" xfId="51292" builtinId="9" hidden="1"/>
    <cellStyle name="表示済みのハイパーリンク" xfId="51293" builtinId="9" hidden="1"/>
    <cellStyle name="表示済みのハイパーリンク" xfId="51296" builtinId="9" hidden="1"/>
    <cellStyle name="表示済みのハイパーリンク" xfId="51297" builtinId="9" hidden="1"/>
    <cellStyle name="表示済みのハイパーリンク" xfId="51300" builtinId="9" hidden="1"/>
    <cellStyle name="表示済みのハイパーリンク" xfId="51301" builtinId="9" hidden="1"/>
    <cellStyle name="表示済みのハイパーリンク" xfId="51304" builtinId="9" hidden="1"/>
    <cellStyle name="表示済みのハイパーリンク" xfId="51305" builtinId="9" hidden="1"/>
    <cellStyle name="表示済みのハイパーリンク" xfId="51310" builtinId="9" hidden="1"/>
    <cellStyle name="表示済みのハイパーリンク" xfId="51311" builtinId="9" hidden="1"/>
    <cellStyle name="表示済みのハイパーリンク" xfId="51314" builtinId="9" hidden="1"/>
    <cellStyle name="表示済みのハイパーリンク" xfId="51315" builtinId="9" hidden="1"/>
    <cellStyle name="表示済みのハイパーリンク" xfId="51318" builtinId="9" hidden="1"/>
    <cellStyle name="表示済みのハイパーリンク" xfId="51319" builtinId="9" hidden="1"/>
    <cellStyle name="表示済みのハイパーリンク" xfId="51322" builtinId="9" hidden="1"/>
    <cellStyle name="表示済みのハイパーリンク" xfId="51323" builtinId="9" hidden="1"/>
    <cellStyle name="表示済みのハイパーリンク" xfId="51326" builtinId="9" hidden="1"/>
    <cellStyle name="表示済みのハイパーリンク" xfId="51327" builtinId="9" hidden="1"/>
    <cellStyle name="表示済みのハイパーリンク" xfId="51332" builtinId="9" hidden="1"/>
    <cellStyle name="表示済みのハイパーリンク" xfId="51333" builtinId="9" hidden="1"/>
    <cellStyle name="表示済みのハイパーリンク" xfId="51336" builtinId="9" hidden="1"/>
    <cellStyle name="表示済みのハイパーリンク" xfId="51337" builtinId="9" hidden="1"/>
    <cellStyle name="表示済みのハイパーリンク" xfId="51340" builtinId="9" hidden="1"/>
    <cellStyle name="表示済みのハイパーリンク" xfId="51341" builtinId="9" hidden="1"/>
    <cellStyle name="表示済みのハイパーリンク" xfId="51344" builtinId="9" hidden="1"/>
    <cellStyle name="表示済みのハイパーリンク" xfId="51345" builtinId="9" hidden="1"/>
    <cellStyle name="表示済みのハイパーリンク" xfId="51348" builtinId="9" hidden="1"/>
    <cellStyle name="表示済みのハイパーリンク" xfId="51349" builtinId="9" hidden="1"/>
    <cellStyle name="表示済みのハイパーリンク" xfId="51352" builtinId="9" hidden="1"/>
    <cellStyle name="表示済みのハイパーリンク" xfId="51353" builtinId="9" hidden="1"/>
    <cellStyle name="表示済みのハイパーリンク" xfId="51356" builtinId="9" hidden="1"/>
    <cellStyle name="表示済みのハイパーリンク" xfId="51357" builtinId="9" hidden="1"/>
    <cellStyle name="表示済みのハイパーリンク" xfId="51360" builtinId="9" hidden="1"/>
    <cellStyle name="表示済みのハイパーリンク" xfId="51361" builtinId="9" hidden="1"/>
    <cellStyle name="表示済みのハイパーリンク" xfId="51364" builtinId="9" hidden="1"/>
    <cellStyle name="表示済みのハイパーリンク" xfId="51365" builtinId="9" hidden="1"/>
    <cellStyle name="表示済みのハイパーリンク" xfId="51368" builtinId="9" hidden="1"/>
    <cellStyle name="表示済みのハイパーリンク" xfId="51369" builtinId="9" hidden="1"/>
    <cellStyle name="表示済みのハイパーリンク" xfId="51328" builtinId="9" hidden="1"/>
    <cellStyle name="表示済みのハイパーリンク" xfId="51371" builtinId="9" hidden="1"/>
    <cellStyle name="表示済みのハイパーリンク" xfId="51374" builtinId="9" hidden="1"/>
    <cellStyle name="表示済みのハイパーリンク" xfId="51375" builtinId="9" hidden="1"/>
    <cellStyle name="表示済みのハイパーリンク" xfId="51378" builtinId="9" hidden="1"/>
    <cellStyle name="表示済みのハイパーリンク" xfId="51379" builtinId="9" hidden="1"/>
    <cellStyle name="表示済みのハイパーリンク" xfId="51382" builtinId="9" hidden="1"/>
    <cellStyle name="表示済みのハイパーリンク" xfId="51383" builtinId="9" hidden="1"/>
    <cellStyle name="表示済みのハイパーリンク" xfId="51386" builtinId="9" hidden="1"/>
    <cellStyle name="表示済みのハイパーリンク" xfId="51387" builtinId="9" hidden="1"/>
    <cellStyle name="表示済みのハイパーリンク" xfId="51390" builtinId="9" hidden="1"/>
    <cellStyle name="表示済みのハイパーリンク" xfId="51391" builtinId="9" hidden="1"/>
    <cellStyle name="表示済みのハイパーリンク" xfId="51394" builtinId="9" hidden="1"/>
    <cellStyle name="表示済みのハイパーリンク" xfId="51395" builtinId="9" hidden="1"/>
    <cellStyle name="表示済みのハイパーリンク" xfId="51398" builtinId="9" hidden="1"/>
    <cellStyle name="表示済みのハイパーリンク" xfId="51399" builtinId="9" hidden="1"/>
    <cellStyle name="表示済みのハイパーリンク" xfId="51402" builtinId="9" hidden="1"/>
    <cellStyle name="表示済みのハイパーリンク" xfId="51403" builtinId="9" hidden="1"/>
    <cellStyle name="表示済みのハイパーリンク" xfId="51406" builtinId="9" hidden="1"/>
    <cellStyle name="表示済みのハイパーリンク" xfId="51407" builtinId="9" hidden="1"/>
    <cellStyle name="表示済みのハイパーリンク" xfId="51410" builtinId="9" hidden="1"/>
    <cellStyle name="表示済みのハイパーリンク" xfId="51411" builtinId="9" hidden="1"/>
    <cellStyle name="表示済みのハイパーリンク" xfId="51414" builtinId="9" hidden="1"/>
    <cellStyle name="表示済みのハイパーリンク" xfId="51415" builtinId="9" hidden="1"/>
    <cellStyle name="表示済みのハイパーリンク" xfId="51418" builtinId="9" hidden="1"/>
    <cellStyle name="表示済みのハイパーリンク" xfId="51419" builtinId="9" hidden="1"/>
    <cellStyle name="表示済みのハイパーリンク" xfId="51422" builtinId="9" hidden="1"/>
    <cellStyle name="表示済みのハイパーリンク" xfId="51423" builtinId="9" hidden="1"/>
    <cellStyle name="表示済みのハイパーリンク" xfId="51426" builtinId="9" hidden="1"/>
    <cellStyle name="表示済みのハイパーリンク" xfId="51427" builtinId="9" hidden="1"/>
    <cellStyle name="表示済みのハイパーリンク" xfId="51429" builtinId="9" hidden="1"/>
    <cellStyle name="表示済みのハイパーリンク" xfId="51430" builtinId="9" hidden="1"/>
    <cellStyle name="表示済みのハイパーリンク" xfId="51433" builtinId="9" hidden="1"/>
    <cellStyle name="表示済みのハイパーリンク" xfId="51434" builtinId="9" hidden="1"/>
    <cellStyle name="表示済みのハイパーリンク" xfId="51437" builtinId="9" hidden="1"/>
    <cellStyle name="表示済みのハイパーリンク" xfId="51438" builtinId="9" hidden="1"/>
    <cellStyle name="表示済みのハイパーリンク" xfId="51441" builtinId="9" hidden="1"/>
    <cellStyle name="表示済みのハイパーリンク" xfId="51442" builtinId="9" hidden="1"/>
    <cellStyle name="表示済みのハイパーリンク" xfId="51445" builtinId="9" hidden="1"/>
    <cellStyle name="表示済みのハイパーリンク" xfId="51446" builtinId="9" hidden="1"/>
    <cellStyle name="表示済みのハイパーリンク" xfId="51451" builtinId="9" hidden="1"/>
    <cellStyle name="表示済みのハイパーリンク" xfId="51452" builtinId="9" hidden="1"/>
    <cellStyle name="表示済みのハイパーリンク" xfId="51455" builtinId="9" hidden="1"/>
    <cellStyle name="表示済みのハイパーリンク" xfId="51456" builtinId="9" hidden="1"/>
    <cellStyle name="表示済みのハイパーリンク" xfId="51459" builtinId="9" hidden="1"/>
    <cellStyle name="表示済みのハイパーリンク" xfId="51460" builtinId="9" hidden="1"/>
    <cellStyle name="表示済みのハイパーリンク" xfId="51463" builtinId="9" hidden="1"/>
    <cellStyle name="表示済みのハイパーリンク" xfId="51464" builtinId="9" hidden="1"/>
    <cellStyle name="表示済みのハイパーリンク" xfId="51467" builtinId="9" hidden="1"/>
    <cellStyle name="表示済みのハイパーリンク" xfId="51468" builtinId="9" hidden="1"/>
    <cellStyle name="表示済みのハイパーリンク" xfId="51471" builtinId="9" hidden="1"/>
    <cellStyle name="表示済みのハイパーリンク" xfId="51472" builtinId="9" hidden="1"/>
    <cellStyle name="表示済みのハイパーリンク" xfId="51475" builtinId="9" hidden="1"/>
    <cellStyle name="表示済みのハイパーリンク" xfId="51476" builtinId="9" hidden="1"/>
    <cellStyle name="表示済みのハイパーリンク" xfId="51479" builtinId="9" hidden="1"/>
    <cellStyle name="表示済みのハイパーリンク" xfId="51480" builtinId="9" hidden="1"/>
    <cellStyle name="表示済みのハイパーリンク" xfId="51483" builtinId="9" hidden="1"/>
    <cellStyle name="表示済みのハイパーリンク" xfId="51484" builtinId="9" hidden="1"/>
    <cellStyle name="表示済みのハイパーリンク" xfId="51487" builtinId="9" hidden="1"/>
    <cellStyle name="表示済みのハイパーリンク" xfId="51488" builtinId="9" hidden="1"/>
    <cellStyle name="表示済みのハイパーリンク" xfId="51447" builtinId="9" hidden="1"/>
    <cellStyle name="表示済みのハイパーリンク" xfId="51490" builtinId="9" hidden="1"/>
    <cellStyle name="表示済みのハイパーリンク" xfId="51493" builtinId="9" hidden="1"/>
    <cellStyle name="表示済みのハイパーリンク" xfId="51494" builtinId="9" hidden="1"/>
    <cellStyle name="表示済みのハイパーリンク" xfId="51497" builtinId="9" hidden="1"/>
    <cellStyle name="表示済みのハイパーリンク" xfId="51498" builtinId="9" hidden="1"/>
    <cellStyle name="表示済みのハイパーリンク" xfId="51501" builtinId="9" hidden="1"/>
    <cellStyle name="表示済みのハイパーリンク" xfId="51502" builtinId="9" hidden="1"/>
    <cellStyle name="表示済みのハイパーリンク" xfId="51505" builtinId="9" hidden="1"/>
    <cellStyle name="表示済みのハイパーリンク" xfId="51506" builtinId="9" hidden="1"/>
    <cellStyle name="表示済みのハイパーリンク" xfId="51509" builtinId="9" hidden="1"/>
    <cellStyle name="表示済みのハイパーリンク" xfId="51510" builtinId="9" hidden="1"/>
    <cellStyle name="表示済みのハイパーリンク" xfId="51513" builtinId="9" hidden="1"/>
    <cellStyle name="表示済みのハイパーリンク" xfId="51514" builtinId="9" hidden="1"/>
    <cellStyle name="表示済みのハイパーリンク" xfId="51517" builtinId="9" hidden="1"/>
    <cellStyle name="表示済みのハイパーリンク" xfId="51518" builtinId="9" hidden="1"/>
    <cellStyle name="表示済みのハイパーリンク" xfId="51521" builtinId="9" hidden="1"/>
    <cellStyle name="表示済みのハイパーリンク" xfId="51522" builtinId="9" hidden="1"/>
    <cellStyle name="表示済みのハイパーリンク" xfId="51525" builtinId="9" hidden="1"/>
    <cellStyle name="表示済みのハイパーリンク" xfId="51526" builtinId="9" hidden="1"/>
    <cellStyle name="表示済みのハイパーリンク" xfId="51529" builtinId="9" hidden="1"/>
    <cellStyle name="表示済みのハイパーリンク" xfId="51530" builtinId="9" hidden="1"/>
    <cellStyle name="表示済みのハイパーリンク" xfId="51533" builtinId="9" hidden="1"/>
    <cellStyle name="表示済みのハイパーリンク" xfId="51534" builtinId="9" hidden="1"/>
    <cellStyle name="表示済みのハイパーリンク" xfId="51537" builtinId="9" hidden="1"/>
    <cellStyle name="表示済みのハイパーリンク" xfId="51538" builtinId="9" hidden="1"/>
    <cellStyle name="表示済みのハイパーリンク" xfId="51541" builtinId="9" hidden="1"/>
    <cellStyle name="表示済みのハイパーリンク" xfId="51542" builtinId="9" hidden="1"/>
    <cellStyle name="表示済みのハイパーリンク" xfId="51545" builtinId="9" hidden="1"/>
    <cellStyle name="表示済みのハイパーリンク" xfId="51546" builtinId="9" hidden="1"/>
    <cellStyle name="表示済みのハイパーリンク" xfId="51548" builtinId="9" hidden="1"/>
    <cellStyle name="表示済みのハイパーリンク" xfId="51549" builtinId="9" hidden="1"/>
    <cellStyle name="表示済みのハイパーリンク" xfId="51552" builtinId="9" hidden="1"/>
    <cellStyle name="表示済みのハイパーリンク" xfId="51553" builtinId="9" hidden="1"/>
    <cellStyle name="表示済みのハイパーリンク" xfId="51556" builtinId="9" hidden="1"/>
    <cellStyle name="表示済みのハイパーリンク" xfId="51557" builtinId="9" hidden="1"/>
    <cellStyle name="表示済みのハイパーリンク" xfId="51560" builtinId="9" hidden="1"/>
    <cellStyle name="表示済みのハイパーリンク" xfId="51561" builtinId="9" hidden="1"/>
    <cellStyle name="表示済みのハイパーリンク" xfId="51564" builtinId="9" hidden="1"/>
    <cellStyle name="表示済みのハイパーリンク" xfId="51565" builtinId="9" hidden="1"/>
    <cellStyle name="表示済みのハイパーリンク" xfId="51570" builtinId="9" hidden="1"/>
    <cellStyle name="表示済みのハイパーリンク" xfId="51571" builtinId="9" hidden="1"/>
    <cellStyle name="表示済みのハイパーリンク" xfId="51574" builtinId="9" hidden="1"/>
    <cellStyle name="表示済みのハイパーリンク" xfId="51575" builtinId="9" hidden="1"/>
    <cellStyle name="表示済みのハイパーリンク" xfId="51578" builtinId="9" hidden="1"/>
    <cellStyle name="表示済みのハイパーリンク" xfId="51579" builtinId="9" hidden="1"/>
    <cellStyle name="表示済みのハイパーリンク" xfId="51582" builtinId="9" hidden="1"/>
    <cellStyle name="表示済みのハイパーリンク" xfId="51583" builtinId="9" hidden="1"/>
    <cellStyle name="表示済みのハイパーリンク" xfId="51586" builtinId="9" hidden="1"/>
    <cellStyle name="表示済みのハイパーリンク" xfId="51587" builtinId="9" hidden="1"/>
    <cellStyle name="表示済みのハイパーリンク" xfId="51590" builtinId="9" hidden="1"/>
    <cellStyle name="表示済みのハイパーリンク" xfId="51591" builtinId="9" hidden="1"/>
    <cellStyle name="表示済みのハイパーリンク" xfId="51594" builtinId="9" hidden="1"/>
    <cellStyle name="表示済みのハイパーリンク" xfId="51595" builtinId="9" hidden="1"/>
    <cellStyle name="表示済みのハイパーリンク" xfId="51598" builtinId="9" hidden="1"/>
    <cellStyle name="表示済みのハイパーリンク" xfId="51599" builtinId="9" hidden="1"/>
    <cellStyle name="表示済みのハイパーリンク" xfId="51602" builtinId="9" hidden="1"/>
    <cellStyle name="表示済みのハイパーリンク" xfId="51603" builtinId="9" hidden="1"/>
    <cellStyle name="表示済みのハイパーリンク" xfId="51606" builtinId="9" hidden="1"/>
    <cellStyle name="表示済みのハイパーリンク" xfId="51607" builtinId="9" hidden="1"/>
    <cellStyle name="表示済みのハイパーリンク" xfId="51566" builtinId="9" hidden="1"/>
    <cellStyle name="表示済みのハイパーリンク" xfId="51609" builtinId="9" hidden="1"/>
    <cellStyle name="表示済みのハイパーリンク" xfId="51612" builtinId="9" hidden="1"/>
    <cellStyle name="表示済みのハイパーリンク" xfId="51613" builtinId="9" hidden="1"/>
    <cellStyle name="表示済みのハイパーリンク" xfId="51616" builtinId="9" hidden="1"/>
    <cellStyle name="表示済みのハイパーリンク" xfId="51617" builtinId="9" hidden="1"/>
    <cellStyle name="表示済みのハイパーリンク" xfId="51620" builtinId="9" hidden="1"/>
    <cellStyle name="表示済みのハイパーリンク" xfId="51621" builtinId="9" hidden="1"/>
    <cellStyle name="表示済みのハイパーリンク" xfId="51624" builtinId="9" hidden="1"/>
    <cellStyle name="表示済みのハイパーリンク" xfId="51625" builtinId="9" hidden="1"/>
    <cellStyle name="表示済みのハイパーリンク" xfId="51628" builtinId="9" hidden="1"/>
    <cellStyle name="表示済みのハイパーリンク" xfId="51629" builtinId="9" hidden="1"/>
    <cellStyle name="表示済みのハイパーリンク" xfId="51632" builtinId="9" hidden="1"/>
    <cellStyle name="表示済みのハイパーリンク" xfId="51633" builtinId="9" hidden="1"/>
    <cellStyle name="表示済みのハイパーリンク" xfId="51636" builtinId="9" hidden="1"/>
    <cellStyle name="表示済みのハイパーリンク" xfId="51637" builtinId="9" hidden="1"/>
    <cellStyle name="表示済みのハイパーリンク" xfId="51640" builtinId="9" hidden="1"/>
    <cellStyle name="表示済みのハイパーリンク" xfId="51641" builtinId="9" hidden="1"/>
    <cellStyle name="表示済みのハイパーリンク" xfId="51644" builtinId="9" hidden="1"/>
    <cellStyle name="表示済みのハイパーリンク" xfId="51645" builtinId="9" hidden="1"/>
    <cellStyle name="表示済みのハイパーリンク" xfId="51648" builtinId="9" hidden="1"/>
    <cellStyle name="表示済みのハイパーリンク" xfId="51649" builtinId="9" hidden="1"/>
    <cellStyle name="表示済みのハイパーリンク" xfId="51652" builtinId="9" hidden="1"/>
    <cellStyle name="表示済みのハイパーリンク" xfId="51653" builtinId="9" hidden="1"/>
    <cellStyle name="表示済みのハイパーリンク" xfId="51656" builtinId="9" hidden="1"/>
    <cellStyle name="表示済みのハイパーリンク" xfId="51657" builtinId="9" hidden="1"/>
    <cellStyle name="表示済みのハイパーリンク" xfId="51660" builtinId="9" hidden="1"/>
    <cellStyle name="表示済みのハイパーリンク" xfId="51661" builtinId="9" hidden="1"/>
    <cellStyle name="表示済みのハイパーリンク" xfId="51664" builtinId="9" hidden="1"/>
    <cellStyle name="表示済みのハイパーリンク" xfId="51665" builtinId="9" hidden="1"/>
    <cellStyle name="表示済みのハイパーリンク" xfId="40884" builtinId="9" hidden="1"/>
    <cellStyle name="表示済みのハイパーリンク" xfId="40875" builtinId="9" hidden="1"/>
    <cellStyle name="表示済みのハイパーリンク" xfId="43289" builtinId="9" hidden="1"/>
    <cellStyle name="表示済みのハイパーリンク" xfId="48088" builtinId="9" hidden="1"/>
    <cellStyle name="表示済みのハイパーリンク" xfId="51667" builtinId="9" hidden="1"/>
    <cellStyle name="表示済みのハイパーリンク" xfId="51668" builtinId="9" hidden="1"/>
    <cellStyle name="表示済みのハイパーリンク" xfId="51671" builtinId="9" hidden="1"/>
    <cellStyle name="表示済みのハイパーリンク" xfId="51672" builtinId="9" hidden="1"/>
    <cellStyle name="表示済みのハイパーリンク" xfId="51675" builtinId="9" hidden="1"/>
    <cellStyle name="表示済みのハイパーリンク" xfId="51676" builtinId="9" hidden="1"/>
    <cellStyle name="表示済みのハイパーリンク" xfId="51681" builtinId="9" hidden="1"/>
    <cellStyle name="表示済みのハイパーリンク" xfId="51682" builtinId="9" hidden="1"/>
    <cellStyle name="表示済みのハイパーリンク" xfId="51685" builtinId="9" hidden="1"/>
    <cellStyle name="表示済みのハイパーリンク" xfId="51686" builtinId="9" hidden="1"/>
    <cellStyle name="表示済みのハイパーリンク" xfId="51689" builtinId="9" hidden="1"/>
    <cellStyle name="表示済みのハイパーリンク" xfId="51690" builtinId="9" hidden="1"/>
    <cellStyle name="表示済みのハイパーリンク" xfId="51693" builtinId="9" hidden="1"/>
    <cellStyle name="表示済みのハイパーリンク" xfId="51694" builtinId="9" hidden="1"/>
    <cellStyle name="表示済みのハイパーリンク" xfId="51697" builtinId="9" hidden="1"/>
    <cellStyle name="表示済みのハイパーリンク" xfId="51698" builtinId="9" hidden="1"/>
    <cellStyle name="表示済みのハイパーリンク" xfId="51701" builtinId="9" hidden="1"/>
    <cellStyle name="表示済みのハイパーリンク" xfId="51702" builtinId="9" hidden="1"/>
    <cellStyle name="表示済みのハイパーリンク" xfId="51705" builtinId="9" hidden="1"/>
    <cellStyle name="表示済みのハイパーリンク" xfId="51706" builtinId="9" hidden="1"/>
    <cellStyle name="表示済みのハイパーリンク" xfId="51709" builtinId="9" hidden="1"/>
    <cellStyle name="表示済みのハイパーリンク" xfId="51710" builtinId="9" hidden="1"/>
    <cellStyle name="表示済みのハイパーリンク" xfId="51713" builtinId="9" hidden="1"/>
    <cellStyle name="表示済みのハイパーリンク" xfId="51714" builtinId="9" hidden="1"/>
    <cellStyle name="表示済みのハイパーリンク" xfId="51717" builtinId="9" hidden="1"/>
    <cellStyle name="表示済みのハイパーリンク" xfId="51718" builtinId="9" hidden="1"/>
    <cellStyle name="表示済みのハイパーリンク" xfId="51677" builtinId="9" hidden="1"/>
    <cellStyle name="表示済みのハイパーリンク" xfId="51720" builtinId="9" hidden="1"/>
    <cellStyle name="表示済みのハイパーリンク" xfId="51723" builtinId="9" hidden="1"/>
    <cellStyle name="表示済みのハイパーリンク" xfId="51724" builtinId="9" hidden="1"/>
    <cellStyle name="表示済みのハイパーリンク" xfId="51727" builtinId="9" hidden="1"/>
    <cellStyle name="表示済みのハイパーリンク" xfId="51728" builtinId="9" hidden="1"/>
    <cellStyle name="表示済みのハイパーリンク" xfId="51731" builtinId="9" hidden="1"/>
    <cellStyle name="表示済みのハイパーリンク" xfId="51732" builtinId="9" hidden="1"/>
    <cellStyle name="表示済みのハイパーリンク" xfId="51735" builtinId="9" hidden="1"/>
    <cellStyle name="表示済みのハイパーリンク" xfId="51736" builtinId="9" hidden="1"/>
    <cellStyle name="表示済みのハイパーリンク" xfId="51739" builtinId="9" hidden="1"/>
    <cellStyle name="表示済みのハイパーリンク" xfId="51740" builtinId="9" hidden="1"/>
    <cellStyle name="表示済みのハイパーリンク" xfId="51743" builtinId="9" hidden="1"/>
    <cellStyle name="表示済みのハイパーリンク" xfId="51744" builtinId="9" hidden="1"/>
    <cellStyle name="表示済みのハイパーリンク" xfId="51747" builtinId="9" hidden="1"/>
    <cellStyle name="表示済みのハイパーリンク" xfId="51748" builtinId="9" hidden="1"/>
    <cellStyle name="表示済みのハイパーリンク" xfId="51751" builtinId="9" hidden="1"/>
    <cellStyle name="表示済みのハイパーリンク" xfId="51752" builtinId="9" hidden="1"/>
    <cellStyle name="表示済みのハイパーリンク" xfId="51755" builtinId="9" hidden="1"/>
    <cellStyle name="表示済みのハイパーリンク" xfId="51756" builtinId="9" hidden="1"/>
    <cellStyle name="表示済みのハイパーリンク" xfId="51759" builtinId="9" hidden="1"/>
    <cellStyle name="表示済みのハイパーリンク" xfId="51760" builtinId="9" hidden="1"/>
    <cellStyle name="表示済みのハイパーリンク" xfId="51763" builtinId="9" hidden="1"/>
    <cellStyle name="表示済みのハイパーリンク" xfId="51764" builtinId="9" hidden="1"/>
    <cellStyle name="表示済みのハイパーリンク" xfId="51767" builtinId="9" hidden="1"/>
    <cellStyle name="表示済みのハイパーリンク" xfId="51768" builtinId="9" hidden="1"/>
    <cellStyle name="表示済みのハイパーリンク" xfId="51771" builtinId="9" hidden="1"/>
    <cellStyle name="表示済みのハイパーリンク" xfId="51772" builtinId="9" hidden="1"/>
    <cellStyle name="表示済みのハイパーリンク" xfId="51775" builtinId="9" hidden="1"/>
    <cellStyle name="表示済みのハイパーリンク" xfId="51776" builtinId="9" hidden="1"/>
    <cellStyle name="表示済みのハイパーリンク" xfId="51779" builtinId="9" hidden="1"/>
    <cellStyle name="表示済みのハイパーリンク" xfId="51780" builtinId="9" hidden="1"/>
    <cellStyle name="表示済みのハイパーリンク" xfId="51783" builtinId="9" hidden="1"/>
    <cellStyle name="表示済みのハイパーリンク" xfId="51784" builtinId="9" hidden="1"/>
    <cellStyle name="表示済みのハイパーリンク" xfId="51787" builtinId="9" hidden="1"/>
    <cellStyle name="表示済みのハイパーリンク" xfId="51788" builtinId="9" hidden="1"/>
    <cellStyle name="表示済みのハイパーリンク" xfId="51791" builtinId="9" hidden="1"/>
    <cellStyle name="表示済みのハイパーリンク" xfId="51792" builtinId="9" hidden="1"/>
    <cellStyle name="表示済みのハイパーリンク" xfId="51795" builtinId="9" hidden="1"/>
    <cellStyle name="表示済みのハイパーリンク" xfId="51796" builtinId="9" hidden="1"/>
    <cellStyle name="表示済みのハイパーリンク" xfId="51801" builtinId="9" hidden="1"/>
    <cellStyle name="表示済みのハイパーリンク" xfId="51802" builtinId="9" hidden="1"/>
    <cellStyle name="表示済みのハイパーリンク" xfId="51805" builtinId="9" hidden="1"/>
    <cellStyle name="表示済みのハイパーリンク" xfId="51806" builtinId="9" hidden="1"/>
    <cellStyle name="表示済みのハイパーリンク" xfId="51809" builtinId="9" hidden="1"/>
    <cellStyle name="表示済みのハイパーリンク" xfId="51810" builtinId="9" hidden="1"/>
    <cellStyle name="表示済みのハイパーリンク" xfId="51813" builtinId="9" hidden="1"/>
    <cellStyle name="表示済みのハイパーリンク" xfId="51814" builtinId="9" hidden="1"/>
    <cellStyle name="表示済みのハイパーリンク" xfId="51817" builtinId="9" hidden="1"/>
    <cellStyle name="表示済みのハイパーリンク" xfId="51818" builtinId="9" hidden="1"/>
    <cellStyle name="表示済みのハイパーリンク" xfId="51821" builtinId="9" hidden="1"/>
    <cellStyle name="表示済みのハイパーリンク" xfId="51822" builtinId="9" hidden="1"/>
    <cellStyle name="表示済みのハイパーリンク" xfId="51825" builtinId="9" hidden="1"/>
    <cellStyle name="表示済みのハイパーリンク" xfId="51826" builtinId="9" hidden="1"/>
    <cellStyle name="表示済みのハイパーリンク" xfId="51829" builtinId="9" hidden="1"/>
    <cellStyle name="表示済みのハイパーリンク" xfId="51830" builtinId="9" hidden="1"/>
    <cellStyle name="表示済みのハイパーリンク" xfId="51833" builtinId="9" hidden="1"/>
    <cellStyle name="表示済みのハイパーリンク" xfId="51834" builtinId="9" hidden="1"/>
    <cellStyle name="表示済みのハイパーリンク" xfId="51837" builtinId="9" hidden="1"/>
    <cellStyle name="表示済みのハイパーリンク" xfId="51838" builtinId="9" hidden="1"/>
    <cellStyle name="表示済みのハイパーリンク" xfId="51797" builtinId="9" hidden="1"/>
    <cellStyle name="表示済みのハイパーリンク" xfId="51840" builtinId="9" hidden="1"/>
    <cellStyle name="表示済みのハイパーリンク" xfId="51843" builtinId="9" hidden="1"/>
    <cellStyle name="表示済みのハイパーリンク" xfId="51844" builtinId="9" hidden="1"/>
    <cellStyle name="表示済みのハイパーリンク" xfId="51847" builtinId="9" hidden="1"/>
    <cellStyle name="表示済みのハイパーリンク" xfId="51848" builtinId="9" hidden="1"/>
    <cellStyle name="表示済みのハイパーリンク" xfId="51851" builtinId="9" hidden="1"/>
    <cellStyle name="表示済みのハイパーリンク" xfId="51852" builtinId="9" hidden="1"/>
    <cellStyle name="表示済みのハイパーリンク" xfId="51855" builtinId="9" hidden="1"/>
    <cellStyle name="表示済みのハイパーリンク" xfId="51856" builtinId="9" hidden="1"/>
    <cellStyle name="表示済みのハイパーリンク" xfId="51859" builtinId="9" hidden="1"/>
    <cellStyle name="表示済みのハイパーリンク" xfId="51860" builtinId="9" hidden="1"/>
    <cellStyle name="表示済みのハイパーリンク" xfId="51863" builtinId="9" hidden="1"/>
    <cellStyle name="表示済みのハイパーリンク" xfId="51864" builtinId="9" hidden="1"/>
    <cellStyle name="表示済みのハイパーリンク" xfId="51867" builtinId="9" hidden="1"/>
    <cellStyle name="表示済みのハイパーリンク" xfId="51868" builtinId="9" hidden="1"/>
    <cellStyle name="表示済みのハイパーリンク" xfId="51871" builtinId="9" hidden="1"/>
    <cellStyle name="表示済みのハイパーリンク" xfId="51872" builtinId="9" hidden="1"/>
    <cellStyle name="表示済みのハイパーリンク" xfId="51875" builtinId="9" hidden="1"/>
    <cellStyle name="表示済みのハイパーリンク" xfId="51876" builtinId="9" hidden="1"/>
    <cellStyle name="表示済みのハイパーリンク" xfId="51879" builtinId="9" hidden="1"/>
    <cellStyle name="表示済みのハイパーリンク" xfId="51880" builtinId="9" hidden="1"/>
    <cellStyle name="表示済みのハイパーリンク" xfId="51883" builtinId="9" hidden="1"/>
    <cellStyle name="表示済みのハイパーリンク" xfId="51884" builtinId="9" hidden="1"/>
    <cellStyle name="表示済みのハイパーリンク" xfId="51887" builtinId="9" hidden="1"/>
    <cellStyle name="表示済みのハイパーリンク" xfId="51888" builtinId="9" hidden="1"/>
    <cellStyle name="表示済みのハイパーリンク" xfId="51891" builtinId="9" hidden="1"/>
    <cellStyle name="表示済みのハイパーリンク" xfId="51892" builtinId="9" hidden="1"/>
    <cellStyle name="表示済みのハイパーリンク" xfId="51895" builtinId="9" hidden="1"/>
    <cellStyle name="表示済みのハイパーリンク" xfId="51896" builtinId="9" hidden="1"/>
    <cellStyle name="表示済みのハイパーリンク" xfId="51901" builtinId="9" hidden="1"/>
    <cellStyle name="表示済みのハイパーリンク" xfId="51902" builtinId="9" hidden="1"/>
    <cellStyle name="表示済みのハイパーリンク" xfId="51905" builtinId="9" hidden="1"/>
    <cellStyle name="表示済みのハイパーリンク" xfId="51906" builtinId="9" hidden="1"/>
    <cellStyle name="表示済みのハイパーリンク" xfId="51909" builtinId="9" hidden="1"/>
    <cellStyle name="表示済みのハイパーリンク" xfId="51910" builtinId="9" hidden="1"/>
    <cellStyle name="表示済みのハイパーリンク" xfId="51913" builtinId="9" hidden="1"/>
    <cellStyle name="表示済みのハイパーリンク" xfId="51914" builtinId="9" hidden="1"/>
    <cellStyle name="表示済みのハイパーリンク" xfId="51917" builtinId="9" hidden="1"/>
    <cellStyle name="表示済みのハイパーリンク" xfId="51918" builtinId="9" hidden="1"/>
    <cellStyle name="表示済みのハイパーリンク" xfId="51923" builtinId="9" hidden="1"/>
    <cellStyle name="表示済みのハイパーリンク" xfId="51924" builtinId="9" hidden="1"/>
    <cellStyle name="表示済みのハイパーリンク" xfId="51927" builtinId="9" hidden="1"/>
    <cellStyle name="表示済みのハイパーリンク" xfId="51928" builtinId="9" hidden="1"/>
    <cellStyle name="表示済みのハイパーリンク" xfId="51931" builtinId="9" hidden="1"/>
    <cellStyle name="表示済みのハイパーリンク" xfId="51932" builtinId="9" hidden="1"/>
    <cellStyle name="表示済みのハイパーリンク" xfId="51935" builtinId="9" hidden="1"/>
    <cellStyle name="表示済みのハイパーリンク" xfId="51936" builtinId="9" hidden="1"/>
    <cellStyle name="表示済みのハイパーリンク" xfId="51939" builtinId="9" hidden="1"/>
    <cellStyle name="表示済みのハイパーリンク" xfId="51940" builtinId="9" hidden="1"/>
    <cellStyle name="表示済みのハイパーリンク" xfId="51943" builtinId="9" hidden="1"/>
    <cellStyle name="表示済みのハイパーリンク" xfId="51944" builtinId="9" hidden="1"/>
    <cellStyle name="表示済みのハイパーリンク" xfId="51947" builtinId="9" hidden="1"/>
    <cellStyle name="表示済みのハイパーリンク" xfId="51948" builtinId="9" hidden="1"/>
    <cellStyle name="表示済みのハイパーリンク" xfId="51951" builtinId="9" hidden="1"/>
    <cellStyle name="表示済みのハイパーリンク" xfId="51952" builtinId="9" hidden="1"/>
    <cellStyle name="表示済みのハイパーリンク" xfId="51955" builtinId="9" hidden="1"/>
    <cellStyle name="表示済みのハイパーリンク" xfId="51956" builtinId="9" hidden="1"/>
    <cellStyle name="表示済みのハイパーリンク" xfId="51959" builtinId="9" hidden="1"/>
    <cellStyle name="表示済みのハイパーリンク" xfId="51960" builtinId="9" hidden="1"/>
    <cellStyle name="表示済みのハイパーリンク" xfId="51919" builtinId="9" hidden="1"/>
    <cellStyle name="表示済みのハイパーリンク" xfId="51962" builtinId="9" hidden="1"/>
    <cellStyle name="表示済みのハイパーリンク" xfId="51965" builtinId="9" hidden="1"/>
    <cellStyle name="表示済みのハイパーリンク" xfId="51966" builtinId="9" hidden="1"/>
    <cellStyle name="表示済みのハイパーリンク" xfId="51969" builtinId="9" hidden="1"/>
    <cellStyle name="表示済みのハイパーリンク" xfId="51970" builtinId="9" hidden="1"/>
    <cellStyle name="表示済みのハイパーリンク" xfId="51973" builtinId="9" hidden="1"/>
    <cellStyle name="表示済みのハイパーリンク" xfId="51974" builtinId="9" hidden="1"/>
    <cellStyle name="表示済みのハイパーリンク" xfId="51977" builtinId="9" hidden="1"/>
    <cellStyle name="表示済みのハイパーリンク" xfId="51978" builtinId="9" hidden="1"/>
    <cellStyle name="表示済みのハイパーリンク" xfId="51981" builtinId="9" hidden="1"/>
    <cellStyle name="表示済みのハイパーリンク" xfId="51982" builtinId="9" hidden="1"/>
    <cellStyle name="表示済みのハイパーリンク" xfId="51985" builtinId="9" hidden="1"/>
    <cellStyle name="表示済みのハイパーリンク" xfId="51986" builtinId="9" hidden="1"/>
    <cellStyle name="表示済みのハイパーリンク" xfId="51989" builtinId="9" hidden="1"/>
    <cellStyle name="表示済みのハイパーリンク" xfId="51990" builtinId="9" hidden="1"/>
    <cellStyle name="表示済みのハイパーリンク" xfId="51993" builtinId="9" hidden="1"/>
    <cellStyle name="表示済みのハイパーリンク" xfId="51994" builtinId="9" hidden="1"/>
    <cellStyle name="表示済みのハイパーリンク" xfId="51997" builtinId="9" hidden="1"/>
    <cellStyle name="表示済みのハイパーリンク" xfId="51998" builtinId="9" hidden="1"/>
    <cellStyle name="表示済みのハイパーリンク" xfId="52001" builtinId="9" hidden="1"/>
    <cellStyle name="表示済みのハイパーリンク" xfId="52002" builtinId="9" hidden="1"/>
    <cellStyle name="表示済みのハイパーリンク" xfId="52005" builtinId="9" hidden="1"/>
    <cellStyle name="表示済みのハイパーリンク" xfId="52006" builtinId="9" hidden="1"/>
    <cellStyle name="表示済みのハイパーリンク" xfId="52009" builtinId="9" hidden="1"/>
    <cellStyle name="表示済みのハイパーリンク" xfId="52010" builtinId="9" hidden="1"/>
    <cellStyle name="表示済みのハイパーリンク" xfId="52013" builtinId="9" hidden="1"/>
    <cellStyle name="表示済みのハイパーリンク" xfId="52014" builtinId="9" hidden="1"/>
    <cellStyle name="表示済みのハイパーリンク" xfId="52017" builtinId="9" hidden="1"/>
    <cellStyle name="表示済みのハイパーリンク" xfId="52018" builtinId="9" hidden="1"/>
    <cellStyle name="表示済みのハイパーリンク" xfId="52020" builtinId="9" hidden="1"/>
    <cellStyle name="表示済みのハイパーリンク" xfId="52021" builtinId="9" hidden="1"/>
    <cellStyle name="表示済みのハイパーリンク" xfId="52024" builtinId="9" hidden="1"/>
    <cellStyle name="表示済みのハイパーリンク" xfId="52025" builtinId="9" hidden="1"/>
    <cellStyle name="表示済みのハイパーリンク" xfId="52028" builtinId="9" hidden="1"/>
    <cellStyle name="表示済みのハイパーリンク" xfId="52029" builtinId="9" hidden="1"/>
    <cellStyle name="表示済みのハイパーリンク" xfId="52032" builtinId="9" hidden="1"/>
    <cellStyle name="表示済みのハイパーリンク" xfId="52033" builtinId="9" hidden="1"/>
    <cellStyle name="表示済みのハイパーリンク" xfId="52036" builtinId="9" hidden="1"/>
    <cellStyle name="表示済みのハイパーリンク" xfId="52037" builtinId="9" hidden="1"/>
    <cellStyle name="表示済みのハイパーリンク" xfId="52042" builtinId="9" hidden="1"/>
    <cellStyle name="表示済みのハイパーリンク" xfId="52043" builtinId="9" hidden="1"/>
    <cellStyle name="表示済みのハイパーリンク" xfId="52046" builtinId="9" hidden="1"/>
    <cellStyle name="表示済みのハイパーリンク" xfId="52047" builtinId="9" hidden="1"/>
    <cellStyle name="表示済みのハイパーリンク" xfId="52050" builtinId="9" hidden="1"/>
    <cellStyle name="表示済みのハイパーリンク" xfId="52051" builtinId="9" hidden="1"/>
    <cellStyle name="表示済みのハイパーリンク" xfId="52054" builtinId="9" hidden="1"/>
    <cellStyle name="表示済みのハイパーリンク" xfId="52055" builtinId="9" hidden="1"/>
    <cellStyle name="表示済みのハイパーリンク" xfId="52058" builtinId="9" hidden="1"/>
    <cellStyle name="表示済みのハイパーリンク" xfId="52059" builtinId="9" hidden="1"/>
    <cellStyle name="表示済みのハイパーリンク" xfId="52062" builtinId="9" hidden="1"/>
    <cellStyle name="表示済みのハイパーリンク" xfId="52063" builtinId="9" hidden="1"/>
    <cellStyle name="表示済みのハイパーリンク" xfId="52066" builtinId="9" hidden="1"/>
    <cellStyle name="表示済みのハイパーリンク" xfId="52067" builtinId="9" hidden="1"/>
    <cellStyle name="表示済みのハイパーリンク" xfId="52070" builtinId="9" hidden="1"/>
    <cellStyle name="表示済みのハイパーリンク" xfId="52071" builtinId="9" hidden="1"/>
    <cellStyle name="表示済みのハイパーリンク" xfId="52074" builtinId="9" hidden="1"/>
    <cellStyle name="表示済みのハイパーリンク" xfId="52075" builtinId="9" hidden="1"/>
    <cellStyle name="表示済みのハイパーリンク" xfId="52078" builtinId="9" hidden="1"/>
    <cellStyle name="表示済みのハイパーリンク" xfId="52079" builtinId="9" hidden="1"/>
    <cellStyle name="表示済みのハイパーリンク" xfId="52038" builtinId="9" hidden="1"/>
    <cellStyle name="表示済みのハイパーリンク" xfId="52081" builtinId="9" hidden="1"/>
    <cellStyle name="表示済みのハイパーリンク" xfId="52084" builtinId="9" hidden="1"/>
    <cellStyle name="表示済みのハイパーリンク" xfId="52085" builtinId="9" hidden="1"/>
    <cellStyle name="表示済みのハイパーリンク" xfId="52088" builtinId="9" hidden="1"/>
    <cellStyle name="表示済みのハイパーリンク" xfId="52089" builtinId="9" hidden="1"/>
    <cellStyle name="表示済みのハイパーリンク" xfId="52092" builtinId="9" hidden="1"/>
    <cellStyle name="表示済みのハイパーリンク" xfId="52093" builtinId="9" hidden="1"/>
    <cellStyle name="表示済みのハイパーリンク" xfId="52096" builtinId="9" hidden="1"/>
    <cellStyle name="表示済みのハイパーリンク" xfId="52097" builtinId="9" hidden="1"/>
    <cellStyle name="表示済みのハイパーリンク" xfId="52100" builtinId="9" hidden="1"/>
    <cellStyle name="表示済みのハイパーリンク" xfId="52101" builtinId="9" hidden="1"/>
    <cellStyle name="表示済みのハイパーリンク" xfId="52104" builtinId="9" hidden="1"/>
    <cellStyle name="表示済みのハイパーリンク" xfId="52105" builtinId="9" hidden="1"/>
    <cellStyle name="表示済みのハイパーリンク" xfId="52108" builtinId="9" hidden="1"/>
    <cellStyle name="表示済みのハイパーリンク" xfId="52109" builtinId="9" hidden="1"/>
    <cellStyle name="表示済みのハイパーリンク" xfId="52112" builtinId="9" hidden="1"/>
    <cellStyle name="表示済みのハイパーリンク" xfId="52113" builtinId="9" hidden="1"/>
    <cellStyle name="表示済みのハイパーリンク" xfId="52116" builtinId="9" hidden="1"/>
    <cellStyle name="表示済みのハイパーリンク" xfId="52117" builtinId="9" hidden="1"/>
    <cellStyle name="表示済みのハイパーリンク" xfId="52120" builtinId="9" hidden="1"/>
    <cellStyle name="表示済みのハイパーリンク" xfId="52121" builtinId="9" hidden="1"/>
    <cellStyle name="表示済みのハイパーリンク" xfId="52124" builtinId="9" hidden="1"/>
    <cellStyle name="表示済みのハイパーリンク" xfId="52125" builtinId="9" hidden="1"/>
    <cellStyle name="表示済みのハイパーリンク" xfId="52128" builtinId="9" hidden="1"/>
    <cellStyle name="表示済みのハイパーリンク" xfId="52129" builtinId="9" hidden="1"/>
    <cellStyle name="表示済みのハイパーリンク" xfId="52132" builtinId="9" hidden="1"/>
    <cellStyle name="表示済みのハイパーリンク" xfId="52133" builtinId="9" hidden="1"/>
    <cellStyle name="表示済みのハイパーリンク" xfId="52136" builtinId="9" hidden="1"/>
    <cellStyle name="表示済みのハイパーリンク" xfId="52137" builtinId="9" hidden="1"/>
    <cellStyle name="表示済みのハイパーリンク" xfId="52139" builtinId="9" hidden="1"/>
    <cellStyle name="表示済みのハイパーリンク" xfId="52140" builtinId="9" hidden="1"/>
    <cellStyle name="表示済みのハイパーリンク" xfId="52143" builtinId="9" hidden="1"/>
    <cellStyle name="表示済みのハイパーリンク" xfId="52144" builtinId="9" hidden="1"/>
    <cellStyle name="表示済みのハイパーリンク" xfId="52147" builtinId="9" hidden="1"/>
    <cellStyle name="表示済みのハイパーリンク" xfId="52148" builtinId="9" hidden="1"/>
    <cellStyle name="表示済みのハイパーリンク" xfId="52151" builtinId="9" hidden="1"/>
    <cellStyle name="表示済みのハイパーリンク" xfId="52152" builtinId="9" hidden="1"/>
    <cellStyle name="表示済みのハイパーリンク" xfId="52155" builtinId="9" hidden="1"/>
    <cellStyle name="表示済みのハイパーリンク" xfId="52156" builtinId="9" hidden="1"/>
    <cellStyle name="表示済みのハイパーリンク" xfId="52161" builtinId="9" hidden="1"/>
    <cellStyle name="表示済みのハイパーリンク" xfId="52162" builtinId="9" hidden="1"/>
    <cellStyle name="表示済みのハイパーリンク" xfId="52165" builtinId="9" hidden="1"/>
    <cellStyle name="表示済みのハイパーリンク" xfId="52166" builtinId="9" hidden="1"/>
    <cellStyle name="表示済みのハイパーリンク" xfId="52169" builtinId="9" hidden="1"/>
    <cellStyle name="表示済みのハイパーリンク" xfId="52170" builtinId="9" hidden="1"/>
    <cellStyle name="表示済みのハイパーリンク" xfId="52173" builtinId="9" hidden="1"/>
    <cellStyle name="表示済みのハイパーリンク" xfId="52174" builtinId="9" hidden="1"/>
    <cellStyle name="表示済みのハイパーリンク" xfId="52177" builtinId="9" hidden="1"/>
    <cellStyle name="表示済みのハイパーリンク" xfId="52178" builtinId="9" hidden="1"/>
    <cellStyle name="表示済みのハイパーリンク" xfId="52181" builtinId="9" hidden="1"/>
    <cellStyle name="表示済みのハイパーリンク" xfId="52182" builtinId="9" hidden="1"/>
    <cellStyle name="表示済みのハイパーリンク" xfId="52185" builtinId="9" hidden="1"/>
    <cellStyle name="表示済みのハイパーリンク" xfId="52186" builtinId="9" hidden="1"/>
    <cellStyle name="表示済みのハイパーリンク" xfId="52189" builtinId="9" hidden="1"/>
    <cellStyle name="表示済みのハイパーリンク" xfId="52190" builtinId="9" hidden="1"/>
    <cellStyle name="表示済みのハイパーリンク" xfId="52193" builtinId="9" hidden="1"/>
    <cellStyle name="表示済みのハイパーリンク" xfId="52194" builtinId="9" hidden="1"/>
    <cellStyle name="表示済みのハイパーリンク" xfId="52197" builtinId="9" hidden="1"/>
    <cellStyle name="表示済みのハイパーリンク" xfId="52198" builtinId="9" hidden="1"/>
    <cellStyle name="表示済みのハイパーリンク" xfId="52157" builtinId="9" hidden="1"/>
    <cellStyle name="表示済みのハイパーリンク" xfId="52200" builtinId="9" hidden="1"/>
    <cellStyle name="表示済みのハイパーリンク" xfId="52203" builtinId="9" hidden="1"/>
    <cellStyle name="表示済みのハイパーリンク" xfId="52204" builtinId="9" hidden="1"/>
    <cellStyle name="表示済みのハイパーリンク" xfId="52207" builtinId="9" hidden="1"/>
    <cellStyle name="表示済みのハイパーリンク" xfId="52208" builtinId="9" hidden="1"/>
    <cellStyle name="表示済みのハイパーリンク" xfId="52211" builtinId="9" hidden="1"/>
    <cellStyle name="表示済みのハイパーリンク" xfId="52212" builtinId="9" hidden="1"/>
    <cellStyle name="表示済みのハイパーリンク" xfId="52215" builtinId="9" hidden="1"/>
    <cellStyle name="表示済みのハイパーリンク" xfId="52216" builtinId="9" hidden="1"/>
    <cellStyle name="表示済みのハイパーリンク" xfId="52219" builtinId="9" hidden="1"/>
    <cellStyle name="表示済みのハイパーリンク" xfId="52220" builtinId="9" hidden="1"/>
    <cellStyle name="表示済みのハイパーリンク" xfId="52223" builtinId="9" hidden="1"/>
    <cellStyle name="表示済みのハイパーリンク" xfId="52224" builtinId="9" hidden="1"/>
    <cellStyle name="表示済みのハイパーリンク" xfId="52227" builtinId="9" hidden="1"/>
    <cellStyle name="表示済みのハイパーリンク" xfId="52228" builtinId="9" hidden="1"/>
    <cellStyle name="表示済みのハイパーリンク" xfId="52231" builtinId="9" hidden="1"/>
    <cellStyle name="表示済みのハイパーリンク" xfId="52232" builtinId="9" hidden="1"/>
    <cellStyle name="表示済みのハイパーリンク" xfId="52235" builtinId="9" hidden="1"/>
    <cellStyle name="表示済みのハイパーリンク" xfId="52236" builtinId="9" hidden="1"/>
    <cellStyle name="表示済みのハイパーリンク" xfId="52239" builtinId="9" hidden="1"/>
    <cellStyle name="表示済みのハイパーリンク" xfId="52240" builtinId="9" hidden="1"/>
    <cellStyle name="表示済みのハイパーリンク" xfId="52243" builtinId="9" hidden="1"/>
    <cellStyle name="表示済みのハイパーリンク" xfId="52244" builtinId="9" hidden="1"/>
    <cellStyle name="表示済みのハイパーリンク" xfId="52247" builtinId="9" hidden="1"/>
    <cellStyle name="表示済みのハイパーリンク" xfId="52248" builtinId="9" hidden="1"/>
    <cellStyle name="表示済みのハイパーリンク" xfId="52251" builtinId="9" hidden="1"/>
    <cellStyle name="表示済みのハイパーリンク" xfId="52252" builtinId="9" hidden="1"/>
    <cellStyle name="表示済みのハイパーリンク" xfId="52255" builtinId="9" hidden="1"/>
    <cellStyle name="表示済みのハイパーリンク" xfId="52256" builtinId="9" hidden="1"/>
    <cellStyle name="表示済みのハイパーリンク" xfId="52259" builtinId="9" hidden="1"/>
    <cellStyle name="表示済みのハイパーリンク" xfId="52260" builtinId="9" hidden="1"/>
    <cellStyle name="表示済みのハイパーリンク" xfId="52263" builtinId="9" hidden="1"/>
    <cellStyle name="表示済みのハイパーリンク" xfId="52264" builtinId="9" hidden="1"/>
    <cellStyle name="表示済みのハイパーリンク" xfId="52267" builtinId="9" hidden="1"/>
    <cellStyle name="表示済みのハイパーリンク" xfId="52268" builtinId="9" hidden="1"/>
    <cellStyle name="表示済みのハイパーリンク" xfId="52271" builtinId="9" hidden="1"/>
    <cellStyle name="表示済みのハイパーリンク" xfId="52272" builtinId="9" hidden="1"/>
    <cellStyle name="表示済みのハイパーリンク" xfId="52275" builtinId="9" hidden="1"/>
    <cellStyle name="表示済みのハイパーリンク" xfId="52276" builtinId="9" hidden="1"/>
    <cellStyle name="表示済みのハイパーリンク" xfId="52281" builtinId="9" hidden="1"/>
    <cellStyle name="表示済みのハイパーリンク" xfId="52282" builtinId="9" hidden="1"/>
    <cellStyle name="表示済みのハイパーリンク" xfId="52285" builtinId="9" hidden="1"/>
    <cellStyle name="表示済みのハイパーリンク" xfId="52286" builtinId="9" hidden="1"/>
    <cellStyle name="表示済みのハイパーリンク" xfId="52289" builtinId="9" hidden="1"/>
    <cellStyle name="表示済みのハイパーリンク" xfId="52290" builtinId="9" hidden="1"/>
    <cellStyle name="表示済みのハイパーリンク" xfId="52293" builtinId="9" hidden="1"/>
    <cellStyle name="表示済みのハイパーリンク" xfId="52294" builtinId="9" hidden="1"/>
    <cellStyle name="表示済みのハイパーリンク" xfId="52297" builtinId="9" hidden="1"/>
    <cellStyle name="表示済みのハイパーリンク" xfId="52298" builtinId="9" hidden="1"/>
    <cellStyle name="表示済みのハイパーリンク" xfId="52301" builtinId="9" hidden="1"/>
    <cellStyle name="表示済みのハイパーリンク" xfId="52302" builtinId="9" hidden="1"/>
    <cellStyle name="表示済みのハイパーリンク" xfId="52305" builtinId="9" hidden="1"/>
    <cellStyle name="表示済みのハイパーリンク" xfId="52306" builtinId="9" hidden="1"/>
    <cellStyle name="表示済みのハイパーリンク" xfId="52309" builtinId="9" hidden="1"/>
    <cellStyle name="表示済みのハイパーリンク" xfId="52310" builtinId="9" hidden="1"/>
    <cellStyle name="表示済みのハイパーリンク" xfId="52313" builtinId="9" hidden="1"/>
    <cellStyle name="表示済みのハイパーリンク" xfId="52314" builtinId="9" hidden="1"/>
    <cellStyle name="表示済みのハイパーリンク" xfId="52317" builtinId="9" hidden="1"/>
    <cellStyle name="表示済みのハイパーリンク" xfId="52318" builtinId="9" hidden="1"/>
    <cellStyle name="表示済みのハイパーリンク" xfId="52277" builtinId="9" hidden="1"/>
    <cellStyle name="表示済みのハイパーリンク" xfId="52320" builtinId="9" hidden="1"/>
    <cellStyle name="表示済みのハイパーリンク" xfId="52323" builtinId="9" hidden="1"/>
    <cellStyle name="表示済みのハイパーリンク" xfId="52324" builtinId="9" hidden="1"/>
    <cellStyle name="表示済みのハイパーリンク" xfId="52327" builtinId="9" hidden="1"/>
    <cellStyle name="表示済みのハイパーリンク" xfId="52328" builtinId="9" hidden="1"/>
    <cellStyle name="表示済みのハイパーリンク" xfId="52331" builtinId="9" hidden="1"/>
    <cellStyle name="表示済みのハイパーリンク" xfId="52332" builtinId="9" hidden="1"/>
    <cellStyle name="表示済みのハイパーリンク" xfId="52335" builtinId="9" hidden="1"/>
    <cellStyle name="表示済みのハイパーリンク" xfId="52336" builtinId="9" hidden="1"/>
    <cellStyle name="表示済みのハイパーリンク" xfId="52339" builtinId="9" hidden="1"/>
    <cellStyle name="表示済みのハイパーリンク" xfId="52340" builtinId="9" hidden="1"/>
    <cellStyle name="表示済みのハイパーリンク" xfId="52343" builtinId="9" hidden="1"/>
    <cellStyle name="表示済みのハイパーリンク" xfId="52344" builtinId="9" hidden="1"/>
    <cellStyle name="表示済みのハイパーリンク" xfId="52347" builtinId="9" hidden="1"/>
    <cellStyle name="表示済みのハイパーリンク" xfId="52348" builtinId="9" hidden="1"/>
    <cellStyle name="表示済みのハイパーリンク" xfId="52351" builtinId="9" hidden="1"/>
    <cellStyle name="表示済みのハイパーリンク" xfId="52352" builtinId="9" hidden="1"/>
    <cellStyle name="表示済みのハイパーリンク" xfId="52355" builtinId="9" hidden="1"/>
    <cellStyle name="表示済みのハイパーリンク" xfId="52356" builtinId="9" hidden="1"/>
    <cellStyle name="表示済みのハイパーリンク" xfId="52359" builtinId="9" hidden="1"/>
    <cellStyle name="表示済みのハイパーリンク" xfId="52360" builtinId="9" hidden="1"/>
    <cellStyle name="表示済みのハイパーリンク" xfId="52363" builtinId="9" hidden="1"/>
    <cellStyle name="表示済みのハイパーリンク" xfId="52364" builtinId="9" hidden="1"/>
    <cellStyle name="表示済みのハイパーリンク" xfId="52367" builtinId="9" hidden="1"/>
    <cellStyle name="表示済みのハイパーリンク" xfId="52368" builtinId="9" hidden="1"/>
    <cellStyle name="表示済みのハイパーリンク" xfId="52371" builtinId="9" hidden="1"/>
    <cellStyle name="表示済みのハイパーリンク" xfId="52372" builtinId="9" hidden="1"/>
    <cellStyle name="表示済みのハイパーリンク" xfId="52375" builtinId="9" hidden="1"/>
    <cellStyle name="表示済みのハイパーリンク" xfId="52376" builtinId="9" hidden="1"/>
    <cellStyle name="表示済みのハイパーリンク" xfId="52379" builtinId="9" hidden="1"/>
    <cellStyle name="表示済みのハイパーリンク" xfId="52380" builtinId="9" hidden="1"/>
    <cellStyle name="表示済みのハイパーリンク" xfId="52383" builtinId="9" hidden="1"/>
    <cellStyle name="表示済みのハイパーリンク" xfId="52384" builtinId="9" hidden="1"/>
    <cellStyle name="表示済みのハイパーリンク" xfId="52387" builtinId="9" hidden="1"/>
    <cellStyle name="表示済みのハイパーリンク" xfId="52388" builtinId="9" hidden="1"/>
    <cellStyle name="表示済みのハイパーリンク" xfId="52391" builtinId="9" hidden="1"/>
    <cellStyle name="表示済みのハイパーリンク" xfId="52392" builtinId="9" hidden="1"/>
    <cellStyle name="表示済みのハイパーリンク" xfId="52395" builtinId="9" hidden="1"/>
    <cellStyle name="表示済みのハイパーリンク" xfId="52396" builtinId="9" hidden="1"/>
    <cellStyle name="表示済みのハイパーリンク" xfId="52401" builtinId="9" hidden="1"/>
    <cellStyle name="表示済みのハイパーリンク" xfId="52402" builtinId="9" hidden="1"/>
    <cellStyle name="表示済みのハイパーリンク" xfId="52405" builtinId="9" hidden="1"/>
    <cellStyle name="表示済みのハイパーリンク" xfId="52406" builtinId="9" hidden="1"/>
    <cellStyle name="表示済みのハイパーリンク" xfId="52409" builtinId="9" hidden="1"/>
    <cellStyle name="表示済みのハイパーリンク" xfId="52410" builtinId="9" hidden="1"/>
    <cellStyle name="表示済みのハイパーリンク" xfId="52413" builtinId="9" hidden="1"/>
    <cellStyle name="表示済みのハイパーリンク" xfId="52414" builtinId="9" hidden="1"/>
    <cellStyle name="表示済みのハイパーリンク" xfId="52417" builtinId="9" hidden="1"/>
    <cellStyle name="表示済みのハイパーリンク" xfId="52418" builtinId="9" hidden="1"/>
    <cellStyle name="表示済みのハイパーリンク" xfId="52421" builtinId="9" hidden="1"/>
    <cellStyle name="表示済みのハイパーリンク" xfId="52422" builtinId="9" hidden="1"/>
    <cellStyle name="表示済みのハイパーリンク" xfId="52425" builtinId="9" hidden="1"/>
    <cellStyle name="表示済みのハイパーリンク" xfId="52426" builtinId="9" hidden="1"/>
    <cellStyle name="表示済みのハイパーリンク" xfId="52429" builtinId="9" hidden="1"/>
    <cellStyle name="表示済みのハイパーリンク" xfId="52430" builtinId="9" hidden="1"/>
    <cellStyle name="表示済みのハイパーリンク" xfId="52433" builtinId="9" hidden="1"/>
    <cellStyle name="表示済みのハイパーリンク" xfId="52434" builtinId="9" hidden="1"/>
    <cellStyle name="表示済みのハイパーリンク" xfId="52437" builtinId="9" hidden="1"/>
    <cellStyle name="表示済みのハイパーリンク" xfId="52438" builtinId="9" hidden="1"/>
    <cellStyle name="表示済みのハイパーリンク" xfId="52397" builtinId="9" hidden="1"/>
    <cellStyle name="表示済みのハイパーリンク" xfId="52440" builtinId="9" hidden="1"/>
    <cellStyle name="表示済みのハイパーリンク" xfId="52443" builtinId="9" hidden="1"/>
    <cellStyle name="表示済みのハイパーリンク" xfId="52444" builtinId="9" hidden="1"/>
    <cellStyle name="表示済みのハイパーリンク" xfId="52447" builtinId="9" hidden="1"/>
    <cellStyle name="表示済みのハイパーリンク" xfId="52448" builtinId="9" hidden="1"/>
    <cellStyle name="表示済みのハイパーリンク" xfId="52451" builtinId="9" hidden="1"/>
    <cellStyle name="表示済みのハイパーリンク" xfId="52452" builtinId="9" hidden="1"/>
    <cellStyle name="表示済みのハイパーリンク" xfId="52455" builtinId="9" hidden="1"/>
    <cellStyle name="表示済みのハイパーリンク" xfId="52456" builtinId="9" hidden="1"/>
    <cellStyle name="表示済みのハイパーリンク" xfId="52459" builtinId="9" hidden="1"/>
    <cellStyle name="表示済みのハイパーリンク" xfId="52460" builtinId="9" hidden="1"/>
    <cellStyle name="表示済みのハイパーリンク" xfId="52463" builtinId="9" hidden="1"/>
    <cellStyle name="表示済みのハイパーリンク" xfId="52464" builtinId="9" hidden="1"/>
    <cellStyle name="表示済みのハイパーリンク" xfId="52467" builtinId="9" hidden="1"/>
    <cellStyle name="表示済みのハイパーリンク" xfId="52468" builtinId="9" hidden="1"/>
    <cellStyle name="表示済みのハイパーリンク" xfId="52471" builtinId="9" hidden="1"/>
    <cellStyle name="表示済みのハイパーリンク" xfId="52472" builtinId="9" hidden="1"/>
    <cellStyle name="表示済みのハイパーリンク" xfId="52475" builtinId="9" hidden="1"/>
    <cellStyle name="表示済みのハイパーリンク" xfId="52476" builtinId="9" hidden="1"/>
    <cellStyle name="表示済みのハイパーリンク" xfId="52479" builtinId="9" hidden="1"/>
    <cellStyle name="表示済みのハイパーリンク" xfId="52480" builtinId="9" hidden="1"/>
    <cellStyle name="表示済みのハイパーリンク" xfId="52483" builtinId="9" hidden="1"/>
    <cellStyle name="表示済みのハイパーリンク" xfId="52484" builtinId="9" hidden="1"/>
    <cellStyle name="表示済みのハイパーリンク" xfId="52487" builtinId="9" hidden="1"/>
    <cellStyle name="表示済みのハイパーリンク" xfId="52488" builtinId="9" hidden="1"/>
    <cellStyle name="表示済みのハイパーリンク" xfId="52491" builtinId="9" hidden="1"/>
    <cellStyle name="表示済みのハイパーリンク" xfId="52492" builtinId="9" hidden="1"/>
    <cellStyle name="表示済みのハイパーリンク" xfId="52495" builtinId="9" hidden="1"/>
    <cellStyle name="表示済みのハイパーリンク" xfId="52496" builtinId="9" hidden="1"/>
    <cellStyle name="表示済みのハイパーリンク" xfId="52501" builtinId="9" hidden="1"/>
    <cellStyle name="表示済みのハイパーリンク" xfId="52502" builtinId="9" hidden="1"/>
    <cellStyle name="表示済みのハイパーリンク" xfId="52505" builtinId="9" hidden="1"/>
    <cellStyle name="表示済みのハイパーリンク" xfId="52506" builtinId="9" hidden="1"/>
    <cellStyle name="表示済みのハイパーリンク" xfId="52509" builtinId="9" hidden="1"/>
    <cellStyle name="表示済みのハイパーリンク" xfId="52510" builtinId="9" hidden="1"/>
    <cellStyle name="表示済みのハイパーリンク" xfId="52513" builtinId="9" hidden="1"/>
    <cellStyle name="表示済みのハイパーリンク" xfId="52514" builtinId="9" hidden="1"/>
    <cellStyle name="表示済みのハイパーリンク" xfId="52517" builtinId="9" hidden="1"/>
    <cellStyle name="表示済みのハイパーリンク" xfId="52518" builtinId="9" hidden="1"/>
    <cellStyle name="表示済みのハイパーリンク" xfId="52523" builtinId="9" hidden="1"/>
    <cellStyle name="表示済みのハイパーリンク" xfId="52524" builtinId="9" hidden="1"/>
    <cellStyle name="表示済みのハイパーリンク" xfId="52527" builtinId="9" hidden="1"/>
    <cellStyle name="表示済みのハイパーリンク" xfId="52528" builtinId="9" hidden="1"/>
    <cellStyle name="表示済みのハイパーリンク" xfId="52531" builtinId="9" hidden="1"/>
    <cellStyle name="表示済みのハイパーリンク" xfId="52532" builtinId="9" hidden="1"/>
    <cellStyle name="表示済みのハイパーリンク" xfId="52535" builtinId="9" hidden="1"/>
    <cellStyle name="表示済みのハイパーリンク" xfId="52536" builtinId="9" hidden="1"/>
    <cellStyle name="表示済みのハイパーリンク" xfId="52539" builtinId="9" hidden="1"/>
    <cellStyle name="表示済みのハイパーリンク" xfId="52540" builtinId="9" hidden="1"/>
    <cellStyle name="表示済みのハイパーリンク" xfId="52543" builtinId="9" hidden="1"/>
    <cellStyle name="表示済みのハイパーリンク" xfId="52544" builtinId="9" hidden="1"/>
    <cellStyle name="表示済みのハイパーリンク" xfId="52547" builtinId="9" hidden="1"/>
    <cellStyle name="表示済みのハイパーリンク" xfId="52548" builtinId="9" hidden="1"/>
    <cellStyle name="表示済みのハイパーリンク" xfId="52551" builtinId="9" hidden="1"/>
    <cellStyle name="表示済みのハイパーリンク" xfId="52552" builtinId="9" hidden="1"/>
    <cellStyle name="表示済みのハイパーリンク" xfId="52555" builtinId="9" hidden="1"/>
    <cellStyle name="表示済みのハイパーリンク" xfId="52556" builtinId="9" hidden="1"/>
    <cellStyle name="表示済みのハイパーリンク" xfId="52559" builtinId="9" hidden="1"/>
    <cellStyle name="表示済みのハイパーリンク" xfId="52560" builtinId="9" hidden="1"/>
    <cellStyle name="表示済みのハイパーリンク" xfId="52519" builtinId="9" hidden="1"/>
    <cellStyle name="表示済みのハイパーリンク" xfId="52562" builtinId="9" hidden="1"/>
    <cellStyle name="表示済みのハイパーリンク" xfId="52565" builtinId="9" hidden="1"/>
    <cellStyle name="表示済みのハイパーリンク" xfId="52566" builtinId="9" hidden="1"/>
    <cellStyle name="表示済みのハイパーリンク" xfId="52569" builtinId="9" hidden="1"/>
    <cellStyle name="表示済みのハイパーリンク" xfId="52570" builtinId="9" hidden="1"/>
    <cellStyle name="表示済みのハイパーリンク" xfId="52573" builtinId="9" hidden="1"/>
    <cellStyle name="表示済みのハイパーリンク" xfId="52574" builtinId="9" hidden="1"/>
    <cellStyle name="表示済みのハイパーリンク" xfId="52577" builtinId="9" hidden="1"/>
    <cellStyle name="表示済みのハイパーリンク" xfId="52578" builtinId="9" hidden="1"/>
    <cellStyle name="表示済みのハイパーリンク" xfId="52581" builtinId="9" hidden="1"/>
    <cellStyle name="表示済みのハイパーリンク" xfId="52582" builtinId="9" hidden="1"/>
    <cellStyle name="表示済みのハイパーリンク" xfId="52585" builtinId="9" hidden="1"/>
    <cellStyle name="表示済みのハイパーリンク" xfId="52586" builtinId="9" hidden="1"/>
    <cellStyle name="表示済みのハイパーリンク" xfId="52589" builtinId="9" hidden="1"/>
    <cellStyle name="表示済みのハイパーリンク" xfId="52590" builtinId="9" hidden="1"/>
    <cellStyle name="表示済みのハイパーリンク" xfId="52593" builtinId="9" hidden="1"/>
    <cellStyle name="表示済みのハイパーリンク" xfId="52594" builtinId="9" hidden="1"/>
    <cellStyle name="表示済みのハイパーリンク" xfId="52597" builtinId="9" hidden="1"/>
    <cellStyle name="表示済みのハイパーリンク" xfId="52598" builtinId="9" hidden="1"/>
    <cellStyle name="表示済みのハイパーリンク" xfId="52601" builtinId="9" hidden="1"/>
    <cellStyle name="表示済みのハイパーリンク" xfId="52602" builtinId="9" hidden="1"/>
    <cellStyle name="表示済みのハイパーリンク" xfId="52605" builtinId="9" hidden="1"/>
    <cellStyle name="表示済みのハイパーリンク" xfId="52606" builtinId="9" hidden="1"/>
    <cellStyle name="表示済みのハイパーリンク" xfId="52609" builtinId="9" hidden="1"/>
    <cellStyle name="表示済みのハイパーリンク" xfId="52610" builtinId="9" hidden="1"/>
    <cellStyle name="表示済みのハイパーリンク" xfId="52613" builtinId="9" hidden="1"/>
    <cellStyle name="表示済みのハイパーリンク" xfId="52614" builtinId="9" hidden="1"/>
    <cellStyle name="表示済みのハイパーリンク" xfId="52617" builtinId="9" hidden="1"/>
    <cellStyle name="表示済みのハイパーリンク" xfId="52618" builtinId="9" hidden="1"/>
    <cellStyle name="表示済みのハイパーリンク" xfId="52620" builtinId="9" hidden="1"/>
    <cellStyle name="表示済みのハイパーリンク" xfId="52621" builtinId="9" hidden="1"/>
    <cellStyle name="表示済みのハイパーリンク" xfId="52624" builtinId="9" hidden="1"/>
    <cellStyle name="表示済みのハイパーリンク" xfId="52625" builtinId="9" hidden="1"/>
    <cellStyle name="表示済みのハイパーリンク" xfId="52628" builtinId="9" hidden="1"/>
    <cellStyle name="表示済みのハイパーリンク" xfId="52629" builtinId="9" hidden="1"/>
    <cellStyle name="表示済みのハイパーリンク" xfId="52632" builtinId="9" hidden="1"/>
    <cellStyle name="表示済みのハイパーリンク" xfId="52633" builtinId="9" hidden="1"/>
    <cellStyle name="表示済みのハイパーリンク" xfId="52636" builtinId="9" hidden="1"/>
    <cellStyle name="表示済みのハイパーリンク" xfId="52637" builtinId="9" hidden="1"/>
    <cellStyle name="表示済みのハイパーリンク" xfId="52642" builtinId="9" hidden="1"/>
    <cellStyle name="表示済みのハイパーリンク" xfId="52643" builtinId="9" hidden="1"/>
    <cellStyle name="表示済みのハイパーリンク" xfId="52646" builtinId="9" hidden="1"/>
    <cellStyle name="表示済みのハイパーリンク" xfId="52647" builtinId="9" hidden="1"/>
    <cellStyle name="表示済みのハイパーリンク" xfId="52650" builtinId="9" hidden="1"/>
    <cellStyle name="表示済みのハイパーリンク" xfId="52651" builtinId="9" hidden="1"/>
    <cellStyle name="表示済みのハイパーリンク" xfId="52654" builtinId="9" hidden="1"/>
    <cellStyle name="表示済みのハイパーリンク" xfId="52655" builtinId="9" hidden="1"/>
    <cellStyle name="表示済みのハイパーリンク" xfId="52658" builtinId="9" hidden="1"/>
    <cellStyle name="表示済みのハイパーリンク" xfId="52659" builtinId="9" hidden="1"/>
    <cellStyle name="表示済みのハイパーリンク" xfId="52662" builtinId="9" hidden="1"/>
    <cellStyle name="表示済みのハイパーリンク" xfId="52663" builtinId="9" hidden="1"/>
    <cellStyle name="表示済みのハイパーリンク" xfId="52666" builtinId="9" hidden="1"/>
    <cellStyle name="表示済みのハイパーリンク" xfId="52667" builtinId="9" hidden="1"/>
    <cellStyle name="表示済みのハイパーリンク" xfId="52670" builtinId="9" hidden="1"/>
    <cellStyle name="表示済みのハイパーリンク" xfId="52671" builtinId="9" hidden="1"/>
    <cellStyle name="表示済みのハイパーリンク" xfId="52674" builtinId="9" hidden="1"/>
    <cellStyle name="表示済みのハイパーリンク" xfId="52675" builtinId="9" hidden="1"/>
    <cellStyle name="表示済みのハイパーリンク" xfId="52678" builtinId="9" hidden="1"/>
    <cellStyle name="表示済みのハイパーリンク" xfId="52679" builtinId="9" hidden="1"/>
    <cellStyle name="表示済みのハイパーリンク" xfId="52638" builtinId="9" hidden="1"/>
    <cellStyle name="表示済みのハイパーリンク" xfId="52681" builtinId="9" hidden="1"/>
    <cellStyle name="表示済みのハイパーリンク" xfId="52684" builtinId="9" hidden="1"/>
    <cellStyle name="表示済みのハイパーリンク" xfId="52685" builtinId="9" hidden="1"/>
    <cellStyle name="表示済みのハイパーリンク" xfId="52688" builtinId="9" hidden="1"/>
    <cellStyle name="表示済みのハイパーリンク" xfId="52689" builtinId="9" hidden="1"/>
    <cellStyle name="表示済みのハイパーリンク" xfId="52692" builtinId="9" hidden="1"/>
    <cellStyle name="表示済みのハイパーリンク" xfId="52693" builtinId="9" hidden="1"/>
    <cellStyle name="表示済みのハイパーリンク" xfId="52696" builtinId="9" hidden="1"/>
    <cellStyle name="表示済みのハイパーリンク" xfId="52697" builtinId="9" hidden="1"/>
    <cellStyle name="表示済みのハイパーリンク" xfId="52700" builtinId="9" hidden="1"/>
    <cellStyle name="表示済みのハイパーリンク" xfId="52701" builtinId="9" hidden="1"/>
    <cellStyle name="表示済みのハイパーリンク" xfId="52704" builtinId="9" hidden="1"/>
    <cellStyle name="表示済みのハイパーリンク" xfId="52705" builtinId="9" hidden="1"/>
    <cellStyle name="表示済みのハイパーリンク" xfId="52708" builtinId="9" hidden="1"/>
    <cellStyle name="表示済みのハイパーリンク" xfId="52709" builtinId="9" hidden="1"/>
    <cellStyle name="表示済みのハイパーリンク" xfId="52712" builtinId="9" hidden="1"/>
    <cellStyle name="表示済みのハイパーリンク" xfId="52713" builtinId="9" hidden="1"/>
    <cellStyle name="表示済みのハイパーリンク" xfId="52716" builtinId="9" hidden="1"/>
    <cellStyle name="表示済みのハイパーリンク" xfId="52717" builtinId="9" hidden="1"/>
    <cellStyle name="表示済みのハイパーリンク" xfId="52720" builtinId="9" hidden="1"/>
    <cellStyle name="表示済みのハイパーリンク" xfId="52721" builtinId="9" hidden="1"/>
    <cellStyle name="表示済みのハイパーリンク" xfId="52724" builtinId="9" hidden="1"/>
    <cellStyle name="表示済みのハイパーリンク" xfId="52725" builtinId="9" hidden="1"/>
    <cellStyle name="表示済みのハイパーリンク" xfId="52728" builtinId="9" hidden="1"/>
    <cellStyle name="表示済みのハイパーリンク" xfId="52729" builtinId="9" hidden="1"/>
    <cellStyle name="表示済みのハイパーリンク" xfId="52732" builtinId="9" hidden="1"/>
    <cellStyle name="表示済みのハイパーリンク" xfId="52733" builtinId="9" hidden="1"/>
    <cellStyle name="表示済みのハイパーリンク" xfId="52736" builtinId="9" hidden="1"/>
    <cellStyle name="表示済みのハイパーリンク" xfId="52737" builtinId="9" hidden="1"/>
    <cellStyle name="表示済みのハイパーリンク" xfId="52739" builtinId="9" hidden="1"/>
    <cellStyle name="表示済みのハイパーリンク" xfId="52740" builtinId="9" hidden="1"/>
    <cellStyle name="表示済みのハイパーリンク" xfId="52743" builtinId="9" hidden="1"/>
    <cellStyle name="表示済みのハイパーリンク" xfId="52744" builtinId="9" hidden="1"/>
    <cellStyle name="表示済みのハイパーリンク" xfId="52747" builtinId="9" hidden="1"/>
    <cellStyle name="表示済みのハイパーリンク" xfId="52748" builtinId="9" hidden="1"/>
    <cellStyle name="表示済みのハイパーリンク" xfId="52751" builtinId="9" hidden="1"/>
    <cellStyle name="表示済みのハイパーリンク" xfId="52752" builtinId="9" hidden="1"/>
    <cellStyle name="表示済みのハイパーリンク" xfId="52755" builtinId="9" hidden="1"/>
    <cellStyle name="表示済みのハイパーリンク" xfId="52756" builtinId="9" hidden="1"/>
    <cellStyle name="表示済みのハイパーリンク" xfId="52761" builtinId="9" hidden="1"/>
    <cellStyle name="表示済みのハイパーリンク" xfId="52762" builtinId="9" hidden="1"/>
    <cellStyle name="表示済みのハイパーリンク" xfId="52765" builtinId="9" hidden="1"/>
    <cellStyle name="表示済みのハイパーリンク" xfId="52766" builtinId="9" hidden="1"/>
    <cellStyle name="表示済みのハイパーリンク" xfId="52769" builtinId="9" hidden="1"/>
    <cellStyle name="表示済みのハイパーリンク" xfId="52770" builtinId="9" hidden="1"/>
    <cellStyle name="表示済みのハイパーリンク" xfId="52773" builtinId="9" hidden="1"/>
    <cellStyle name="表示済みのハイパーリンク" xfId="52774" builtinId="9" hidden="1"/>
    <cellStyle name="表示済みのハイパーリンク" xfId="52777" builtinId="9" hidden="1"/>
    <cellStyle name="表示済みのハイパーリンク" xfId="52778" builtinId="9" hidden="1"/>
    <cellStyle name="表示済みのハイパーリンク" xfId="52781" builtinId="9" hidden="1"/>
    <cellStyle name="表示済みのハイパーリンク" xfId="52782" builtinId="9" hidden="1"/>
    <cellStyle name="表示済みのハイパーリンク" xfId="52785" builtinId="9" hidden="1"/>
    <cellStyle name="表示済みのハイパーリンク" xfId="52786" builtinId="9" hidden="1"/>
    <cellStyle name="表示済みのハイパーリンク" xfId="52789" builtinId="9" hidden="1"/>
    <cellStyle name="表示済みのハイパーリンク" xfId="52790" builtinId="9" hidden="1"/>
    <cellStyle name="表示済みのハイパーリンク" xfId="52793" builtinId="9" hidden="1"/>
    <cellStyle name="表示済みのハイパーリンク" xfId="52794" builtinId="9" hidden="1"/>
    <cellStyle name="表示済みのハイパーリンク" xfId="52797" builtinId="9" hidden="1"/>
    <cellStyle name="表示済みのハイパーリンク" xfId="52798" builtinId="9" hidden="1"/>
    <cellStyle name="表示済みのハイパーリンク" xfId="52757" builtinId="9" hidden="1"/>
    <cellStyle name="表示済みのハイパーリンク" xfId="52800" builtinId="9" hidden="1"/>
    <cellStyle name="表示済みのハイパーリンク" xfId="52803" builtinId="9" hidden="1"/>
    <cellStyle name="表示済みのハイパーリンク" xfId="52804" builtinId="9" hidden="1"/>
    <cellStyle name="表示済みのハイパーリンク" xfId="52807" builtinId="9" hidden="1"/>
    <cellStyle name="表示済みのハイパーリンク" xfId="52808" builtinId="9" hidden="1"/>
    <cellStyle name="表示済みのハイパーリンク" xfId="52811" builtinId="9" hidden="1"/>
    <cellStyle name="表示済みのハイパーリンク" xfId="52812" builtinId="9" hidden="1"/>
    <cellStyle name="表示済みのハイパーリンク" xfId="52815" builtinId="9" hidden="1"/>
    <cellStyle name="表示済みのハイパーリンク" xfId="52816" builtinId="9" hidden="1"/>
    <cellStyle name="表示済みのハイパーリンク" xfId="52819" builtinId="9" hidden="1"/>
    <cellStyle name="表示済みのハイパーリンク" xfId="52820" builtinId="9" hidden="1"/>
    <cellStyle name="表示済みのハイパーリンク" xfId="52823" builtinId="9" hidden="1"/>
    <cellStyle name="表示済みのハイパーリンク" xfId="52824" builtinId="9" hidden="1"/>
    <cellStyle name="表示済みのハイパーリンク" xfId="52827" builtinId="9" hidden="1"/>
    <cellStyle name="表示済みのハイパーリンク" xfId="52828" builtinId="9" hidden="1"/>
    <cellStyle name="表示済みのハイパーリンク" xfId="52831" builtinId="9" hidden="1"/>
    <cellStyle name="表示済みのハイパーリンク" xfId="52832" builtinId="9" hidden="1"/>
    <cellStyle name="表示済みのハイパーリンク" xfId="52835" builtinId="9" hidden="1"/>
    <cellStyle name="表示済みのハイパーリンク" xfId="52836" builtinId="9" hidden="1"/>
    <cellStyle name="表示済みのハイパーリンク" xfId="52839" builtinId="9" hidden="1"/>
    <cellStyle name="表示済みのハイパーリンク" xfId="52840" builtinId="9" hidden="1"/>
    <cellStyle name="表示済みのハイパーリンク" xfId="52843" builtinId="9" hidden="1"/>
    <cellStyle name="表示済みのハイパーリンク" xfId="52844" builtinId="9" hidden="1"/>
    <cellStyle name="表示済みのハイパーリンク" xfId="52847" builtinId="9" hidden="1"/>
    <cellStyle name="表示済みのハイパーリンク" xfId="52848" builtinId="9" hidden="1"/>
    <cellStyle name="表示済みのハイパーリンク" xfId="52851" builtinId="9" hidden="1"/>
    <cellStyle name="表示済みのハイパーリンク" xfId="52852" builtinId="9" hidden="1"/>
    <cellStyle name="表示済みのハイパーリンク" xfId="52855" builtinId="9" hidden="1"/>
    <cellStyle name="表示済みのハイパーリンク" xfId="52856" builtinId="9" hidden="1"/>
    <cellStyle name="表示済みのハイパーリンク" xfId="52860" builtinId="9" hidden="1"/>
    <cellStyle name="表示済みのハイパーリンク" xfId="52861" builtinId="9" hidden="1"/>
    <cellStyle name="表示済みのハイパーリンク" xfId="52864" builtinId="9" hidden="1"/>
    <cellStyle name="表示済みのハイパーリンク" xfId="52865" builtinId="9" hidden="1"/>
    <cellStyle name="表示済みのハイパーリンク" xfId="52868" builtinId="9" hidden="1"/>
    <cellStyle name="表示済みのハイパーリンク" xfId="52869" builtinId="9" hidden="1"/>
    <cellStyle name="表示済みのハイパーリンク" xfId="52872" builtinId="9" hidden="1"/>
    <cellStyle name="表示済みのハイパーリンク" xfId="52873" builtinId="9" hidden="1"/>
    <cellStyle name="表示済みのハイパーリンク" xfId="52876" builtinId="9" hidden="1"/>
    <cellStyle name="表示済みのハイパーリンク" xfId="52877" builtinId="9" hidden="1"/>
    <cellStyle name="表示済みのハイパーリンク" xfId="52882" builtinId="9" hidden="1"/>
    <cellStyle name="表示済みのハイパーリンク" xfId="52883" builtinId="9" hidden="1"/>
    <cellStyle name="表示済みのハイパーリンク" xfId="52886" builtinId="9" hidden="1"/>
    <cellStyle name="表示済みのハイパーリンク" xfId="52887" builtinId="9" hidden="1"/>
    <cellStyle name="表示済みのハイパーリンク" xfId="52890" builtinId="9" hidden="1"/>
    <cellStyle name="表示済みのハイパーリンク" xfId="52891" builtinId="9" hidden="1"/>
    <cellStyle name="表示済みのハイパーリンク" xfId="52894" builtinId="9" hidden="1"/>
    <cellStyle name="表示済みのハイパーリンク" xfId="52895" builtinId="9" hidden="1"/>
    <cellStyle name="表示済みのハイパーリンク" xfId="52898" builtinId="9" hidden="1"/>
    <cellStyle name="表示済みのハイパーリンク" xfId="52899" builtinId="9" hidden="1"/>
    <cellStyle name="表示済みのハイパーリンク" xfId="52902" builtinId="9" hidden="1"/>
    <cellStyle name="表示済みのハイパーリンク" xfId="52903" builtinId="9" hidden="1"/>
    <cellStyle name="表示済みのハイパーリンク" xfId="52906" builtinId="9" hidden="1"/>
    <cellStyle name="表示済みのハイパーリンク" xfId="52907" builtinId="9" hidden="1"/>
    <cellStyle name="表示済みのハイパーリンク" xfId="52910" builtinId="9" hidden="1"/>
    <cellStyle name="表示済みのハイパーリンク" xfId="52911" builtinId="9" hidden="1"/>
    <cellStyle name="表示済みのハイパーリンク" xfId="52914" builtinId="9" hidden="1"/>
    <cellStyle name="表示済みのハイパーリンク" xfId="52915" builtinId="9" hidden="1"/>
    <cellStyle name="表示済みのハイパーリンク" xfId="52918" builtinId="9" hidden="1"/>
    <cellStyle name="表示済みのハイパーリンク" xfId="52919" builtinId="9" hidden="1"/>
    <cellStyle name="表示済みのハイパーリンク" xfId="52878" builtinId="9" hidden="1"/>
    <cellStyle name="表示済みのハイパーリンク" xfId="52921" builtinId="9" hidden="1"/>
    <cellStyle name="表示済みのハイパーリンク" xfId="52924" builtinId="9" hidden="1"/>
    <cellStyle name="表示済みのハイパーリンク" xfId="52925" builtinId="9" hidden="1"/>
    <cellStyle name="表示済みのハイパーリンク" xfId="52928" builtinId="9" hidden="1"/>
    <cellStyle name="表示済みのハイパーリンク" xfId="52929" builtinId="9" hidden="1"/>
    <cellStyle name="表示済みのハイパーリンク" xfId="52932" builtinId="9" hidden="1"/>
    <cellStyle name="表示済みのハイパーリンク" xfId="52933" builtinId="9" hidden="1"/>
    <cellStyle name="表示済みのハイパーリンク" xfId="52936" builtinId="9" hidden="1"/>
    <cellStyle name="表示済みのハイパーリンク" xfId="52937" builtinId="9" hidden="1"/>
    <cellStyle name="表示済みのハイパーリンク" xfId="52940" builtinId="9" hidden="1"/>
    <cellStyle name="表示済みのハイパーリンク" xfId="52941" builtinId="9" hidden="1"/>
    <cellStyle name="表示済みのハイパーリンク" xfId="52944" builtinId="9" hidden="1"/>
    <cellStyle name="表示済みのハイパーリンク" xfId="52945" builtinId="9" hidden="1"/>
    <cellStyle name="表示済みのハイパーリンク" xfId="52948" builtinId="9" hidden="1"/>
    <cellStyle name="表示済みのハイパーリンク" xfId="52949" builtinId="9" hidden="1"/>
    <cellStyle name="表示済みのハイパーリンク" xfId="52952" builtinId="9" hidden="1"/>
    <cellStyle name="表示済みのハイパーリンク" xfId="52953" builtinId="9" hidden="1"/>
    <cellStyle name="表示済みのハイパーリンク" xfId="52956" builtinId="9" hidden="1"/>
    <cellStyle name="表示済みのハイパーリンク" xfId="52957" builtinId="9" hidden="1"/>
    <cellStyle name="表示済みのハイパーリンク" xfId="52960" builtinId="9" hidden="1"/>
    <cellStyle name="表示済みのハイパーリンク" xfId="52961" builtinId="9" hidden="1"/>
    <cellStyle name="表示済みのハイパーリンク" xfId="52964" builtinId="9" hidden="1"/>
    <cellStyle name="表示済みのハイパーリンク" xfId="52965" builtinId="9" hidden="1"/>
    <cellStyle name="表示済みのハイパーリンク" xfId="52968" builtinId="9" hidden="1"/>
    <cellStyle name="表示済みのハイパーリンク" xfId="52969" builtinId="9" hidden="1"/>
    <cellStyle name="表示済みのハイパーリンク" xfId="52972" builtinId="9" hidden="1"/>
    <cellStyle name="表示済みのハイパーリンク" xfId="52973" builtinId="9" hidden="1"/>
    <cellStyle name="表示済みのハイパーリンク" xfId="52976" builtinId="9" hidden="1"/>
    <cellStyle name="表示済みのハイパーリンク" xfId="52977" builtinId="9" hidden="1"/>
    <cellStyle name="表示済みのハイパーリンク" xfId="52980" builtinId="9" hidden="1"/>
    <cellStyle name="表示済みのハイパーリンク" xfId="52981" builtinId="9" hidden="1"/>
    <cellStyle name="表示済みのハイパーリンク" xfId="52984" builtinId="9" hidden="1"/>
    <cellStyle name="表示済みのハイパーリンク" xfId="52985" builtinId="9" hidden="1"/>
    <cellStyle name="表示済みのハイパーリンク" xfId="52988" builtinId="9" hidden="1"/>
    <cellStyle name="表示済みのハイパーリンク" xfId="52989" builtinId="9" hidden="1"/>
    <cellStyle name="表示済みのハイパーリンク" xfId="52992" builtinId="9" hidden="1"/>
    <cellStyle name="表示済みのハイパーリンク" xfId="52993" builtinId="9" hidden="1"/>
    <cellStyle name="表示済みのハイパーリンク" xfId="52996" builtinId="9" hidden="1"/>
    <cellStyle name="表示済みのハイパーリンク" xfId="52997" builtinId="9" hidden="1"/>
    <cellStyle name="表示済みのハイパーリンク" xfId="53002" builtinId="9" hidden="1"/>
    <cellStyle name="表示済みのハイパーリンク" xfId="53003" builtinId="9" hidden="1"/>
    <cellStyle name="表示済みのハイパーリンク" xfId="53006" builtinId="9" hidden="1"/>
    <cellStyle name="表示済みのハイパーリンク" xfId="53007" builtinId="9" hidden="1"/>
    <cellStyle name="表示済みのハイパーリンク" xfId="53010" builtinId="9" hidden="1"/>
    <cellStyle name="表示済みのハイパーリンク" xfId="53011" builtinId="9" hidden="1"/>
    <cellStyle name="表示済みのハイパーリンク" xfId="53014" builtinId="9" hidden="1"/>
    <cellStyle name="表示済みのハイパーリンク" xfId="53015" builtinId="9" hidden="1"/>
    <cellStyle name="表示済みのハイパーリンク" xfId="53018" builtinId="9" hidden="1"/>
    <cellStyle name="表示済みのハイパーリンク" xfId="53019" builtinId="9" hidden="1"/>
    <cellStyle name="表示済みのハイパーリンク" xfId="53022" builtinId="9" hidden="1"/>
    <cellStyle name="表示済みのハイパーリンク" xfId="53023" builtinId="9" hidden="1"/>
    <cellStyle name="表示済みのハイパーリンク" xfId="53026" builtinId="9" hidden="1"/>
    <cellStyle name="表示済みのハイパーリンク" xfId="53027" builtinId="9" hidden="1"/>
    <cellStyle name="表示済みのハイパーリンク" xfId="53030" builtinId="9" hidden="1"/>
    <cellStyle name="表示済みのハイパーリンク" xfId="53031" builtinId="9" hidden="1"/>
    <cellStyle name="表示済みのハイパーリンク" xfId="53034" builtinId="9" hidden="1"/>
    <cellStyle name="表示済みのハイパーリンク" xfId="53035" builtinId="9" hidden="1"/>
    <cellStyle name="表示済みのハイパーリンク" xfId="53038" builtinId="9" hidden="1"/>
    <cellStyle name="表示済みのハイパーリンク" xfId="53039" builtinId="9" hidden="1"/>
    <cellStyle name="表示済みのハイパーリンク" xfId="52998" builtinId="9" hidden="1"/>
    <cellStyle name="表示済みのハイパーリンク" xfId="53041" builtinId="9" hidden="1"/>
    <cellStyle name="表示済みのハイパーリンク" xfId="53044" builtinId="9" hidden="1"/>
    <cellStyle name="表示済みのハイパーリンク" xfId="53045" builtinId="9" hidden="1"/>
    <cellStyle name="表示済みのハイパーリンク" xfId="53048" builtinId="9" hidden="1"/>
    <cellStyle name="表示済みのハイパーリンク" xfId="53049" builtinId="9" hidden="1"/>
    <cellStyle name="表示済みのハイパーリンク" xfId="53052" builtinId="9" hidden="1"/>
    <cellStyle name="表示済みのハイパーリンク" xfId="53053" builtinId="9" hidden="1"/>
    <cellStyle name="表示済みのハイパーリンク" xfId="53056" builtinId="9" hidden="1"/>
    <cellStyle name="表示済みのハイパーリンク" xfId="53057" builtinId="9" hidden="1"/>
    <cellStyle name="表示済みのハイパーリンク" xfId="53060" builtinId="9" hidden="1"/>
    <cellStyle name="表示済みのハイパーリンク" xfId="53061" builtinId="9" hidden="1"/>
    <cellStyle name="表示済みのハイパーリンク" xfId="53064" builtinId="9" hidden="1"/>
    <cellStyle name="表示済みのハイパーリンク" xfId="53065" builtinId="9" hidden="1"/>
    <cellStyle name="表示済みのハイパーリンク" xfId="53068" builtinId="9" hidden="1"/>
    <cellStyle name="表示済みのハイパーリンク" xfId="53069" builtinId="9" hidden="1"/>
    <cellStyle name="表示済みのハイパーリンク" xfId="53072" builtinId="9" hidden="1"/>
    <cellStyle name="表示済みのハイパーリンク" xfId="53073" builtinId="9" hidden="1"/>
    <cellStyle name="表示済みのハイパーリンク" xfId="53076" builtinId="9" hidden="1"/>
    <cellStyle name="表示済みのハイパーリンク" xfId="53077" builtinId="9" hidden="1"/>
    <cellStyle name="表示済みのハイパーリンク" xfId="53080" builtinId="9" hidden="1"/>
    <cellStyle name="表示済みのハイパーリンク" xfId="53081" builtinId="9" hidden="1"/>
    <cellStyle name="表示済みのハイパーリンク" xfId="53084" builtinId="9" hidden="1"/>
    <cellStyle name="表示済みのハイパーリンク" xfId="53085" builtinId="9" hidden="1"/>
    <cellStyle name="表示済みのハイパーリンク" xfId="53088" builtinId="9" hidden="1"/>
    <cellStyle name="表示済みのハイパーリンク" xfId="53089" builtinId="9" hidden="1"/>
    <cellStyle name="表示済みのハイパーリンク" xfId="53092" builtinId="9" hidden="1"/>
    <cellStyle name="表示済みのハイパーリンク" xfId="53093" builtinId="9" hidden="1"/>
    <cellStyle name="表示済みのハイパーリンク" xfId="53096" builtinId="9" hidden="1"/>
    <cellStyle name="表示済みのハイパーリンク" xfId="53097" builtinId="9" hidden="1"/>
    <cellStyle name="表示済みのハイパーリンク" xfId="53102" builtinId="9" hidden="1"/>
    <cellStyle name="表示済みのハイパーリンク" xfId="53103" builtinId="9" hidden="1"/>
    <cellStyle name="表示済みのハイパーリンク" xfId="53106" builtinId="9" hidden="1"/>
    <cellStyle name="表示済みのハイパーリンク" xfId="53107" builtinId="9" hidden="1"/>
    <cellStyle name="表示済みのハイパーリンク" xfId="53110" builtinId="9" hidden="1"/>
    <cellStyle name="表示済みのハイパーリンク" xfId="53111" builtinId="9" hidden="1"/>
    <cellStyle name="表示済みのハイパーリンク" xfId="53114" builtinId="9" hidden="1"/>
    <cellStyle name="表示済みのハイパーリンク" xfId="53115" builtinId="9" hidden="1"/>
    <cellStyle name="表示済みのハイパーリンク" xfId="53118" builtinId="9" hidden="1"/>
    <cellStyle name="表示済みのハイパーリンク" xfId="53119" builtinId="9" hidden="1"/>
    <cellStyle name="表示済みのハイパーリンク" xfId="53124" builtinId="9" hidden="1"/>
    <cellStyle name="表示済みのハイパーリンク" xfId="53125" builtinId="9" hidden="1"/>
    <cellStyle name="表示済みのハイパーリンク" xfId="53128" builtinId="9" hidden="1"/>
    <cellStyle name="表示済みのハイパーリンク" xfId="53129" builtinId="9" hidden="1"/>
    <cellStyle name="表示済みのハイパーリンク" xfId="53132" builtinId="9" hidden="1"/>
    <cellStyle name="表示済みのハイパーリンク" xfId="53133" builtinId="9" hidden="1"/>
    <cellStyle name="表示済みのハイパーリンク" xfId="53136" builtinId="9" hidden="1"/>
    <cellStyle name="表示済みのハイパーリンク" xfId="53137" builtinId="9" hidden="1"/>
    <cellStyle name="表示済みのハイパーリンク" xfId="53140" builtinId="9" hidden="1"/>
    <cellStyle name="表示済みのハイパーリンク" xfId="53141" builtinId="9" hidden="1"/>
    <cellStyle name="表示済みのハイパーリンク" xfId="53144" builtinId="9" hidden="1"/>
    <cellStyle name="表示済みのハイパーリンク" xfId="53145" builtinId="9" hidden="1"/>
    <cellStyle name="表示済みのハイパーリンク" xfId="53148" builtinId="9" hidden="1"/>
    <cellStyle name="表示済みのハイパーリンク" xfId="53149" builtinId="9" hidden="1"/>
    <cellStyle name="表示済みのハイパーリンク" xfId="53152" builtinId="9" hidden="1"/>
    <cellStyle name="表示済みのハイパーリンク" xfId="53153" builtinId="9" hidden="1"/>
    <cellStyle name="表示済みのハイパーリンク" xfId="53156" builtinId="9" hidden="1"/>
    <cellStyle name="表示済みのハイパーリンク" xfId="53157" builtinId="9" hidden="1"/>
    <cellStyle name="表示済みのハイパーリンク" xfId="53160" builtinId="9" hidden="1"/>
    <cellStyle name="表示済みのハイパーリンク" xfId="53161" builtinId="9" hidden="1"/>
    <cellStyle name="表示済みのハイパーリンク" xfId="53120" builtinId="9" hidden="1"/>
    <cellStyle name="表示済みのハイパーリンク" xfId="53163" builtinId="9" hidden="1"/>
    <cellStyle name="表示済みのハイパーリンク" xfId="53166" builtinId="9" hidden="1"/>
    <cellStyle name="表示済みのハイパーリンク" xfId="53167" builtinId="9" hidden="1"/>
    <cellStyle name="表示済みのハイパーリンク" xfId="53170" builtinId="9" hidden="1"/>
    <cellStyle name="表示済みのハイパーリンク" xfId="53171" builtinId="9" hidden="1"/>
    <cellStyle name="表示済みのハイパーリンク" xfId="53174" builtinId="9" hidden="1"/>
    <cellStyle name="表示済みのハイパーリンク" xfId="53175" builtinId="9" hidden="1"/>
    <cellStyle name="表示済みのハイパーリンク" xfId="53178" builtinId="9" hidden="1"/>
    <cellStyle name="表示済みのハイパーリンク" xfId="53179" builtinId="9" hidden="1"/>
    <cellStyle name="表示済みのハイパーリンク" xfId="53182" builtinId="9" hidden="1"/>
    <cellStyle name="表示済みのハイパーリンク" xfId="53183" builtinId="9" hidden="1"/>
    <cellStyle name="表示済みのハイパーリンク" xfId="53186" builtinId="9" hidden="1"/>
    <cellStyle name="表示済みのハイパーリンク" xfId="53187" builtinId="9" hidden="1"/>
    <cellStyle name="表示済みのハイパーリンク" xfId="53190" builtinId="9" hidden="1"/>
    <cellStyle name="表示済みのハイパーリンク" xfId="53191" builtinId="9" hidden="1"/>
    <cellStyle name="表示済みのハイパーリンク" xfId="53194" builtinId="9" hidden="1"/>
    <cellStyle name="表示済みのハイパーリンク" xfId="53195" builtinId="9" hidden="1"/>
    <cellStyle name="表示済みのハイパーリンク" xfId="53198" builtinId="9" hidden="1"/>
    <cellStyle name="表示済みのハイパーリンク" xfId="53199" builtinId="9" hidden="1"/>
    <cellStyle name="表示済みのハイパーリンク" xfId="53202" builtinId="9" hidden="1"/>
    <cellStyle name="表示済みのハイパーリンク" xfId="53203" builtinId="9" hidden="1"/>
    <cellStyle name="表示済みのハイパーリンク" xfId="53206" builtinId="9" hidden="1"/>
    <cellStyle name="表示済みのハイパーリンク" xfId="53207" builtinId="9" hidden="1"/>
    <cellStyle name="表示済みのハイパーリンク" xfId="53210" builtinId="9" hidden="1"/>
    <cellStyle name="表示済みのハイパーリンク" xfId="53211" builtinId="9" hidden="1"/>
    <cellStyle name="表示済みのハイパーリンク" xfId="53214" builtinId="9" hidden="1"/>
    <cellStyle name="表示済みのハイパーリンク" xfId="53215" builtinId="9" hidden="1"/>
    <cellStyle name="表示済みのハイパーリンク" xfId="53218" builtinId="9" hidden="1"/>
    <cellStyle name="表示済みのハイパーリンク" xfId="53219" builtinId="9" hidden="1"/>
    <cellStyle name="表示済みのハイパーリンク" xfId="53221" builtinId="9" hidden="1"/>
    <cellStyle name="表示済みのハイパーリンク" xfId="53222" builtinId="9" hidden="1"/>
    <cellStyle name="表示済みのハイパーリンク" xfId="53225" builtinId="9" hidden="1"/>
    <cellStyle name="表示済みのハイパーリンク" xfId="53226" builtinId="9" hidden="1"/>
    <cellStyle name="表示済みのハイパーリンク" xfId="53229" builtinId="9" hidden="1"/>
    <cellStyle name="表示済みのハイパーリンク" xfId="53230" builtinId="9" hidden="1"/>
    <cellStyle name="表示済みのハイパーリンク" xfId="53233" builtinId="9" hidden="1"/>
    <cellStyle name="表示済みのハイパーリンク" xfId="53234" builtinId="9" hidden="1"/>
    <cellStyle name="表示済みのハイパーリンク" xfId="53237" builtinId="9" hidden="1"/>
    <cellStyle name="表示済みのハイパーリンク" xfId="53238" builtinId="9" hidden="1"/>
    <cellStyle name="表示済みのハイパーリンク" xfId="53243" builtinId="9" hidden="1"/>
    <cellStyle name="表示済みのハイパーリンク" xfId="53244" builtinId="9" hidden="1"/>
    <cellStyle name="表示済みのハイパーリンク" xfId="53247" builtinId="9" hidden="1"/>
    <cellStyle name="表示済みのハイパーリンク" xfId="53248" builtinId="9" hidden="1"/>
    <cellStyle name="表示済みのハイパーリンク" xfId="53251" builtinId="9" hidden="1"/>
    <cellStyle name="表示済みのハイパーリンク" xfId="53252" builtinId="9" hidden="1"/>
    <cellStyle name="表示済みのハイパーリンク" xfId="53255" builtinId="9" hidden="1"/>
    <cellStyle name="表示済みのハイパーリンク" xfId="53256" builtinId="9" hidden="1"/>
    <cellStyle name="表示済みのハイパーリンク" xfId="53259" builtinId="9" hidden="1"/>
    <cellStyle name="表示済みのハイパーリンク" xfId="53260" builtinId="9" hidden="1"/>
    <cellStyle name="表示済みのハイパーリンク" xfId="53263" builtinId="9" hidden="1"/>
    <cellStyle name="表示済みのハイパーリンク" xfId="53264" builtinId="9" hidden="1"/>
    <cellStyle name="表示済みのハイパーリンク" xfId="53267" builtinId="9" hidden="1"/>
    <cellStyle name="表示済みのハイパーリンク" xfId="53268" builtinId="9" hidden="1"/>
    <cellStyle name="表示済みのハイパーリンク" xfId="53271" builtinId="9" hidden="1"/>
    <cellStyle name="表示済みのハイパーリンク" xfId="53272" builtinId="9" hidden="1"/>
    <cellStyle name="表示済みのハイパーリンク" xfId="53275" builtinId="9" hidden="1"/>
    <cellStyle name="表示済みのハイパーリンク" xfId="53276" builtinId="9" hidden="1"/>
    <cellStyle name="表示済みのハイパーリンク" xfId="53279" builtinId="9" hidden="1"/>
    <cellStyle name="表示済みのハイパーリンク" xfId="53280" builtinId="9" hidden="1"/>
    <cellStyle name="表示済みのハイパーリンク" xfId="53239" builtinId="9" hidden="1"/>
    <cellStyle name="表示済みのハイパーリンク" xfId="53282" builtinId="9" hidden="1"/>
    <cellStyle name="表示済みのハイパーリンク" xfId="53285" builtinId="9" hidden="1"/>
    <cellStyle name="表示済みのハイパーリンク" xfId="53286" builtinId="9" hidden="1"/>
    <cellStyle name="表示済みのハイパーリンク" xfId="53289" builtinId="9" hidden="1"/>
    <cellStyle name="表示済みのハイパーリンク" xfId="53290" builtinId="9" hidden="1"/>
    <cellStyle name="表示済みのハイパーリンク" xfId="53293" builtinId="9" hidden="1"/>
    <cellStyle name="表示済みのハイパーリンク" xfId="53294" builtinId="9" hidden="1"/>
    <cellStyle name="表示済みのハイパーリンク" xfId="53297" builtinId="9" hidden="1"/>
    <cellStyle name="表示済みのハイパーリンク" xfId="53298" builtinId="9" hidden="1"/>
    <cellStyle name="表示済みのハイパーリンク" xfId="53301" builtinId="9" hidden="1"/>
    <cellStyle name="表示済みのハイパーリンク" xfId="53302" builtinId="9" hidden="1"/>
    <cellStyle name="表示済みのハイパーリンク" xfId="53305" builtinId="9" hidden="1"/>
    <cellStyle name="表示済みのハイパーリンク" xfId="53306" builtinId="9" hidden="1"/>
    <cellStyle name="表示済みのハイパーリンク" xfId="53309" builtinId="9" hidden="1"/>
    <cellStyle name="表示済みのハイパーリンク" xfId="53310" builtinId="9" hidden="1"/>
    <cellStyle name="表示済みのハイパーリンク" xfId="53313" builtinId="9" hidden="1"/>
    <cellStyle name="表示済みのハイパーリンク" xfId="53314" builtinId="9" hidden="1"/>
    <cellStyle name="表示済みのハイパーリンク" xfId="53317" builtinId="9" hidden="1"/>
    <cellStyle name="表示済みのハイパーリンク" xfId="53318" builtinId="9" hidden="1"/>
    <cellStyle name="表示済みのハイパーリンク" xfId="53321" builtinId="9" hidden="1"/>
    <cellStyle name="表示済みのハイパーリンク" xfId="53322" builtinId="9" hidden="1"/>
    <cellStyle name="表示済みのハイパーリンク" xfId="53325" builtinId="9" hidden="1"/>
    <cellStyle name="表示済みのハイパーリンク" xfId="53326" builtinId="9" hidden="1"/>
    <cellStyle name="表示済みのハイパーリンク" xfId="53329" builtinId="9" hidden="1"/>
    <cellStyle name="表示済みのハイパーリンク" xfId="53330" builtinId="9" hidden="1"/>
    <cellStyle name="表示済みのハイパーリンク" xfId="53333" builtinId="9" hidden="1"/>
    <cellStyle name="表示済みのハイパーリンク" xfId="53334" builtinId="9" hidden="1"/>
    <cellStyle name="表示済みのハイパーリンク" xfId="53337" builtinId="9" hidden="1"/>
    <cellStyle name="表示済みのハイパーリンク" xfId="53338" builtinId="9" hidden="1"/>
    <cellStyle name="表示済みのハイパーリンク" xfId="53340" builtinId="9" hidden="1"/>
    <cellStyle name="表示済みのハイパーリンク" xfId="53341" builtinId="9" hidden="1"/>
    <cellStyle name="表示済みのハイパーリンク" xfId="53344" builtinId="9" hidden="1"/>
    <cellStyle name="表示済みのハイパーリンク" xfId="53345" builtinId="9" hidden="1"/>
    <cellStyle name="表示済みのハイパーリンク" xfId="53348" builtinId="9" hidden="1"/>
    <cellStyle name="表示済みのハイパーリンク" xfId="53349" builtinId="9" hidden="1"/>
    <cellStyle name="表示済みのハイパーリンク" xfId="53352" builtinId="9" hidden="1"/>
    <cellStyle name="表示済みのハイパーリンク" xfId="53353" builtinId="9" hidden="1"/>
    <cellStyle name="表示済みのハイパーリンク" xfId="53356" builtinId="9" hidden="1"/>
    <cellStyle name="表示済みのハイパーリンク" xfId="53357" builtinId="9" hidden="1"/>
    <cellStyle name="表示済みのハイパーリンク" xfId="53362" builtinId="9" hidden="1"/>
    <cellStyle name="表示済みのハイパーリンク" xfId="53363" builtinId="9" hidden="1"/>
    <cellStyle name="表示済みのハイパーリンク" xfId="53366" builtinId="9" hidden="1"/>
    <cellStyle name="表示済みのハイパーリンク" xfId="53367" builtinId="9" hidden="1"/>
    <cellStyle name="表示済みのハイパーリンク" xfId="53370" builtinId="9" hidden="1"/>
    <cellStyle name="表示済みのハイパーリンク" xfId="53371" builtinId="9" hidden="1"/>
    <cellStyle name="表示済みのハイパーリンク" xfId="53374" builtinId="9" hidden="1"/>
    <cellStyle name="表示済みのハイパーリンク" xfId="53375" builtinId="9" hidden="1"/>
    <cellStyle name="表示済みのハイパーリンク" xfId="53378" builtinId="9" hidden="1"/>
    <cellStyle name="表示済みのハイパーリンク" xfId="53379" builtinId="9" hidden="1"/>
    <cellStyle name="表示済みのハイパーリンク" xfId="53382" builtinId="9" hidden="1"/>
    <cellStyle name="表示済みのハイパーリンク" xfId="53383" builtinId="9" hidden="1"/>
    <cellStyle name="表示済みのハイパーリンク" xfId="53386" builtinId="9" hidden="1"/>
    <cellStyle name="表示済みのハイパーリンク" xfId="53387" builtinId="9" hidden="1"/>
    <cellStyle name="表示済みのハイパーリンク" xfId="53390" builtinId="9" hidden="1"/>
    <cellStyle name="表示済みのハイパーリンク" xfId="53391" builtinId="9" hidden="1"/>
    <cellStyle name="表示済みのハイパーリンク" xfId="53394" builtinId="9" hidden="1"/>
    <cellStyle name="表示済みのハイパーリンク" xfId="53395" builtinId="9" hidden="1"/>
    <cellStyle name="表示済みのハイパーリンク" xfId="53398" builtinId="9" hidden="1"/>
    <cellStyle name="表示済みのハイパーリンク" xfId="53399" builtinId="9" hidden="1"/>
    <cellStyle name="表示済みのハイパーリンク" xfId="53358" builtinId="9" hidden="1"/>
    <cellStyle name="表示済みのハイパーリンク" xfId="53401" builtinId="9" hidden="1"/>
    <cellStyle name="表示済みのハイパーリンク" xfId="53404" builtinId="9" hidden="1"/>
    <cellStyle name="表示済みのハイパーリンク" xfId="53405" builtinId="9" hidden="1"/>
    <cellStyle name="表示済みのハイパーリンク" xfId="53408" builtinId="9" hidden="1"/>
    <cellStyle name="表示済みのハイパーリンク" xfId="53409" builtinId="9" hidden="1"/>
    <cellStyle name="表示済みのハイパーリンク" xfId="53412" builtinId="9" hidden="1"/>
    <cellStyle name="表示済みのハイパーリンク" xfId="53413" builtinId="9" hidden="1"/>
    <cellStyle name="表示済みのハイパーリンク" xfId="53416" builtinId="9" hidden="1"/>
    <cellStyle name="表示済みのハイパーリンク" xfId="53417" builtinId="9" hidden="1"/>
    <cellStyle name="表示済みのハイパーリンク" xfId="53420" builtinId="9" hidden="1"/>
    <cellStyle name="表示済みのハイパーリンク" xfId="53421" builtinId="9" hidden="1"/>
    <cellStyle name="表示済みのハイパーリンク" xfId="53424" builtinId="9" hidden="1"/>
    <cellStyle name="表示済みのハイパーリンク" xfId="53425" builtinId="9" hidden="1"/>
    <cellStyle name="表示済みのハイパーリンク" xfId="53428" builtinId="9" hidden="1"/>
    <cellStyle name="表示済みのハイパーリンク" xfId="53429" builtinId="9" hidden="1"/>
    <cellStyle name="表示済みのハイパーリンク" xfId="53432" builtinId="9" hidden="1"/>
    <cellStyle name="表示済みのハイパーリンク" xfId="53433" builtinId="9" hidden="1"/>
    <cellStyle name="表示済みのハイパーリンク" xfId="53436" builtinId="9" hidden="1"/>
    <cellStyle name="表示済みのハイパーリンク" xfId="53437" builtinId="9" hidden="1"/>
    <cellStyle name="表示済みのハイパーリンク" xfId="53440" builtinId="9" hidden="1"/>
    <cellStyle name="表示済みのハイパーリンク" xfId="53441" builtinId="9" hidden="1"/>
    <cellStyle name="表示済みのハイパーリンク" xfId="53444" builtinId="9" hidden="1"/>
    <cellStyle name="表示済みのハイパーリンク" xfId="53445" builtinId="9" hidden="1"/>
    <cellStyle name="表示済みのハイパーリンク" xfId="53448" builtinId="9" hidden="1"/>
    <cellStyle name="表示済みのハイパーリンク" xfId="53449" builtinId="9" hidden="1"/>
    <cellStyle name="表示済みのハイパーリンク" xfId="53452" builtinId="9" hidden="1"/>
    <cellStyle name="表示済みのハイパーリンク" xfId="53453" builtinId="9" hidden="1"/>
    <cellStyle name="表示済みのハイパーリンク" xfId="53456" builtinId="9" hidden="1"/>
    <cellStyle name="表示済みのハイパーリンク" xfId="53457" builtinId="9" hidden="1"/>
    <cellStyle name="表示済みのハイパーリンク" xfId="53459" builtinId="9" hidden="1"/>
    <cellStyle name="表示済みのハイパーリンク" xfId="53460" builtinId="9" hidden="1"/>
    <cellStyle name="表示済みのハイパーリンク" xfId="53463" builtinId="9" hidden="1"/>
    <cellStyle name="表示済みのハイパーリンク" xfId="53464" builtinId="9" hidden="1"/>
    <cellStyle name="表示済みのハイパーリンク" xfId="53467" builtinId="9" hidden="1"/>
    <cellStyle name="表示済みのハイパーリンク" xfId="53468" builtinId="9" hidden="1"/>
    <cellStyle name="表示済みのハイパーリンク" xfId="53471" builtinId="9" hidden="1"/>
    <cellStyle name="表示済みのハイパーリンク" xfId="53472" builtinId="9" hidden="1"/>
    <cellStyle name="表示済みのハイパーリンク" xfId="53475" builtinId="9" hidden="1"/>
    <cellStyle name="表示済みのハイパーリンク" xfId="53476" builtinId="9" hidden="1"/>
    <cellStyle name="表示済みのハイパーリンク" xfId="53481" builtinId="9" hidden="1"/>
    <cellStyle name="表示済みのハイパーリンク" xfId="53482" builtinId="9" hidden="1"/>
    <cellStyle name="表示済みのハイパーリンク" xfId="53485" builtinId="9" hidden="1"/>
    <cellStyle name="表示済みのハイパーリンク" xfId="53486" builtinId="9" hidden="1"/>
    <cellStyle name="表示済みのハイパーリンク" xfId="53489" builtinId="9" hidden="1"/>
    <cellStyle name="表示済みのハイパーリンク" xfId="53490" builtinId="9" hidden="1"/>
    <cellStyle name="表示済みのハイパーリンク" xfId="53493" builtinId="9" hidden="1"/>
    <cellStyle name="表示済みのハイパーリンク" xfId="53494" builtinId="9" hidden="1"/>
    <cellStyle name="表示済みのハイパーリンク" xfId="53497" builtinId="9" hidden="1"/>
    <cellStyle name="表示済みのハイパーリンク" xfId="53498" builtinId="9" hidden="1"/>
    <cellStyle name="表示済みのハイパーリンク" xfId="53501" builtinId="9" hidden="1"/>
    <cellStyle name="表示済みのハイパーリンク" xfId="53502" builtinId="9" hidden="1"/>
    <cellStyle name="表示済みのハイパーリンク" xfId="53505" builtinId="9" hidden="1"/>
    <cellStyle name="表示済みのハイパーリンク" xfId="53506" builtinId="9" hidden="1"/>
    <cellStyle name="表示済みのハイパーリンク" xfId="53509" builtinId="9" hidden="1"/>
    <cellStyle name="表示済みのハイパーリンク" xfId="53510" builtinId="9" hidden="1"/>
    <cellStyle name="表示済みのハイパーリンク" xfId="53513" builtinId="9" hidden="1"/>
    <cellStyle name="表示済みのハイパーリンク" xfId="53514" builtinId="9" hidden="1"/>
    <cellStyle name="表示済みのハイパーリンク" xfId="53517" builtinId="9" hidden="1"/>
    <cellStyle name="表示済みのハイパーリンク" xfId="53518" builtinId="9" hidden="1"/>
    <cellStyle name="表示済みのハイパーリンク" xfId="53477" builtinId="9" hidden="1"/>
    <cellStyle name="表示済みのハイパーリンク" xfId="53520" builtinId="9" hidden="1"/>
    <cellStyle name="表示済みのハイパーリンク" xfId="53523" builtinId="9" hidden="1"/>
    <cellStyle name="表示済みのハイパーリンク" xfId="53524" builtinId="9" hidden="1"/>
    <cellStyle name="表示済みのハイパーリンク" xfId="53527" builtinId="9" hidden="1"/>
    <cellStyle name="表示済みのハイパーリンク" xfId="53528" builtinId="9" hidden="1"/>
    <cellStyle name="表示済みのハイパーリンク" xfId="53531" builtinId="9" hidden="1"/>
    <cellStyle name="表示済みのハイパーリンク" xfId="53532" builtinId="9" hidden="1"/>
    <cellStyle name="表示済みのハイパーリンク" xfId="53535" builtinId="9" hidden="1"/>
    <cellStyle name="表示済みのハイパーリンク" xfId="53536" builtinId="9" hidden="1"/>
    <cellStyle name="表示済みのハイパーリンク" xfId="53539" builtinId="9" hidden="1"/>
    <cellStyle name="表示済みのハイパーリンク" xfId="53540" builtinId="9" hidden="1"/>
    <cellStyle name="表示済みのハイパーリンク" xfId="53543" builtinId="9" hidden="1"/>
    <cellStyle name="表示済みのハイパーリンク" xfId="53544" builtinId="9" hidden="1"/>
    <cellStyle name="表示済みのハイパーリンク" xfId="53547" builtinId="9" hidden="1"/>
    <cellStyle name="表示済みのハイパーリンク" xfId="53548" builtinId="9" hidden="1"/>
    <cellStyle name="表示済みのハイパーリンク" xfId="53551" builtinId="9" hidden="1"/>
    <cellStyle name="表示済みのハイパーリンク" xfId="53552" builtinId="9" hidden="1"/>
    <cellStyle name="表示済みのハイパーリンク" xfId="53555" builtinId="9" hidden="1"/>
    <cellStyle name="表示済みのハイパーリンク" xfId="53556" builtinId="9" hidden="1"/>
    <cellStyle name="表示済みのハイパーリンク" xfId="53559" builtinId="9" hidden="1"/>
    <cellStyle name="表示済みのハイパーリンク" xfId="53560" builtinId="9" hidden="1"/>
    <cellStyle name="表示済みのハイパーリンク" xfId="53563" builtinId="9" hidden="1"/>
    <cellStyle name="表示済みのハイパーリンク" xfId="53564" builtinId="9" hidden="1"/>
    <cellStyle name="表示済みのハイパーリンク" xfId="53567" builtinId="9" hidden="1"/>
    <cellStyle name="表示済みのハイパーリンク" xfId="53568" builtinId="9" hidden="1"/>
    <cellStyle name="表示済みのハイパーリンク" xfId="53571" builtinId="9" hidden="1"/>
    <cellStyle name="表示済みのハイパーリンク" xfId="53572" builtinId="9" hidden="1"/>
    <cellStyle name="表示済みのハイパーリンク" xfId="53575" builtinId="9" hidden="1"/>
    <cellStyle name="表示済みのハイパーリンク" xfId="53576" builtinId="9" hidden="1"/>
    <cellStyle name="表示済みのハイパーリンク" xfId="53579" builtinId="9" hidden="1"/>
    <cellStyle name="表示済みのハイパーリンク" xfId="53580" builtinId="9" hidden="1"/>
    <cellStyle name="表示済みのハイパーリンク" xfId="53583" builtinId="9" hidden="1"/>
    <cellStyle name="表示済みのハイパーリンク" xfId="53584" builtinId="9" hidden="1"/>
    <cellStyle name="表示済みのハイパーリンク" xfId="53587" builtinId="9" hidden="1"/>
    <cellStyle name="表示済みのハイパーリンク" xfId="53588" builtinId="9" hidden="1"/>
    <cellStyle name="表示済みのハイパーリンク" xfId="53591" builtinId="9" hidden="1"/>
    <cellStyle name="表示済みのハイパーリンク" xfId="53592" builtinId="9" hidden="1"/>
    <cellStyle name="表示済みのハイパーリンク" xfId="53595" builtinId="9" hidden="1"/>
    <cellStyle name="表示済みのハイパーリンク" xfId="53596" builtinId="9" hidden="1"/>
    <cellStyle name="表示済みのハイパーリンク" xfId="53601" builtinId="9" hidden="1"/>
    <cellStyle name="表示済みのハイパーリンク" xfId="53602" builtinId="9" hidden="1"/>
    <cellStyle name="表示済みのハイパーリンク" xfId="53605" builtinId="9" hidden="1"/>
    <cellStyle name="表示済みのハイパーリンク" xfId="53606" builtinId="9" hidden="1"/>
    <cellStyle name="表示済みのハイパーリンク" xfId="53609" builtinId="9" hidden="1"/>
    <cellStyle name="表示済みのハイパーリンク" xfId="53610" builtinId="9" hidden="1"/>
    <cellStyle name="表示済みのハイパーリンク" xfId="53613" builtinId="9" hidden="1"/>
    <cellStyle name="表示済みのハイパーリンク" xfId="53614" builtinId="9" hidden="1"/>
    <cellStyle name="表示済みのハイパーリンク" xfId="53617" builtinId="9" hidden="1"/>
    <cellStyle name="表示済みのハイパーリンク" xfId="53618" builtinId="9" hidden="1"/>
    <cellStyle name="表示済みのハイパーリンク" xfId="53621" builtinId="9" hidden="1"/>
    <cellStyle name="表示済みのハイパーリンク" xfId="53622" builtinId="9" hidden="1"/>
    <cellStyle name="表示済みのハイパーリンク" xfId="53625" builtinId="9" hidden="1"/>
    <cellStyle name="表示済みのハイパーリンク" xfId="53626" builtinId="9" hidden="1"/>
    <cellStyle name="表示済みのハイパーリンク" xfId="53629" builtinId="9" hidden="1"/>
    <cellStyle name="表示済みのハイパーリンク" xfId="53630" builtinId="9" hidden="1"/>
    <cellStyle name="表示済みのハイパーリンク" xfId="53633" builtinId="9" hidden="1"/>
    <cellStyle name="表示済みのハイパーリンク" xfId="53634" builtinId="9" hidden="1"/>
    <cellStyle name="表示済みのハイパーリンク" xfId="53637" builtinId="9" hidden="1"/>
    <cellStyle name="表示済みのハイパーリンク" xfId="53638" builtinId="9" hidden="1"/>
    <cellStyle name="表示済みのハイパーリンク" xfId="53597" builtinId="9" hidden="1"/>
    <cellStyle name="表示済みのハイパーリンク" xfId="53640" builtinId="9" hidden="1"/>
    <cellStyle name="表示済みのハイパーリンク" xfId="53643" builtinId="9" hidden="1"/>
    <cellStyle name="表示済みのハイパーリンク" xfId="53644" builtinId="9" hidden="1"/>
    <cellStyle name="表示済みのハイパーリンク" xfId="53647" builtinId="9" hidden="1"/>
    <cellStyle name="表示済みのハイパーリンク" xfId="53648" builtinId="9" hidden="1"/>
    <cellStyle name="表示済みのハイパーリンク" xfId="53651" builtinId="9" hidden="1"/>
    <cellStyle name="表示済みのハイパーリンク" xfId="53652" builtinId="9" hidden="1"/>
    <cellStyle name="表示済みのハイパーリンク" xfId="53655" builtinId="9" hidden="1"/>
    <cellStyle name="表示済みのハイパーリンク" xfId="53656" builtinId="9" hidden="1"/>
    <cellStyle name="表示済みのハイパーリンク" xfId="53659" builtinId="9" hidden="1"/>
    <cellStyle name="表示済みのハイパーリンク" xfId="53660" builtinId="9" hidden="1"/>
    <cellStyle name="表示済みのハイパーリンク" xfId="53663" builtinId="9" hidden="1"/>
    <cellStyle name="表示済みのハイパーリンク" xfId="53664" builtinId="9" hidden="1"/>
    <cellStyle name="表示済みのハイパーリンク" xfId="53667" builtinId="9" hidden="1"/>
    <cellStyle name="表示済みのハイパーリンク" xfId="53668" builtinId="9" hidden="1"/>
    <cellStyle name="表示済みのハイパーリンク" xfId="53671" builtinId="9" hidden="1"/>
    <cellStyle name="表示済みのハイパーリンク" xfId="53672" builtinId="9" hidden="1"/>
    <cellStyle name="表示済みのハイパーリンク" xfId="53675" builtinId="9" hidden="1"/>
    <cellStyle name="表示済みのハイパーリンク" xfId="53676" builtinId="9" hidden="1"/>
    <cellStyle name="表示済みのハイパーリンク" xfId="53679" builtinId="9" hidden="1"/>
    <cellStyle name="表示済みのハイパーリンク" xfId="53680" builtinId="9" hidden="1"/>
    <cellStyle name="表示済みのハイパーリンク" xfId="53683" builtinId="9" hidden="1"/>
    <cellStyle name="表示済みのハイパーリンク" xfId="53684" builtinId="9" hidden="1"/>
    <cellStyle name="表示済みのハイパーリンク" xfId="53687" builtinId="9" hidden="1"/>
    <cellStyle name="表示済みのハイパーリンク" xfId="53688" builtinId="9" hidden="1"/>
    <cellStyle name="表示済みのハイパーリンク" xfId="53691" builtinId="9" hidden="1"/>
    <cellStyle name="表示済みのハイパーリンク" xfId="53692" builtinId="9" hidden="1"/>
    <cellStyle name="表示済みのハイパーリンク" xfId="53695" builtinId="9" hidden="1"/>
    <cellStyle name="表示済みのハイパーリンク" xfId="53696" builtinId="9" hidden="1"/>
    <cellStyle name="表示済みのハイパーリンク" xfId="53701" builtinId="9" hidden="1"/>
    <cellStyle name="表示済みのハイパーリンク" xfId="53702" builtinId="9" hidden="1"/>
    <cellStyle name="表示済みのハイパーリンク" xfId="53705" builtinId="9" hidden="1"/>
    <cellStyle name="表示済みのハイパーリンク" xfId="53706" builtinId="9" hidden="1"/>
    <cellStyle name="表示済みのハイパーリンク" xfId="53709" builtinId="9" hidden="1"/>
    <cellStyle name="表示済みのハイパーリンク" xfId="53710" builtinId="9" hidden="1"/>
    <cellStyle name="表示済みのハイパーリンク" xfId="53713" builtinId="9" hidden="1"/>
    <cellStyle name="表示済みのハイパーリンク" xfId="53714" builtinId="9" hidden="1"/>
    <cellStyle name="表示済みのハイパーリンク" xfId="53717" builtinId="9" hidden="1"/>
    <cellStyle name="表示済みのハイパーリンク" xfId="53718" builtinId="9" hidden="1"/>
    <cellStyle name="表示済みのハイパーリンク" xfId="53723" builtinId="9" hidden="1"/>
    <cellStyle name="表示済みのハイパーリンク" xfId="53724" builtinId="9" hidden="1"/>
    <cellStyle name="表示済みのハイパーリンク" xfId="53727" builtinId="9" hidden="1"/>
    <cellStyle name="表示済みのハイパーリンク" xfId="53728" builtinId="9" hidden="1"/>
    <cellStyle name="表示済みのハイパーリンク" xfId="53731" builtinId="9" hidden="1"/>
    <cellStyle name="表示済みのハイパーリンク" xfId="53732" builtinId="9" hidden="1"/>
    <cellStyle name="表示済みのハイパーリンク" xfId="53735" builtinId="9" hidden="1"/>
    <cellStyle name="表示済みのハイパーリンク" xfId="53736" builtinId="9" hidden="1"/>
    <cellStyle name="表示済みのハイパーリンク" xfId="53739" builtinId="9" hidden="1"/>
    <cellStyle name="表示済みのハイパーリンク" xfId="53740" builtinId="9" hidden="1"/>
    <cellStyle name="表示済みのハイパーリンク" xfId="53743" builtinId="9" hidden="1"/>
    <cellStyle name="表示済みのハイパーリンク" xfId="53744" builtinId="9" hidden="1"/>
    <cellStyle name="表示済みのハイパーリンク" xfId="53747" builtinId="9" hidden="1"/>
    <cellStyle name="表示済みのハイパーリンク" xfId="53748" builtinId="9" hidden="1"/>
    <cellStyle name="表示済みのハイパーリンク" xfId="53751" builtinId="9" hidden="1"/>
    <cellStyle name="表示済みのハイパーリンク" xfId="53752" builtinId="9" hidden="1"/>
    <cellStyle name="表示済みのハイパーリンク" xfId="53755" builtinId="9" hidden="1"/>
    <cellStyle name="表示済みのハイパーリンク" xfId="53756" builtinId="9" hidden="1"/>
    <cellStyle name="表示済みのハイパーリンク" xfId="53759" builtinId="9" hidden="1"/>
    <cellStyle name="表示済みのハイパーリンク" xfId="53760" builtinId="9" hidden="1"/>
    <cellStyle name="表示済みのハイパーリンク" xfId="53719" builtinId="9" hidden="1"/>
    <cellStyle name="表示済みのハイパーリンク" xfId="53762" builtinId="9" hidden="1"/>
    <cellStyle name="表示済みのハイパーリンク" xfId="53765" builtinId="9" hidden="1"/>
    <cellStyle name="表示済みのハイパーリンク" xfId="53766" builtinId="9" hidden="1"/>
    <cellStyle name="表示済みのハイパーリンク" xfId="53769" builtinId="9" hidden="1"/>
    <cellStyle name="表示済みのハイパーリンク" xfId="53770" builtinId="9" hidden="1"/>
    <cellStyle name="表示済みのハイパーリンク" xfId="53773" builtinId="9" hidden="1"/>
    <cellStyle name="表示済みのハイパーリンク" xfId="53774" builtinId="9" hidden="1"/>
    <cellStyle name="表示済みのハイパーリンク" xfId="53777" builtinId="9" hidden="1"/>
    <cellStyle name="表示済みのハイパーリンク" xfId="53778" builtinId="9" hidden="1"/>
    <cellStyle name="表示済みのハイパーリンク" xfId="53781" builtinId="9" hidden="1"/>
    <cellStyle name="表示済みのハイパーリンク" xfId="53782" builtinId="9" hidden="1"/>
    <cellStyle name="表示済みのハイパーリンク" xfId="53785" builtinId="9" hidden="1"/>
    <cellStyle name="表示済みのハイパーリンク" xfId="53786" builtinId="9" hidden="1"/>
    <cellStyle name="表示済みのハイパーリンク" xfId="53789" builtinId="9" hidden="1"/>
    <cellStyle name="表示済みのハイパーリンク" xfId="53790" builtinId="9" hidden="1"/>
    <cellStyle name="表示済みのハイパーリンク" xfId="53793" builtinId="9" hidden="1"/>
    <cellStyle name="表示済みのハイパーリンク" xfId="53794" builtinId="9" hidden="1"/>
    <cellStyle name="表示済みのハイパーリンク" xfId="53797" builtinId="9" hidden="1"/>
    <cellStyle name="表示済みのハイパーリンク" xfId="53798" builtinId="9" hidden="1"/>
    <cellStyle name="表示済みのハイパーリンク" xfId="53801" builtinId="9" hidden="1"/>
    <cellStyle name="表示済みのハイパーリンク" xfId="53802" builtinId="9" hidden="1"/>
    <cellStyle name="表示済みのハイパーリンク" xfId="53805" builtinId="9" hidden="1"/>
    <cellStyle name="表示済みのハイパーリンク" xfId="53806" builtinId="9" hidden="1"/>
    <cellStyle name="表示済みのハイパーリンク" xfId="53809" builtinId="9" hidden="1"/>
    <cellStyle name="表示済みのハイパーリンク" xfId="53810" builtinId="9" hidden="1"/>
    <cellStyle name="表示済みのハイパーリンク" xfId="53813" builtinId="9" hidden="1"/>
    <cellStyle name="表示済みのハイパーリンク" xfId="53814" builtinId="9" hidden="1"/>
    <cellStyle name="表示済みのハイパーリンク" xfId="53817" builtinId="9" hidden="1"/>
    <cellStyle name="表示済みのハイパーリンク" xfId="53818" builtinId="9" hidden="1"/>
    <cellStyle name="表示済みのハイパーリンク" xfId="53820" builtinId="9" hidden="1"/>
    <cellStyle name="表示済みのハイパーリンク" xfId="53821" builtinId="9" hidden="1"/>
    <cellStyle name="表示済みのハイパーリンク" xfId="53824" builtinId="9" hidden="1"/>
    <cellStyle name="表示済みのハイパーリンク" xfId="53825" builtinId="9" hidden="1"/>
    <cellStyle name="表示済みのハイパーリンク" xfId="53828" builtinId="9" hidden="1"/>
    <cellStyle name="表示済みのハイパーリンク" xfId="53829" builtinId="9" hidden="1"/>
    <cellStyle name="表示済みのハイパーリンク" xfId="53832" builtinId="9" hidden="1"/>
    <cellStyle name="表示済みのハイパーリンク" xfId="53833" builtinId="9" hidden="1"/>
    <cellStyle name="表示済みのハイパーリンク" xfId="53836" builtinId="9" hidden="1"/>
    <cellStyle name="表示済みのハイパーリンク" xfId="53837" builtinId="9" hidden="1"/>
    <cellStyle name="表示済みのハイパーリンク" xfId="53842" builtinId="9" hidden="1"/>
    <cellStyle name="表示済みのハイパーリンク" xfId="53843" builtinId="9" hidden="1"/>
    <cellStyle name="表示済みのハイパーリンク" xfId="53846" builtinId="9" hidden="1"/>
    <cellStyle name="表示済みのハイパーリンク" xfId="53847" builtinId="9" hidden="1"/>
    <cellStyle name="表示済みのハイパーリンク" xfId="53850" builtinId="9" hidden="1"/>
    <cellStyle name="表示済みのハイパーリンク" xfId="53851" builtinId="9" hidden="1"/>
    <cellStyle name="表示済みのハイパーリンク" xfId="53854" builtinId="9" hidden="1"/>
    <cellStyle name="表示済みのハイパーリンク" xfId="53855" builtinId="9" hidden="1"/>
    <cellStyle name="表示済みのハイパーリンク" xfId="53858" builtinId="9" hidden="1"/>
    <cellStyle name="表示済みのハイパーリンク" xfId="53859" builtinId="9" hidden="1"/>
    <cellStyle name="表示済みのハイパーリンク" xfId="53862" builtinId="9" hidden="1"/>
    <cellStyle name="表示済みのハイパーリンク" xfId="53863" builtinId="9" hidden="1"/>
    <cellStyle name="表示済みのハイパーリンク" xfId="53866" builtinId="9" hidden="1"/>
    <cellStyle name="表示済みのハイパーリンク" xfId="53867" builtinId="9" hidden="1"/>
    <cellStyle name="表示済みのハイパーリンク" xfId="53870" builtinId="9" hidden="1"/>
    <cellStyle name="表示済みのハイパーリンク" xfId="53871" builtinId="9" hidden="1"/>
    <cellStyle name="表示済みのハイパーリンク" xfId="53874" builtinId="9" hidden="1"/>
    <cellStyle name="表示済みのハイパーリンク" xfId="53875" builtinId="9" hidden="1"/>
    <cellStyle name="表示済みのハイパーリンク" xfId="53878" builtinId="9" hidden="1"/>
    <cellStyle name="表示済みのハイパーリンク" xfId="53879" builtinId="9" hidden="1"/>
    <cellStyle name="表示済みのハイパーリンク" xfId="53838" builtinId="9" hidden="1"/>
    <cellStyle name="表示済みのハイパーリンク" xfId="53881" builtinId="9" hidden="1"/>
    <cellStyle name="表示済みのハイパーリンク" xfId="53884" builtinId="9" hidden="1"/>
    <cellStyle name="表示済みのハイパーリンク" xfId="53885" builtinId="9" hidden="1"/>
    <cellStyle name="表示済みのハイパーリンク" xfId="53888" builtinId="9" hidden="1"/>
    <cellStyle name="表示済みのハイパーリンク" xfId="53889" builtinId="9" hidden="1"/>
    <cellStyle name="表示済みのハイパーリンク" xfId="53892" builtinId="9" hidden="1"/>
    <cellStyle name="表示済みのハイパーリンク" xfId="53893" builtinId="9" hidden="1"/>
    <cellStyle name="表示済みのハイパーリンク" xfId="53896" builtinId="9" hidden="1"/>
    <cellStyle name="表示済みのハイパーリンク" xfId="53897" builtinId="9" hidden="1"/>
    <cellStyle name="表示済みのハイパーリンク" xfId="53900" builtinId="9" hidden="1"/>
    <cellStyle name="表示済みのハイパーリンク" xfId="53901" builtinId="9" hidden="1"/>
    <cellStyle name="表示済みのハイパーリンク" xfId="53904" builtinId="9" hidden="1"/>
    <cellStyle name="表示済みのハイパーリンク" xfId="53905" builtinId="9" hidden="1"/>
    <cellStyle name="表示済みのハイパーリンク" xfId="53908" builtinId="9" hidden="1"/>
    <cellStyle name="表示済みのハイパーリンク" xfId="53909" builtinId="9" hidden="1"/>
    <cellStyle name="表示済みのハイパーリンク" xfId="53912" builtinId="9" hidden="1"/>
    <cellStyle name="表示済みのハイパーリンク" xfId="53913" builtinId="9" hidden="1"/>
    <cellStyle name="表示済みのハイパーリンク" xfId="53916" builtinId="9" hidden="1"/>
    <cellStyle name="表示済みのハイパーリンク" xfId="53917" builtinId="9" hidden="1"/>
    <cellStyle name="表示済みのハイパーリンク" xfId="53920" builtinId="9" hidden="1"/>
    <cellStyle name="表示済みのハイパーリンク" xfId="53921" builtinId="9" hidden="1"/>
    <cellStyle name="表示済みのハイパーリンク" xfId="53924" builtinId="9" hidden="1"/>
    <cellStyle name="表示済みのハイパーリンク" xfId="53925" builtinId="9" hidden="1"/>
    <cellStyle name="表示済みのハイパーリンク" xfId="53928" builtinId="9" hidden="1"/>
    <cellStyle name="表示済みのハイパーリンク" xfId="53929" builtinId="9" hidden="1"/>
    <cellStyle name="表示済みのハイパーリンク" xfId="53932" builtinId="9" hidden="1"/>
    <cellStyle name="表示済みのハイパーリンク" xfId="53933" builtinId="9" hidden="1"/>
    <cellStyle name="表示済みのハイパーリンク" xfId="53936" builtinId="9" hidden="1"/>
    <cellStyle name="表示済みのハイパーリンク" xfId="53937" builtinId="9" hidden="1"/>
    <cellStyle name="表示済みのハイパーリンク" xfId="53939" builtinId="9" hidden="1"/>
    <cellStyle name="表示済みのハイパーリンク" xfId="53940" builtinId="9" hidden="1"/>
    <cellStyle name="表示済みのハイパーリンク" xfId="53943" builtinId="9" hidden="1"/>
    <cellStyle name="表示済みのハイパーリンク" xfId="53944" builtinId="9" hidden="1"/>
    <cellStyle name="表示済みのハイパーリンク" xfId="53947" builtinId="9" hidden="1"/>
    <cellStyle name="表示済みのハイパーリンク" xfId="53948" builtinId="9" hidden="1"/>
    <cellStyle name="表示済みのハイパーリンク" xfId="53951" builtinId="9" hidden="1"/>
    <cellStyle name="表示済みのハイパーリンク" xfId="53952" builtinId="9" hidden="1"/>
    <cellStyle name="表示済みのハイパーリンク" xfId="53955" builtinId="9" hidden="1"/>
    <cellStyle name="表示済みのハイパーリンク" xfId="53956" builtinId="9" hidden="1"/>
    <cellStyle name="表示済みのハイパーリンク" xfId="53961" builtinId="9" hidden="1"/>
    <cellStyle name="表示済みのハイパーリンク" xfId="53962" builtinId="9" hidden="1"/>
    <cellStyle name="表示済みのハイパーリンク" xfId="53965" builtinId="9" hidden="1"/>
    <cellStyle name="表示済みのハイパーリンク" xfId="53966" builtinId="9" hidden="1"/>
    <cellStyle name="表示済みのハイパーリンク" xfId="53969" builtinId="9" hidden="1"/>
    <cellStyle name="表示済みのハイパーリンク" xfId="53970" builtinId="9" hidden="1"/>
    <cellStyle name="表示済みのハイパーリンク" xfId="53973" builtinId="9" hidden="1"/>
    <cellStyle name="表示済みのハイパーリンク" xfId="53974" builtinId="9" hidden="1"/>
    <cellStyle name="表示済みのハイパーリンク" xfId="53977" builtinId="9" hidden="1"/>
    <cellStyle name="表示済みのハイパーリンク" xfId="53978" builtinId="9" hidden="1"/>
    <cellStyle name="表示済みのハイパーリンク" xfId="53981" builtinId="9" hidden="1"/>
    <cellStyle name="表示済みのハイパーリンク" xfId="53982" builtinId="9" hidden="1"/>
    <cellStyle name="表示済みのハイパーリンク" xfId="53985" builtinId="9" hidden="1"/>
    <cellStyle name="表示済みのハイパーリンク" xfId="53986" builtinId="9" hidden="1"/>
    <cellStyle name="表示済みのハイパーリンク" xfId="53989" builtinId="9" hidden="1"/>
    <cellStyle name="表示済みのハイパーリンク" xfId="53990" builtinId="9" hidden="1"/>
    <cellStyle name="表示済みのハイパーリンク" xfId="53993" builtinId="9" hidden="1"/>
    <cellStyle name="表示済みのハイパーリンク" xfId="53994" builtinId="9" hidden="1"/>
    <cellStyle name="表示済みのハイパーリンク" xfId="53997" builtinId="9" hidden="1"/>
    <cellStyle name="表示済みのハイパーリンク" xfId="53998" builtinId="9" hidden="1"/>
    <cellStyle name="表示済みのハイパーリンク" xfId="53957" builtinId="9" hidden="1"/>
    <cellStyle name="表示済みのハイパーリンク" xfId="54000" builtinId="9" hidden="1"/>
    <cellStyle name="表示済みのハイパーリンク" xfId="54003" builtinId="9" hidden="1"/>
    <cellStyle name="表示済みのハイパーリンク" xfId="54004" builtinId="9" hidden="1"/>
    <cellStyle name="表示済みのハイパーリンク" xfId="54007" builtinId="9" hidden="1"/>
    <cellStyle name="表示済みのハイパーリンク" xfId="54008" builtinId="9" hidden="1"/>
    <cellStyle name="表示済みのハイパーリンク" xfId="54011" builtinId="9" hidden="1"/>
    <cellStyle name="表示済みのハイパーリンク" xfId="54012" builtinId="9" hidden="1"/>
    <cellStyle name="表示済みのハイパーリンク" xfId="54015" builtinId="9" hidden="1"/>
    <cellStyle name="表示済みのハイパーリンク" xfId="54016" builtinId="9" hidden="1"/>
    <cellStyle name="表示済みのハイパーリンク" xfId="54019" builtinId="9" hidden="1"/>
    <cellStyle name="表示済みのハイパーリンク" xfId="54020" builtinId="9" hidden="1"/>
    <cellStyle name="表示済みのハイパーリンク" xfId="54023" builtinId="9" hidden="1"/>
    <cellStyle name="表示済みのハイパーリンク" xfId="54024" builtinId="9" hidden="1"/>
    <cellStyle name="表示済みのハイパーリンク" xfId="54027" builtinId="9" hidden="1"/>
    <cellStyle name="表示済みのハイパーリンク" xfId="54028" builtinId="9" hidden="1"/>
    <cellStyle name="表示済みのハイパーリンク" xfId="54031" builtinId="9" hidden="1"/>
    <cellStyle name="表示済みのハイパーリンク" xfId="54032" builtinId="9" hidden="1"/>
    <cellStyle name="表示済みのハイパーリンク" xfId="54035" builtinId="9" hidden="1"/>
    <cellStyle name="表示済みのハイパーリンク" xfId="54036" builtinId="9" hidden="1"/>
    <cellStyle name="表示済みのハイパーリンク" xfId="54039" builtinId="9" hidden="1"/>
    <cellStyle name="表示済みのハイパーリンク" xfId="54040" builtinId="9" hidden="1"/>
    <cellStyle name="表示済みのハイパーリンク" xfId="54043" builtinId="9" hidden="1"/>
    <cellStyle name="表示済みのハイパーリンク" xfId="54044" builtinId="9" hidden="1"/>
    <cellStyle name="表示済みのハイパーリンク" xfId="54047" builtinId="9" hidden="1"/>
    <cellStyle name="表示済みのハイパーリンク" xfId="54048" builtinId="9" hidden="1"/>
    <cellStyle name="表示済みのハイパーリンク" xfId="54051" builtinId="9" hidden="1"/>
    <cellStyle name="表示済みのハイパーリンク" xfId="54052" builtinId="9" hidden="1"/>
    <cellStyle name="表示済みのハイパーリンク" xfId="54055" builtinId="9" hidden="1"/>
    <cellStyle name="表示済みのハイパーリンク" xfId="54056" builtinId="9" hidden="1"/>
    <cellStyle name="表示済みのハイパーリンク" xfId="54060" builtinId="9" hidden="1"/>
    <cellStyle name="表示済みのハイパーリンク" xfId="54061" builtinId="9" hidden="1"/>
    <cellStyle name="表示済みのハイパーリンク" xfId="54064" builtinId="9" hidden="1"/>
    <cellStyle name="表示済みのハイパーリンク" xfId="54065" builtinId="9" hidden="1"/>
    <cellStyle name="表示済みのハイパーリンク" xfId="54068" builtinId="9" hidden="1"/>
    <cellStyle name="表示済みのハイパーリンク" xfId="54069" builtinId="9" hidden="1"/>
    <cellStyle name="表示済みのハイパーリンク" xfId="54072" builtinId="9" hidden="1"/>
    <cellStyle name="表示済みのハイパーリンク" xfId="54073" builtinId="9" hidden="1"/>
    <cellStyle name="表示済みのハイパーリンク" xfId="54076" builtinId="9" hidden="1"/>
    <cellStyle name="表示済みのハイパーリンク" xfId="54077" builtinId="9" hidden="1"/>
    <cellStyle name="表示済みのハイパーリンク" xfId="54082" builtinId="9" hidden="1"/>
    <cellStyle name="表示済みのハイパーリンク" xfId="54083" builtinId="9" hidden="1"/>
    <cellStyle name="表示済みのハイパーリンク" xfId="54086" builtinId="9" hidden="1"/>
    <cellStyle name="表示済みのハイパーリンク" xfId="54087" builtinId="9" hidden="1"/>
    <cellStyle name="表示済みのハイパーリンク" xfId="54090" builtinId="9" hidden="1"/>
    <cellStyle name="表示済みのハイパーリンク" xfId="54091" builtinId="9" hidden="1"/>
    <cellStyle name="表示済みのハイパーリンク" xfId="54094" builtinId="9" hidden="1"/>
    <cellStyle name="表示済みのハイパーリンク" xfId="54095" builtinId="9" hidden="1"/>
    <cellStyle name="表示済みのハイパーリンク" xfId="54098" builtinId="9" hidden="1"/>
    <cellStyle name="表示済みのハイパーリンク" xfId="54099" builtinId="9" hidden="1"/>
    <cellStyle name="表示済みのハイパーリンク" xfId="54102" builtinId="9" hidden="1"/>
    <cellStyle name="表示済みのハイパーリンク" xfId="54103" builtinId="9" hidden="1"/>
    <cellStyle name="表示済みのハイパーリンク" xfId="54106" builtinId="9" hidden="1"/>
    <cellStyle name="表示済みのハイパーリンク" xfId="54107" builtinId="9" hidden="1"/>
    <cellStyle name="表示済みのハイパーリンク" xfId="54110" builtinId="9" hidden="1"/>
    <cellStyle name="表示済みのハイパーリンク" xfId="54111" builtinId="9" hidden="1"/>
    <cellStyle name="表示済みのハイパーリンク" xfId="54114" builtinId="9" hidden="1"/>
    <cellStyle name="表示済みのハイパーリンク" xfId="54115" builtinId="9" hidden="1"/>
    <cellStyle name="表示済みのハイパーリンク" xfId="54118" builtinId="9" hidden="1"/>
    <cellStyle name="表示済みのハイパーリンク" xfId="54119" builtinId="9" hidden="1"/>
    <cellStyle name="表示済みのハイパーリンク" xfId="54078" builtinId="9" hidden="1"/>
    <cellStyle name="表示済みのハイパーリンク" xfId="54121" builtinId="9" hidden="1"/>
    <cellStyle name="表示済みのハイパーリンク" xfId="54124" builtinId="9" hidden="1"/>
    <cellStyle name="表示済みのハイパーリンク" xfId="54125" builtinId="9" hidden="1"/>
    <cellStyle name="表示済みのハイパーリンク" xfId="54128" builtinId="9" hidden="1"/>
    <cellStyle name="表示済みのハイパーリンク" xfId="54129" builtinId="9" hidden="1"/>
    <cellStyle name="表示済みのハイパーリンク" xfId="54132" builtinId="9" hidden="1"/>
    <cellStyle name="表示済みのハイパーリンク" xfId="54133" builtinId="9" hidden="1"/>
    <cellStyle name="表示済みのハイパーリンク" xfId="54136" builtinId="9" hidden="1"/>
    <cellStyle name="表示済みのハイパーリンク" xfId="54137" builtinId="9" hidden="1"/>
    <cellStyle name="表示済みのハイパーリンク" xfId="54140" builtinId="9" hidden="1"/>
    <cellStyle name="表示済みのハイパーリンク" xfId="54141" builtinId="9" hidden="1"/>
    <cellStyle name="表示済みのハイパーリンク" xfId="54144" builtinId="9" hidden="1"/>
    <cellStyle name="表示済みのハイパーリンク" xfId="54145" builtinId="9" hidden="1"/>
    <cellStyle name="表示済みのハイパーリンク" xfId="54148" builtinId="9" hidden="1"/>
    <cellStyle name="表示済みのハイパーリンク" xfId="54149" builtinId="9" hidden="1"/>
    <cellStyle name="表示済みのハイパーリンク" xfId="54152" builtinId="9" hidden="1"/>
    <cellStyle name="表示済みのハイパーリンク" xfId="54153" builtinId="9" hidden="1"/>
    <cellStyle name="表示済みのハイパーリンク" xfId="54156" builtinId="9" hidden="1"/>
    <cellStyle name="表示済みのハイパーリンク" xfId="54157" builtinId="9" hidden="1"/>
    <cellStyle name="表示済みのハイパーリンク" xfId="54160" builtinId="9" hidden="1"/>
    <cellStyle name="表示済みのハイパーリンク" xfId="54161" builtinId="9" hidden="1"/>
    <cellStyle name="表示済みのハイパーリンク" xfId="54164" builtinId="9" hidden="1"/>
    <cellStyle name="表示済みのハイパーリンク" xfId="54165" builtinId="9" hidden="1"/>
    <cellStyle name="表示済みのハイパーリンク" xfId="54168" builtinId="9" hidden="1"/>
    <cellStyle name="表示済みのハイパーリンク" xfId="54169" builtinId="9" hidden="1"/>
    <cellStyle name="表示済みのハイパーリンク" xfId="54172" builtinId="9" hidden="1"/>
    <cellStyle name="表示済みのハイパーリンク" xfId="54173" builtinId="9" hidden="1"/>
    <cellStyle name="表示済みのハイパーリンク" xfId="54176" builtinId="9" hidden="1"/>
    <cellStyle name="表示済みのハイパーリンク" xfId="54177" builtinId="9" hidden="1"/>
    <cellStyle name="表示済みのハイパーリンク" xfId="54180" builtinId="9" hidden="1"/>
    <cellStyle name="表示済みのハイパーリンク" xfId="54181" builtinId="9" hidden="1"/>
    <cellStyle name="表示済みのハイパーリンク" xfId="54184" builtinId="9" hidden="1"/>
    <cellStyle name="表示済みのハイパーリンク" xfId="54185" builtinId="9" hidden="1"/>
    <cellStyle name="表示済みのハイパーリンク" xfId="54188" builtinId="9" hidden="1"/>
    <cellStyle name="表示済みのハイパーリンク" xfId="54189" builtinId="9" hidden="1"/>
    <cellStyle name="表示済みのハイパーリンク" xfId="54192" builtinId="9" hidden="1"/>
    <cellStyle name="表示済みのハイパーリンク" xfId="54193" builtinId="9" hidden="1"/>
    <cellStyle name="表示済みのハイパーリンク" xfId="54196" builtinId="9" hidden="1"/>
    <cellStyle name="表示済みのハイパーリンク" xfId="54197" builtinId="9" hidden="1"/>
    <cellStyle name="表示済みのハイパーリンク" xfId="54202" builtinId="9" hidden="1"/>
    <cellStyle name="表示済みのハイパーリンク" xfId="54203" builtinId="9" hidden="1"/>
    <cellStyle name="表示済みのハイパーリンク" xfId="54206" builtinId="9" hidden="1"/>
    <cellStyle name="表示済みのハイパーリンク" xfId="54207" builtinId="9" hidden="1"/>
    <cellStyle name="表示済みのハイパーリンク" xfId="54210" builtinId="9" hidden="1"/>
    <cellStyle name="表示済みのハイパーリンク" xfId="54211" builtinId="9" hidden="1"/>
    <cellStyle name="表示済みのハイパーリンク" xfId="54214" builtinId="9" hidden="1"/>
    <cellStyle name="表示済みのハイパーリンク" xfId="54215" builtinId="9" hidden="1"/>
    <cellStyle name="表示済みのハイパーリンク" xfId="54218" builtinId="9" hidden="1"/>
    <cellStyle name="表示済みのハイパーリンク" xfId="54219" builtinId="9" hidden="1"/>
    <cellStyle name="表示済みのハイパーリンク" xfId="54222" builtinId="9" hidden="1"/>
    <cellStyle name="表示済みのハイパーリンク" xfId="54223" builtinId="9" hidden="1"/>
    <cellStyle name="表示済みのハイパーリンク" xfId="54226" builtinId="9" hidden="1"/>
    <cellStyle name="表示済みのハイパーリンク" xfId="54227" builtinId="9" hidden="1"/>
    <cellStyle name="表示済みのハイパーリンク" xfId="54230" builtinId="9" hidden="1"/>
    <cellStyle name="表示済みのハイパーリンク" xfId="54231" builtinId="9" hidden="1"/>
    <cellStyle name="表示済みのハイパーリンク" xfId="54234" builtinId="9" hidden="1"/>
    <cellStyle name="表示済みのハイパーリンク" xfId="54235" builtinId="9" hidden="1"/>
    <cellStyle name="表示済みのハイパーリンク" xfId="54238" builtinId="9" hidden="1"/>
    <cellStyle name="表示済みのハイパーリンク" xfId="54239" builtinId="9" hidden="1"/>
    <cellStyle name="表示済みのハイパーリンク" xfId="54198" builtinId="9" hidden="1"/>
    <cellStyle name="表示済みのハイパーリンク" xfId="54241" builtinId="9" hidden="1"/>
    <cellStyle name="表示済みのハイパーリンク" xfId="54244" builtinId="9" hidden="1"/>
    <cellStyle name="表示済みのハイパーリンク" xfId="54245" builtinId="9" hidden="1"/>
    <cellStyle name="表示済みのハイパーリンク" xfId="54248" builtinId="9" hidden="1"/>
    <cellStyle name="表示済みのハイパーリンク" xfId="54249" builtinId="9" hidden="1"/>
    <cellStyle name="表示済みのハイパーリンク" xfId="54252" builtinId="9" hidden="1"/>
    <cellStyle name="表示済みのハイパーリンク" xfId="54253" builtinId="9" hidden="1"/>
    <cellStyle name="表示済みのハイパーリンク" xfId="54256" builtinId="9" hidden="1"/>
    <cellStyle name="表示済みのハイパーリンク" xfId="54257" builtinId="9" hidden="1"/>
    <cellStyle name="表示済みのハイパーリンク" xfId="54260" builtinId="9" hidden="1"/>
    <cellStyle name="表示済みのハイパーリンク" xfId="54261" builtinId="9" hidden="1"/>
    <cellStyle name="表示済みのハイパーリンク" xfId="54264" builtinId="9" hidden="1"/>
    <cellStyle name="表示済みのハイパーリンク" xfId="54265" builtinId="9" hidden="1"/>
    <cellStyle name="表示済みのハイパーリンク" xfId="54268" builtinId="9" hidden="1"/>
    <cellStyle name="表示済みのハイパーリンク" xfId="54269" builtinId="9" hidden="1"/>
    <cellStyle name="表示済みのハイパーリンク" xfId="54272" builtinId="9" hidden="1"/>
    <cellStyle name="表示済みのハイパーリンク" xfId="54273" builtinId="9" hidden="1"/>
    <cellStyle name="表示済みのハイパーリンク" xfId="54276" builtinId="9" hidden="1"/>
    <cellStyle name="表示済みのハイパーリンク" xfId="54277" builtinId="9" hidden="1"/>
    <cellStyle name="表示済みのハイパーリンク" xfId="54280" builtinId="9" hidden="1"/>
    <cellStyle name="表示済みのハイパーリンク" xfId="54281" builtinId="9" hidden="1"/>
    <cellStyle name="表示済みのハイパーリンク" xfId="54284" builtinId="9" hidden="1"/>
    <cellStyle name="表示済みのハイパーリンク" xfId="54285" builtinId="9" hidden="1"/>
    <cellStyle name="表示済みのハイパーリンク" xfId="54288" builtinId="9" hidden="1"/>
    <cellStyle name="表示済みのハイパーリンク" xfId="54289" builtinId="9" hidden="1"/>
    <cellStyle name="表示済みのハイパーリンク" xfId="54292" builtinId="9" hidden="1"/>
    <cellStyle name="表示済みのハイパーリンク" xfId="54293" builtinId="9" hidden="1"/>
    <cellStyle name="表示済みのハイパーリンク" xfId="54296" builtinId="9" hidden="1"/>
    <cellStyle name="表示済みのハイパーリンク" xfId="54297" builtinId="9" hidden="1"/>
    <cellStyle name="表示済みのハイパーリンク" xfId="54302" builtinId="9" hidden="1"/>
    <cellStyle name="表示済みのハイパーリンク" xfId="54303" builtinId="9" hidden="1"/>
    <cellStyle name="表示済みのハイパーリンク" xfId="54306" builtinId="9" hidden="1"/>
    <cellStyle name="表示済みのハイパーリンク" xfId="54307" builtinId="9" hidden="1"/>
    <cellStyle name="表示済みのハイパーリンク" xfId="54310" builtinId="9" hidden="1"/>
    <cellStyle name="表示済みのハイパーリンク" xfId="54311" builtinId="9" hidden="1"/>
    <cellStyle name="表示済みのハイパーリンク" xfId="54314" builtinId="9" hidden="1"/>
    <cellStyle name="表示済みのハイパーリンク" xfId="54315" builtinId="9" hidden="1"/>
    <cellStyle name="表示済みのハイパーリンク" xfId="54318" builtinId="9" hidden="1"/>
    <cellStyle name="表示済みのハイパーリンク" xfId="54319" builtinId="9" hidden="1"/>
    <cellStyle name="表示済みのハイパーリンク" xfId="54324" builtinId="9" hidden="1"/>
    <cellStyle name="表示済みのハイパーリンク" xfId="54325" builtinId="9" hidden="1"/>
    <cellStyle name="表示済みのハイパーリンク" xfId="54328" builtinId="9" hidden="1"/>
    <cellStyle name="表示済みのハイパーリンク" xfId="54329" builtinId="9" hidden="1"/>
    <cellStyle name="表示済みのハイパーリンク" xfId="54332" builtinId="9" hidden="1"/>
    <cellStyle name="表示済みのハイパーリンク" xfId="54333" builtinId="9" hidden="1"/>
    <cellStyle name="表示済みのハイパーリンク" xfId="54336" builtinId="9" hidden="1"/>
    <cellStyle name="表示済みのハイパーリンク" xfId="54337" builtinId="9" hidden="1"/>
    <cellStyle name="表示済みのハイパーリンク" xfId="54340" builtinId="9" hidden="1"/>
    <cellStyle name="表示済みのハイパーリンク" xfId="54341" builtinId="9" hidden="1"/>
    <cellStyle name="表示済みのハイパーリンク" xfId="54344" builtinId="9" hidden="1"/>
    <cellStyle name="表示済みのハイパーリンク" xfId="54345" builtinId="9" hidden="1"/>
    <cellStyle name="表示済みのハイパーリンク" xfId="54348" builtinId="9" hidden="1"/>
    <cellStyle name="表示済みのハイパーリンク" xfId="54349" builtinId="9" hidden="1"/>
    <cellStyle name="表示済みのハイパーリンク" xfId="54352" builtinId="9" hidden="1"/>
    <cellStyle name="表示済みのハイパーリンク" xfId="54353" builtinId="9" hidden="1"/>
    <cellStyle name="表示済みのハイパーリンク" xfId="54356" builtinId="9" hidden="1"/>
    <cellStyle name="表示済みのハイパーリンク" xfId="54357" builtinId="9" hidden="1"/>
    <cellStyle name="表示済みのハイパーリンク" xfId="54360" builtinId="9" hidden="1"/>
    <cellStyle name="表示済みのハイパーリンク" xfId="54361" builtinId="9" hidden="1"/>
    <cellStyle name="表示済みのハイパーリンク" xfId="54320" builtinId="9" hidden="1"/>
    <cellStyle name="表示済みのハイパーリンク" xfId="54363" builtinId="9" hidden="1"/>
    <cellStyle name="表示済みのハイパーリンク" xfId="54366" builtinId="9" hidden="1"/>
    <cellStyle name="表示済みのハイパーリンク" xfId="54367" builtinId="9" hidden="1"/>
    <cellStyle name="表示済みのハイパーリンク" xfId="54370" builtinId="9" hidden="1"/>
    <cellStyle name="表示済みのハイパーリンク" xfId="54371" builtinId="9" hidden="1"/>
    <cellStyle name="表示済みのハイパーリンク" xfId="54374" builtinId="9" hidden="1"/>
    <cellStyle name="表示済みのハイパーリンク" xfId="54375" builtinId="9" hidden="1"/>
    <cellStyle name="表示済みのハイパーリンク" xfId="54378" builtinId="9" hidden="1"/>
    <cellStyle name="表示済みのハイパーリンク" xfId="54379" builtinId="9" hidden="1"/>
    <cellStyle name="表示済みのハイパーリンク" xfId="54382" builtinId="9" hidden="1"/>
    <cellStyle name="表示済みのハイパーリンク" xfId="54383" builtinId="9" hidden="1"/>
    <cellStyle name="表示済みのハイパーリンク" xfId="54386" builtinId="9" hidden="1"/>
    <cellStyle name="表示済みのハイパーリンク" xfId="54387" builtinId="9" hidden="1"/>
    <cellStyle name="表示済みのハイパーリンク" xfId="54390" builtinId="9" hidden="1"/>
    <cellStyle name="表示済みのハイパーリンク" xfId="54391" builtinId="9" hidden="1"/>
    <cellStyle name="表示済みのハイパーリンク" xfId="54394" builtinId="9" hidden="1"/>
    <cellStyle name="表示済みのハイパーリンク" xfId="54395" builtinId="9" hidden="1"/>
    <cellStyle name="表示済みのハイパーリンク" xfId="54398" builtinId="9" hidden="1"/>
    <cellStyle name="表示済みのハイパーリンク" xfId="54399" builtinId="9" hidden="1"/>
    <cellStyle name="表示済みのハイパーリンク" xfId="54402" builtinId="9" hidden="1"/>
    <cellStyle name="表示済みのハイパーリンク" xfId="54403" builtinId="9" hidden="1"/>
    <cellStyle name="表示済みのハイパーリンク" xfId="54406" builtinId="9" hidden="1"/>
    <cellStyle name="表示済みのハイパーリンク" xfId="54407" builtinId="9" hidden="1"/>
    <cellStyle name="表示済みのハイパーリンク" xfId="54410" builtinId="9" hidden="1"/>
    <cellStyle name="表示済みのハイパーリンク" xfId="54411" builtinId="9" hidden="1"/>
    <cellStyle name="表示済みのハイパーリンク" xfId="54414" builtinId="9" hidden="1"/>
    <cellStyle name="表示済みのハイパーリンク" xfId="54415" builtinId="9" hidden="1"/>
    <cellStyle name="表示済みのハイパーリンク" xfId="54418" builtinId="9" hidden="1"/>
    <cellStyle name="表示済みのハイパーリンク" xfId="54419" builtinId="9" hidden="1"/>
    <cellStyle name="表示済みのハイパーリンク" xfId="54421" builtinId="9" hidden="1"/>
    <cellStyle name="表示済みのハイパーリンク" xfId="54422" builtinId="9" hidden="1"/>
    <cellStyle name="表示済みのハイパーリンク" xfId="54425" builtinId="9" hidden="1"/>
    <cellStyle name="表示済みのハイパーリンク" xfId="54426" builtinId="9" hidden="1"/>
    <cellStyle name="表示済みのハイパーリンク" xfId="54429" builtinId="9" hidden="1"/>
    <cellStyle name="表示済みのハイパーリンク" xfId="54430" builtinId="9" hidden="1"/>
    <cellStyle name="表示済みのハイパーリンク" xfId="54433" builtinId="9" hidden="1"/>
    <cellStyle name="表示済みのハイパーリンク" xfId="54434" builtinId="9" hidden="1"/>
    <cellStyle name="表示済みのハイパーリンク" xfId="54437" builtinId="9" hidden="1"/>
    <cellStyle name="表示済みのハイパーリンク" xfId="54438" builtinId="9" hidden="1"/>
    <cellStyle name="表示済みのハイパーリンク" xfId="54443" builtinId="9" hidden="1"/>
    <cellStyle name="表示済みのハイパーリンク" xfId="54444" builtinId="9" hidden="1"/>
    <cellStyle name="表示済みのハイパーリンク" xfId="54447" builtinId="9" hidden="1"/>
    <cellStyle name="表示済みのハイパーリンク" xfId="54448" builtinId="9" hidden="1"/>
    <cellStyle name="表示済みのハイパーリンク" xfId="54451" builtinId="9" hidden="1"/>
    <cellStyle name="表示済みのハイパーリンク" xfId="54452" builtinId="9" hidden="1"/>
    <cellStyle name="表示済みのハイパーリンク" xfId="54455" builtinId="9" hidden="1"/>
    <cellStyle name="表示済みのハイパーリンク" xfId="54456" builtinId="9" hidden="1"/>
    <cellStyle name="表示済みのハイパーリンク" xfId="54459" builtinId="9" hidden="1"/>
    <cellStyle name="表示済みのハイパーリンク" xfId="54460" builtinId="9" hidden="1"/>
    <cellStyle name="表示済みのハイパーリンク" xfId="54463" builtinId="9" hidden="1"/>
    <cellStyle name="表示済みのハイパーリンク" xfId="54464" builtinId="9" hidden="1"/>
    <cellStyle name="表示済みのハイパーリンク" xfId="54467" builtinId="9" hidden="1"/>
    <cellStyle name="表示済みのハイパーリンク" xfId="54468" builtinId="9" hidden="1"/>
    <cellStyle name="表示済みのハイパーリンク" xfId="54471" builtinId="9" hidden="1"/>
    <cellStyle name="表示済みのハイパーリンク" xfId="54472" builtinId="9" hidden="1"/>
    <cellStyle name="表示済みのハイパーリンク" xfId="54475" builtinId="9" hidden="1"/>
    <cellStyle name="表示済みのハイパーリンク" xfId="54476" builtinId="9" hidden="1"/>
    <cellStyle name="表示済みのハイパーリンク" xfId="54479" builtinId="9" hidden="1"/>
    <cellStyle name="表示済みのハイパーリンク" xfId="54480" builtinId="9" hidden="1"/>
    <cellStyle name="表示済みのハイパーリンク" xfId="54439" builtinId="9" hidden="1"/>
    <cellStyle name="表示済みのハイパーリンク" xfId="54482" builtinId="9" hidden="1"/>
    <cellStyle name="表示済みのハイパーリンク" xfId="54485" builtinId="9" hidden="1"/>
    <cellStyle name="表示済みのハイパーリンク" xfId="54486" builtinId="9" hidden="1"/>
    <cellStyle name="表示済みのハイパーリンク" xfId="54489" builtinId="9" hidden="1"/>
    <cellStyle name="表示済みのハイパーリンク" xfId="54490" builtinId="9" hidden="1"/>
    <cellStyle name="表示済みのハイパーリンク" xfId="54493" builtinId="9" hidden="1"/>
    <cellStyle name="表示済みのハイパーリンク" xfId="54494" builtinId="9" hidden="1"/>
    <cellStyle name="表示済みのハイパーリンク" xfId="54497" builtinId="9" hidden="1"/>
    <cellStyle name="表示済みのハイパーリンク" xfId="54498" builtinId="9" hidden="1"/>
    <cellStyle name="表示済みのハイパーリンク" xfId="54501" builtinId="9" hidden="1"/>
    <cellStyle name="表示済みのハイパーリンク" xfId="54502" builtinId="9" hidden="1"/>
    <cellStyle name="表示済みのハイパーリンク" xfId="54505" builtinId="9" hidden="1"/>
    <cellStyle name="表示済みのハイパーリンク" xfId="54506" builtinId="9" hidden="1"/>
    <cellStyle name="表示済みのハイパーリンク" xfId="54509" builtinId="9" hidden="1"/>
    <cellStyle name="表示済みのハイパーリンク" xfId="54510" builtinId="9" hidden="1"/>
    <cellStyle name="表示済みのハイパーリンク" xfId="54513" builtinId="9" hidden="1"/>
    <cellStyle name="表示済みのハイパーリンク" xfId="54514" builtinId="9" hidden="1"/>
    <cellStyle name="表示済みのハイパーリンク" xfId="54517" builtinId="9" hidden="1"/>
    <cellStyle name="表示済みのハイパーリンク" xfId="54518" builtinId="9" hidden="1"/>
    <cellStyle name="表示済みのハイパーリンク" xfId="54521" builtinId="9" hidden="1"/>
    <cellStyle name="表示済みのハイパーリンク" xfId="54522" builtinId="9" hidden="1"/>
    <cellStyle name="表示済みのハイパーリンク" xfId="54525" builtinId="9" hidden="1"/>
    <cellStyle name="表示済みのハイパーリンク" xfId="54526" builtinId="9" hidden="1"/>
    <cellStyle name="表示済みのハイパーリンク" xfId="54529" builtinId="9" hidden="1"/>
    <cellStyle name="表示済みのハイパーリンク" xfId="54530" builtinId="9" hidden="1"/>
    <cellStyle name="表示済みのハイパーリンク" xfId="54533" builtinId="9" hidden="1"/>
    <cellStyle name="表示済みのハイパーリンク" xfId="54534" builtinId="9" hidden="1"/>
    <cellStyle name="表示済みのハイパーリンク" xfId="54537" builtinId="9" hidden="1"/>
    <cellStyle name="表示済みのハイパーリンク" xfId="54538" builtinId="9" hidden="1"/>
    <cellStyle name="表示済みのハイパーリンク" xfId="54540" builtinId="9" hidden="1"/>
    <cellStyle name="表示済みのハイパーリンク" xfId="54541" builtinId="9" hidden="1"/>
    <cellStyle name="表示済みのハイパーリンク" xfId="54544" builtinId="9" hidden="1"/>
    <cellStyle name="表示済みのハイパーリンク" xfId="54545" builtinId="9" hidden="1"/>
    <cellStyle name="表示済みのハイパーリンク" xfId="54548" builtinId="9" hidden="1"/>
    <cellStyle name="表示済みのハイパーリンク" xfId="54549" builtinId="9" hidden="1"/>
    <cellStyle name="表示済みのハイパーリンク" xfId="54552" builtinId="9" hidden="1"/>
    <cellStyle name="表示済みのハイパーリンク" xfId="54553" builtinId="9" hidden="1"/>
    <cellStyle name="表示済みのハイパーリンク" xfId="54556" builtinId="9" hidden="1"/>
    <cellStyle name="表示済みのハイパーリンク" xfId="54557" builtinId="9" hidden="1"/>
    <cellStyle name="表示済みのハイパーリンク" xfId="54562" builtinId="9" hidden="1"/>
    <cellStyle name="表示済みのハイパーリンク" xfId="54563" builtinId="9" hidden="1"/>
    <cellStyle name="表示済みのハイパーリンク" xfId="54566" builtinId="9" hidden="1"/>
    <cellStyle name="表示済みのハイパーリンク" xfId="54567" builtinId="9" hidden="1"/>
    <cellStyle name="表示済みのハイパーリンク" xfId="54570" builtinId="9" hidden="1"/>
    <cellStyle name="表示済みのハイパーリンク" xfId="54571" builtinId="9" hidden="1"/>
    <cellStyle name="表示済みのハイパーリンク" xfId="54574" builtinId="9" hidden="1"/>
    <cellStyle name="表示済みのハイパーリンク" xfId="54575" builtinId="9" hidden="1"/>
    <cellStyle name="表示済みのハイパーリンク" xfId="54578" builtinId="9" hidden="1"/>
    <cellStyle name="表示済みのハイパーリンク" xfId="54579" builtinId="9" hidden="1"/>
    <cellStyle name="表示済みのハイパーリンク" xfId="54582" builtinId="9" hidden="1"/>
    <cellStyle name="表示済みのハイパーリンク" xfId="54583" builtinId="9" hidden="1"/>
    <cellStyle name="表示済みのハイパーリンク" xfId="54586" builtinId="9" hidden="1"/>
    <cellStyle name="表示済みのハイパーリンク" xfId="54587" builtinId="9" hidden="1"/>
    <cellStyle name="表示済みのハイパーリンク" xfId="54590" builtinId="9" hidden="1"/>
    <cellStyle name="表示済みのハイパーリンク" xfId="54591" builtinId="9" hidden="1"/>
    <cellStyle name="表示済みのハイパーリンク" xfId="54594" builtinId="9" hidden="1"/>
    <cellStyle name="表示済みのハイパーリンク" xfId="54595" builtinId="9" hidden="1"/>
    <cellStyle name="表示済みのハイパーリンク" xfId="54598" builtinId="9" hidden="1"/>
    <cellStyle name="表示済みのハイパーリンク" xfId="54599" builtinId="9" hidden="1"/>
    <cellStyle name="表示済みのハイパーリンク" xfId="54558" builtinId="9" hidden="1"/>
    <cellStyle name="表示済みのハイパーリンク" xfId="54601" builtinId="9" hidden="1"/>
    <cellStyle name="表示済みのハイパーリンク" xfId="54604" builtinId="9" hidden="1"/>
    <cellStyle name="表示済みのハイパーリンク" xfId="54605" builtinId="9" hidden="1"/>
    <cellStyle name="表示済みのハイパーリンク" xfId="54608" builtinId="9" hidden="1"/>
    <cellStyle name="表示済みのハイパーリンク" xfId="54609" builtinId="9" hidden="1"/>
    <cellStyle name="表示済みのハイパーリンク" xfId="54612" builtinId="9" hidden="1"/>
    <cellStyle name="表示済みのハイパーリンク" xfId="54613" builtinId="9" hidden="1"/>
    <cellStyle name="表示済みのハイパーリンク" xfId="54616" builtinId="9" hidden="1"/>
    <cellStyle name="表示済みのハイパーリンク" xfId="54617" builtinId="9" hidden="1"/>
    <cellStyle name="表示済みのハイパーリンク" xfId="54620" builtinId="9" hidden="1"/>
    <cellStyle name="表示済みのハイパーリンク" xfId="54621" builtinId="9" hidden="1"/>
    <cellStyle name="表示済みのハイパーリンク" xfId="54624" builtinId="9" hidden="1"/>
    <cellStyle name="表示済みのハイパーリンク" xfId="54625" builtinId="9" hidden="1"/>
    <cellStyle name="表示済みのハイパーリンク" xfId="54628" builtinId="9" hidden="1"/>
    <cellStyle name="表示済みのハイパーリンク" xfId="54629" builtinId="9" hidden="1"/>
    <cellStyle name="表示済みのハイパーリンク" xfId="54632" builtinId="9" hidden="1"/>
    <cellStyle name="表示済みのハイパーリンク" xfId="54633" builtinId="9" hidden="1"/>
    <cellStyle name="表示済みのハイパーリンク" xfId="54636" builtinId="9" hidden="1"/>
    <cellStyle name="表示済みのハイパーリンク" xfId="54637" builtinId="9" hidden="1"/>
    <cellStyle name="表示済みのハイパーリンク" xfId="54640" builtinId="9" hidden="1"/>
    <cellStyle name="表示済みのハイパーリンク" xfId="54641" builtinId="9" hidden="1"/>
    <cellStyle name="表示済みのハイパーリンク" xfId="54644" builtinId="9" hidden="1"/>
    <cellStyle name="表示済みのハイパーリンク" xfId="54645" builtinId="9" hidden="1"/>
    <cellStyle name="表示済みのハイパーリンク" xfId="54648" builtinId="9" hidden="1"/>
    <cellStyle name="表示済みのハイパーリンク" xfId="54649" builtinId="9" hidden="1"/>
    <cellStyle name="表示済みのハイパーリンク" xfId="54652" builtinId="9" hidden="1"/>
    <cellStyle name="表示済みのハイパーリンク" xfId="54653" builtinId="9" hidden="1"/>
    <cellStyle name="表示済みのハイパーリンク" xfId="54656" builtinId="9" hidden="1"/>
    <cellStyle name="表示済みのハイパーリンク" xfId="54657" builtinId="9" hidden="1"/>
    <cellStyle name="表示済みのハイパーリンク" xfId="54659" builtinId="9" hidden="1"/>
    <cellStyle name="表示済みのハイパーリンク" xfId="54660" builtinId="9" hidden="1"/>
    <cellStyle name="表示済みのハイパーリンク" xfId="54663" builtinId="9" hidden="1"/>
    <cellStyle name="表示済みのハイパーリンク" xfId="54664" builtinId="9" hidden="1"/>
    <cellStyle name="表示済みのハイパーリンク" xfId="54667" builtinId="9" hidden="1"/>
    <cellStyle name="表示済みのハイパーリンク" xfId="54668" builtinId="9" hidden="1"/>
    <cellStyle name="表示済みのハイパーリンク" xfId="54671" builtinId="9" hidden="1"/>
    <cellStyle name="表示済みのハイパーリンク" xfId="54672" builtinId="9" hidden="1"/>
    <cellStyle name="表示済みのハイパーリンク" xfId="54675" builtinId="9" hidden="1"/>
    <cellStyle name="表示済みのハイパーリンク" xfId="54676" builtinId="9" hidden="1"/>
    <cellStyle name="表示済みのハイパーリンク" xfId="54681" builtinId="9" hidden="1"/>
    <cellStyle name="表示済みのハイパーリンク" xfId="54682" builtinId="9" hidden="1"/>
    <cellStyle name="表示済みのハイパーリンク" xfId="54685" builtinId="9" hidden="1"/>
    <cellStyle name="表示済みのハイパーリンク" xfId="54686" builtinId="9" hidden="1"/>
    <cellStyle name="表示済みのハイパーリンク" xfId="54689" builtinId="9" hidden="1"/>
    <cellStyle name="表示済みのハイパーリンク" xfId="54690" builtinId="9" hidden="1"/>
    <cellStyle name="表示済みのハイパーリンク" xfId="54693" builtinId="9" hidden="1"/>
    <cellStyle name="表示済みのハイパーリンク" xfId="54694" builtinId="9" hidden="1"/>
    <cellStyle name="表示済みのハイパーリンク" xfId="54697" builtinId="9" hidden="1"/>
    <cellStyle name="表示済みのハイパーリンク" xfId="54698" builtinId="9" hidden="1"/>
    <cellStyle name="表示済みのハイパーリンク" xfId="54701" builtinId="9" hidden="1"/>
    <cellStyle name="表示済みのハイパーリンク" xfId="54702" builtinId="9" hidden="1"/>
    <cellStyle name="表示済みのハイパーリンク" xfId="54705" builtinId="9" hidden="1"/>
    <cellStyle name="表示済みのハイパーリンク" xfId="54706" builtinId="9" hidden="1"/>
    <cellStyle name="表示済みのハイパーリンク" xfId="54709" builtinId="9" hidden="1"/>
    <cellStyle name="表示済みのハイパーリンク" xfId="54710" builtinId="9" hidden="1"/>
    <cellStyle name="表示済みのハイパーリンク" xfId="54713" builtinId="9" hidden="1"/>
    <cellStyle name="表示済みのハイパーリンク" xfId="54714" builtinId="9" hidden="1"/>
    <cellStyle name="表示済みのハイパーリンク" xfId="54717" builtinId="9" hidden="1"/>
    <cellStyle name="表示済みのハイパーリンク" xfId="54718" builtinId="9" hidden="1"/>
    <cellStyle name="表示済みのハイパーリンク" xfId="54677" builtinId="9" hidden="1"/>
    <cellStyle name="表示済みのハイパーリンク" xfId="54720" builtinId="9" hidden="1"/>
    <cellStyle name="表示済みのハイパーリンク" xfId="54723" builtinId="9" hidden="1"/>
    <cellStyle name="表示済みのハイパーリンク" xfId="54724" builtinId="9" hidden="1"/>
    <cellStyle name="表示済みのハイパーリンク" xfId="54727" builtinId="9" hidden="1"/>
    <cellStyle name="表示済みのハイパーリンク" xfId="54728" builtinId="9" hidden="1"/>
    <cellStyle name="表示済みのハイパーリンク" xfId="54731" builtinId="9" hidden="1"/>
    <cellStyle name="表示済みのハイパーリンク" xfId="54732" builtinId="9" hidden="1"/>
    <cellStyle name="表示済みのハイパーリンク" xfId="54735" builtinId="9" hidden="1"/>
    <cellStyle name="表示済みのハイパーリンク" xfId="54736" builtinId="9" hidden="1"/>
    <cellStyle name="表示済みのハイパーリンク" xfId="54739" builtinId="9" hidden="1"/>
    <cellStyle name="表示済みのハイパーリンク" xfId="54740" builtinId="9" hidden="1"/>
    <cellStyle name="表示済みのハイパーリンク" xfId="54743" builtinId="9" hidden="1"/>
    <cellStyle name="表示済みのハイパーリンク" xfId="54744" builtinId="9" hidden="1"/>
    <cellStyle name="表示済みのハイパーリンク" xfId="54747" builtinId="9" hidden="1"/>
    <cellStyle name="表示済みのハイパーリンク" xfId="54748" builtinId="9" hidden="1"/>
    <cellStyle name="表示済みのハイパーリンク" xfId="54751" builtinId="9" hidden="1"/>
    <cellStyle name="表示済みのハイパーリンク" xfId="54752" builtinId="9" hidden="1"/>
    <cellStyle name="表示済みのハイパーリンク" xfId="54755" builtinId="9" hidden="1"/>
    <cellStyle name="表示済みのハイパーリンク" xfId="54756" builtinId="9" hidden="1"/>
    <cellStyle name="表示済みのハイパーリンク" xfId="54759" builtinId="9" hidden="1"/>
    <cellStyle name="表示済みのハイパーリンク" xfId="54760" builtinId="9" hidden="1"/>
    <cellStyle name="表示済みのハイパーリンク" xfId="54763" builtinId="9" hidden="1"/>
    <cellStyle name="表示済みのハイパーリンク" xfId="54764" builtinId="9" hidden="1"/>
    <cellStyle name="表示済みのハイパーリンク" xfId="54767" builtinId="9" hidden="1"/>
    <cellStyle name="表示済みのハイパーリンク" xfId="54768" builtinId="9" hidden="1"/>
    <cellStyle name="表示済みのハイパーリンク" xfId="54771" builtinId="9" hidden="1"/>
    <cellStyle name="表示済みのハイパーリンク" xfId="54772" builtinId="9" hidden="1"/>
    <cellStyle name="表示済みのハイパーリンク" xfId="54775" builtinId="9" hidden="1"/>
    <cellStyle name="表示済みのハイパーリンク" xfId="54776" builtinId="9" hidden="1"/>
    <cellStyle name="表示済みのハイパーリンク" xfId="54779" builtinId="9" hidden="1"/>
    <cellStyle name="表示済みのハイパーリンク" xfId="54780" builtinId="9" hidden="1"/>
    <cellStyle name="表示済みのハイパーリンク" xfId="54783" builtinId="9" hidden="1"/>
    <cellStyle name="表示済みのハイパーリンク" xfId="54784" builtinId="9" hidden="1"/>
    <cellStyle name="表示済みのハイパーリンク" xfId="54787" builtinId="9" hidden="1"/>
    <cellStyle name="表示済みのハイパーリンク" xfId="54788" builtinId="9" hidden="1"/>
    <cellStyle name="表示済みのハイパーリンク" xfId="54791" builtinId="9" hidden="1"/>
    <cellStyle name="表示済みのハイパーリンク" xfId="54792" builtinId="9" hidden="1"/>
    <cellStyle name="表示済みのハイパーリンク" xfId="54795" builtinId="9" hidden="1"/>
    <cellStyle name="表示済みのハイパーリンク" xfId="54796" builtinId="9" hidden="1"/>
    <cellStyle name="表示済みのハイパーリンク" xfId="54801" builtinId="9" hidden="1"/>
    <cellStyle name="表示済みのハイパーリンク" xfId="54802" builtinId="9" hidden="1"/>
    <cellStyle name="表示済みのハイパーリンク" xfId="54805" builtinId="9" hidden="1"/>
    <cellStyle name="表示済みのハイパーリンク" xfId="54806" builtinId="9" hidden="1"/>
    <cellStyle name="表示済みのハイパーリンク" xfId="54809" builtinId="9" hidden="1"/>
    <cellStyle name="表示済みのハイパーリンク" xfId="54810" builtinId="9" hidden="1"/>
    <cellStyle name="表示済みのハイパーリンク" xfId="54813" builtinId="9" hidden="1"/>
    <cellStyle name="表示済みのハイパーリンク" xfId="54814" builtinId="9" hidden="1"/>
    <cellStyle name="表示済みのハイパーリンク" xfId="54817" builtinId="9" hidden="1"/>
    <cellStyle name="表示済みのハイパーリンク" xfId="54818" builtinId="9" hidden="1"/>
    <cellStyle name="表示済みのハイパーリンク" xfId="54821" builtinId="9" hidden="1"/>
    <cellStyle name="表示済みのハイパーリンク" xfId="54822" builtinId="9" hidden="1"/>
    <cellStyle name="表示済みのハイパーリンク" xfId="54825" builtinId="9" hidden="1"/>
    <cellStyle name="表示済みのハイパーリンク" xfId="54826" builtinId="9" hidden="1"/>
    <cellStyle name="表示済みのハイパーリンク" xfId="54829" builtinId="9" hidden="1"/>
    <cellStyle name="表示済みのハイパーリンク" xfId="54830" builtinId="9" hidden="1"/>
    <cellStyle name="表示済みのハイパーリンク" xfId="54833" builtinId="9" hidden="1"/>
    <cellStyle name="表示済みのハイパーリンク" xfId="54834" builtinId="9" hidden="1"/>
    <cellStyle name="表示済みのハイパーリンク" xfId="54837" builtinId="9" hidden="1"/>
    <cellStyle name="表示済みのハイパーリンク" xfId="54838" builtinId="9" hidden="1"/>
    <cellStyle name="表示済みのハイパーリンク" xfId="54797" builtinId="9" hidden="1"/>
    <cellStyle name="表示済みのハイパーリンク" xfId="54840" builtinId="9" hidden="1"/>
    <cellStyle name="表示済みのハイパーリンク" xfId="54843" builtinId="9" hidden="1"/>
    <cellStyle name="表示済みのハイパーリンク" xfId="54844" builtinId="9" hidden="1"/>
    <cellStyle name="表示済みのハイパーリンク" xfId="54847" builtinId="9" hidden="1"/>
    <cellStyle name="表示済みのハイパーリンク" xfId="54848" builtinId="9" hidden="1"/>
    <cellStyle name="表示済みのハイパーリンク" xfId="54851" builtinId="9" hidden="1"/>
    <cellStyle name="表示済みのハイパーリンク" xfId="54852" builtinId="9" hidden="1"/>
    <cellStyle name="表示済みのハイパーリンク" xfId="54855" builtinId="9" hidden="1"/>
    <cellStyle name="表示済みのハイパーリンク" xfId="54856" builtinId="9" hidden="1"/>
    <cellStyle name="表示済みのハイパーリンク" xfId="54859" builtinId="9" hidden="1"/>
    <cellStyle name="表示済みのハイパーリンク" xfId="54860" builtinId="9" hidden="1"/>
    <cellStyle name="表示済みのハイパーリンク" xfId="54863" builtinId="9" hidden="1"/>
    <cellStyle name="表示済みのハイパーリンク" xfId="54864" builtinId="9" hidden="1"/>
    <cellStyle name="表示済みのハイパーリンク" xfId="54867" builtinId="9" hidden="1"/>
    <cellStyle name="表示済みのハイパーリンク" xfId="54868" builtinId="9" hidden="1"/>
    <cellStyle name="表示済みのハイパーリンク" xfId="54871" builtinId="9" hidden="1"/>
    <cellStyle name="表示済みのハイパーリンク" xfId="54872" builtinId="9" hidden="1"/>
    <cellStyle name="表示済みのハイパーリンク" xfId="54875" builtinId="9" hidden="1"/>
    <cellStyle name="表示済みのハイパーリンク" xfId="54876" builtinId="9" hidden="1"/>
    <cellStyle name="表示済みのハイパーリンク" xfId="54879" builtinId="9" hidden="1"/>
    <cellStyle name="表示済みのハイパーリンク" xfId="54880" builtinId="9" hidden="1"/>
    <cellStyle name="表示済みのハイパーリンク" xfId="54883" builtinId="9" hidden="1"/>
    <cellStyle name="表示済みのハイパーリンク" xfId="54884" builtinId="9" hidden="1"/>
    <cellStyle name="表示済みのハイパーリンク" xfId="54887" builtinId="9" hidden="1"/>
    <cellStyle name="表示済みのハイパーリンク" xfId="54888" builtinId="9" hidden="1"/>
    <cellStyle name="表示済みのハイパーリンク" xfId="54891" builtinId="9" hidden="1"/>
    <cellStyle name="表示済みのハイパーリンク" xfId="54892" builtinId="9" hidden="1"/>
    <cellStyle name="表示済みのハイパーリンク" xfId="54895" builtinId="9" hidden="1"/>
    <cellStyle name="表示済みのハイパーリンク" xfId="54896" builtinId="9" hidden="1"/>
    <cellStyle name="表示済みのハイパーリンク" xfId="54901" builtinId="9" hidden="1"/>
    <cellStyle name="表示済みのハイパーリンク" xfId="54902" builtinId="9" hidden="1"/>
    <cellStyle name="表示済みのハイパーリンク" xfId="54905" builtinId="9" hidden="1"/>
    <cellStyle name="表示済みのハイパーリンク" xfId="54906" builtinId="9" hidden="1"/>
    <cellStyle name="表示済みのハイパーリンク" xfId="54909" builtinId="9" hidden="1"/>
    <cellStyle name="表示済みのハイパーリンク" xfId="54910" builtinId="9" hidden="1"/>
    <cellStyle name="表示済みのハイパーリンク" xfId="54913" builtinId="9" hidden="1"/>
    <cellStyle name="表示済みのハイパーリンク" xfId="54914" builtinId="9" hidden="1"/>
    <cellStyle name="表示済みのハイパーリンク" xfId="54917" builtinId="9" hidden="1"/>
    <cellStyle name="表示済みのハイパーリンク" xfId="54918" builtinId="9" hidden="1"/>
    <cellStyle name="表示済みのハイパーリンク" xfId="54923" builtinId="9" hidden="1"/>
    <cellStyle name="表示済みのハイパーリンク" xfId="54924" builtinId="9" hidden="1"/>
    <cellStyle name="表示済みのハイパーリンク" xfId="54927" builtinId="9" hidden="1"/>
    <cellStyle name="表示済みのハイパーリンク" xfId="54928" builtinId="9" hidden="1"/>
    <cellStyle name="表示済みのハイパーリンク" xfId="54931" builtinId="9" hidden="1"/>
    <cellStyle name="表示済みのハイパーリンク" xfId="54932" builtinId="9" hidden="1"/>
    <cellStyle name="表示済みのハイパーリンク" xfId="54935" builtinId="9" hidden="1"/>
    <cellStyle name="表示済みのハイパーリンク" xfId="54936" builtinId="9" hidden="1"/>
    <cellStyle name="表示済みのハイパーリンク" xfId="54939" builtinId="9" hidden="1"/>
    <cellStyle name="表示済みのハイパーリンク" xfId="54940" builtinId="9" hidden="1"/>
    <cellStyle name="表示済みのハイパーリンク" xfId="54943" builtinId="9" hidden="1"/>
    <cellStyle name="表示済みのハイパーリンク" xfId="54944" builtinId="9" hidden="1"/>
    <cellStyle name="表示済みのハイパーリンク" xfId="54947" builtinId="9" hidden="1"/>
    <cellStyle name="表示済みのハイパーリンク" xfId="54948" builtinId="9" hidden="1"/>
    <cellStyle name="表示済みのハイパーリンク" xfId="54951" builtinId="9" hidden="1"/>
    <cellStyle name="表示済みのハイパーリンク" xfId="54952" builtinId="9" hidden="1"/>
    <cellStyle name="表示済みのハイパーリンク" xfId="54955" builtinId="9" hidden="1"/>
    <cellStyle name="表示済みのハイパーリンク" xfId="54956" builtinId="9" hidden="1"/>
    <cellStyle name="表示済みのハイパーリンク" xfId="54959" builtinId="9" hidden="1"/>
    <cellStyle name="表示済みのハイパーリンク" xfId="54960" builtinId="9" hidden="1"/>
    <cellStyle name="表示済みのハイパーリンク" xfId="54919" builtinId="9" hidden="1"/>
    <cellStyle name="表示済みのハイパーリンク" xfId="54962" builtinId="9" hidden="1"/>
    <cellStyle name="表示済みのハイパーリンク" xfId="54965" builtinId="9" hidden="1"/>
    <cellStyle name="表示済みのハイパーリンク" xfId="54966" builtinId="9" hidden="1"/>
    <cellStyle name="表示済みのハイパーリンク" xfId="54969" builtinId="9" hidden="1"/>
    <cellStyle name="表示済みのハイパーリンク" xfId="54970" builtinId="9" hidden="1"/>
    <cellStyle name="表示済みのハイパーリンク" xfId="54973" builtinId="9" hidden="1"/>
    <cellStyle name="表示済みのハイパーリンク" xfId="54974" builtinId="9" hidden="1"/>
    <cellStyle name="表示済みのハイパーリンク" xfId="54977" builtinId="9" hidden="1"/>
    <cellStyle name="表示済みのハイパーリンク" xfId="54978" builtinId="9" hidden="1"/>
    <cellStyle name="表示済みのハイパーリンク" xfId="54981" builtinId="9" hidden="1"/>
    <cellStyle name="表示済みのハイパーリンク" xfId="54982" builtinId="9" hidden="1"/>
    <cellStyle name="表示済みのハイパーリンク" xfId="54985" builtinId="9" hidden="1"/>
    <cellStyle name="表示済みのハイパーリンク" xfId="54986" builtinId="9" hidden="1"/>
    <cellStyle name="表示済みのハイパーリンク" xfId="54989" builtinId="9" hidden="1"/>
    <cellStyle name="表示済みのハイパーリンク" xfId="54990" builtinId="9" hidden="1"/>
    <cellStyle name="表示済みのハイパーリンク" xfId="54993" builtinId="9" hidden="1"/>
    <cellStyle name="表示済みのハイパーリンク" xfId="54994" builtinId="9" hidden="1"/>
    <cellStyle name="表示済みのハイパーリンク" xfId="54997" builtinId="9" hidden="1"/>
    <cellStyle name="表示済みのハイパーリンク" xfId="54998" builtinId="9" hidden="1"/>
    <cellStyle name="表示済みのハイパーリンク" xfId="55001" builtinId="9" hidden="1"/>
    <cellStyle name="表示済みのハイパーリンク" xfId="55002" builtinId="9" hidden="1"/>
    <cellStyle name="表示済みのハイパーリンク" xfId="55005" builtinId="9" hidden="1"/>
    <cellStyle name="表示済みのハイパーリンク" xfId="55006" builtinId="9" hidden="1"/>
    <cellStyle name="表示済みのハイパーリンク" xfId="55009" builtinId="9" hidden="1"/>
    <cellStyle name="表示済みのハイパーリンク" xfId="55010" builtinId="9" hidden="1"/>
    <cellStyle name="表示済みのハイパーリンク" xfId="55013" builtinId="9" hidden="1"/>
    <cellStyle name="表示済みのハイパーリンク" xfId="55014" builtinId="9" hidden="1"/>
    <cellStyle name="表示済みのハイパーリンク" xfId="55017" builtinId="9" hidden="1"/>
    <cellStyle name="表示済みのハイパーリンク" xfId="55018" builtinId="9" hidden="1"/>
    <cellStyle name="表示済みのハイパーリンク" xfId="55020" builtinId="9" hidden="1"/>
    <cellStyle name="表示済みのハイパーリンク" xfId="55021" builtinId="9" hidden="1"/>
    <cellStyle name="表示済みのハイパーリンク" xfId="55024" builtinId="9" hidden="1"/>
    <cellStyle name="表示済みのハイパーリンク" xfId="55025" builtinId="9" hidden="1"/>
    <cellStyle name="表示済みのハイパーリンク" xfId="55028" builtinId="9" hidden="1"/>
    <cellStyle name="表示済みのハイパーリンク" xfId="55029" builtinId="9" hidden="1"/>
    <cellStyle name="表示済みのハイパーリンク" xfId="55032" builtinId="9" hidden="1"/>
    <cellStyle name="表示済みのハイパーリンク" xfId="55033" builtinId="9" hidden="1"/>
    <cellStyle name="表示済みのハイパーリンク" xfId="55036" builtinId="9" hidden="1"/>
    <cellStyle name="表示済みのハイパーリンク" xfId="55037" builtinId="9" hidden="1"/>
    <cellStyle name="表示済みのハイパーリンク" xfId="55042" builtinId="9" hidden="1"/>
    <cellStyle name="表示済みのハイパーリンク" xfId="55043" builtinId="9" hidden="1"/>
    <cellStyle name="表示済みのハイパーリンク" xfId="55046" builtinId="9" hidden="1"/>
    <cellStyle name="表示済みのハイパーリンク" xfId="55047" builtinId="9" hidden="1"/>
    <cellStyle name="表示済みのハイパーリンク" xfId="55050" builtinId="9" hidden="1"/>
    <cellStyle name="表示済みのハイパーリンク" xfId="55051" builtinId="9" hidden="1"/>
    <cellStyle name="表示済みのハイパーリンク" xfId="55054" builtinId="9" hidden="1"/>
    <cellStyle name="表示済みのハイパーリンク" xfId="55055" builtinId="9" hidden="1"/>
    <cellStyle name="表示済みのハイパーリンク" xfId="55058" builtinId="9" hidden="1"/>
    <cellStyle name="表示済みのハイパーリンク" xfId="55059" builtinId="9" hidden="1"/>
    <cellStyle name="表示済みのハイパーリンク" xfId="55062" builtinId="9" hidden="1"/>
    <cellStyle name="表示済みのハイパーリンク" xfId="55063" builtinId="9" hidden="1"/>
    <cellStyle name="表示済みのハイパーリンク" xfId="55066" builtinId="9" hidden="1"/>
    <cellStyle name="表示済みのハイパーリンク" xfId="55067" builtinId="9" hidden="1"/>
    <cellStyle name="表示済みのハイパーリンク" xfId="55070" builtinId="9" hidden="1"/>
    <cellStyle name="表示済みのハイパーリンク" xfId="55071" builtinId="9" hidden="1"/>
    <cellStyle name="表示済みのハイパーリンク" xfId="55074" builtinId="9" hidden="1"/>
    <cellStyle name="表示済みのハイパーリンク" xfId="55075" builtinId="9" hidden="1"/>
    <cellStyle name="表示済みのハイパーリンク" xfId="55078" builtinId="9" hidden="1"/>
    <cellStyle name="表示済みのハイパーリンク" xfId="55079" builtinId="9" hidden="1"/>
    <cellStyle name="表示済みのハイパーリンク" xfId="55038" builtinId="9" hidden="1"/>
    <cellStyle name="表示済みのハイパーリンク" xfId="55081" builtinId="9" hidden="1"/>
    <cellStyle name="表示済みのハイパーリンク" xfId="55084" builtinId="9" hidden="1"/>
    <cellStyle name="表示済みのハイパーリンク" xfId="55085" builtinId="9" hidden="1"/>
    <cellStyle name="表示済みのハイパーリンク" xfId="55088" builtinId="9" hidden="1"/>
    <cellStyle name="表示済みのハイパーリンク" xfId="55089" builtinId="9" hidden="1"/>
    <cellStyle name="表示済みのハイパーリンク" xfId="55092" builtinId="9" hidden="1"/>
    <cellStyle name="表示済みのハイパーリンク" xfId="55093" builtinId="9" hidden="1"/>
    <cellStyle name="表示済みのハイパーリンク" xfId="55096" builtinId="9" hidden="1"/>
    <cellStyle name="表示済みのハイパーリンク" xfId="55097" builtinId="9" hidden="1"/>
    <cellStyle name="表示済みのハイパーリンク" xfId="55100" builtinId="9" hidden="1"/>
    <cellStyle name="表示済みのハイパーリンク" xfId="55101" builtinId="9" hidden="1"/>
    <cellStyle name="表示済みのハイパーリンク" xfId="55104" builtinId="9" hidden="1"/>
    <cellStyle name="表示済みのハイパーリンク" xfId="55105" builtinId="9" hidden="1"/>
    <cellStyle name="表示済みのハイパーリンク" xfId="55108" builtinId="9" hidden="1"/>
    <cellStyle name="表示済みのハイパーリンク" xfId="55109" builtinId="9" hidden="1"/>
    <cellStyle name="表示済みのハイパーリンク" xfId="55112" builtinId="9" hidden="1"/>
    <cellStyle name="表示済みのハイパーリンク" xfId="55113" builtinId="9" hidden="1"/>
    <cellStyle name="表示済みのハイパーリンク" xfId="55116" builtinId="9" hidden="1"/>
    <cellStyle name="表示済みのハイパーリンク" xfId="55117" builtinId="9" hidden="1"/>
    <cellStyle name="表示済みのハイパーリンク" xfId="55120" builtinId="9" hidden="1"/>
    <cellStyle name="表示済みのハイパーリンク" xfId="55121" builtinId="9" hidden="1"/>
    <cellStyle name="表示済みのハイパーリンク" xfId="55124" builtinId="9" hidden="1"/>
    <cellStyle name="表示済みのハイパーリンク" xfId="55125" builtinId="9" hidden="1"/>
    <cellStyle name="表示済みのハイパーリンク" xfId="55128" builtinId="9" hidden="1"/>
    <cellStyle name="表示済みのハイパーリンク" xfId="55129" builtinId="9" hidden="1"/>
    <cellStyle name="表示済みのハイパーリンク" xfId="55132" builtinId="9" hidden="1"/>
    <cellStyle name="表示済みのハイパーリンク" xfId="55133" builtinId="9" hidden="1"/>
    <cellStyle name="表示済みのハイパーリンク" xfId="55136" builtinId="9" hidden="1"/>
    <cellStyle name="表示済みのハイパーリンク" xfId="55137" builtinId="9" hidden="1"/>
    <cellStyle name="表示済みのハイパーリンク" xfId="55139" builtinId="9" hidden="1"/>
    <cellStyle name="表示済みのハイパーリンク" xfId="55140" builtinId="9" hidden="1"/>
    <cellStyle name="表示済みのハイパーリンク" xfId="55143" builtinId="9" hidden="1"/>
    <cellStyle name="表示済みのハイパーリンク" xfId="55144" builtinId="9" hidden="1"/>
    <cellStyle name="表示済みのハイパーリンク" xfId="55147" builtinId="9" hidden="1"/>
    <cellStyle name="表示済みのハイパーリンク" xfId="55148" builtinId="9" hidden="1"/>
    <cellStyle name="表示済みのハイパーリンク" xfId="55151" builtinId="9" hidden="1"/>
    <cellStyle name="表示済みのハイパーリンク" xfId="55152" builtinId="9" hidden="1"/>
    <cellStyle name="表示済みのハイパーリンク" xfId="55155" builtinId="9" hidden="1"/>
    <cellStyle name="表示済みのハイパーリンク" xfId="55156" builtinId="9" hidden="1"/>
    <cellStyle name="表示済みのハイパーリンク" xfId="55161" builtinId="9" hidden="1"/>
    <cellStyle name="表示済みのハイパーリンク" xfId="55162" builtinId="9" hidden="1"/>
    <cellStyle name="表示済みのハイパーリンク" xfId="55165" builtinId="9" hidden="1"/>
    <cellStyle name="表示済みのハイパーリンク" xfId="55166" builtinId="9" hidden="1"/>
    <cellStyle name="表示済みのハイパーリンク" xfId="55169" builtinId="9" hidden="1"/>
    <cellStyle name="表示済みのハイパーリンク" xfId="55170" builtinId="9" hidden="1"/>
    <cellStyle name="表示済みのハイパーリンク" xfId="55173" builtinId="9" hidden="1"/>
    <cellStyle name="表示済みのハイパーリンク" xfId="55174" builtinId="9" hidden="1"/>
    <cellStyle name="表示済みのハイパーリンク" xfId="55177" builtinId="9" hidden="1"/>
    <cellStyle name="表示済みのハイパーリンク" xfId="55178" builtinId="9" hidden="1"/>
    <cellStyle name="表示済みのハイパーリンク" xfId="55181" builtinId="9" hidden="1"/>
    <cellStyle name="表示済みのハイパーリンク" xfId="55182" builtinId="9" hidden="1"/>
    <cellStyle name="表示済みのハイパーリンク" xfId="55185" builtinId="9" hidden="1"/>
    <cellStyle name="表示済みのハイパーリンク" xfId="55186" builtinId="9" hidden="1"/>
    <cellStyle name="表示済みのハイパーリンク" xfId="55189" builtinId="9" hidden="1"/>
    <cellStyle name="表示済みのハイパーリンク" xfId="55190" builtinId="9" hidden="1"/>
    <cellStyle name="表示済みのハイパーリンク" xfId="55193" builtinId="9" hidden="1"/>
    <cellStyle name="表示済みのハイパーリンク" xfId="55194" builtinId="9" hidden="1"/>
    <cellStyle name="表示済みのハイパーリンク" xfId="55197" builtinId="9" hidden="1"/>
    <cellStyle name="表示済みのハイパーリンク" xfId="55198" builtinId="9" hidden="1"/>
    <cellStyle name="表示済みのハイパーリンク" xfId="55157" builtinId="9" hidden="1"/>
    <cellStyle name="表示済みのハイパーリンク" xfId="55200" builtinId="9" hidden="1"/>
    <cellStyle name="表示済みのハイパーリンク" xfId="55203" builtinId="9" hidden="1"/>
    <cellStyle name="表示済みのハイパーリンク" xfId="55204" builtinId="9" hidden="1"/>
    <cellStyle name="表示済みのハイパーリンク" xfId="55207" builtinId="9" hidden="1"/>
    <cellStyle name="表示済みのハイパーリンク" xfId="55208" builtinId="9" hidden="1"/>
    <cellStyle name="表示済みのハイパーリンク" xfId="55211" builtinId="9" hidden="1"/>
    <cellStyle name="表示済みのハイパーリンク" xfId="55212" builtinId="9" hidden="1"/>
    <cellStyle name="表示済みのハイパーリンク" xfId="55215" builtinId="9" hidden="1"/>
    <cellStyle name="表示済みのハイパーリンク" xfId="55216" builtinId="9" hidden="1"/>
    <cellStyle name="表示済みのハイパーリンク" xfId="55219" builtinId="9" hidden="1"/>
    <cellStyle name="表示済みのハイパーリンク" xfId="55220" builtinId="9" hidden="1"/>
    <cellStyle name="表示済みのハイパーリンク" xfId="55223" builtinId="9" hidden="1"/>
    <cellStyle name="表示済みのハイパーリンク" xfId="55224" builtinId="9" hidden="1"/>
    <cellStyle name="表示済みのハイパーリンク" xfId="55227" builtinId="9" hidden="1"/>
    <cellStyle name="表示済みのハイパーリンク" xfId="55228" builtinId="9" hidden="1"/>
    <cellStyle name="表示済みのハイパーリンク" xfId="55231" builtinId="9" hidden="1"/>
    <cellStyle name="表示済みのハイパーリンク" xfId="55232" builtinId="9" hidden="1"/>
    <cellStyle name="表示済みのハイパーリンク" xfId="55235" builtinId="9" hidden="1"/>
    <cellStyle name="表示済みのハイパーリンク" xfId="55236" builtinId="9" hidden="1"/>
    <cellStyle name="表示済みのハイパーリンク" xfId="55239" builtinId="9" hidden="1"/>
    <cellStyle name="表示済みのハイパーリンク" xfId="55240" builtinId="9" hidden="1"/>
    <cellStyle name="表示済みのハイパーリンク" xfId="55243" builtinId="9" hidden="1"/>
    <cellStyle name="表示済みのハイパーリンク" xfId="55244" builtinId="9" hidden="1"/>
    <cellStyle name="表示済みのハイパーリンク" xfId="55247" builtinId="9" hidden="1"/>
    <cellStyle name="表示済みのハイパーリンク" xfId="55248" builtinId="9" hidden="1"/>
    <cellStyle name="表示済みのハイパーリンク" xfId="55251" builtinId="9" hidden="1"/>
    <cellStyle name="表示済みのハイパーリンク" xfId="55252" builtinId="9" hidden="1"/>
    <cellStyle name="表示済みのハイパーリンク" xfId="55255" builtinId="9" hidden="1"/>
    <cellStyle name="表示済みのハイパーリンク" xfId="55256" builtinId="9" hidden="1"/>
    <cellStyle name="表示済みのハイパーリンク" xfId="55259" builtinId="9" hidden="1"/>
    <cellStyle name="表示済みのハイパーリンク" xfId="55260" builtinId="9" hidden="1"/>
    <cellStyle name="表示済みのハイパーリンク" xfId="55263" builtinId="9" hidden="1"/>
    <cellStyle name="表示済みのハイパーリンク" xfId="55264" builtinId="9" hidden="1"/>
    <cellStyle name="表示済みのハイパーリンク" xfId="55267" builtinId="9" hidden="1"/>
    <cellStyle name="表示済みのハイパーリンク" xfId="55268" builtinId="9" hidden="1"/>
    <cellStyle name="表示済みのハイパーリンク" xfId="55271" builtinId="9" hidden="1"/>
    <cellStyle name="表示済みのハイパーリンク" xfId="55272" builtinId="9" hidden="1"/>
    <cellStyle name="表示済みのハイパーリンク" xfId="55275" builtinId="9" hidden="1"/>
    <cellStyle name="表示済みのハイパーリンク" xfId="55276" builtinId="9" hidden="1"/>
    <cellStyle name="表示済みのハイパーリンク" xfId="55281" builtinId="9" hidden="1"/>
    <cellStyle name="表示済みのハイパーリンク" xfId="55282" builtinId="9" hidden="1"/>
    <cellStyle name="表示済みのハイパーリンク" xfId="55285" builtinId="9" hidden="1"/>
    <cellStyle name="表示済みのハイパーリンク" xfId="55286" builtinId="9" hidden="1"/>
    <cellStyle name="表示済みのハイパーリンク" xfId="55289" builtinId="9" hidden="1"/>
    <cellStyle name="表示済みのハイパーリンク" xfId="55290" builtinId="9" hidden="1"/>
    <cellStyle name="表示済みのハイパーリンク" xfId="55293" builtinId="9" hidden="1"/>
    <cellStyle name="表示済みのハイパーリンク" xfId="55294" builtinId="9" hidden="1"/>
    <cellStyle name="表示済みのハイパーリンク" xfId="55297" builtinId="9" hidden="1"/>
    <cellStyle name="表示済みのハイパーリンク" xfId="55298" builtinId="9" hidden="1"/>
    <cellStyle name="表示済みのハイパーリンク" xfId="55301" builtinId="9" hidden="1"/>
    <cellStyle name="表示済みのハイパーリンク" xfId="55302" builtinId="9" hidden="1"/>
    <cellStyle name="表示済みのハイパーリンク" xfId="55305" builtinId="9" hidden="1"/>
    <cellStyle name="表示済みのハイパーリンク" xfId="55306" builtinId="9" hidden="1"/>
    <cellStyle name="表示済みのハイパーリンク" xfId="55309" builtinId="9" hidden="1"/>
    <cellStyle name="表示済みのハイパーリンク" xfId="55310" builtinId="9" hidden="1"/>
    <cellStyle name="表示済みのハイパーリンク" xfId="55313" builtinId="9" hidden="1"/>
    <cellStyle name="表示済みのハイパーリンク" xfId="55314" builtinId="9" hidden="1"/>
    <cellStyle name="表示済みのハイパーリンク" xfId="55317" builtinId="9" hidden="1"/>
    <cellStyle name="表示済みのハイパーリンク" xfId="55318" builtinId="9" hidden="1"/>
    <cellStyle name="表示済みのハイパーリンク" xfId="55277" builtinId="9" hidden="1"/>
    <cellStyle name="表示済みのハイパーリンク" xfId="55320" builtinId="9" hidden="1"/>
    <cellStyle name="表示済みのハイパーリンク" xfId="55323" builtinId="9" hidden="1"/>
    <cellStyle name="表示済みのハイパーリンク" xfId="55324" builtinId="9" hidden="1"/>
    <cellStyle name="表示済みのハイパーリンク" xfId="55327" builtinId="9" hidden="1"/>
    <cellStyle name="表示済みのハイパーリンク" xfId="55328" builtinId="9" hidden="1"/>
    <cellStyle name="表示済みのハイパーリンク" xfId="55331" builtinId="9" hidden="1"/>
    <cellStyle name="表示済みのハイパーリンク" xfId="55332" builtinId="9" hidden="1"/>
    <cellStyle name="表示済みのハイパーリンク" xfId="55335" builtinId="9" hidden="1"/>
    <cellStyle name="表示済みのハイパーリンク" xfId="55336" builtinId="9" hidden="1"/>
    <cellStyle name="表示済みのハイパーリンク" xfId="55339" builtinId="9" hidden="1"/>
    <cellStyle name="表示済みのハイパーリンク" xfId="55340" builtinId="9" hidden="1"/>
    <cellStyle name="表示済みのハイパーリンク" xfId="55343" builtinId="9" hidden="1"/>
    <cellStyle name="表示済みのハイパーリンク" xfId="55344" builtinId="9" hidden="1"/>
    <cellStyle name="表示済みのハイパーリンク" xfId="55347" builtinId="9" hidden="1"/>
    <cellStyle name="表示済みのハイパーリンク" xfId="55348" builtinId="9" hidden="1"/>
    <cellStyle name="表示済みのハイパーリンク" xfId="55351" builtinId="9" hidden="1"/>
    <cellStyle name="表示済みのハイパーリンク" xfId="55352" builtinId="9" hidden="1"/>
    <cellStyle name="表示済みのハイパーリンク" xfId="55355" builtinId="9" hidden="1"/>
    <cellStyle name="表示済みのハイパーリンク" xfId="55356" builtinId="9" hidden="1"/>
    <cellStyle name="表示済みのハイパーリンク" xfId="55359" builtinId="9" hidden="1"/>
    <cellStyle name="表示済みのハイパーリンク" xfId="55360" builtinId="9" hidden="1"/>
    <cellStyle name="表示済みのハイパーリンク" xfId="55363" builtinId="9" hidden="1"/>
    <cellStyle name="表示済みのハイパーリンク" xfId="55364" builtinId="9" hidden="1"/>
    <cellStyle name="表示済みのハイパーリンク" xfId="55367" builtinId="9" hidden="1"/>
    <cellStyle name="表示済みのハイパーリンク" xfId="55368" builtinId="9" hidden="1"/>
    <cellStyle name="表示済みのハイパーリンク" xfId="55371" builtinId="9" hidden="1"/>
    <cellStyle name="表示済みのハイパーリンク" xfId="55372" builtinId="9" hidden="1"/>
    <cellStyle name="表示済みのハイパーリンク" xfId="55375" builtinId="9" hidden="1"/>
    <cellStyle name="表示済みのハイパーリンク" xfId="55376" builtinId="9" hidden="1"/>
    <cellStyle name="表示済みのハイパーリンク" xfId="55379" builtinId="9" hidden="1"/>
    <cellStyle name="表示済みのハイパーリンク" xfId="55380" builtinId="9" hidden="1"/>
    <cellStyle name="表示済みのハイパーリンク" xfId="55383" builtinId="9" hidden="1"/>
    <cellStyle name="表示済みのハイパーリンク" xfId="55384" builtinId="9" hidden="1"/>
    <cellStyle name="表示済みのハイパーリンク" xfId="55387" builtinId="9" hidden="1"/>
    <cellStyle name="表示済みのハイパーリンク" xfId="55388" builtinId="9" hidden="1"/>
    <cellStyle name="表示済みのハイパーリンク" xfId="55391" builtinId="9" hidden="1"/>
    <cellStyle name="表示済みのハイパーリンク" xfId="55392" builtinId="9" hidden="1"/>
    <cellStyle name="表示済みのハイパーリンク" xfId="55395" builtinId="9" hidden="1"/>
    <cellStyle name="表示済みのハイパーリンク" xfId="55396" builtinId="9" hidden="1"/>
    <cellStyle name="表示済みのハイパーリンク" xfId="55401" builtinId="9" hidden="1"/>
    <cellStyle name="表示済みのハイパーリンク" xfId="55402" builtinId="9" hidden="1"/>
    <cellStyle name="表示済みのハイパーリンク" xfId="55405" builtinId="9" hidden="1"/>
    <cellStyle name="表示済みのハイパーリンク" xfId="55406" builtinId="9" hidden="1"/>
    <cellStyle name="表示済みのハイパーリンク" xfId="55409" builtinId="9" hidden="1"/>
    <cellStyle name="表示済みのハイパーリンク" xfId="55410" builtinId="9" hidden="1"/>
    <cellStyle name="表示済みのハイパーリンク" xfId="55413" builtinId="9" hidden="1"/>
    <cellStyle name="表示済みのハイパーリンク" xfId="55414" builtinId="9" hidden="1"/>
    <cellStyle name="表示済みのハイパーリンク" xfId="55417" builtinId="9" hidden="1"/>
    <cellStyle name="表示済みのハイパーリンク" xfId="55418" builtinId="9" hidden="1"/>
    <cellStyle name="表示済みのハイパーリンク" xfId="55421" builtinId="9" hidden="1"/>
    <cellStyle name="表示済みのハイパーリンク" xfId="55422" builtinId="9" hidden="1"/>
    <cellStyle name="表示済みのハイパーリンク" xfId="55425" builtinId="9" hidden="1"/>
    <cellStyle name="表示済みのハイパーリンク" xfId="55426" builtinId="9" hidden="1"/>
    <cellStyle name="表示済みのハイパーリンク" xfId="55429" builtinId="9" hidden="1"/>
    <cellStyle name="表示済みのハイパーリンク" xfId="55430" builtinId="9" hidden="1"/>
    <cellStyle name="表示済みのハイパーリンク" xfId="55433" builtinId="9" hidden="1"/>
    <cellStyle name="表示済みのハイパーリンク" xfId="55434" builtinId="9" hidden="1"/>
    <cellStyle name="表示済みのハイパーリンク" xfId="55437" builtinId="9" hidden="1"/>
    <cellStyle name="表示済みのハイパーリンク" xfId="55438" builtinId="9" hidden="1"/>
    <cellStyle name="表示済みのハイパーリンク" xfId="55397" builtinId="9" hidden="1"/>
    <cellStyle name="表示済みのハイパーリンク" xfId="55440" builtinId="9" hidden="1"/>
    <cellStyle name="表示済みのハイパーリンク" xfId="55443" builtinId="9" hidden="1"/>
    <cellStyle name="表示済みのハイパーリンク" xfId="55444" builtinId="9" hidden="1"/>
    <cellStyle name="表示済みのハイパーリンク" xfId="55447" builtinId="9" hidden="1"/>
    <cellStyle name="表示済みのハイパーリンク" xfId="55448" builtinId="9" hidden="1"/>
    <cellStyle name="表示済みのハイパーリンク" xfId="55451" builtinId="9" hidden="1"/>
    <cellStyle name="表示済みのハイパーリンク" xfId="55452" builtinId="9" hidden="1"/>
    <cellStyle name="表示済みのハイパーリンク" xfId="55455" builtinId="9" hidden="1"/>
    <cellStyle name="表示済みのハイパーリンク" xfId="55456" builtinId="9" hidden="1"/>
    <cellStyle name="表示済みのハイパーリンク" xfId="55459" builtinId="9" hidden="1"/>
    <cellStyle name="表示済みのハイパーリンク" xfId="55460" builtinId="9" hidden="1"/>
    <cellStyle name="表示済みのハイパーリンク" xfId="55463" builtinId="9" hidden="1"/>
    <cellStyle name="表示済みのハイパーリンク" xfId="55464" builtinId="9" hidden="1"/>
    <cellStyle name="表示済みのハイパーリンク" xfId="55467" builtinId="9" hidden="1"/>
    <cellStyle name="表示済みのハイパーリンク" xfId="55468" builtinId="9" hidden="1"/>
    <cellStyle name="表示済みのハイパーリンク" xfId="55471" builtinId="9" hidden="1"/>
    <cellStyle name="表示済みのハイパーリンク" xfId="55472" builtinId="9" hidden="1"/>
    <cellStyle name="表示済みのハイパーリンク" xfId="55475" builtinId="9" hidden="1"/>
    <cellStyle name="表示済みのハイパーリンク" xfId="55476" builtinId="9" hidden="1"/>
    <cellStyle name="表示済みのハイパーリンク" xfId="55479" builtinId="9" hidden="1"/>
    <cellStyle name="表示済みのハイパーリンク" xfId="55480" builtinId="9" hidden="1"/>
    <cellStyle name="表示済みのハイパーリンク" xfId="55483" builtinId="9" hidden="1"/>
    <cellStyle name="表示済みのハイパーリンク" xfId="55484" builtinId="9" hidden="1"/>
    <cellStyle name="表示済みのハイパーリンク" xfId="55487" builtinId="9" hidden="1"/>
    <cellStyle name="表示済みのハイパーリンク" xfId="55488" builtinId="9" hidden="1"/>
    <cellStyle name="表示済みのハイパーリンク" xfId="55491" builtinId="9" hidden="1"/>
    <cellStyle name="表示済みのハイパーリンク" xfId="55492" builtinId="9" hidden="1"/>
    <cellStyle name="表示済みのハイパーリンク" xfId="55495" builtinId="9" hidden="1"/>
    <cellStyle name="表示済みのハイパーリンク" xfId="55496" builtinId="9" hidden="1"/>
    <cellStyle name="表示済みのハイパーリンク" xfId="55501" builtinId="9" hidden="1"/>
    <cellStyle name="表示済みのハイパーリンク" xfId="55502" builtinId="9" hidden="1"/>
    <cellStyle name="表示済みのハイパーリンク" xfId="55505" builtinId="9" hidden="1"/>
    <cellStyle name="表示済みのハイパーリンク" xfId="55506" builtinId="9" hidden="1"/>
    <cellStyle name="表示済みのハイパーリンク" xfId="55509" builtinId="9" hidden="1"/>
    <cellStyle name="表示済みのハイパーリンク" xfId="55510" builtinId="9" hidden="1"/>
    <cellStyle name="表示済みのハイパーリンク" xfId="55513" builtinId="9" hidden="1"/>
    <cellStyle name="表示済みのハイパーリンク" xfId="55514" builtinId="9" hidden="1"/>
    <cellStyle name="表示済みのハイパーリンク" xfId="55517" builtinId="9" hidden="1"/>
    <cellStyle name="表示済みのハイパーリンク" xfId="55518" builtinId="9" hidden="1"/>
    <cellStyle name="表示済みのハイパーリンク" xfId="55523" builtinId="9" hidden="1"/>
    <cellStyle name="表示済みのハイパーリンク" xfId="55524" builtinId="9" hidden="1"/>
    <cellStyle name="表示済みのハイパーリンク" xfId="55527" builtinId="9" hidden="1"/>
    <cellStyle name="表示済みのハイパーリンク" xfId="55528" builtinId="9" hidden="1"/>
    <cellStyle name="表示済みのハイパーリンク" xfId="55531" builtinId="9" hidden="1"/>
    <cellStyle name="表示済みのハイパーリンク" xfId="55532" builtinId="9" hidden="1"/>
    <cellStyle name="表示済みのハイパーリンク" xfId="55535" builtinId="9" hidden="1"/>
    <cellStyle name="表示済みのハイパーリンク" xfId="55536" builtinId="9" hidden="1"/>
    <cellStyle name="表示済みのハイパーリンク" xfId="55539" builtinId="9" hidden="1"/>
    <cellStyle name="表示済みのハイパーリンク" xfId="55540" builtinId="9" hidden="1"/>
    <cellStyle name="表示済みのハイパーリンク" xfId="55543" builtinId="9" hidden="1"/>
    <cellStyle name="表示済みのハイパーリンク" xfId="55544" builtinId="9" hidden="1"/>
    <cellStyle name="表示済みのハイパーリンク" xfId="55547" builtinId="9" hidden="1"/>
    <cellStyle name="表示済みのハイパーリンク" xfId="55548" builtinId="9" hidden="1"/>
    <cellStyle name="表示済みのハイパーリンク" xfId="55551" builtinId="9" hidden="1"/>
    <cellStyle name="表示済みのハイパーリンク" xfId="55552" builtinId="9" hidden="1"/>
    <cellStyle name="表示済みのハイパーリンク" xfId="55555" builtinId="9" hidden="1"/>
    <cellStyle name="表示済みのハイパーリンク" xfId="55556" builtinId="9" hidden="1"/>
    <cellStyle name="表示済みのハイパーリンク" xfId="55559" builtinId="9" hidden="1"/>
    <cellStyle name="表示済みのハイパーリンク" xfId="55560" builtinId="9" hidden="1"/>
    <cellStyle name="表示済みのハイパーリンク" xfId="55519" builtinId="9" hidden="1"/>
    <cellStyle name="表示済みのハイパーリンク" xfId="55562" builtinId="9" hidden="1"/>
    <cellStyle name="表示済みのハイパーリンク" xfId="55565" builtinId="9" hidden="1"/>
    <cellStyle name="表示済みのハイパーリンク" xfId="55566" builtinId="9" hidden="1"/>
    <cellStyle name="表示済みのハイパーリンク" xfId="55569" builtinId="9" hidden="1"/>
    <cellStyle name="表示済みのハイパーリンク" xfId="55570" builtinId="9" hidden="1"/>
    <cellStyle name="表示済みのハイパーリンク" xfId="55573" builtinId="9" hidden="1"/>
    <cellStyle name="表示済みのハイパーリンク" xfId="55574" builtinId="9" hidden="1"/>
    <cellStyle name="表示済みのハイパーリンク" xfId="55577" builtinId="9" hidden="1"/>
    <cellStyle name="表示済みのハイパーリンク" xfId="55578" builtinId="9" hidden="1"/>
    <cellStyle name="表示済みのハイパーリンク" xfId="55581" builtinId="9" hidden="1"/>
    <cellStyle name="表示済みのハイパーリンク" xfId="55582" builtinId="9" hidden="1"/>
    <cellStyle name="表示済みのハイパーリンク" xfId="55585" builtinId="9" hidden="1"/>
    <cellStyle name="表示済みのハイパーリンク" xfId="55586" builtinId="9" hidden="1"/>
    <cellStyle name="表示済みのハイパーリンク" xfId="55589" builtinId="9" hidden="1"/>
    <cellStyle name="表示済みのハイパーリンク" xfId="55590" builtinId="9" hidden="1"/>
    <cellStyle name="表示済みのハイパーリンク" xfId="55593" builtinId="9" hidden="1"/>
    <cellStyle name="表示済みのハイパーリンク" xfId="55594" builtinId="9" hidden="1"/>
    <cellStyle name="表示済みのハイパーリンク" xfId="55597" builtinId="9" hidden="1"/>
    <cellStyle name="表示済みのハイパーリンク" xfId="55598" builtinId="9" hidden="1"/>
    <cellStyle name="表示済みのハイパーリンク" xfId="55601" builtinId="9" hidden="1"/>
    <cellStyle name="表示済みのハイパーリンク" xfId="55602" builtinId="9" hidden="1"/>
    <cellStyle name="表示済みのハイパーリンク" xfId="55605" builtinId="9" hidden="1"/>
    <cellStyle name="表示済みのハイパーリンク" xfId="55606" builtinId="9" hidden="1"/>
    <cellStyle name="表示済みのハイパーリンク" xfId="55609" builtinId="9" hidden="1"/>
    <cellStyle name="表示済みのハイパーリンク" xfId="55610" builtinId="9" hidden="1"/>
    <cellStyle name="表示済みのハイパーリンク" xfId="55613" builtinId="9" hidden="1"/>
    <cellStyle name="表示済みのハイパーリンク" xfId="55614" builtinId="9" hidden="1"/>
    <cellStyle name="表示済みのハイパーリンク" xfId="55617" builtinId="9" hidden="1"/>
    <cellStyle name="表示済みのハイパーリンク" xfId="55618" builtinId="9" hidden="1"/>
    <cellStyle name="表示済みのハイパーリンク" xfId="55620" builtinId="9" hidden="1"/>
    <cellStyle name="表示済みのハイパーリンク" xfId="55621" builtinId="9" hidden="1"/>
    <cellStyle name="表示済みのハイパーリンク" xfId="55624" builtinId="9" hidden="1"/>
    <cellStyle name="表示済みのハイパーリンク" xfId="55625" builtinId="9" hidden="1"/>
    <cellStyle name="表示済みのハイパーリンク" xfId="55628" builtinId="9" hidden="1"/>
    <cellStyle name="表示済みのハイパーリンク" xfId="55629" builtinId="9" hidden="1"/>
    <cellStyle name="表示済みのハイパーリンク" xfId="55632" builtinId="9" hidden="1"/>
    <cellStyle name="表示済みのハイパーリンク" xfId="55633" builtinId="9" hidden="1"/>
    <cellStyle name="表示済みのハイパーリンク" xfId="55636" builtinId="9" hidden="1"/>
    <cellStyle name="表示済みのハイパーリンク" xfId="55637" builtinId="9" hidden="1"/>
    <cellStyle name="表示済みのハイパーリンク" xfId="55642" builtinId="9" hidden="1"/>
    <cellStyle name="表示済みのハイパーリンク" xfId="55643" builtinId="9" hidden="1"/>
    <cellStyle name="表示済みのハイパーリンク" xfId="55646" builtinId="9" hidden="1"/>
    <cellStyle name="表示済みのハイパーリンク" xfId="55647" builtinId="9" hidden="1"/>
    <cellStyle name="表示済みのハイパーリンク" xfId="55650" builtinId="9" hidden="1"/>
    <cellStyle name="表示済みのハイパーリンク" xfId="55651" builtinId="9" hidden="1"/>
    <cellStyle name="表示済みのハイパーリンク" xfId="55654" builtinId="9" hidden="1"/>
    <cellStyle name="表示済みのハイパーリンク" xfId="55655" builtinId="9" hidden="1"/>
    <cellStyle name="表示済みのハイパーリンク" xfId="55658" builtinId="9" hidden="1"/>
    <cellStyle name="表示済みのハイパーリンク" xfId="55659" builtinId="9" hidden="1"/>
    <cellStyle name="表示済みのハイパーリンク" xfId="55662" builtinId="9" hidden="1"/>
    <cellStyle name="表示済みのハイパーリンク" xfId="55663" builtinId="9" hidden="1"/>
    <cellStyle name="表示済みのハイパーリンク" xfId="55666" builtinId="9" hidden="1"/>
    <cellStyle name="表示済みのハイパーリンク" xfId="55667" builtinId="9" hidden="1"/>
    <cellStyle name="表示済みのハイパーリンク" xfId="55670" builtinId="9" hidden="1"/>
    <cellStyle name="表示済みのハイパーリンク" xfId="55671" builtinId="9" hidden="1"/>
    <cellStyle name="表示済みのハイパーリンク" xfId="55674" builtinId="9" hidden="1"/>
    <cellStyle name="表示済みのハイパーリンク" xfId="55675" builtinId="9" hidden="1"/>
    <cellStyle name="表示済みのハイパーリンク" xfId="55678" builtinId="9" hidden="1"/>
    <cellStyle name="表示済みのハイパーリンク" xfId="55679" builtinId="9" hidden="1"/>
    <cellStyle name="表示済みのハイパーリンク" xfId="55638" builtinId="9" hidden="1"/>
    <cellStyle name="表示済みのハイパーリンク" xfId="55681" builtinId="9" hidden="1"/>
    <cellStyle name="表示済みのハイパーリンク" xfId="55684" builtinId="9" hidden="1"/>
    <cellStyle name="表示済みのハイパーリンク" xfId="55685" builtinId="9" hidden="1"/>
    <cellStyle name="表示済みのハイパーリンク" xfId="55688" builtinId="9" hidden="1"/>
    <cellStyle name="表示済みのハイパーリンク" xfId="55689" builtinId="9" hidden="1"/>
    <cellStyle name="表示済みのハイパーリンク" xfId="55692" builtinId="9" hidden="1"/>
    <cellStyle name="表示済みのハイパーリンク" xfId="55693" builtinId="9" hidden="1"/>
    <cellStyle name="表示済みのハイパーリンク" xfId="55696" builtinId="9" hidden="1"/>
    <cellStyle name="表示済みのハイパーリンク" xfId="55697" builtinId="9" hidden="1"/>
    <cellStyle name="表示済みのハイパーリンク" xfId="55700" builtinId="9" hidden="1"/>
    <cellStyle name="表示済みのハイパーリンク" xfId="55701" builtinId="9" hidden="1"/>
    <cellStyle name="表示済みのハイパーリンク" xfId="55704" builtinId="9" hidden="1"/>
    <cellStyle name="表示済みのハイパーリンク" xfId="55705" builtinId="9" hidden="1"/>
    <cellStyle name="表示済みのハイパーリンク" xfId="55708" builtinId="9" hidden="1"/>
    <cellStyle name="表示済みのハイパーリンク" xfId="55709" builtinId="9" hidden="1"/>
    <cellStyle name="表示済みのハイパーリンク" xfId="55712" builtinId="9" hidden="1"/>
    <cellStyle name="表示済みのハイパーリンク" xfId="55713" builtinId="9" hidden="1"/>
    <cellStyle name="表示済みのハイパーリンク" xfId="55716" builtinId="9" hidden="1"/>
    <cellStyle name="表示済みのハイパーリンク" xfId="55717" builtinId="9" hidden="1"/>
    <cellStyle name="表示済みのハイパーリンク" xfId="55720" builtinId="9" hidden="1"/>
    <cellStyle name="表示済みのハイパーリンク" xfId="55721" builtinId="9" hidden="1"/>
    <cellStyle name="表示済みのハイパーリンク" xfId="55724" builtinId="9" hidden="1"/>
    <cellStyle name="表示済みのハイパーリンク" xfId="55725" builtinId="9" hidden="1"/>
    <cellStyle name="表示済みのハイパーリンク" xfId="55728" builtinId="9" hidden="1"/>
    <cellStyle name="表示済みのハイパーリンク" xfId="55729" builtinId="9" hidden="1"/>
    <cellStyle name="表示済みのハイパーリンク" xfId="55732" builtinId="9" hidden="1"/>
    <cellStyle name="表示済みのハイパーリンク" xfId="55733" builtinId="9" hidden="1"/>
    <cellStyle name="表示済みのハイパーリンク" xfId="55736" builtinId="9" hidden="1"/>
    <cellStyle name="表示済みのハイパーリンク" xfId="55737" builtinId="9" hidden="1"/>
    <cellStyle name="表示済みのハイパーリンク" xfId="55739" builtinId="9" hidden="1"/>
    <cellStyle name="表示済みのハイパーリンク" xfId="55740" builtinId="9" hidden="1"/>
    <cellStyle name="表示済みのハイパーリンク" xfId="55743" builtinId="9" hidden="1"/>
    <cellStyle name="表示済みのハイパーリンク" xfId="55744" builtinId="9" hidden="1"/>
    <cellStyle name="表示済みのハイパーリンク" xfId="55747" builtinId="9" hidden="1"/>
    <cellStyle name="表示済みのハイパーリンク" xfId="55748" builtinId="9" hidden="1"/>
    <cellStyle name="表示済みのハイパーリンク" xfId="55751" builtinId="9" hidden="1"/>
    <cellStyle name="表示済みのハイパーリンク" xfId="55752" builtinId="9" hidden="1"/>
    <cellStyle name="表示済みのハイパーリンク" xfId="55755" builtinId="9" hidden="1"/>
    <cellStyle name="表示済みのハイパーリンク" xfId="55756" builtinId="9" hidden="1"/>
    <cellStyle name="表示済みのハイパーリンク" xfId="55761" builtinId="9" hidden="1"/>
    <cellStyle name="表示済みのハイパーリンク" xfId="55762" builtinId="9" hidden="1"/>
    <cellStyle name="表示済みのハイパーリンク" xfId="55765" builtinId="9" hidden="1"/>
    <cellStyle name="表示済みのハイパーリンク" xfId="55766" builtinId="9" hidden="1"/>
    <cellStyle name="表示済みのハイパーリンク" xfId="55769" builtinId="9" hidden="1"/>
    <cellStyle name="表示済みのハイパーリンク" xfId="55770" builtinId="9" hidden="1"/>
    <cellStyle name="表示済みのハイパーリンク" xfId="55773" builtinId="9" hidden="1"/>
    <cellStyle name="表示済みのハイパーリンク" xfId="55774" builtinId="9" hidden="1"/>
    <cellStyle name="表示済みのハイパーリンク" xfId="55777" builtinId="9" hidden="1"/>
    <cellStyle name="表示済みのハイパーリンク" xfId="55778" builtinId="9" hidden="1"/>
    <cellStyle name="表示済みのハイパーリンク" xfId="55781" builtinId="9" hidden="1"/>
    <cellStyle name="表示済みのハイパーリンク" xfId="55782" builtinId="9" hidden="1"/>
    <cellStyle name="表示済みのハイパーリンク" xfId="55785" builtinId="9" hidden="1"/>
    <cellStyle name="表示済みのハイパーリンク" xfId="55786" builtinId="9" hidden="1"/>
    <cellStyle name="表示済みのハイパーリンク" xfId="55789" builtinId="9" hidden="1"/>
    <cellStyle name="表示済みのハイパーリンク" xfId="55790" builtinId="9" hidden="1"/>
    <cellStyle name="表示済みのハイパーリンク" xfId="55793" builtinId="9" hidden="1"/>
    <cellStyle name="表示済みのハイパーリンク" xfId="55794" builtinId="9" hidden="1"/>
    <cellStyle name="表示済みのハイパーリンク" xfId="55797" builtinId="9" hidden="1"/>
    <cellStyle name="表示済みのハイパーリンク" xfId="55798" builtinId="9" hidden="1"/>
    <cellStyle name="表示済みのハイパーリンク" xfId="55757" builtinId="9" hidden="1"/>
    <cellStyle name="表示済みのハイパーリンク" xfId="55800" builtinId="9" hidden="1"/>
    <cellStyle name="表示済みのハイパーリンク" xfId="55803" builtinId="9" hidden="1"/>
    <cellStyle name="表示済みのハイパーリンク" xfId="55804" builtinId="9" hidden="1"/>
    <cellStyle name="表示済みのハイパーリンク" xfId="55807" builtinId="9" hidden="1"/>
    <cellStyle name="表示済みのハイパーリンク" xfId="55808" builtinId="9" hidden="1"/>
    <cellStyle name="表示済みのハイパーリンク" xfId="55811" builtinId="9" hidden="1"/>
    <cellStyle name="表示済みのハイパーリンク" xfId="55812" builtinId="9" hidden="1"/>
    <cellStyle name="表示済みのハイパーリンク" xfId="55815" builtinId="9" hidden="1"/>
    <cellStyle name="表示済みのハイパーリンク" xfId="55816" builtinId="9" hidden="1"/>
    <cellStyle name="表示済みのハイパーリンク" xfId="55819" builtinId="9" hidden="1"/>
    <cellStyle name="表示済みのハイパーリンク" xfId="55820" builtinId="9" hidden="1"/>
    <cellStyle name="表示済みのハイパーリンク" xfId="55823" builtinId="9" hidden="1"/>
    <cellStyle name="表示済みのハイパーリンク" xfId="55824" builtinId="9" hidden="1"/>
    <cellStyle name="表示済みのハイパーリンク" xfId="55827" builtinId="9" hidden="1"/>
    <cellStyle name="表示済みのハイパーリンク" xfId="55828" builtinId="9" hidden="1"/>
    <cellStyle name="表示済みのハイパーリンク" xfId="55831" builtinId="9" hidden="1"/>
    <cellStyle name="表示済みのハイパーリンク" xfId="55832" builtinId="9" hidden="1"/>
    <cellStyle name="表示済みのハイパーリンク" xfId="55835" builtinId="9" hidden="1"/>
    <cellStyle name="表示済みのハイパーリンク" xfId="55836" builtinId="9" hidden="1"/>
    <cellStyle name="表示済みのハイパーリンク" xfId="55839" builtinId="9" hidden="1"/>
    <cellStyle name="表示済みのハイパーリンク" xfId="55840" builtinId="9" hidden="1"/>
    <cellStyle name="表示済みのハイパーリンク" xfId="55843" builtinId="9" hidden="1"/>
    <cellStyle name="表示済みのハイパーリンク" xfId="55844" builtinId="9" hidden="1"/>
    <cellStyle name="表示済みのハイパーリンク" xfId="55847" builtinId="9" hidden="1"/>
    <cellStyle name="表示済みのハイパーリンク" xfId="55848" builtinId="9" hidden="1"/>
    <cellStyle name="表示済みのハイパーリンク" xfId="55851" builtinId="9" hidden="1"/>
    <cellStyle name="表示済みのハイパーリンク" xfId="55852" builtinId="9" hidden="1"/>
    <cellStyle name="表示済みのハイパーリンク" xfId="55855" builtinId="9" hidden="1"/>
    <cellStyle name="表示済みのハイパーリンク" xfId="55856" builtinId="9" hidden="1"/>
    <cellStyle name="表示済みのハイパーリンク" xfId="55860" builtinId="9" hidden="1"/>
    <cellStyle name="表示済みのハイパーリンク" xfId="55861" builtinId="9" hidden="1"/>
    <cellStyle name="表示済みのハイパーリンク" xfId="55864" builtinId="9" hidden="1"/>
    <cellStyle name="表示済みのハイパーリンク" xfId="55865" builtinId="9" hidden="1"/>
    <cellStyle name="表示済みのハイパーリンク" xfId="55868" builtinId="9" hidden="1"/>
    <cellStyle name="表示済みのハイパーリンク" xfId="55869" builtinId="9" hidden="1"/>
    <cellStyle name="表示済みのハイパーリンク" xfId="55872" builtinId="9" hidden="1"/>
    <cellStyle name="表示済みのハイパーリンク" xfId="55873" builtinId="9" hidden="1"/>
    <cellStyle name="表示済みのハイパーリンク" xfId="55876" builtinId="9" hidden="1"/>
    <cellStyle name="表示済みのハイパーリンク" xfId="55877" builtinId="9" hidden="1"/>
    <cellStyle name="表示済みのハイパーリンク" xfId="55882" builtinId="9" hidden="1"/>
    <cellStyle name="表示済みのハイパーリンク" xfId="55883" builtinId="9" hidden="1"/>
    <cellStyle name="表示済みのハイパーリンク" xfId="55886" builtinId="9" hidden="1"/>
    <cellStyle name="表示済みのハイパーリンク" xfId="55887" builtinId="9" hidden="1"/>
    <cellStyle name="表示済みのハイパーリンク" xfId="55890" builtinId="9" hidden="1"/>
    <cellStyle name="表示済みのハイパーリンク" xfId="55891" builtinId="9" hidden="1"/>
    <cellStyle name="表示済みのハイパーリンク" xfId="55894" builtinId="9" hidden="1"/>
    <cellStyle name="表示済みのハイパーリンク" xfId="55895" builtinId="9" hidden="1"/>
    <cellStyle name="表示済みのハイパーリンク" xfId="55898" builtinId="9" hidden="1"/>
    <cellStyle name="表示済みのハイパーリンク" xfId="55899" builtinId="9" hidden="1"/>
    <cellStyle name="表示済みのハイパーリンク" xfId="55902" builtinId="9" hidden="1"/>
    <cellStyle name="表示済みのハイパーリンク" xfId="55903" builtinId="9" hidden="1"/>
    <cellStyle name="表示済みのハイパーリンク" xfId="55906" builtinId="9" hidden="1"/>
    <cellStyle name="表示済みのハイパーリンク" xfId="55907" builtinId="9" hidden="1"/>
    <cellStyle name="表示済みのハイパーリンク" xfId="55910" builtinId="9" hidden="1"/>
    <cellStyle name="表示済みのハイパーリンク" xfId="55911" builtinId="9" hidden="1"/>
    <cellStyle name="表示済みのハイパーリンク" xfId="55914" builtinId="9" hidden="1"/>
    <cellStyle name="表示済みのハイパーリンク" xfId="55915" builtinId="9" hidden="1"/>
    <cellStyle name="表示済みのハイパーリンク" xfId="55918" builtinId="9" hidden="1"/>
    <cellStyle name="表示済みのハイパーリンク" xfId="55919" builtinId="9" hidden="1"/>
    <cellStyle name="表示済みのハイパーリンク" xfId="55878" builtinId="9" hidden="1"/>
    <cellStyle name="表示済みのハイパーリンク" xfId="55921" builtinId="9" hidden="1"/>
    <cellStyle name="表示済みのハイパーリンク" xfId="55924" builtinId="9" hidden="1"/>
    <cellStyle name="表示済みのハイパーリンク" xfId="55925" builtinId="9" hidden="1"/>
    <cellStyle name="表示済みのハイパーリンク" xfId="55928" builtinId="9" hidden="1"/>
    <cellStyle name="表示済みのハイパーリンク" xfId="55929" builtinId="9" hidden="1"/>
    <cellStyle name="表示済みのハイパーリンク" xfId="55932" builtinId="9" hidden="1"/>
    <cellStyle name="表示済みのハイパーリンク" xfId="55933" builtinId="9" hidden="1"/>
    <cellStyle name="表示済みのハイパーリンク" xfId="55936" builtinId="9" hidden="1"/>
    <cellStyle name="表示済みのハイパーリンク" xfId="55937" builtinId="9" hidden="1"/>
    <cellStyle name="表示済みのハイパーリンク" xfId="55940" builtinId="9" hidden="1"/>
    <cellStyle name="表示済みのハイパーリンク" xfId="55941" builtinId="9" hidden="1"/>
    <cellStyle name="表示済みのハイパーリンク" xfId="55944" builtinId="9" hidden="1"/>
    <cellStyle name="表示済みのハイパーリンク" xfId="55945" builtinId="9" hidden="1"/>
    <cellStyle name="表示済みのハイパーリンク" xfId="55948" builtinId="9" hidden="1"/>
    <cellStyle name="表示済みのハイパーリンク" xfId="55949" builtinId="9" hidden="1"/>
    <cellStyle name="表示済みのハイパーリンク" xfId="55952" builtinId="9" hidden="1"/>
    <cellStyle name="表示済みのハイパーリンク" xfId="55953" builtinId="9" hidden="1"/>
    <cellStyle name="表示済みのハイパーリンク" xfId="55956" builtinId="9" hidden="1"/>
    <cellStyle name="表示済みのハイパーリンク" xfId="55957" builtinId="9" hidden="1"/>
    <cellStyle name="表示済みのハイパーリンク" xfId="55960" builtinId="9" hidden="1"/>
    <cellStyle name="表示済みのハイパーリンク" xfId="55961" builtinId="9" hidden="1"/>
    <cellStyle name="表示済みのハイパーリンク" xfId="55964" builtinId="9" hidden="1"/>
    <cellStyle name="表示済みのハイパーリンク" xfId="55965" builtinId="9" hidden="1"/>
    <cellStyle name="表示済みのハイパーリンク" xfId="55968" builtinId="9" hidden="1"/>
    <cellStyle name="表示済みのハイパーリンク" xfId="55969" builtinId="9" hidden="1"/>
    <cellStyle name="表示済みのハイパーリンク" xfId="55972" builtinId="9" hidden="1"/>
    <cellStyle name="表示済みのハイパーリンク" xfId="55973" builtinId="9" hidden="1"/>
    <cellStyle name="表示済みのハイパーリンク" xfId="55976" builtinId="9" hidden="1"/>
    <cellStyle name="表示済みのハイパーリンク" xfId="55977" builtinId="9" hidden="1"/>
    <cellStyle name="表示済みのハイパーリンク" xfId="55980" builtinId="9" hidden="1"/>
    <cellStyle name="表示済みのハイパーリンク" xfId="55981" builtinId="9" hidden="1"/>
    <cellStyle name="表示済みのハイパーリンク" xfId="55984" builtinId="9" hidden="1"/>
    <cellStyle name="表示済みのハイパーリンク" xfId="55985" builtinId="9" hidden="1"/>
    <cellStyle name="表示済みのハイパーリンク" xfId="55988" builtinId="9" hidden="1"/>
    <cellStyle name="表示済みのハイパーリンク" xfId="55989" builtinId="9" hidden="1"/>
    <cellStyle name="表示済みのハイパーリンク" xfId="55992" builtinId="9" hidden="1"/>
    <cellStyle name="表示済みのハイパーリンク" xfId="55993" builtinId="9" hidden="1"/>
    <cellStyle name="表示済みのハイパーリンク" xfId="55996" builtinId="9" hidden="1"/>
    <cellStyle name="表示済みのハイパーリンク" xfId="55997" builtinId="9" hidden="1"/>
    <cellStyle name="表示済みのハイパーリンク" xfId="56002" builtinId="9" hidden="1"/>
    <cellStyle name="表示済みのハイパーリンク" xfId="56003" builtinId="9" hidden="1"/>
    <cellStyle name="表示済みのハイパーリンク" xfId="56006" builtinId="9" hidden="1"/>
    <cellStyle name="表示済みのハイパーリンク" xfId="56007" builtinId="9" hidden="1"/>
    <cellStyle name="表示済みのハイパーリンク" xfId="56010" builtinId="9" hidden="1"/>
    <cellStyle name="表示済みのハイパーリンク" xfId="56011" builtinId="9" hidden="1"/>
    <cellStyle name="表示済みのハイパーリンク" xfId="56014" builtinId="9" hidden="1"/>
    <cellStyle name="表示済みのハイパーリンク" xfId="56015" builtinId="9" hidden="1"/>
    <cellStyle name="表示済みのハイパーリンク" xfId="56018" builtinId="9" hidden="1"/>
    <cellStyle name="表示済みのハイパーリンク" xfId="56019" builtinId="9" hidden="1"/>
    <cellStyle name="表示済みのハイパーリンク" xfId="56022" builtinId="9" hidden="1"/>
    <cellStyle name="表示済みのハイパーリンク" xfId="56023" builtinId="9" hidden="1"/>
    <cellStyle name="表示済みのハイパーリンク" xfId="56026" builtinId="9" hidden="1"/>
    <cellStyle name="表示済みのハイパーリンク" xfId="56027" builtinId="9" hidden="1"/>
    <cellStyle name="表示済みのハイパーリンク" xfId="56030" builtinId="9" hidden="1"/>
    <cellStyle name="表示済みのハイパーリンク" xfId="56031" builtinId="9" hidden="1"/>
    <cellStyle name="表示済みのハイパーリンク" xfId="56034" builtinId="9" hidden="1"/>
    <cellStyle name="表示済みのハイパーリンク" xfId="56035" builtinId="9" hidden="1"/>
    <cellStyle name="表示済みのハイパーリンク" xfId="56038" builtinId="9" hidden="1"/>
    <cellStyle name="表示済みのハイパーリンク" xfId="56039" builtinId="9" hidden="1"/>
    <cellStyle name="表示済みのハイパーリンク" xfId="55998" builtinId="9" hidden="1"/>
    <cellStyle name="表示済みのハイパーリンク" xfId="56041" builtinId="9" hidden="1"/>
    <cellStyle name="表示済みのハイパーリンク" xfId="56044" builtinId="9" hidden="1"/>
    <cellStyle name="表示済みのハイパーリンク" xfId="56045" builtinId="9" hidden="1"/>
    <cellStyle name="表示済みのハイパーリンク" xfId="56048" builtinId="9" hidden="1"/>
    <cellStyle name="表示済みのハイパーリンク" xfId="56049" builtinId="9" hidden="1"/>
    <cellStyle name="表示済みのハイパーリンク" xfId="56052" builtinId="9" hidden="1"/>
    <cellStyle name="表示済みのハイパーリンク" xfId="56053" builtinId="9" hidden="1"/>
    <cellStyle name="表示済みのハイパーリンク" xfId="56056" builtinId="9" hidden="1"/>
    <cellStyle name="表示済みのハイパーリンク" xfId="56057" builtinId="9" hidden="1"/>
    <cellStyle name="表示済みのハイパーリンク" xfId="56060" builtinId="9" hidden="1"/>
    <cellStyle name="表示済みのハイパーリンク" xfId="56061" builtinId="9" hidden="1"/>
    <cellStyle name="表示済みのハイパーリンク" xfId="56064" builtinId="9" hidden="1"/>
    <cellStyle name="表示済みのハイパーリンク" xfId="56065" builtinId="9" hidden="1"/>
    <cellStyle name="表示済みのハイパーリンク" xfId="56068" builtinId="9" hidden="1"/>
    <cellStyle name="表示済みのハイパーリンク" xfId="56069" builtinId="9" hidden="1"/>
    <cellStyle name="表示済みのハイパーリンク" xfId="56072" builtinId="9" hidden="1"/>
    <cellStyle name="表示済みのハイパーリンク" xfId="56073" builtinId="9" hidden="1"/>
    <cellStyle name="表示済みのハイパーリンク" xfId="56076" builtinId="9" hidden="1"/>
    <cellStyle name="表示済みのハイパーリンク" xfId="56077" builtinId="9" hidden="1"/>
    <cellStyle name="表示済みのハイパーリンク" xfId="56080" builtinId="9" hidden="1"/>
    <cellStyle name="表示済みのハイパーリンク" xfId="56081" builtinId="9" hidden="1"/>
    <cellStyle name="表示済みのハイパーリンク" xfId="56084" builtinId="9" hidden="1"/>
    <cellStyle name="表示済みのハイパーリンク" xfId="56085" builtinId="9" hidden="1"/>
    <cellStyle name="表示済みのハイパーリンク" xfId="56088" builtinId="9" hidden="1"/>
    <cellStyle name="表示済みのハイパーリンク" xfId="56089" builtinId="9" hidden="1"/>
    <cellStyle name="表示済みのハイパーリンク" xfId="56092" builtinId="9" hidden="1"/>
    <cellStyle name="表示済みのハイパーリンク" xfId="56093" builtinId="9" hidden="1"/>
    <cellStyle name="表示済みのハイパーリンク" xfId="56096" builtinId="9" hidden="1"/>
    <cellStyle name="表示済みのハイパーリンク" xfId="56097" builtinId="9" hidden="1"/>
    <cellStyle name="表示済みのハイパーリンク" xfId="56102" builtinId="9" hidden="1"/>
    <cellStyle name="表示済みのハイパーリンク" xfId="56103" builtinId="9" hidden="1"/>
    <cellStyle name="表示済みのハイパーリンク" xfId="56106" builtinId="9" hidden="1"/>
    <cellStyle name="表示済みのハイパーリンク" xfId="56107" builtinId="9" hidden="1"/>
    <cellStyle name="表示済みのハイパーリンク" xfId="56110" builtinId="9" hidden="1"/>
    <cellStyle name="表示済みのハイパーリンク" xfId="56111" builtinId="9" hidden="1"/>
    <cellStyle name="表示済みのハイパーリンク" xfId="56114" builtinId="9" hidden="1"/>
    <cellStyle name="表示済みのハイパーリンク" xfId="56115" builtinId="9" hidden="1"/>
    <cellStyle name="表示済みのハイパーリンク" xfId="56118" builtinId="9" hidden="1"/>
    <cellStyle name="表示済みのハイパーリンク" xfId="56119" builtinId="9" hidden="1"/>
    <cellStyle name="表示済みのハイパーリンク" xfId="56124" builtinId="9" hidden="1"/>
    <cellStyle name="表示済みのハイパーリンク" xfId="56125" builtinId="9" hidden="1"/>
    <cellStyle name="表示済みのハイパーリンク" xfId="56128" builtinId="9" hidden="1"/>
    <cellStyle name="表示済みのハイパーリンク" xfId="56129" builtinId="9" hidden="1"/>
    <cellStyle name="表示済みのハイパーリンク" xfId="56132" builtinId="9" hidden="1"/>
    <cellStyle name="表示済みのハイパーリンク" xfId="56133" builtinId="9" hidden="1"/>
    <cellStyle name="表示済みのハイパーリンク" xfId="56136" builtinId="9" hidden="1"/>
    <cellStyle name="表示済みのハイパーリンク" xfId="56137" builtinId="9" hidden="1"/>
    <cellStyle name="表示済みのハイパーリンク" xfId="56140" builtinId="9" hidden="1"/>
    <cellStyle name="表示済みのハイパーリンク" xfId="56141" builtinId="9" hidden="1"/>
    <cellStyle name="表示済みのハイパーリンク" xfId="56144" builtinId="9" hidden="1"/>
    <cellStyle name="表示済みのハイパーリンク" xfId="56145" builtinId="9" hidden="1"/>
    <cellStyle name="表示済みのハイパーリンク" xfId="56148" builtinId="9" hidden="1"/>
    <cellStyle name="表示済みのハイパーリンク" xfId="56149" builtinId="9" hidden="1"/>
    <cellStyle name="表示済みのハイパーリンク" xfId="56152" builtinId="9" hidden="1"/>
    <cellStyle name="表示済みのハイパーリンク" xfId="56153" builtinId="9" hidden="1"/>
    <cellStyle name="表示済みのハイパーリンク" xfId="56156" builtinId="9" hidden="1"/>
    <cellStyle name="表示済みのハイパーリンク" xfId="56157" builtinId="9" hidden="1"/>
    <cellStyle name="表示済みのハイパーリンク" xfId="56160" builtinId="9" hidden="1"/>
    <cellStyle name="表示済みのハイパーリンク" xfId="56161" builtinId="9" hidden="1"/>
    <cellStyle name="表示済みのハイパーリンク" xfId="56120" builtinId="9" hidden="1"/>
    <cellStyle name="表示済みのハイパーリンク" xfId="56163" builtinId="9" hidden="1"/>
    <cellStyle name="表示済みのハイパーリンク" xfId="56166" builtinId="9" hidden="1"/>
    <cellStyle name="表示済みのハイパーリンク" xfId="56167" builtinId="9" hidden="1"/>
    <cellStyle name="表示済みのハイパーリンク" xfId="56170" builtinId="9" hidden="1"/>
    <cellStyle name="表示済みのハイパーリンク" xfId="56171" builtinId="9" hidden="1"/>
    <cellStyle name="表示済みのハイパーリンク" xfId="56174" builtinId="9" hidden="1"/>
    <cellStyle name="表示済みのハイパーリンク" xfId="56175" builtinId="9" hidden="1"/>
    <cellStyle name="表示済みのハイパーリンク" xfId="56178" builtinId="9" hidden="1"/>
    <cellStyle name="表示済みのハイパーリンク" xfId="56179" builtinId="9" hidden="1"/>
    <cellStyle name="表示済みのハイパーリンク" xfId="56182" builtinId="9" hidden="1"/>
    <cellStyle name="表示済みのハイパーリンク" xfId="56183" builtinId="9" hidden="1"/>
    <cellStyle name="表示済みのハイパーリンク" xfId="56186" builtinId="9" hidden="1"/>
    <cellStyle name="表示済みのハイパーリンク" xfId="56187" builtinId="9" hidden="1"/>
    <cellStyle name="表示済みのハイパーリンク" xfId="56190" builtinId="9" hidden="1"/>
    <cellStyle name="表示済みのハイパーリンク" xfId="56191" builtinId="9" hidden="1"/>
    <cellStyle name="表示済みのハイパーリンク" xfId="56194" builtinId="9" hidden="1"/>
    <cellStyle name="表示済みのハイパーリンク" xfId="56195" builtinId="9" hidden="1"/>
    <cellStyle name="表示済みのハイパーリンク" xfId="56198" builtinId="9" hidden="1"/>
    <cellStyle name="表示済みのハイパーリンク" xfId="56199" builtinId="9" hidden="1"/>
    <cellStyle name="表示済みのハイパーリンク" xfId="56202" builtinId="9" hidden="1"/>
    <cellStyle name="表示済みのハイパーリンク" xfId="56203" builtinId="9" hidden="1"/>
    <cellStyle name="表示済みのハイパーリンク" xfId="56206" builtinId="9" hidden="1"/>
    <cellStyle name="表示済みのハイパーリンク" xfId="56207" builtinId="9" hidden="1"/>
    <cellStyle name="表示済みのハイパーリンク" xfId="56210" builtinId="9" hidden="1"/>
    <cellStyle name="表示済みのハイパーリンク" xfId="56211" builtinId="9" hidden="1"/>
    <cellStyle name="表示済みのハイパーリンク" xfId="56214" builtinId="9" hidden="1"/>
    <cellStyle name="表示済みのハイパーリンク" xfId="56215" builtinId="9" hidden="1"/>
    <cellStyle name="表示済みのハイパーリンク" xfId="56218" builtinId="9" hidden="1"/>
    <cellStyle name="表示済みのハイパーリンク" xfId="56219" builtinId="9" hidden="1"/>
    <cellStyle name="表示済みのハイパーリンク" xfId="56221" builtinId="9" hidden="1"/>
    <cellStyle name="表示済みのハイパーリンク" xfId="56222" builtinId="9" hidden="1"/>
    <cellStyle name="表示済みのハイパーリンク" xfId="56225" builtinId="9" hidden="1"/>
    <cellStyle name="表示済みのハイパーリンク" xfId="56226" builtinId="9" hidden="1"/>
    <cellStyle name="表示済みのハイパーリンク" xfId="56229" builtinId="9" hidden="1"/>
    <cellStyle name="表示済みのハイパーリンク" xfId="56230" builtinId="9" hidden="1"/>
    <cellStyle name="表示済みのハイパーリンク" xfId="56233" builtinId="9" hidden="1"/>
    <cellStyle name="表示済みのハイパーリンク" xfId="56234" builtinId="9" hidden="1"/>
    <cellStyle name="表示済みのハイパーリンク" xfId="56237" builtinId="9" hidden="1"/>
    <cellStyle name="表示済みのハイパーリンク" xfId="56238" builtinId="9" hidden="1"/>
    <cellStyle name="表示済みのハイパーリンク" xfId="56243" builtinId="9" hidden="1"/>
    <cellStyle name="表示済みのハイパーリンク" xfId="56244" builtinId="9" hidden="1"/>
    <cellStyle name="表示済みのハイパーリンク" xfId="56247" builtinId="9" hidden="1"/>
    <cellStyle name="表示済みのハイパーリンク" xfId="56248" builtinId="9" hidden="1"/>
    <cellStyle name="表示済みのハイパーリンク" xfId="56251" builtinId="9" hidden="1"/>
    <cellStyle name="表示済みのハイパーリンク" xfId="56252" builtinId="9" hidden="1"/>
    <cellStyle name="表示済みのハイパーリンク" xfId="56255" builtinId="9" hidden="1"/>
    <cellStyle name="表示済みのハイパーリンク" xfId="56256" builtinId="9" hidden="1"/>
    <cellStyle name="表示済みのハイパーリンク" xfId="56259" builtinId="9" hidden="1"/>
    <cellStyle name="表示済みのハイパーリンク" xfId="56260" builtinId="9" hidden="1"/>
    <cellStyle name="表示済みのハイパーリンク" xfId="56263" builtinId="9" hidden="1"/>
    <cellStyle name="表示済みのハイパーリンク" xfId="56264" builtinId="9" hidden="1"/>
    <cellStyle name="表示済みのハイパーリンク" xfId="56267" builtinId="9" hidden="1"/>
    <cellStyle name="表示済みのハイパーリンク" xfId="56268" builtinId="9" hidden="1"/>
    <cellStyle name="表示済みのハイパーリンク" xfId="56271" builtinId="9" hidden="1"/>
    <cellStyle name="表示済みのハイパーリンク" xfId="56272" builtinId="9" hidden="1"/>
    <cellStyle name="表示済みのハイパーリンク" xfId="56275" builtinId="9" hidden="1"/>
    <cellStyle name="表示済みのハイパーリンク" xfId="56276" builtinId="9" hidden="1"/>
    <cellStyle name="表示済みのハイパーリンク" xfId="56279" builtinId="9" hidden="1"/>
    <cellStyle name="表示済みのハイパーリンク" xfId="56280" builtinId="9" hidden="1"/>
    <cellStyle name="表示済みのハイパーリンク" xfId="56239" builtinId="9" hidden="1"/>
    <cellStyle name="表示済みのハイパーリンク" xfId="56282" builtinId="9" hidden="1"/>
    <cellStyle name="表示済みのハイパーリンク" xfId="56285" builtinId="9" hidden="1"/>
    <cellStyle name="表示済みのハイパーリンク" xfId="56286" builtinId="9" hidden="1"/>
    <cellStyle name="表示済みのハイパーリンク" xfId="56289" builtinId="9" hidden="1"/>
    <cellStyle name="表示済みのハイパーリンク" xfId="56290" builtinId="9" hidden="1"/>
    <cellStyle name="表示済みのハイパーリンク" xfId="56293" builtinId="9" hidden="1"/>
    <cellStyle name="表示済みのハイパーリンク" xfId="56294" builtinId="9" hidden="1"/>
    <cellStyle name="表示済みのハイパーリンク" xfId="56297" builtinId="9" hidden="1"/>
    <cellStyle name="表示済みのハイパーリンク" xfId="56298" builtinId="9" hidden="1"/>
    <cellStyle name="表示済みのハイパーリンク" xfId="56301" builtinId="9" hidden="1"/>
    <cellStyle name="表示済みのハイパーリンク" xfId="56302" builtinId="9" hidden="1"/>
    <cellStyle name="表示済みのハイパーリンク" xfId="56305" builtinId="9" hidden="1"/>
    <cellStyle name="表示済みのハイパーリンク" xfId="56306" builtinId="9" hidden="1"/>
    <cellStyle name="表示済みのハイパーリンク" xfId="56309" builtinId="9" hidden="1"/>
    <cellStyle name="表示済みのハイパーリンク" xfId="56310" builtinId="9" hidden="1"/>
    <cellStyle name="表示済みのハイパーリンク" xfId="56313" builtinId="9" hidden="1"/>
    <cellStyle name="表示済みのハイパーリンク" xfId="56314" builtinId="9" hidden="1"/>
    <cellStyle name="表示済みのハイパーリンク" xfId="56317" builtinId="9" hidden="1"/>
    <cellStyle name="表示済みのハイパーリンク" xfId="56318" builtinId="9" hidden="1"/>
    <cellStyle name="表示済みのハイパーリンク" xfId="56321" builtinId="9" hidden="1"/>
    <cellStyle name="表示済みのハイパーリンク" xfId="56322" builtinId="9" hidden="1"/>
    <cellStyle name="表示済みのハイパーリンク" xfId="56325" builtinId="9" hidden="1"/>
    <cellStyle name="表示済みのハイパーリンク" xfId="56326" builtinId="9" hidden="1"/>
    <cellStyle name="表示済みのハイパーリンク" xfId="56329" builtinId="9" hidden="1"/>
    <cellStyle name="表示済みのハイパーリンク" xfId="56330" builtinId="9" hidden="1"/>
    <cellStyle name="表示済みのハイパーリンク" xfId="56333" builtinId="9" hidden="1"/>
    <cellStyle name="表示済みのハイパーリンク" xfId="56334" builtinId="9" hidden="1"/>
    <cellStyle name="表示済みのハイパーリンク" xfId="56337" builtinId="9" hidden="1"/>
    <cellStyle name="表示済みのハイパーリンク" xfId="56338" builtinId="9" hidden="1"/>
    <cellStyle name="表示済みのハイパーリンク" xfId="56340" builtinId="9" hidden="1"/>
    <cellStyle name="表示済みのハイパーリンク" xfId="56341" builtinId="9" hidden="1"/>
    <cellStyle name="表示済みのハイパーリンク" xfId="56344" builtinId="9" hidden="1"/>
    <cellStyle name="表示済みのハイパーリンク" xfId="56345" builtinId="9" hidden="1"/>
    <cellStyle name="表示済みのハイパーリンク" xfId="56348" builtinId="9" hidden="1"/>
    <cellStyle name="表示済みのハイパーリンク" xfId="56349" builtinId="9" hidden="1"/>
    <cellStyle name="表示済みのハイパーリンク" xfId="56352" builtinId="9" hidden="1"/>
    <cellStyle name="表示済みのハイパーリンク" xfId="56353" builtinId="9" hidden="1"/>
    <cellStyle name="表示済みのハイパーリンク" xfId="56356" builtinId="9" hidden="1"/>
    <cellStyle name="表示済みのハイパーリンク" xfId="56357" builtinId="9" hidden="1"/>
    <cellStyle name="表示済みのハイパーリンク" xfId="56362" builtinId="9" hidden="1"/>
    <cellStyle name="表示済みのハイパーリンク" xfId="56363" builtinId="9" hidden="1"/>
    <cellStyle name="表示済みのハイパーリンク" xfId="56366" builtinId="9" hidden="1"/>
    <cellStyle name="表示済みのハイパーリンク" xfId="56367" builtinId="9" hidden="1"/>
    <cellStyle name="表示済みのハイパーリンク" xfId="56370" builtinId="9" hidden="1"/>
    <cellStyle name="表示済みのハイパーリンク" xfId="56371" builtinId="9" hidden="1"/>
    <cellStyle name="表示済みのハイパーリンク" xfId="56374" builtinId="9" hidden="1"/>
    <cellStyle name="表示済みのハイパーリンク" xfId="56375" builtinId="9" hidden="1"/>
    <cellStyle name="表示済みのハイパーリンク" xfId="56378" builtinId="9" hidden="1"/>
    <cellStyle name="表示済みのハイパーリンク" xfId="56379" builtinId="9" hidden="1"/>
    <cellStyle name="表示済みのハイパーリンク" xfId="56382" builtinId="9" hidden="1"/>
    <cellStyle name="表示済みのハイパーリンク" xfId="56383" builtinId="9" hidden="1"/>
    <cellStyle name="表示済みのハイパーリンク" xfId="56386" builtinId="9" hidden="1"/>
    <cellStyle name="表示済みのハイパーリンク" xfId="56387" builtinId="9" hidden="1"/>
    <cellStyle name="表示済みのハイパーリンク" xfId="56390" builtinId="9" hidden="1"/>
    <cellStyle name="表示済みのハイパーリンク" xfId="56391" builtinId="9" hidden="1"/>
    <cellStyle name="表示済みのハイパーリンク" xfId="56394" builtinId="9" hidden="1"/>
    <cellStyle name="表示済みのハイパーリンク" xfId="56395" builtinId="9" hidden="1"/>
    <cellStyle name="表示済みのハイパーリンク" xfId="56398" builtinId="9" hidden="1"/>
    <cellStyle name="表示済みのハイパーリンク" xfId="56399" builtinId="9" hidden="1"/>
    <cellStyle name="表示済みのハイパーリンク" xfId="56358" builtinId="9" hidden="1"/>
    <cellStyle name="表示済みのハイパーリンク" xfId="56401" builtinId="9" hidden="1"/>
    <cellStyle name="表示済みのハイパーリンク" xfId="56404" builtinId="9" hidden="1"/>
    <cellStyle name="表示済みのハイパーリンク" xfId="56405" builtinId="9" hidden="1"/>
    <cellStyle name="表示済みのハイパーリンク" xfId="56408" builtinId="9" hidden="1"/>
    <cellStyle name="表示済みのハイパーリンク" xfId="56409" builtinId="9" hidden="1"/>
    <cellStyle name="表示済みのハイパーリンク" xfId="56412" builtinId="9" hidden="1"/>
    <cellStyle name="表示済みのハイパーリンク" xfId="56413" builtinId="9" hidden="1"/>
    <cellStyle name="表示済みのハイパーリンク" xfId="56416" builtinId="9" hidden="1"/>
    <cellStyle name="表示済みのハイパーリンク" xfId="56417" builtinId="9" hidden="1"/>
    <cellStyle name="表示済みのハイパーリンク" xfId="56420" builtinId="9" hidden="1"/>
    <cellStyle name="表示済みのハイパーリンク" xfId="56421" builtinId="9" hidden="1"/>
    <cellStyle name="表示済みのハイパーリンク" xfId="56424" builtinId="9" hidden="1"/>
    <cellStyle name="表示済みのハイパーリンク" xfId="56425" builtinId="9" hidden="1"/>
    <cellStyle name="表示済みのハイパーリンク" xfId="56428" builtinId="9" hidden="1"/>
    <cellStyle name="表示済みのハイパーリンク" xfId="56429" builtinId="9" hidden="1"/>
    <cellStyle name="表示済みのハイパーリンク" xfId="56432" builtinId="9" hidden="1"/>
    <cellStyle name="表示済みのハイパーリンク" xfId="56433" builtinId="9" hidden="1"/>
    <cellStyle name="表示済みのハイパーリンク" xfId="56436" builtinId="9" hidden="1"/>
    <cellStyle name="表示済みのハイパーリンク" xfId="56437" builtinId="9" hidden="1"/>
    <cellStyle name="表示済みのハイパーリンク" xfId="56440" builtinId="9" hidden="1"/>
    <cellStyle name="表示済みのハイパーリンク" xfId="56441" builtinId="9" hidden="1"/>
    <cellStyle name="表示済みのハイパーリンク" xfId="56444" builtinId="9" hidden="1"/>
    <cellStyle name="表示済みのハイパーリンク" xfId="56445" builtinId="9" hidden="1"/>
    <cellStyle name="表示済みのハイパーリンク" xfId="56448" builtinId="9" hidden="1"/>
    <cellStyle name="表示済みのハイパーリンク" xfId="56449" builtinId="9" hidden="1"/>
    <cellStyle name="表示済みのハイパーリンク" xfId="56452" builtinId="9" hidden="1"/>
    <cellStyle name="表示済みのハイパーリンク" xfId="56453" builtinId="9" hidden="1"/>
    <cellStyle name="表示済みのハイパーリンク" xfId="56456" builtinId="9" hidden="1"/>
    <cellStyle name="表示済みのハイパーリンク" xfId="56457" builtinId="9" hidden="1"/>
    <cellStyle name="表示済みのハイパーリンク" xfId="56459" builtinId="9" hidden="1"/>
    <cellStyle name="表示済みのハイパーリンク" xfId="56460" builtinId="9" hidden="1"/>
    <cellStyle name="表示済みのハイパーリンク" xfId="56463" builtinId="9" hidden="1"/>
    <cellStyle name="表示済みのハイパーリンク" xfId="56464" builtinId="9" hidden="1"/>
    <cellStyle name="表示済みのハイパーリンク" xfId="56467" builtinId="9" hidden="1"/>
    <cellStyle name="表示済みのハイパーリンク" xfId="56468" builtinId="9" hidden="1"/>
    <cellStyle name="表示済みのハイパーリンク" xfId="56471" builtinId="9" hidden="1"/>
    <cellStyle name="表示済みのハイパーリンク" xfId="56472" builtinId="9" hidden="1"/>
    <cellStyle name="表示済みのハイパーリンク" xfId="56475" builtinId="9" hidden="1"/>
    <cellStyle name="表示済みのハイパーリンク" xfId="56476" builtinId="9" hidden="1"/>
    <cellStyle name="表示済みのハイパーリンク" xfId="56481" builtinId="9" hidden="1"/>
    <cellStyle name="表示済みのハイパーリンク" xfId="56482" builtinId="9" hidden="1"/>
    <cellStyle name="表示済みのハイパーリンク" xfId="56485" builtinId="9" hidden="1"/>
    <cellStyle name="表示済みのハイパーリンク" xfId="56486" builtinId="9" hidden="1"/>
    <cellStyle name="表示済みのハイパーリンク" xfId="56489" builtinId="9" hidden="1"/>
    <cellStyle name="表示済みのハイパーリンク" xfId="56490" builtinId="9" hidden="1"/>
    <cellStyle name="表示済みのハイパーリンク" xfId="56493" builtinId="9" hidden="1"/>
    <cellStyle name="表示済みのハイパーリンク" xfId="56494" builtinId="9" hidden="1"/>
    <cellStyle name="表示済みのハイパーリンク" xfId="56497" builtinId="9" hidden="1"/>
    <cellStyle name="表示済みのハイパーリンク" xfId="56498" builtinId="9" hidden="1"/>
    <cellStyle name="表示済みのハイパーリンク" xfId="56501" builtinId="9" hidden="1"/>
    <cellStyle name="表示済みのハイパーリンク" xfId="56502" builtinId="9" hidden="1"/>
    <cellStyle name="表示済みのハイパーリンク" xfId="56505" builtinId="9" hidden="1"/>
    <cellStyle name="表示済みのハイパーリンク" xfId="56506" builtinId="9" hidden="1"/>
    <cellStyle name="表示済みのハイパーリンク" xfId="56509" builtinId="9" hidden="1"/>
    <cellStyle name="表示済みのハイパーリンク" xfId="56510" builtinId="9" hidden="1"/>
    <cellStyle name="表示済みのハイパーリンク" xfId="56513" builtinId="9" hidden="1"/>
    <cellStyle name="表示済みのハイパーリンク" xfId="56514" builtinId="9" hidden="1"/>
    <cellStyle name="表示済みのハイパーリンク" xfId="56517" builtinId="9" hidden="1"/>
    <cellStyle name="表示済みのハイパーリンク" xfId="56518" builtinId="9" hidden="1"/>
    <cellStyle name="表示済みのハイパーリンク" xfId="56477" builtinId="9" hidden="1"/>
    <cellStyle name="表示済みのハイパーリンク" xfId="56520" builtinId="9" hidden="1"/>
    <cellStyle name="表示済みのハイパーリンク" xfId="56523" builtinId="9" hidden="1"/>
    <cellStyle name="表示済みのハイパーリンク" xfId="56524" builtinId="9" hidden="1"/>
    <cellStyle name="表示済みのハイパーリンク" xfId="56527" builtinId="9" hidden="1"/>
    <cellStyle name="表示済みのハイパーリンク" xfId="56528" builtinId="9" hidden="1"/>
    <cellStyle name="表示済みのハイパーリンク" xfId="56531" builtinId="9" hidden="1"/>
    <cellStyle name="表示済みのハイパーリンク" xfId="56532" builtinId="9" hidden="1"/>
    <cellStyle name="表示済みのハイパーリンク" xfId="56535" builtinId="9" hidden="1"/>
    <cellStyle name="表示済みのハイパーリンク" xfId="56536" builtinId="9" hidden="1"/>
    <cellStyle name="表示済みのハイパーリンク" xfId="56539" builtinId="9" hidden="1"/>
    <cellStyle name="表示済みのハイパーリンク" xfId="56540" builtinId="9" hidden="1"/>
    <cellStyle name="表示済みのハイパーリンク" xfId="56543" builtinId="9" hidden="1"/>
    <cellStyle name="表示済みのハイパーリンク" xfId="56544" builtinId="9" hidden="1"/>
    <cellStyle name="表示済みのハイパーリンク" xfId="56547" builtinId="9" hidden="1"/>
    <cellStyle name="表示済みのハイパーリンク" xfId="56548" builtinId="9" hidden="1"/>
    <cellStyle name="表示済みのハイパーリンク" xfId="56551" builtinId="9" hidden="1"/>
    <cellStyle name="表示済みのハイパーリンク" xfId="56552" builtinId="9" hidden="1"/>
    <cellStyle name="表示済みのハイパーリンク" xfId="56555" builtinId="9" hidden="1"/>
    <cellStyle name="表示済みのハイパーリンク" xfId="56556" builtinId="9" hidden="1"/>
    <cellStyle name="表示済みのハイパーリンク" xfId="56559" builtinId="9" hidden="1"/>
    <cellStyle name="表示済みのハイパーリンク" xfId="56560" builtinId="9" hidden="1"/>
    <cellStyle name="表示済みのハイパーリンク" xfId="56563" builtinId="9" hidden="1"/>
    <cellStyle name="表示済みのハイパーリンク" xfId="56564" builtinId="9" hidden="1"/>
    <cellStyle name="表示済みのハイパーリンク" xfId="56567" builtinId="9" hidden="1"/>
    <cellStyle name="表示済みのハイパーリンク" xfId="56568" builtinId="9" hidden="1"/>
    <cellStyle name="表示済みのハイパーリンク" xfId="56571" builtinId="9" hidden="1"/>
    <cellStyle name="表示済みのハイパーリンク" xfId="56572" builtinId="9" hidden="1"/>
    <cellStyle name="表示済みのハイパーリンク" xfId="56575" builtinId="9" hidden="1"/>
    <cellStyle name="表示済みのハイパーリンク" xfId="56576" builtinId="9" hidden="1"/>
    <cellStyle name="表示済みのハイパーリンク" xfId="56579" builtinId="9" hidden="1"/>
    <cellStyle name="表示済みのハイパーリンク" xfId="56580" builtinId="9" hidden="1"/>
    <cellStyle name="表示済みのハイパーリンク" xfId="56583" builtinId="9" hidden="1"/>
    <cellStyle name="表示済みのハイパーリンク" xfId="56584" builtinId="9" hidden="1"/>
    <cellStyle name="表示済みのハイパーリンク" xfId="56587" builtinId="9" hidden="1"/>
    <cellStyle name="表示済みのハイパーリンク" xfId="56588" builtinId="9" hidden="1"/>
    <cellStyle name="表示済みのハイパーリンク" xfId="56591" builtinId="9" hidden="1"/>
    <cellStyle name="表示済みのハイパーリンク" xfId="56592" builtinId="9" hidden="1"/>
    <cellStyle name="表示済みのハイパーリンク" xfId="56595" builtinId="9" hidden="1"/>
    <cellStyle name="表示済みのハイパーリンク" xfId="56596" builtinId="9" hidden="1"/>
    <cellStyle name="表示済みのハイパーリンク" xfId="56601" builtinId="9" hidden="1"/>
    <cellStyle name="表示済みのハイパーリンク" xfId="56602" builtinId="9" hidden="1"/>
    <cellStyle name="表示済みのハイパーリンク" xfId="56605" builtinId="9" hidden="1"/>
    <cellStyle name="表示済みのハイパーリンク" xfId="56606" builtinId="9" hidden="1"/>
    <cellStyle name="表示済みのハイパーリンク" xfId="56609" builtinId="9" hidden="1"/>
    <cellStyle name="表示済みのハイパーリンク" xfId="56610" builtinId="9" hidden="1"/>
    <cellStyle name="表示済みのハイパーリンク" xfId="56613" builtinId="9" hidden="1"/>
    <cellStyle name="表示済みのハイパーリンク" xfId="56614" builtinId="9" hidden="1"/>
    <cellStyle name="表示済みのハイパーリンク" xfId="56617" builtinId="9" hidden="1"/>
    <cellStyle name="表示済みのハイパーリンク" xfId="56618" builtinId="9" hidden="1"/>
    <cellStyle name="表示済みのハイパーリンク" xfId="56621" builtinId="9" hidden="1"/>
    <cellStyle name="表示済みのハイパーリンク" xfId="56622" builtinId="9" hidden="1"/>
    <cellStyle name="表示済みのハイパーリンク" xfId="56625" builtinId="9" hidden="1"/>
    <cellStyle name="表示済みのハイパーリンク" xfId="56626" builtinId="9" hidden="1"/>
    <cellStyle name="表示済みのハイパーリンク" xfId="56629" builtinId="9" hidden="1"/>
    <cellStyle name="表示済みのハイパーリンク" xfId="56630" builtinId="9" hidden="1"/>
    <cellStyle name="表示済みのハイパーリンク" xfId="56633" builtinId="9" hidden="1"/>
    <cellStyle name="表示済みのハイパーリンク" xfId="56634" builtinId="9" hidden="1"/>
    <cellStyle name="表示済みのハイパーリンク" xfId="56637" builtinId="9" hidden="1"/>
    <cellStyle name="表示済みのハイパーリンク" xfId="56638" builtinId="9" hidden="1"/>
    <cellStyle name="表示済みのハイパーリンク" xfId="56597" builtinId="9" hidden="1"/>
    <cellStyle name="表示済みのハイパーリンク" xfId="56640" builtinId="9" hidden="1"/>
    <cellStyle name="表示済みのハイパーリンク" xfId="56643" builtinId="9" hidden="1"/>
    <cellStyle name="表示済みのハイパーリンク" xfId="56644" builtinId="9" hidden="1"/>
    <cellStyle name="表示済みのハイパーリンク" xfId="56647" builtinId="9" hidden="1"/>
    <cellStyle name="表示済みのハイパーリンク" xfId="56648" builtinId="9" hidden="1"/>
    <cellStyle name="表示済みのハイパーリンク" xfId="56651" builtinId="9" hidden="1"/>
    <cellStyle name="表示済みのハイパーリンク" xfId="56652" builtinId="9" hidden="1"/>
    <cellStyle name="表示済みのハイパーリンク" xfId="56655" builtinId="9" hidden="1"/>
    <cellStyle name="表示済みのハイパーリンク" xfId="56656" builtinId="9" hidden="1"/>
    <cellStyle name="表示済みのハイパーリンク" xfId="56659" builtinId="9" hidden="1"/>
    <cellStyle name="表示済みのハイパーリンク" xfId="56660" builtinId="9" hidden="1"/>
    <cellStyle name="表示済みのハイパーリンク" xfId="56663" builtinId="9" hidden="1"/>
    <cellStyle name="表示済みのハイパーリンク" xfId="56664" builtinId="9" hidden="1"/>
    <cellStyle name="表示済みのハイパーリンク" xfId="56667" builtinId="9" hidden="1"/>
    <cellStyle name="表示済みのハイパーリンク" xfId="56668" builtinId="9" hidden="1"/>
    <cellStyle name="表示済みのハイパーリンク" xfId="56671" builtinId="9" hidden="1"/>
    <cellStyle name="表示済みのハイパーリンク" xfId="56672" builtinId="9" hidden="1"/>
    <cellStyle name="表示済みのハイパーリンク" xfId="56675" builtinId="9" hidden="1"/>
    <cellStyle name="表示済みのハイパーリンク" xfId="56676" builtinId="9" hidden="1"/>
    <cellStyle name="表示済みのハイパーリンク" xfId="56679" builtinId="9" hidden="1"/>
    <cellStyle name="表示済みのハイパーリンク" xfId="56680" builtinId="9" hidden="1"/>
    <cellStyle name="表示済みのハイパーリンク" xfId="56683" builtinId="9" hidden="1"/>
    <cellStyle name="表示済みのハイパーリンク" xfId="56684" builtinId="9" hidden="1"/>
    <cellStyle name="表示済みのハイパーリンク" xfId="56687" builtinId="9" hidden="1"/>
    <cellStyle name="表示済みのハイパーリンク" xfId="56688" builtinId="9" hidden="1"/>
    <cellStyle name="表示済みのハイパーリンク" xfId="56691" builtinId="9" hidden="1"/>
    <cellStyle name="表示済みのハイパーリンク" xfId="56692" builtinId="9" hidden="1"/>
    <cellStyle name="表示済みのハイパーリンク" xfId="56695" builtinId="9" hidden="1"/>
    <cellStyle name="表示済みのハイパーリンク" xfId="56696" builtinId="9" hidden="1"/>
    <cellStyle name="表示済みのハイパーリンク" xfId="56701" builtinId="9" hidden="1"/>
    <cellStyle name="表示済みのハイパーリンク" xfId="56702" builtinId="9" hidden="1"/>
    <cellStyle name="表示済みのハイパーリンク" xfId="56705" builtinId="9" hidden="1"/>
    <cellStyle name="表示済みのハイパーリンク" xfId="56706" builtinId="9" hidden="1"/>
    <cellStyle name="表示済みのハイパーリンク" xfId="56709" builtinId="9" hidden="1"/>
    <cellStyle name="表示済みのハイパーリンク" xfId="56710" builtinId="9" hidden="1"/>
    <cellStyle name="表示済みのハイパーリンク" xfId="56713" builtinId="9" hidden="1"/>
    <cellStyle name="表示済みのハイパーリンク" xfId="56714" builtinId="9" hidden="1"/>
    <cellStyle name="表示済みのハイパーリンク" xfId="56717" builtinId="9" hidden="1"/>
    <cellStyle name="表示済みのハイパーリンク" xfId="56718" builtinId="9" hidden="1"/>
    <cellStyle name="表示済みのハイパーリンク" xfId="56723" builtinId="9" hidden="1"/>
    <cellStyle name="表示済みのハイパーリンク" xfId="56724" builtinId="9" hidden="1"/>
    <cellStyle name="表示済みのハイパーリンク" xfId="56727" builtinId="9" hidden="1"/>
    <cellStyle name="表示済みのハイパーリンク" xfId="56728" builtinId="9" hidden="1"/>
    <cellStyle name="表示済みのハイパーリンク" xfId="56731" builtinId="9" hidden="1"/>
    <cellStyle name="表示済みのハイパーリンク" xfId="56732" builtinId="9" hidden="1"/>
    <cellStyle name="表示済みのハイパーリンク" xfId="56735" builtinId="9" hidden="1"/>
    <cellStyle name="表示済みのハイパーリンク" xfId="56736" builtinId="9" hidden="1"/>
    <cellStyle name="表示済みのハイパーリンク" xfId="56739" builtinId="9" hidden="1"/>
    <cellStyle name="表示済みのハイパーリンク" xfId="56740" builtinId="9" hidden="1"/>
    <cellStyle name="表示済みのハイパーリンク" xfId="56743" builtinId="9" hidden="1"/>
    <cellStyle name="表示済みのハイパーリンク" xfId="56744" builtinId="9" hidden="1"/>
    <cellStyle name="表示済みのハイパーリンク" xfId="56747" builtinId="9" hidden="1"/>
    <cellStyle name="表示済みのハイパーリンク" xfId="56748" builtinId="9" hidden="1"/>
    <cellStyle name="表示済みのハイパーリンク" xfId="56751" builtinId="9" hidden="1"/>
    <cellStyle name="表示済みのハイパーリンク" xfId="56752" builtinId="9" hidden="1"/>
    <cellStyle name="表示済みのハイパーリンク" xfId="56755" builtinId="9" hidden="1"/>
    <cellStyle name="表示済みのハイパーリンク" xfId="56756" builtinId="9" hidden="1"/>
    <cellStyle name="表示済みのハイパーリンク" xfId="56759" builtinId="9" hidden="1"/>
    <cellStyle name="表示済みのハイパーリンク" xfId="56760" builtinId="9" hidden="1"/>
    <cellStyle name="表示済みのハイパーリンク" xfId="56719" builtinId="9" hidden="1"/>
    <cellStyle name="表示済みのハイパーリンク" xfId="56762" builtinId="9" hidden="1"/>
    <cellStyle name="表示済みのハイパーリンク" xfId="56765" builtinId="9" hidden="1"/>
    <cellStyle name="表示済みのハイパーリンク" xfId="56766" builtinId="9" hidden="1"/>
    <cellStyle name="表示済みのハイパーリンク" xfId="56769" builtinId="9" hidden="1"/>
    <cellStyle name="表示済みのハイパーリンク" xfId="56770" builtinId="9" hidden="1"/>
    <cellStyle name="表示済みのハイパーリンク" xfId="56773" builtinId="9" hidden="1"/>
    <cellStyle name="表示済みのハイパーリンク" xfId="56774" builtinId="9" hidden="1"/>
    <cellStyle name="表示済みのハイパーリンク" xfId="56777" builtinId="9" hidden="1"/>
    <cellStyle name="表示済みのハイパーリンク" xfId="56778" builtinId="9" hidden="1"/>
    <cellStyle name="表示済みのハイパーリンク" xfId="56781" builtinId="9" hidden="1"/>
    <cellStyle name="表示済みのハイパーリンク" xfId="56782" builtinId="9" hidden="1"/>
    <cellStyle name="表示済みのハイパーリンク" xfId="56785" builtinId="9" hidden="1"/>
    <cellStyle name="表示済みのハイパーリンク" xfId="56786" builtinId="9" hidden="1"/>
    <cellStyle name="表示済みのハイパーリンク" xfId="56789" builtinId="9" hidden="1"/>
    <cellStyle name="表示済みのハイパーリンク" xfId="56790" builtinId="9" hidden="1"/>
    <cellStyle name="表示済みのハイパーリンク" xfId="56793" builtinId="9" hidden="1"/>
    <cellStyle name="表示済みのハイパーリンク" xfId="56794" builtinId="9" hidden="1"/>
    <cellStyle name="表示済みのハイパーリンク" xfId="56797" builtinId="9" hidden="1"/>
    <cellStyle name="表示済みのハイパーリンク" xfId="56798" builtinId="9" hidden="1"/>
    <cellStyle name="表示済みのハイパーリンク" xfId="56801" builtinId="9" hidden="1"/>
    <cellStyle name="表示済みのハイパーリンク" xfId="56802" builtinId="9" hidden="1"/>
    <cellStyle name="表示済みのハイパーリンク" xfId="56805" builtinId="9" hidden="1"/>
    <cellStyle name="表示済みのハイパーリンク" xfId="56806" builtinId="9" hidden="1"/>
    <cellStyle name="表示済みのハイパーリンク" xfId="56809" builtinId="9" hidden="1"/>
    <cellStyle name="表示済みのハイパーリンク" xfId="56810" builtinId="9" hidden="1"/>
    <cellStyle name="表示済みのハイパーリンク" xfId="56813" builtinId="9" hidden="1"/>
    <cellStyle name="表示済みのハイパーリンク" xfId="56814" builtinId="9" hidden="1"/>
    <cellStyle name="表示済みのハイパーリンク" xfId="56817" builtinId="9" hidden="1"/>
    <cellStyle name="表示済みのハイパーリンク" xfId="56818" builtinId="9" hidden="1"/>
    <cellStyle name="表示済みのハイパーリンク" xfId="56820" builtinId="9" hidden="1"/>
    <cellStyle name="表示済みのハイパーリンク" xfId="56821" builtinId="9" hidden="1"/>
    <cellStyle name="表示済みのハイパーリンク" xfId="56824" builtinId="9" hidden="1"/>
    <cellStyle name="表示済みのハイパーリンク" xfId="56825" builtinId="9" hidden="1"/>
    <cellStyle name="表示済みのハイパーリンク" xfId="56828" builtinId="9" hidden="1"/>
    <cellStyle name="表示済みのハイパーリンク" xfId="56829" builtinId="9" hidden="1"/>
    <cellStyle name="表示済みのハイパーリンク" xfId="56832" builtinId="9" hidden="1"/>
    <cellStyle name="表示済みのハイパーリンク" xfId="56833" builtinId="9" hidden="1"/>
    <cellStyle name="表示済みのハイパーリンク" xfId="56836" builtinId="9" hidden="1"/>
    <cellStyle name="表示済みのハイパーリンク" xfId="56837" builtinId="9" hidden="1"/>
    <cellStyle name="表示済みのハイパーリンク" xfId="56842" builtinId="9" hidden="1"/>
    <cellStyle name="表示済みのハイパーリンク" xfId="56843" builtinId="9" hidden="1"/>
    <cellStyle name="表示済みのハイパーリンク" xfId="56846" builtinId="9" hidden="1"/>
    <cellStyle name="表示済みのハイパーリンク" xfId="56847" builtinId="9" hidden="1"/>
    <cellStyle name="表示済みのハイパーリンク" xfId="56850" builtinId="9" hidden="1"/>
    <cellStyle name="表示済みのハイパーリンク" xfId="56851" builtinId="9" hidden="1"/>
    <cellStyle name="表示済みのハイパーリンク" xfId="56854" builtinId="9" hidden="1"/>
    <cellStyle name="表示済みのハイパーリンク" xfId="56855" builtinId="9" hidden="1"/>
    <cellStyle name="表示済みのハイパーリンク" xfId="56858" builtinId="9" hidden="1"/>
    <cellStyle name="表示済みのハイパーリンク" xfId="56859" builtinId="9" hidden="1"/>
    <cellStyle name="表示済みのハイパーリンク" xfId="56862" builtinId="9" hidden="1"/>
    <cellStyle name="表示済みのハイパーリンク" xfId="56863" builtinId="9" hidden="1"/>
    <cellStyle name="表示済みのハイパーリンク" xfId="56866" builtinId="9" hidden="1"/>
    <cellStyle name="表示済みのハイパーリンク" xfId="56867" builtinId="9" hidden="1"/>
    <cellStyle name="表示済みのハイパーリンク" xfId="56870" builtinId="9" hidden="1"/>
    <cellStyle name="表示済みのハイパーリンク" xfId="56871" builtinId="9" hidden="1"/>
    <cellStyle name="表示済みのハイパーリンク" xfId="56874" builtinId="9" hidden="1"/>
    <cellStyle name="表示済みのハイパーリンク" xfId="56875" builtinId="9" hidden="1"/>
    <cellStyle name="表示済みのハイパーリンク" xfId="56878" builtinId="9" hidden="1"/>
    <cellStyle name="表示済みのハイパーリンク" xfId="56879" builtinId="9" hidden="1"/>
    <cellStyle name="表示済みのハイパーリンク" xfId="56838" builtinId="9" hidden="1"/>
    <cellStyle name="表示済みのハイパーリンク" xfId="56881" builtinId="9" hidden="1"/>
    <cellStyle name="表示済みのハイパーリンク" xfId="56884" builtinId="9" hidden="1"/>
    <cellStyle name="表示済みのハイパーリンク" xfId="56885" builtinId="9" hidden="1"/>
    <cellStyle name="表示済みのハイパーリンク" xfId="56888" builtinId="9" hidden="1"/>
    <cellStyle name="表示済みのハイパーリンク" xfId="56889" builtinId="9" hidden="1"/>
    <cellStyle name="表示済みのハイパーリンク" xfId="56892" builtinId="9" hidden="1"/>
    <cellStyle name="表示済みのハイパーリンク" xfId="56893" builtinId="9" hidden="1"/>
    <cellStyle name="表示済みのハイパーリンク" xfId="56896" builtinId="9" hidden="1"/>
    <cellStyle name="表示済みのハイパーリンク" xfId="56897" builtinId="9" hidden="1"/>
    <cellStyle name="表示済みのハイパーリンク" xfId="56900" builtinId="9" hidden="1"/>
    <cellStyle name="表示済みのハイパーリンク" xfId="56901" builtinId="9" hidden="1"/>
    <cellStyle name="表示済みのハイパーリンク" xfId="56904" builtinId="9" hidden="1"/>
    <cellStyle name="表示済みのハイパーリンク" xfId="56905" builtinId="9" hidden="1"/>
    <cellStyle name="表示済みのハイパーリンク" xfId="56908" builtinId="9" hidden="1"/>
    <cellStyle name="表示済みのハイパーリンク" xfId="56909" builtinId="9" hidden="1"/>
    <cellStyle name="表示済みのハイパーリンク" xfId="56912" builtinId="9" hidden="1"/>
    <cellStyle name="表示済みのハイパーリンク" xfId="56913" builtinId="9" hidden="1"/>
    <cellStyle name="表示済みのハイパーリンク" xfId="56916" builtinId="9" hidden="1"/>
    <cellStyle name="表示済みのハイパーリンク" xfId="56917" builtinId="9" hidden="1"/>
    <cellStyle name="表示済みのハイパーリンク" xfId="56920" builtinId="9" hidden="1"/>
    <cellStyle name="表示済みのハイパーリンク" xfId="56921" builtinId="9" hidden="1"/>
    <cellStyle name="表示済みのハイパーリンク" xfId="56924" builtinId="9" hidden="1"/>
    <cellStyle name="表示済みのハイパーリンク" xfId="56925" builtinId="9" hidden="1"/>
    <cellStyle name="表示済みのハイパーリンク" xfId="56928" builtinId="9" hidden="1"/>
    <cellStyle name="表示済みのハイパーリンク" xfId="56929" builtinId="9" hidden="1"/>
    <cellStyle name="表示済みのハイパーリンク" xfId="56932" builtinId="9" hidden="1"/>
    <cellStyle name="表示済みのハイパーリンク" xfId="56933" builtinId="9" hidden="1"/>
    <cellStyle name="表示済みのハイパーリンク" xfId="56936" builtinId="9" hidden="1"/>
    <cellStyle name="表示済みのハイパーリンク" xfId="56937" builtinId="9" hidden="1"/>
    <cellStyle name="表示済みのハイパーリンク" xfId="56939" builtinId="9" hidden="1"/>
    <cellStyle name="表示済みのハイパーリンク" xfId="56940" builtinId="9" hidden="1"/>
    <cellStyle name="表示済みのハイパーリンク" xfId="56943" builtinId="9" hidden="1"/>
    <cellStyle name="表示済みのハイパーリンク" xfId="56944" builtinId="9" hidden="1"/>
    <cellStyle name="表示済みのハイパーリンク" xfId="56947" builtinId="9" hidden="1"/>
    <cellStyle name="表示済みのハイパーリンク" xfId="56948" builtinId="9" hidden="1"/>
    <cellStyle name="表示済みのハイパーリンク" xfId="56951" builtinId="9" hidden="1"/>
    <cellStyle name="表示済みのハイパーリンク" xfId="56952" builtinId="9" hidden="1"/>
    <cellStyle name="表示済みのハイパーリンク" xfId="56955" builtinId="9" hidden="1"/>
    <cellStyle name="表示済みのハイパーリンク" xfId="56956" builtinId="9" hidden="1"/>
    <cellStyle name="表示済みのハイパーリンク" xfId="56961" builtinId="9" hidden="1"/>
    <cellStyle name="表示済みのハイパーリンク" xfId="56962" builtinId="9" hidden="1"/>
    <cellStyle name="表示済みのハイパーリンク" xfId="56965" builtinId="9" hidden="1"/>
    <cellStyle name="表示済みのハイパーリンク" xfId="56966" builtinId="9" hidden="1"/>
    <cellStyle name="表示済みのハイパーリンク" xfId="56969" builtinId="9" hidden="1"/>
    <cellStyle name="表示済みのハイパーリンク" xfId="56970" builtinId="9" hidden="1"/>
    <cellStyle name="表示済みのハイパーリンク" xfId="56973" builtinId="9" hidden="1"/>
    <cellStyle name="表示済みのハイパーリンク" xfId="56974" builtinId="9" hidden="1"/>
    <cellStyle name="表示済みのハイパーリンク" xfId="56977" builtinId="9" hidden="1"/>
    <cellStyle name="表示済みのハイパーリンク" xfId="56978" builtinId="9" hidden="1"/>
    <cellStyle name="表示済みのハイパーリンク" xfId="56981" builtinId="9" hidden="1"/>
    <cellStyle name="表示済みのハイパーリンク" xfId="56982" builtinId="9" hidden="1"/>
    <cellStyle name="表示済みのハイパーリンク" xfId="56985" builtinId="9" hidden="1"/>
    <cellStyle name="表示済みのハイパーリンク" xfId="56986" builtinId="9" hidden="1"/>
    <cellStyle name="表示済みのハイパーリンク" xfId="56989" builtinId="9" hidden="1"/>
    <cellStyle name="表示済みのハイパーリンク" xfId="56990" builtinId="9" hidden="1"/>
    <cellStyle name="表示済みのハイパーリンク" xfId="56993" builtinId="9" hidden="1"/>
    <cellStyle name="表示済みのハイパーリンク" xfId="56994" builtinId="9" hidden="1"/>
    <cellStyle name="表示済みのハイパーリンク" xfId="56997" builtinId="9" hidden="1"/>
    <cellStyle name="表示済みのハイパーリンク" xfId="56998" builtinId="9" hidden="1"/>
    <cellStyle name="表示済みのハイパーリンク" xfId="56957" builtinId="9" hidden="1"/>
    <cellStyle name="表示済みのハイパーリンク" xfId="57000" builtinId="9" hidden="1"/>
    <cellStyle name="表示済みのハイパーリンク" xfId="57003" builtinId="9" hidden="1"/>
    <cellStyle name="表示済みのハイパーリンク" xfId="57004" builtinId="9" hidden="1"/>
    <cellStyle name="表示済みのハイパーリンク" xfId="57007" builtinId="9" hidden="1"/>
    <cellStyle name="表示済みのハイパーリンク" xfId="57008" builtinId="9" hidden="1"/>
    <cellStyle name="表示済みのハイパーリンク" xfId="57011" builtinId="9" hidden="1"/>
    <cellStyle name="表示済みのハイパーリンク" xfId="57012" builtinId="9" hidden="1"/>
    <cellStyle name="表示済みのハイパーリンク" xfId="57015" builtinId="9" hidden="1"/>
    <cellStyle name="表示済みのハイパーリンク" xfId="57016" builtinId="9" hidden="1"/>
    <cellStyle name="表示済みのハイパーリンク" xfId="57019" builtinId="9" hidden="1"/>
    <cellStyle name="表示済みのハイパーリンク" xfId="57020" builtinId="9" hidden="1"/>
    <cellStyle name="表示済みのハイパーリンク" xfId="57023" builtinId="9" hidden="1"/>
    <cellStyle name="表示済みのハイパーリンク" xfId="57024" builtinId="9" hidden="1"/>
    <cellStyle name="表示済みのハイパーリンク" xfId="57027" builtinId="9" hidden="1"/>
    <cellStyle name="表示済みのハイパーリンク" xfId="57028" builtinId="9" hidden="1"/>
    <cellStyle name="表示済みのハイパーリンク" xfId="57031" builtinId="9" hidden="1"/>
    <cellStyle name="表示済みのハイパーリンク" xfId="57032" builtinId="9" hidden="1"/>
    <cellStyle name="表示済みのハイパーリンク" xfId="57035" builtinId="9" hidden="1"/>
    <cellStyle name="表示済みのハイパーリンク" xfId="57036" builtinId="9" hidden="1"/>
    <cellStyle name="表示済みのハイパーリンク" xfId="57039" builtinId="9" hidden="1"/>
    <cellStyle name="表示済みのハイパーリンク" xfId="57040" builtinId="9" hidden="1"/>
    <cellStyle name="表示済みのハイパーリンク" xfId="57043" builtinId="9" hidden="1"/>
    <cellStyle name="表示済みのハイパーリンク" xfId="57044" builtinId="9" hidden="1"/>
    <cellStyle name="表示済みのハイパーリンク" xfId="57047" builtinId="9" hidden="1"/>
    <cellStyle name="表示済みのハイパーリンク" xfId="57048" builtinId="9" hidden="1"/>
    <cellStyle name="表示済みのハイパーリンク" xfId="57051" builtinId="9" hidden="1"/>
    <cellStyle name="表示済みのハイパーリンク" xfId="57052" builtinId="9" hidden="1"/>
    <cellStyle name="表示済みのハイパーリンク" xfId="57055" builtinId="9" hidden="1"/>
    <cellStyle name="表示済みのハイパーリンク" xfId="57056" builtinId="9" hidden="1"/>
    <cellStyle name="表示済みのハイパーリンク" xfId="57116" builtinId="9" hidden="1"/>
    <cellStyle name="表示済みのハイパーリンク" xfId="57121" builtinId="9" hidden="1"/>
    <cellStyle name="表示済みのハイパーリンク" xfId="57122" builtinId="9" hidden="1"/>
    <cellStyle name="表示済みのハイパーリンク" xfId="57123" builtinId="9" hidden="1"/>
    <cellStyle name="良い" xfId="11" builtinId="26" customBuiltin="1"/>
    <cellStyle name="良い 2" xfId="57164"/>
  </cellStyles>
  <dxfs count="10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1" tint="0.34998626667073579"/>
        </patternFill>
      </fill>
    </dxf>
    <dxf>
      <font>
        <color rgb="FFFF0000"/>
      </font>
    </dxf>
    <dxf>
      <font>
        <color rgb="FF00B0F0"/>
      </font>
    </dxf>
    <dxf>
      <font>
        <color rgb="FFFF0000"/>
      </font>
    </dxf>
    <dxf>
      <font>
        <color auto="1"/>
      </font>
      <fill>
        <patternFill>
          <bgColor theme="0" tint="-0.14996795556505021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colors>
    <mruColors>
      <color rgb="FF666633"/>
      <color rgb="FFEEACD8"/>
      <color rgb="FFEBF1DE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45" Type="http://schemas.openxmlformats.org/officeDocument/2006/relationships/image" Target="../media/image345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35" Type="http://schemas.openxmlformats.org/officeDocument/2006/relationships/image" Target="../media/image335.png"/><Relationship Id="rId356" Type="http://schemas.openxmlformats.org/officeDocument/2006/relationships/image" Target="../media/image356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336" Type="http://schemas.openxmlformats.org/officeDocument/2006/relationships/image" Target="../media/image336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358" Type="http://schemas.openxmlformats.org/officeDocument/2006/relationships/image" Target="../media/image358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359" Type="http://schemas.openxmlformats.org/officeDocument/2006/relationships/image" Target="../media/image359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334" Type="http://schemas.openxmlformats.org/officeDocument/2006/relationships/image" Target="../media/image334.png"/><Relationship Id="rId350" Type="http://schemas.openxmlformats.org/officeDocument/2006/relationships/image" Target="../media/image350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155513</xdr:colOff>
      <xdr:row>45</xdr:row>
      <xdr:rowOff>82364</xdr:rowOff>
    </xdr:from>
    <xdr:to>
      <xdr:col>4</xdr:col>
      <xdr:colOff>504265</xdr:colOff>
      <xdr:row>50</xdr:row>
      <xdr:rowOff>123265</xdr:rowOff>
    </xdr:to>
    <xdr:sp macro="" textlink="">
      <xdr:nvSpPr>
        <xdr:cNvPr id="7" name="角丸四角形吹き出し 6"/>
        <xdr:cNvSpPr/>
      </xdr:nvSpPr>
      <xdr:spPr>
        <a:xfrm>
          <a:off x="3225925" y="7310158"/>
          <a:ext cx="1850340" cy="881342"/>
        </a:xfrm>
        <a:prstGeom prst="wedgeRoundRectCallout">
          <a:avLst>
            <a:gd name="adj1" fmla="val -60560"/>
            <a:gd name="adj2" fmla="val -6208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ポイント集計やランキング表記が正しいか確認</a:t>
          </a:r>
          <a:endParaRPr kumimoji="1" lang="en-US" altLang="ja-JP" sz="1100"/>
        </a:p>
        <a:p>
          <a:pPr algn="l"/>
          <a:r>
            <a:rPr kumimoji="1" lang="ja-JP" altLang="en-US" sz="1100"/>
            <a:t>規定ﾕｰｻﾞｰ</a:t>
          </a:r>
          <a:r>
            <a:rPr kumimoji="1" lang="en-US" altLang="ja-JP" sz="1100"/>
            <a:t>Lv</a:t>
          </a:r>
          <a:r>
            <a:rPr kumimoji="1" lang="ja-JP" altLang="en-US" sz="1100"/>
            <a:t>以外が入っていないか確認</a:t>
          </a:r>
        </a:p>
      </xdr:txBody>
    </xdr:sp>
    <xdr:clientData/>
  </xdr:twoCellAnchor>
  <xdr:twoCellAnchor>
    <xdr:from>
      <xdr:col>5</xdr:col>
      <xdr:colOff>499782</xdr:colOff>
      <xdr:row>18</xdr:row>
      <xdr:rowOff>11207</xdr:rowOff>
    </xdr:from>
    <xdr:to>
      <xdr:col>7</xdr:col>
      <xdr:colOff>697005</xdr:colOff>
      <xdr:row>22</xdr:row>
      <xdr:rowOff>0</xdr:rowOff>
    </xdr:to>
    <xdr:sp macro="" textlink="">
      <xdr:nvSpPr>
        <xdr:cNvPr id="9" name="角丸四角形吹き出し 8"/>
        <xdr:cNvSpPr/>
      </xdr:nvSpPr>
      <xdr:spPr>
        <a:xfrm>
          <a:off x="6472517" y="2868707"/>
          <a:ext cx="2752164" cy="795618"/>
        </a:xfrm>
        <a:prstGeom prst="wedgeRoundRectCallout">
          <a:avLst>
            <a:gd name="adj1" fmla="val -70929"/>
            <a:gd name="adj2" fmla="val -19908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集計時にポイントデータが複数できていないか確認。</a:t>
          </a:r>
          <a:endParaRPr kumimoji="1" lang="en-US" altLang="ja-JP" sz="1100"/>
        </a:p>
        <a:p>
          <a:pPr algn="l"/>
          <a:r>
            <a:rPr kumimoji="1" lang="ja-JP" altLang="en-US" sz="1100"/>
            <a:t>順位不具合は絶対に</a:t>
          </a:r>
          <a:r>
            <a:rPr kumimoji="1" lang="en-US" altLang="ja-JP" sz="1100"/>
            <a:t>NG</a:t>
          </a:r>
          <a:r>
            <a:rPr kumimoji="1" lang="ja-JP" altLang="en-US" sz="1100"/>
            <a:t>！</a:t>
          </a:r>
        </a:p>
      </xdr:txBody>
    </xdr:sp>
    <xdr:clientData/>
  </xdr:twoCellAnchor>
  <xdr:twoCellAnchor>
    <xdr:from>
      <xdr:col>9</xdr:col>
      <xdr:colOff>216114</xdr:colOff>
      <xdr:row>185</xdr:row>
      <xdr:rowOff>36679</xdr:rowOff>
    </xdr:from>
    <xdr:to>
      <xdr:col>12</xdr:col>
      <xdr:colOff>448235</xdr:colOff>
      <xdr:row>192</xdr:row>
      <xdr:rowOff>56028</xdr:rowOff>
    </xdr:to>
    <xdr:sp macro="" textlink="">
      <xdr:nvSpPr>
        <xdr:cNvPr id="14" name="四角形吹き出し 13"/>
        <xdr:cNvSpPr/>
      </xdr:nvSpPr>
      <xdr:spPr>
        <a:xfrm>
          <a:off x="10850496" y="30292561"/>
          <a:ext cx="2921533" cy="1195967"/>
        </a:xfrm>
        <a:prstGeom prst="wedgeRectCallout">
          <a:avLst>
            <a:gd name="adj1" fmla="val -55332"/>
            <a:gd name="adj2" fmla="val -240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ｲﾍﾞﾝﾄ専用傷薬、深層の羅針盤、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pt2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倍ﾎﾟｰｼｮﾝなどのｲﾍﾞﾝﾄ専用ｱｲﾃﾑはｲﾍﾞﾝﾄ終了と同時にﾗｲﾝﾅｯﾌﾟから削除し、排出されないようにする</a:t>
          </a:r>
        </a:p>
      </xdr:txBody>
    </xdr:sp>
    <xdr:clientData/>
  </xdr:twoCellAnchor>
  <xdr:twoCellAnchor>
    <xdr:from>
      <xdr:col>8</xdr:col>
      <xdr:colOff>33617</xdr:colOff>
      <xdr:row>22</xdr:row>
      <xdr:rowOff>134469</xdr:rowOff>
    </xdr:from>
    <xdr:to>
      <xdr:col>13</xdr:col>
      <xdr:colOff>286682</xdr:colOff>
      <xdr:row>28</xdr:row>
      <xdr:rowOff>100852</xdr:rowOff>
    </xdr:to>
    <xdr:sp macro="" textlink="">
      <xdr:nvSpPr>
        <xdr:cNvPr id="8" name="角丸四角形吹き出し 7"/>
        <xdr:cNvSpPr/>
      </xdr:nvSpPr>
      <xdr:spPr>
        <a:xfrm>
          <a:off x="9749117" y="3664322"/>
          <a:ext cx="4813859" cy="974912"/>
        </a:xfrm>
        <a:prstGeom prst="wedgeRoundRectCallout">
          <a:avLst>
            <a:gd name="adj1" fmla="val -21156"/>
            <a:gd name="adj2" fmla="val -78107"/>
            <a:gd name="adj3" fmla="val 16667"/>
          </a:avLst>
        </a:prstGeom>
        <a:ln>
          <a:solidFill>
            <a:srgbClr val="FF0000"/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前回の特効効果が効いていないか？</a:t>
          </a:r>
          <a:endParaRPr kumimoji="1" lang="en-US" altLang="ja-JP" sz="1100"/>
        </a:p>
        <a:p>
          <a:pPr algn="l"/>
          <a:r>
            <a:rPr kumimoji="1" lang="ja-JP" altLang="en-US" sz="1100"/>
            <a:t>全戦士、全ボスに対して、ポイント、攻撃力特効が発動しているか？</a:t>
          </a:r>
          <a:endParaRPr kumimoji="1" lang="en-US" altLang="ja-JP" sz="1100"/>
        </a:p>
        <a:p>
          <a:pPr algn="l"/>
          <a:r>
            <a:rPr kumimoji="1" lang="ja-JP" altLang="en-US" sz="1100"/>
            <a:t>本番での特効の不具合は炎上案件になりやすいかつ、</a:t>
          </a:r>
          <a:endParaRPr kumimoji="1" lang="en-US" altLang="ja-JP" sz="1100"/>
        </a:p>
        <a:p>
          <a:pPr algn="l"/>
          <a:r>
            <a:rPr kumimoji="1" lang="ja-JP" altLang="en-US" sz="1100"/>
            <a:t>補填対応にかなりの時間を要するので、念には念を入れて要チェック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0</xdr:col>
      <xdr:colOff>2165350</xdr:colOff>
      <xdr:row>6</xdr:row>
      <xdr:rowOff>171450</xdr:rowOff>
    </xdr:to>
    <xdr:sp macro="" textlink="">
      <xdr:nvSpPr>
        <xdr:cNvPr id="2" name="AutoShape 1" descr="http://miyata.saga.devap.jp/img/common/lighted_skill.gif"/>
        <xdr:cNvSpPr>
          <a:spLocks noChangeAspect="1" noChangeArrowheads="1"/>
        </xdr:cNvSpPr>
      </xdr:nvSpPr>
      <xdr:spPr bwMode="auto">
        <a:xfrm>
          <a:off x="0" y="1085850"/>
          <a:ext cx="22860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2165350</xdr:colOff>
      <xdr:row>6</xdr:row>
      <xdr:rowOff>171450</xdr:rowOff>
    </xdr:to>
    <xdr:sp macro="" textlink="">
      <xdr:nvSpPr>
        <xdr:cNvPr id="3" name="AutoShape 1" descr="http://miyata.saga.devap.jp/img/common/lighted_skill.gif"/>
        <xdr:cNvSpPr>
          <a:spLocks noChangeAspect="1" noChangeArrowheads="1"/>
        </xdr:cNvSpPr>
      </xdr:nvSpPr>
      <xdr:spPr bwMode="auto">
        <a:xfrm>
          <a:off x="0" y="1085850"/>
          <a:ext cx="22860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866775</xdr:colOff>
      <xdr:row>188</xdr:row>
      <xdr:rowOff>85726</xdr:rowOff>
    </xdr:from>
    <xdr:to>
      <xdr:col>0</xdr:col>
      <xdr:colOff>1323975</xdr:colOff>
      <xdr:row>188</xdr:row>
      <xdr:rowOff>314326</xdr:rowOff>
    </xdr:to>
    <xdr:pic>
      <xdr:nvPicPr>
        <xdr:cNvPr id="4" name="図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4263151"/>
          <a:ext cx="4572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866775</xdr:colOff>
      <xdr:row>185</xdr:row>
      <xdr:rowOff>57150</xdr:rowOff>
    </xdr:from>
    <xdr:to>
      <xdr:col>0</xdr:col>
      <xdr:colOff>1323975</xdr:colOff>
      <xdr:row>185</xdr:row>
      <xdr:rowOff>285750</xdr:rowOff>
    </xdr:to>
    <xdr:pic>
      <xdr:nvPicPr>
        <xdr:cNvPr id="5" name="図 3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158250"/>
          <a:ext cx="4572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866775</xdr:colOff>
      <xdr:row>193</xdr:row>
      <xdr:rowOff>133350</xdr:rowOff>
    </xdr:from>
    <xdr:to>
      <xdr:col>0</xdr:col>
      <xdr:colOff>1323975</xdr:colOff>
      <xdr:row>193</xdr:row>
      <xdr:rowOff>533400</xdr:rowOff>
    </xdr:to>
    <xdr:pic>
      <xdr:nvPicPr>
        <xdr:cNvPr id="6" name="図 3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6644400"/>
          <a:ext cx="4572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876300</xdr:colOff>
      <xdr:row>107</xdr:row>
      <xdr:rowOff>95250</xdr:rowOff>
    </xdr:from>
    <xdr:to>
      <xdr:col>0</xdr:col>
      <xdr:colOff>1314450</xdr:colOff>
      <xdr:row>107</xdr:row>
      <xdr:rowOff>314325</xdr:rowOff>
    </xdr:to>
    <xdr:pic>
      <xdr:nvPicPr>
        <xdr:cNvPr id="7" name="図 3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70808850"/>
          <a:ext cx="4381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128</xdr:row>
      <xdr:rowOff>38100</xdr:rowOff>
    </xdr:from>
    <xdr:to>
      <xdr:col>0</xdr:col>
      <xdr:colOff>1285875</xdr:colOff>
      <xdr:row>129</xdr:row>
      <xdr:rowOff>9525</xdr:rowOff>
    </xdr:to>
    <xdr:pic>
      <xdr:nvPicPr>
        <xdr:cNvPr id="8" name="図 4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83772375"/>
          <a:ext cx="371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866775</xdr:colOff>
      <xdr:row>256</xdr:row>
      <xdr:rowOff>71436</xdr:rowOff>
    </xdr:from>
    <xdr:to>
      <xdr:col>0</xdr:col>
      <xdr:colOff>1323975</xdr:colOff>
      <xdr:row>256</xdr:row>
      <xdr:rowOff>547686</xdr:rowOff>
    </xdr:to>
    <xdr:pic>
      <xdr:nvPicPr>
        <xdr:cNvPr id="9" name="図 4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69187811"/>
          <a:ext cx="4572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830294</xdr:colOff>
      <xdr:row>42</xdr:row>
      <xdr:rowOff>74295</xdr:rowOff>
    </xdr:from>
    <xdr:to>
      <xdr:col>0</xdr:col>
      <xdr:colOff>1360456</xdr:colOff>
      <xdr:row>43</xdr:row>
      <xdr:rowOff>1905</xdr:rowOff>
    </xdr:to>
    <xdr:pic>
      <xdr:nvPicPr>
        <xdr:cNvPr id="10" name="図 4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294" y="26687145"/>
          <a:ext cx="530162" cy="4705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933450</xdr:colOff>
      <xdr:row>51</xdr:row>
      <xdr:rowOff>9525</xdr:rowOff>
    </xdr:from>
    <xdr:to>
      <xdr:col>0</xdr:col>
      <xdr:colOff>1266825</xdr:colOff>
      <xdr:row>51</xdr:row>
      <xdr:rowOff>609600</xdr:rowOff>
    </xdr:to>
    <xdr:pic>
      <xdr:nvPicPr>
        <xdr:cNvPr id="11" name="図 4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32365950"/>
          <a:ext cx="3333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952500</xdr:colOff>
      <xdr:row>74</xdr:row>
      <xdr:rowOff>59530</xdr:rowOff>
    </xdr:from>
    <xdr:to>
      <xdr:col>0</xdr:col>
      <xdr:colOff>1238250</xdr:colOff>
      <xdr:row>74</xdr:row>
      <xdr:rowOff>507205</xdr:rowOff>
    </xdr:to>
    <xdr:pic>
      <xdr:nvPicPr>
        <xdr:cNvPr id="12" name="図 4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9151380"/>
          <a:ext cx="2857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885825</xdr:colOff>
      <xdr:row>221</xdr:row>
      <xdr:rowOff>33338</xdr:rowOff>
    </xdr:from>
    <xdr:to>
      <xdr:col>0</xdr:col>
      <xdr:colOff>1314450</xdr:colOff>
      <xdr:row>221</xdr:row>
      <xdr:rowOff>566738</xdr:rowOff>
    </xdr:to>
    <xdr:pic>
      <xdr:nvPicPr>
        <xdr:cNvPr id="13" name="図 4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44832388"/>
          <a:ext cx="4286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217</xdr:row>
      <xdr:rowOff>57150</xdr:rowOff>
    </xdr:from>
    <xdr:to>
      <xdr:col>0</xdr:col>
      <xdr:colOff>1438275</xdr:colOff>
      <xdr:row>217</xdr:row>
      <xdr:rowOff>590550</xdr:rowOff>
    </xdr:to>
    <xdr:pic>
      <xdr:nvPicPr>
        <xdr:cNvPr id="14" name="図 4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142341600"/>
          <a:ext cx="6858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229</xdr:row>
      <xdr:rowOff>38100</xdr:rowOff>
    </xdr:from>
    <xdr:to>
      <xdr:col>0</xdr:col>
      <xdr:colOff>1285875</xdr:colOff>
      <xdr:row>229</xdr:row>
      <xdr:rowOff>609600</xdr:rowOff>
    </xdr:to>
    <xdr:pic>
      <xdr:nvPicPr>
        <xdr:cNvPr id="15" name="図 4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50733125"/>
          <a:ext cx="3714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903021</xdr:colOff>
      <xdr:row>28</xdr:row>
      <xdr:rowOff>104533</xdr:rowOff>
    </xdr:from>
    <xdr:to>
      <xdr:col>0</xdr:col>
      <xdr:colOff>1179627</xdr:colOff>
      <xdr:row>28</xdr:row>
      <xdr:rowOff>623170</xdr:rowOff>
    </xdr:to>
    <xdr:pic>
      <xdr:nvPicPr>
        <xdr:cNvPr id="16" name="図 4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021" y="16725658"/>
          <a:ext cx="276606" cy="51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952500</xdr:colOff>
      <xdr:row>233</xdr:row>
      <xdr:rowOff>95250</xdr:rowOff>
    </xdr:from>
    <xdr:to>
      <xdr:col>0</xdr:col>
      <xdr:colOff>1257300</xdr:colOff>
      <xdr:row>233</xdr:row>
      <xdr:rowOff>542925</xdr:rowOff>
    </xdr:to>
    <xdr:pic>
      <xdr:nvPicPr>
        <xdr:cNvPr id="17" name="図 4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3352500"/>
          <a:ext cx="3048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952500</xdr:colOff>
      <xdr:row>234</xdr:row>
      <xdr:rowOff>95250</xdr:rowOff>
    </xdr:from>
    <xdr:to>
      <xdr:col>0</xdr:col>
      <xdr:colOff>1257300</xdr:colOff>
      <xdr:row>234</xdr:row>
      <xdr:rowOff>542925</xdr:rowOff>
    </xdr:to>
    <xdr:pic>
      <xdr:nvPicPr>
        <xdr:cNvPr id="18" name="図 5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3981150"/>
          <a:ext cx="3048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771525</xdr:colOff>
      <xdr:row>239</xdr:row>
      <xdr:rowOff>9525</xdr:rowOff>
    </xdr:from>
    <xdr:to>
      <xdr:col>0</xdr:col>
      <xdr:colOff>1438275</xdr:colOff>
      <xdr:row>239</xdr:row>
      <xdr:rowOff>619125</xdr:rowOff>
    </xdr:to>
    <xdr:pic>
      <xdr:nvPicPr>
        <xdr:cNvPr id="19" name="図 5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57152975"/>
          <a:ext cx="6667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876300</xdr:colOff>
      <xdr:row>241</xdr:row>
      <xdr:rowOff>47624</xdr:rowOff>
    </xdr:from>
    <xdr:to>
      <xdr:col>0</xdr:col>
      <xdr:colOff>1333500</xdr:colOff>
      <xdr:row>241</xdr:row>
      <xdr:rowOff>552449</xdr:rowOff>
    </xdr:to>
    <xdr:pic>
      <xdr:nvPicPr>
        <xdr:cNvPr id="20" name="図 5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58448374"/>
          <a:ext cx="457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8</xdr:row>
      <xdr:rowOff>11907</xdr:rowOff>
    </xdr:from>
    <xdr:to>
      <xdr:col>0</xdr:col>
      <xdr:colOff>1295400</xdr:colOff>
      <xdr:row>8</xdr:row>
      <xdr:rowOff>650082</xdr:rowOff>
    </xdr:to>
    <xdr:pic>
      <xdr:nvPicPr>
        <xdr:cNvPr id="21" name="図 5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336007"/>
          <a:ext cx="3810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971550</xdr:colOff>
      <xdr:row>58</xdr:row>
      <xdr:rowOff>38100</xdr:rowOff>
    </xdr:from>
    <xdr:to>
      <xdr:col>0</xdr:col>
      <xdr:colOff>1247775</xdr:colOff>
      <xdr:row>58</xdr:row>
      <xdr:rowOff>714375</xdr:rowOff>
    </xdr:to>
    <xdr:pic>
      <xdr:nvPicPr>
        <xdr:cNvPr id="22" name="図 5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37318950"/>
          <a:ext cx="2762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838200</xdr:colOff>
      <xdr:row>95</xdr:row>
      <xdr:rowOff>95250</xdr:rowOff>
    </xdr:from>
    <xdr:to>
      <xdr:col>0</xdr:col>
      <xdr:colOff>1371600</xdr:colOff>
      <xdr:row>95</xdr:row>
      <xdr:rowOff>552450</xdr:rowOff>
    </xdr:to>
    <xdr:pic>
      <xdr:nvPicPr>
        <xdr:cNvPr id="23" name="図 5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63274575"/>
          <a:ext cx="5334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876300</xdr:colOff>
      <xdr:row>93</xdr:row>
      <xdr:rowOff>57150</xdr:rowOff>
    </xdr:from>
    <xdr:to>
      <xdr:col>0</xdr:col>
      <xdr:colOff>1333500</xdr:colOff>
      <xdr:row>93</xdr:row>
      <xdr:rowOff>723900</xdr:rowOff>
    </xdr:to>
    <xdr:pic>
      <xdr:nvPicPr>
        <xdr:cNvPr id="24" name="図 5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61674375"/>
          <a:ext cx="45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67</xdr:row>
      <xdr:rowOff>57150</xdr:rowOff>
    </xdr:from>
    <xdr:to>
      <xdr:col>0</xdr:col>
      <xdr:colOff>1409700</xdr:colOff>
      <xdr:row>67</xdr:row>
      <xdr:rowOff>609600</xdr:rowOff>
    </xdr:to>
    <xdr:pic>
      <xdr:nvPicPr>
        <xdr:cNvPr id="25" name="図 5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43510200"/>
          <a:ext cx="6096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857250</xdr:colOff>
      <xdr:row>60</xdr:row>
      <xdr:rowOff>66675</xdr:rowOff>
    </xdr:from>
    <xdr:to>
      <xdr:col>0</xdr:col>
      <xdr:colOff>1352550</xdr:colOff>
      <xdr:row>60</xdr:row>
      <xdr:rowOff>714375</xdr:rowOff>
    </xdr:to>
    <xdr:pic>
      <xdr:nvPicPr>
        <xdr:cNvPr id="26" name="図 5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8842950"/>
          <a:ext cx="495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1009650</xdr:colOff>
      <xdr:row>106</xdr:row>
      <xdr:rowOff>57150</xdr:rowOff>
    </xdr:from>
    <xdr:to>
      <xdr:col>0</xdr:col>
      <xdr:colOff>1200150</xdr:colOff>
      <xdr:row>106</xdr:row>
      <xdr:rowOff>561975</xdr:rowOff>
    </xdr:to>
    <xdr:pic>
      <xdr:nvPicPr>
        <xdr:cNvPr id="27" name="図 5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70151625"/>
          <a:ext cx="1905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990600</xdr:colOff>
      <xdr:row>90</xdr:row>
      <xdr:rowOff>109539</xdr:rowOff>
    </xdr:from>
    <xdr:to>
      <xdr:col>0</xdr:col>
      <xdr:colOff>1219200</xdr:colOff>
      <xdr:row>90</xdr:row>
      <xdr:rowOff>404814</xdr:rowOff>
    </xdr:to>
    <xdr:pic>
      <xdr:nvPicPr>
        <xdr:cNvPr id="28" name="図 6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60374214"/>
          <a:ext cx="2286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828294</xdr:colOff>
      <xdr:row>43</xdr:row>
      <xdr:rowOff>62865</xdr:rowOff>
    </xdr:from>
    <xdr:to>
      <xdr:col>0</xdr:col>
      <xdr:colOff>1381506</xdr:colOff>
      <xdr:row>44</xdr:row>
      <xdr:rowOff>0</xdr:rowOff>
    </xdr:to>
    <xdr:pic>
      <xdr:nvPicPr>
        <xdr:cNvPr id="29" name="図 64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294" y="27218640"/>
          <a:ext cx="553212" cy="4610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55</xdr:row>
      <xdr:rowOff>47625</xdr:rowOff>
    </xdr:from>
    <xdr:to>
      <xdr:col>0</xdr:col>
      <xdr:colOff>1295400</xdr:colOff>
      <xdr:row>55</xdr:row>
      <xdr:rowOff>533400</xdr:rowOff>
    </xdr:to>
    <xdr:pic>
      <xdr:nvPicPr>
        <xdr:cNvPr id="30" name="図 66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4880550"/>
          <a:ext cx="3810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18</xdr:row>
      <xdr:rowOff>19050</xdr:rowOff>
    </xdr:from>
    <xdr:to>
      <xdr:col>0</xdr:col>
      <xdr:colOff>1409700</xdr:colOff>
      <xdr:row>18</xdr:row>
      <xdr:rowOff>704850</xdr:rowOff>
    </xdr:to>
    <xdr:pic>
      <xdr:nvPicPr>
        <xdr:cNvPr id="31" name="図 6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9039225"/>
          <a:ext cx="6096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10</xdr:row>
      <xdr:rowOff>47625</xdr:rowOff>
    </xdr:from>
    <xdr:to>
      <xdr:col>0</xdr:col>
      <xdr:colOff>1476375</xdr:colOff>
      <xdr:row>10</xdr:row>
      <xdr:rowOff>581025</xdr:rowOff>
    </xdr:to>
    <xdr:pic>
      <xdr:nvPicPr>
        <xdr:cNvPr id="32" name="図 6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19525"/>
          <a:ext cx="7429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976312</xdr:colOff>
      <xdr:row>121</xdr:row>
      <xdr:rowOff>83344</xdr:rowOff>
    </xdr:from>
    <xdr:to>
      <xdr:col>0</xdr:col>
      <xdr:colOff>1281112</xdr:colOff>
      <xdr:row>121</xdr:row>
      <xdr:rowOff>416719</xdr:rowOff>
    </xdr:to>
    <xdr:pic>
      <xdr:nvPicPr>
        <xdr:cNvPr id="33" name="図 62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" y="79398019"/>
          <a:ext cx="3048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964406</xdr:colOff>
      <xdr:row>153</xdr:row>
      <xdr:rowOff>83344</xdr:rowOff>
    </xdr:from>
    <xdr:to>
      <xdr:col>0</xdr:col>
      <xdr:colOff>1316831</xdr:colOff>
      <xdr:row>153</xdr:row>
      <xdr:rowOff>540544</xdr:rowOff>
    </xdr:to>
    <xdr:pic>
      <xdr:nvPicPr>
        <xdr:cNvPr id="34" name="図 60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406" y="101648419"/>
          <a:ext cx="3524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869156</xdr:colOff>
      <xdr:row>291</xdr:row>
      <xdr:rowOff>59530</xdr:rowOff>
    </xdr:from>
    <xdr:to>
      <xdr:col>0</xdr:col>
      <xdr:colOff>1326356</xdr:colOff>
      <xdr:row>291</xdr:row>
      <xdr:rowOff>478630</xdr:rowOff>
    </xdr:to>
    <xdr:pic>
      <xdr:nvPicPr>
        <xdr:cNvPr id="35" name="図 65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156" y="200008330"/>
          <a:ext cx="4572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940593</xdr:colOff>
      <xdr:row>6</xdr:row>
      <xdr:rowOff>35719</xdr:rowOff>
    </xdr:from>
    <xdr:to>
      <xdr:col>0</xdr:col>
      <xdr:colOff>1318593</xdr:colOff>
      <xdr:row>6</xdr:row>
      <xdr:rowOff>597624</xdr:rowOff>
    </xdr:to>
    <xdr:pic>
      <xdr:nvPicPr>
        <xdr:cNvPr id="36" name="図 35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-1" r="3196"/>
        <a:stretch/>
      </xdr:blipFill>
      <xdr:spPr>
        <a:xfrm>
          <a:off x="940593" y="1121569"/>
          <a:ext cx="378000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928686</xdr:colOff>
      <xdr:row>7</xdr:row>
      <xdr:rowOff>23812</xdr:rowOff>
    </xdr:from>
    <xdr:to>
      <xdr:col>0</xdr:col>
      <xdr:colOff>1338210</xdr:colOff>
      <xdr:row>7</xdr:row>
      <xdr:rowOff>604764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8686" y="1728787"/>
          <a:ext cx="409524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9</xdr:row>
      <xdr:rowOff>47624</xdr:rowOff>
    </xdr:from>
    <xdr:to>
      <xdr:col>0</xdr:col>
      <xdr:colOff>1333446</xdr:colOff>
      <xdr:row>9</xdr:row>
      <xdr:rowOff>733338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3038474"/>
          <a:ext cx="428571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654843</xdr:colOff>
      <xdr:row>11</xdr:row>
      <xdr:rowOff>35718</xdr:rowOff>
    </xdr:from>
    <xdr:to>
      <xdr:col>0</xdr:col>
      <xdr:colOff>1511643</xdr:colOff>
      <xdr:row>11</xdr:row>
      <xdr:rowOff>539718</xdr:rowOff>
    </xdr:to>
    <xdr:pic>
      <xdr:nvPicPr>
        <xdr:cNvPr id="39" name="図 38"/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r="1139" b="2000"/>
        <a:stretch/>
      </xdr:blipFill>
      <xdr:spPr>
        <a:xfrm>
          <a:off x="654843" y="4426743"/>
          <a:ext cx="856800" cy="50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12</xdr:row>
      <xdr:rowOff>47627</xdr:rowOff>
    </xdr:from>
    <xdr:to>
      <xdr:col>0</xdr:col>
      <xdr:colOff>1495322</xdr:colOff>
      <xdr:row>12</xdr:row>
      <xdr:rowOff>819056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1" y="5019677"/>
          <a:ext cx="828571" cy="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702470</xdr:colOff>
      <xdr:row>13</xdr:row>
      <xdr:rowOff>35718</xdr:rowOff>
    </xdr:from>
    <xdr:to>
      <xdr:col>0</xdr:col>
      <xdr:colOff>1426280</xdr:colOff>
      <xdr:row>13</xdr:row>
      <xdr:rowOff>588099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2470" y="5855493"/>
          <a:ext cx="723810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948557</xdr:colOff>
      <xdr:row>14</xdr:row>
      <xdr:rowOff>40910</xdr:rowOff>
    </xdr:from>
    <xdr:to>
      <xdr:col>0</xdr:col>
      <xdr:colOff>1156349</xdr:colOff>
      <xdr:row>14</xdr:row>
      <xdr:rowOff>620996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48557" y="6460760"/>
          <a:ext cx="207792" cy="580086"/>
        </a:xfrm>
        <a:prstGeom prst="rect">
          <a:avLst/>
        </a:prstGeom>
      </xdr:spPr>
    </xdr:pic>
    <xdr:clientData/>
  </xdr:twoCellAnchor>
  <xdr:twoCellAnchor editAs="oneCell">
    <xdr:from>
      <xdr:col>0</xdr:col>
      <xdr:colOff>856090</xdr:colOff>
      <xdr:row>15</xdr:row>
      <xdr:rowOff>62991</xdr:rowOff>
    </xdr:from>
    <xdr:to>
      <xdr:col>0</xdr:col>
      <xdr:colOff>1248817</xdr:colOff>
      <xdr:row>15</xdr:row>
      <xdr:rowOff>608446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r="7428"/>
        <a:stretch/>
      </xdr:blipFill>
      <xdr:spPr>
        <a:xfrm>
          <a:off x="856090" y="7111491"/>
          <a:ext cx="392727" cy="545455"/>
        </a:xfrm>
        <a:prstGeom prst="rect">
          <a:avLst/>
        </a:prstGeom>
      </xdr:spPr>
    </xdr:pic>
    <xdr:clientData/>
  </xdr:twoCellAnchor>
  <xdr:twoCellAnchor editAs="oneCell">
    <xdr:from>
      <xdr:col>0</xdr:col>
      <xdr:colOff>723449</xdr:colOff>
      <xdr:row>16</xdr:row>
      <xdr:rowOff>51085</xdr:rowOff>
    </xdr:from>
    <xdr:to>
      <xdr:col>0</xdr:col>
      <xdr:colOff>1381458</xdr:colOff>
      <xdr:row>16</xdr:row>
      <xdr:rowOff>596540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449" y="7728235"/>
          <a:ext cx="658009" cy="545455"/>
        </a:xfrm>
        <a:prstGeom prst="rect">
          <a:avLst/>
        </a:prstGeom>
      </xdr:spPr>
    </xdr:pic>
    <xdr:clientData/>
  </xdr:twoCellAnchor>
  <xdr:twoCellAnchor editAs="oneCell">
    <xdr:from>
      <xdr:col>0</xdr:col>
      <xdr:colOff>815233</xdr:colOff>
      <xdr:row>17</xdr:row>
      <xdr:rowOff>54981</xdr:rowOff>
    </xdr:from>
    <xdr:to>
      <xdr:col>0</xdr:col>
      <xdr:colOff>1403978</xdr:colOff>
      <xdr:row>17</xdr:row>
      <xdr:rowOff>678357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5233" y="8360781"/>
          <a:ext cx="588745" cy="623376"/>
        </a:xfrm>
        <a:prstGeom prst="rect">
          <a:avLst/>
        </a:prstGeom>
      </xdr:spPr>
    </xdr:pic>
    <xdr:clientData/>
  </xdr:twoCellAnchor>
  <xdr:twoCellAnchor editAs="oneCell">
    <xdr:from>
      <xdr:col>0</xdr:col>
      <xdr:colOff>816965</xdr:colOff>
      <xdr:row>19</xdr:row>
      <xdr:rowOff>54981</xdr:rowOff>
    </xdr:from>
    <xdr:to>
      <xdr:col>0</xdr:col>
      <xdr:colOff>1440341</xdr:colOff>
      <xdr:row>19</xdr:row>
      <xdr:rowOff>678357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16965" y="9789531"/>
          <a:ext cx="623376" cy="623376"/>
        </a:xfrm>
        <a:prstGeom prst="rect">
          <a:avLst/>
        </a:prstGeom>
      </xdr:spPr>
    </xdr:pic>
    <xdr:clientData/>
  </xdr:twoCellAnchor>
  <xdr:twoCellAnchor editAs="oneCell">
    <xdr:from>
      <xdr:col>0</xdr:col>
      <xdr:colOff>778781</xdr:colOff>
      <xdr:row>20</xdr:row>
      <xdr:rowOff>35718</xdr:rowOff>
    </xdr:from>
    <xdr:to>
      <xdr:col>0</xdr:col>
      <xdr:colOff>1464495</xdr:colOff>
      <xdr:row>21</xdr:row>
      <xdr:rowOff>2280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78781" y="10484643"/>
          <a:ext cx="685714" cy="795237"/>
        </a:xfrm>
        <a:prstGeom prst="rect">
          <a:avLst/>
        </a:prstGeom>
      </xdr:spPr>
    </xdr:pic>
    <xdr:clientData/>
  </xdr:twoCellAnchor>
  <xdr:twoCellAnchor editAs="oneCell">
    <xdr:from>
      <xdr:col>0</xdr:col>
      <xdr:colOff>707353</xdr:colOff>
      <xdr:row>21</xdr:row>
      <xdr:rowOff>35718</xdr:rowOff>
    </xdr:from>
    <xdr:to>
      <xdr:col>0</xdr:col>
      <xdr:colOff>1535924</xdr:colOff>
      <xdr:row>21</xdr:row>
      <xdr:rowOff>750004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7353" y="11313318"/>
          <a:ext cx="828571" cy="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910372</xdr:colOff>
      <xdr:row>22</xdr:row>
      <xdr:rowOff>23812</xdr:rowOff>
    </xdr:from>
    <xdr:to>
      <xdr:col>0</xdr:col>
      <xdr:colOff>1172277</xdr:colOff>
      <xdr:row>22</xdr:row>
      <xdr:rowOff>484765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0372" y="12082462"/>
          <a:ext cx="261905" cy="460953"/>
        </a:xfrm>
        <a:prstGeom prst="rect">
          <a:avLst/>
        </a:prstGeom>
      </xdr:spPr>
    </xdr:pic>
    <xdr:clientData/>
  </xdr:twoCellAnchor>
  <xdr:twoCellAnchor editAs="oneCell">
    <xdr:from>
      <xdr:col>0</xdr:col>
      <xdr:colOff>899896</xdr:colOff>
      <xdr:row>23</xdr:row>
      <xdr:rowOff>22859</xdr:rowOff>
    </xdr:from>
    <xdr:to>
      <xdr:col>0</xdr:col>
      <xdr:colOff>1182753</xdr:colOff>
      <xdr:row>24</xdr:row>
      <xdr:rowOff>4702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99896" y="12576809"/>
          <a:ext cx="282857" cy="4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612000</xdr:colOff>
      <xdr:row>24</xdr:row>
      <xdr:rowOff>11906</xdr:rowOff>
    </xdr:from>
    <xdr:to>
      <xdr:col>0</xdr:col>
      <xdr:colOff>1459619</xdr:colOff>
      <xdr:row>24</xdr:row>
      <xdr:rowOff>869049</xdr:rowOff>
    </xdr:to>
    <xdr:pic>
      <xdr:nvPicPr>
        <xdr:cNvPr id="51" name="図 50"/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-3648" r="3648"/>
        <a:stretch/>
      </xdr:blipFill>
      <xdr:spPr>
        <a:xfrm>
          <a:off x="612000" y="13061156"/>
          <a:ext cx="847619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642924</xdr:colOff>
      <xdr:row>25</xdr:row>
      <xdr:rowOff>11906</xdr:rowOff>
    </xdr:from>
    <xdr:to>
      <xdr:col>0</xdr:col>
      <xdr:colOff>1481019</xdr:colOff>
      <xdr:row>25</xdr:row>
      <xdr:rowOff>850001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2924" y="13956506"/>
          <a:ext cx="838095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642924</xdr:colOff>
      <xdr:row>26</xdr:row>
      <xdr:rowOff>11906</xdr:rowOff>
    </xdr:from>
    <xdr:to>
      <xdr:col>0</xdr:col>
      <xdr:colOff>1461972</xdr:colOff>
      <xdr:row>26</xdr:row>
      <xdr:rowOff>888097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2924" y="14851856"/>
          <a:ext cx="819048" cy="8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612000</xdr:colOff>
      <xdr:row>27</xdr:row>
      <xdr:rowOff>11906</xdr:rowOff>
    </xdr:from>
    <xdr:to>
      <xdr:col>0</xdr:col>
      <xdr:colOff>1468800</xdr:colOff>
      <xdr:row>27</xdr:row>
      <xdr:rowOff>859525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l="-3609" r="3649"/>
        <a:stretch/>
      </xdr:blipFill>
      <xdr:spPr>
        <a:xfrm>
          <a:off x="612000" y="15747206"/>
          <a:ext cx="856800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834933</xdr:colOff>
      <xdr:row>29</xdr:row>
      <xdr:rowOff>47624</xdr:rowOff>
    </xdr:from>
    <xdr:to>
      <xdr:col>0</xdr:col>
      <xdr:colOff>1301600</xdr:colOff>
      <xdr:row>29</xdr:row>
      <xdr:rowOff>533338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34933" y="17297399"/>
          <a:ext cx="466667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849219</xdr:colOff>
      <xdr:row>30</xdr:row>
      <xdr:rowOff>47624</xdr:rowOff>
    </xdr:from>
    <xdr:to>
      <xdr:col>0</xdr:col>
      <xdr:colOff>1287314</xdr:colOff>
      <xdr:row>30</xdr:row>
      <xdr:rowOff>542862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9219" y="17897474"/>
          <a:ext cx="43809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806361</xdr:colOff>
      <xdr:row>31</xdr:row>
      <xdr:rowOff>83342</xdr:rowOff>
    </xdr:from>
    <xdr:to>
      <xdr:col>0</xdr:col>
      <xdr:colOff>1330171</xdr:colOff>
      <xdr:row>31</xdr:row>
      <xdr:rowOff>588104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06361" y="18533267"/>
          <a:ext cx="523810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726266</xdr:colOff>
      <xdr:row>32</xdr:row>
      <xdr:rowOff>35718</xdr:rowOff>
    </xdr:from>
    <xdr:to>
      <xdr:col>0</xdr:col>
      <xdr:colOff>1410266</xdr:colOff>
      <xdr:row>32</xdr:row>
      <xdr:rowOff>759528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r="1616"/>
        <a:stretch/>
      </xdr:blipFill>
      <xdr:spPr>
        <a:xfrm>
          <a:off x="726266" y="19142868"/>
          <a:ext cx="684000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730171</xdr:colOff>
      <xdr:row>33</xdr:row>
      <xdr:rowOff>47624</xdr:rowOff>
    </xdr:from>
    <xdr:to>
      <xdr:col>0</xdr:col>
      <xdr:colOff>1406362</xdr:colOff>
      <xdr:row>33</xdr:row>
      <xdr:rowOff>790481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30171" y="19926299"/>
          <a:ext cx="676191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734933</xdr:colOff>
      <xdr:row>34</xdr:row>
      <xdr:rowOff>47624</xdr:rowOff>
    </xdr:from>
    <xdr:to>
      <xdr:col>0</xdr:col>
      <xdr:colOff>1401600</xdr:colOff>
      <xdr:row>34</xdr:row>
      <xdr:rowOff>800005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34933" y="20745449"/>
          <a:ext cx="666667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740678</xdr:colOff>
      <xdr:row>35</xdr:row>
      <xdr:rowOff>33408</xdr:rowOff>
    </xdr:from>
    <xdr:to>
      <xdr:col>0</xdr:col>
      <xdr:colOff>1464488</xdr:colOff>
      <xdr:row>35</xdr:row>
      <xdr:rowOff>595313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40678" y="21559908"/>
          <a:ext cx="723810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734933</xdr:colOff>
      <xdr:row>36</xdr:row>
      <xdr:rowOff>47624</xdr:rowOff>
    </xdr:from>
    <xdr:to>
      <xdr:col>0</xdr:col>
      <xdr:colOff>1401600</xdr:colOff>
      <xdr:row>36</xdr:row>
      <xdr:rowOff>533624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t="1" b="1865"/>
        <a:stretch/>
      </xdr:blipFill>
      <xdr:spPr>
        <a:xfrm>
          <a:off x="734933" y="22202774"/>
          <a:ext cx="666667" cy="4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720000</xdr:colOff>
      <xdr:row>37</xdr:row>
      <xdr:rowOff>47624</xdr:rowOff>
    </xdr:from>
    <xdr:to>
      <xdr:col>0</xdr:col>
      <xdr:colOff>1396191</xdr:colOff>
      <xdr:row>37</xdr:row>
      <xdr:rowOff>523815</xdr:rowOff>
    </xdr:to>
    <xdr:pic>
      <xdr:nvPicPr>
        <xdr:cNvPr id="63" name="図 62"/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l="-1504" r="1504"/>
        <a:stretch/>
      </xdr:blipFill>
      <xdr:spPr>
        <a:xfrm>
          <a:off x="720000" y="22783799"/>
          <a:ext cx="676191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864000</xdr:colOff>
      <xdr:row>38</xdr:row>
      <xdr:rowOff>47624</xdr:rowOff>
    </xdr:from>
    <xdr:to>
      <xdr:col>0</xdr:col>
      <xdr:colOff>1260000</xdr:colOff>
      <xdr:row>38</xdr:row>
      <xdr:rowOff>723815</xdr:rowOff>
    </xdr:to>
    <xdr:pic>
      <xdr:nvPicPr>
        <xdr:cNvPr id="64" name="図 63"/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l="-2463" r="3465"/>
        <a:stretch/>
      </xdr:blipFill>
      <xdr:spPr>
        <a:xfrm>
          <a:off x="864000" y="23364824"/>
          <a:ext cx="396000" cy="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773028</xdr:colOff>
      <xdr:row>39</xdr:row>
      <xdr:rowOff>47624</xdr:rowOff>
    </xdr:from>
    <xdr:to>
      <xdr:col>0</xdr:col>
      <xdr:colOff>1363504</xdr:colOff>
      <xdr:row>39</xdr:row>
      <xdr:rowOff>733338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73028" y="24136349"/>
          <a:ext cx="590476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720000</xdr:colOff>
      <xdr:row>40</xdr:row>
      <xdr:rowOff>47623</xdr:rowOff>
    </xdr:from>
    <xdr:to>
      <xdr:col>0</xdr:col>
      <xdr:colOff>1375200</xdr:colOff>
      <xdr:row>40</xdr:row>
      <xdr:rowOff>731327</xdr:rowOff>
    </xdr:to>
    <xdr:pic>
      <xdr:nvPicPr>
        <xdr:cNvPr id="66" name="図 65"/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l="-6257" r="1581"/>
        <a:stretch/>
      </xdr:blipFill>
      <xdr:spPr>
        <a:xfrm>
          <a:off x="720000" y="24917398"/>
          <a:ext cx="655200" cy="683704"/>
        </a:xfrm>
        <a:prstGeom prst="rect">
          <a:avLst/>
        </a:prstGeom>
      </xdr:spPr>
    </xdr:pic>
    <xdr:clientData/>
  </xdr:twoCellAnchor>
  <xdr:twoCellAnchor editAs="oneCell">
    <xdr:from>
      <xdr:col>0</xdr:col>
      <xdr:colOff>873028</xdr:colOff>
      <xdr:row>41</xdr:row>
      <xdr:rowOff>47624</xdr:rowOff>
    </xdr:from>
    <xdr:to>
      <xdr:col>0</xdr:col>
      <xdr:colOff>1263504</xdr:colOff>
      <xdr:row>41</xdr:row>
      <xdr:rowOff>904767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73028" y="25698449"/>
          <a:ext cx="390476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833086</xdr:colOff>
      <xdr:row>44</xdr:row>
      <xdr:rowOff>17530</xdr:rowOff>
    </xdr:from>
    <xdr:to>
      <xdr:col>0</xdr:col>
      <xdr:colOff>1282515</xdr:colOff>
      <xdr:row>45</xdr:row>
      <xdr:rowOff>1468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33086" y="27697180"/>
          <a:ext cx="449429" cy="479238"/>
        </a:xfrm>
        <a:prstGeom prst="rect">
          <a:avLst/>
        </a:prstGeom>
      </xdr:spPr>
    </xdr:pic>
    <xdr:clientData/>
  </xdr:twoCellAnchor>
  <xdr:twoCellAnchor editAs="oneCell">
    <xdr:from>
      <xdr:col>0</xdr:col>
      <xdr:colOff>728644</xdr:colOff>
      <xdr:row>45</xdr:row>
      <xdr:rowOff>35718</xdr:rowOff>
    </xdr:from>
    <xdr:to>
      <xdr:col>0</xdr:col>
      <xdr:colOff>1471501</xdr:colOff>
      <xdr:row>45</xdr:row>
      <xdr:rowOff>721432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28644" y="28210668"/>
          <a:ext cx="742857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757215</xdr:colOff>
      <xdr:row>46</xdr:row>
      <xdr:rowOff>35718</xdr:rowOff>
    </xdr:from>
    <xdr:to>
      <xdr:col>0</xdr:col>
      <xdr:colOff>1423215</xdr:colOff>
      <xdr:row>46</xdr:row>
      <xdr:rowOff>710968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57215" y="28963143"/>
          <a:ext cx="666000" cy="675250"/>
        </a:xfrm>
        <a:prstGeom prst="rect">
          <a:avLst/>
        </a:prstGeom>
      </xdr:spPr>
    </xdr:pic>
    <xdr:clientData/>
  </xdr:twoCellAnchor>
  <xdr:twoCellAnchor editAs="oneCell">
    <xdr:from>
      <xdr:col>0</xdr:col>
      <xdr:colOff>700072</xdr:colOff>
      <xdr:row>47</xdr:row>
      <xdr:rowOff>35718</xdr:rowOff>
    </xdr:from>
    <xdr:to>
      <xdr:col>0</xdr:col>
      <xdr:colOff>1500072</xdr:colOff>
      <xdr:row>47</xdr:row>
      <xdr:rowOff>626194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00072" y="29734668"/>
          <a:ext cx="800000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704834</xdr:colOff>
      <xdr:row>48</xdr:row>
      <xdr:rowOff>35718</xdr:rowOff>
    </xdr:from>
    <xdr:to>
      <xdr:col>0</xdr:col>
      <xdr:colOff>1495310</xdr:colOff>
      <xdr:row>48</xdr:row>
      <xdr:rowOff>654766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04834" y="30372843"/>
          <a:ext cx="790476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690548</xdr:colOff>
      <xdr:row>49</xdr:row>
      <xdr:rowOff>31037</xdr:rowOff>
    </xdr:from>
    <xdr:to>
      <xdr:col>0</xdr:col>
      <xdr:colOff>1511348</xdr:colOff>
      <xdr:row>50</xdr:row>
      <xdr:rowOff>0</xdr:rowOff>
    </xdr:to>
    <xdr:pic>
      <xdr:nvPicPr>
        <xdr:cNvPr id="73" name="図 72"/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l="-218" r="3382"/>
        <a:stretch/>
      </xdr:blipFill>
      <xdr:spPr>
        <a:xfrm>
          <a:off x="690548" y="31034912"/>
          <a:ext cx="820800" cy="64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631018</xdr:colOff>
      <xdr:row>50</xdr:row>
      <xdr:rowOff>21514</xdr:rowOff>
    </xdr:from>
    <xdr:to>
      <xdr:col>0</xdr:col>
      <xdr:colOff>1450066</xdr:colOff>
      <xdr:row>51</xdr:row>
      <xdr:rowOff>1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31018" y="31701664"/>
          <a:ext cx="819048" cy="654762"/>
        </a:xfrm>
        <a:prstGeom prst="rect">
          <a:avLst/>
        </a:prstGeom>
      </xdr:spPr>
    </xdr:pic>
    <xdr:clientData/>
  </xdr:twoCellAnchor>
  <xdr:twoCellAnchor editAs="oneCell">
    <xdr:from>
      <xdr:col>0</xdr:col>
      <xdr:colOff>904856</xdr:colOff>
      <xdr:row>52</xdr:row>
      <xdr:rowOff>35718</xdr:rowOff>
    </xdr:from>
    <xdr:to>
      <xdr:col>0</xdr:col>
      <xdr:colOff>1246856</xdr:colOff>
      <xdr:row>53</xdr:row>
      <xdr:rowOff>718</xdr:rowOff>
    </xdr:to>
    <xdr:pic>
      <xdr:nvPicPr>
        <xdr:cNvPr id="75" name="図 74"/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l="1" r="5501"/>
        <a:stretch/>
      </xdr:blipFill>
      <xdr:spPr>
        <a:xfrm>
          <a:off x="904856" y="33020793"/>
          <a:ext cx="342000" cy="6031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857232</xdr:colOff>
      <xdr:row>53</xdr:row>
      <xdr:rowOff>23890</xdr:rowOff>
    </xdr:from>
    <xdr:to>
      <xdr:col>0</xdr:col>
      <xdr:colOff>1295327</xdr:colOff>
      <xdr:row>54</xdr:row>
      <xdr:rowOff>1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57232" y="33647140"/>
          <a:ext cx="438095" cy="6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940574</xdr:colOff>
      <xdr:row>54</xdr:row>
      <xdr:rowOff>47624</xdr:rowOff>
    </xdr:from>
    <xdr:to>
      <xdr:col>0</xdr:col>
      <xdr:colOff>1312003</xdr:colOff>
      <xdr:row>54</xdr:row>
      <xdr:rowOff>533338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40574" y="34309049"/>
          <a:ext cx="371429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866746</xdr:colOff>
      <xdr:row>56</xdr:row>
      <xdr:rowOff>35827</xdr:rowOff>
    </xdr:from>
    <xdr:to>
      <xdr:col>0</xdr:col>
      <xdr:colOff>1419127</xdr:colOff>
      <xdr:row>56</xdr:row>
      <xdr:rowOff>892970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66746" y="35440252"/>
          <a:ext cx="552381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761984</xdr:colOff>
      <xdr:row>57</xdr:row>
      <xdr:rowOff>52497</xdr:rowOff>
    </xdr:from>
    <xdr:to>
      <xdr:col>0</xdr:col>
      <xdr:colOff>1523889</xdr:colOff>
      <xdr:row>57</xdr:row>
      <xdr:rowOff>928688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1984" y="36380847"/>
          <a:ext cx="761905" cy="8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978750</xdr:colOff>
      <xdr:row>59</xdr:row>
      <xdr:rowOff>23812</xdr:rowOff>
    </xdr:from>
    <xdr:to>
      <xdr:col>0</xdr:col>
      <xdr:colOff>1273988</xdr:colOff>
      <xdr:row>59</xdr:row>
      <xdr:rowOff>709526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78750" y="38057137"/>
          <a:ext cx="295238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833420</xdr:colOff>
      <xdr:row>61</xdr:row>
      <xdr:rowOff>69138</xdr:rowOff>
    </xdr:from>
    <xdr:to>
      <xdr:col>0</xdr:col>
      <xdr:colOff>1319134</xdr:colOff>
      <xdr:row>61</xdr:row>
      <xdr:rowOff>723899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33420" y="39616938"/>
          <a:ext cx="485714" cy="654761"/>
        </a:xfrm>
        <a:prstGeom prst="rect">
          <a:avLst/>
        </a:prstGeom>
      </xdr:spPr>
    </xdr:pic>
    <xdr:clientData/>
  </xdr:twoCellAnchor>
  <xdr:twoCellAnchor editAs="oneCell">
    <xdr:from>
      <xdr:col>0</xdr:col>
      <xdr:colOff>828000</xdr:colOff>
      <xdr:row>62</xdr:row>
      <xdr:rowOff>38190</xdr:rowOff>
    </xdr:from>
    <xdr:to>
      <xdr:col>0</xdr:col>
      <xdr:colOff>1323238</xdr:colOff>
      <xdr:row>63</xdr:row>
      <xdr:rowOff>0</xdr:rowOff>
    </xdr:to>
    <xdr:pic>
      <xdr:nvPicPr>
        <xdr:cNvPr id="82" name="図 81"/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l="-1094" r="1094"/>
        <a:stretch/>
      </xdr:blipFill>
      <xdr:spPr>
        <a:xfrm>
          <a:off x="828000" y="40309890"/>
          <a:ext cx="495238" cy="733335"/>
        </a:xfrm>
        <a:prstGeom prst="rect">
          <a:avLst/>
        </a:prstGeom>
      </xdr:spPr>
    </xdr:pic>
    <xdr:clientData/>
  </xdr:twoCellAnchor>
  <xdr:twoCellAnchor editAs="oneCell">
    <xdr:from>
      <xdr:col>0</xdr:col>
      <xdr:colOff>942975</xdr:colOff>
      <xdr:row>65</xdr:row>
      <xdr:rowOff>47625</xdr:rowOff>
    </xdr:from>
    <xdr:to>
      <xdr:col>0</xdr:col>
      <xdr:colOff>1276350</xdr:colOff>
      <xdr:row>65</xdr:row>
      <xdr:rowOff>628650</xdr:rowOff>
    </xdr:to>
    <xdr:pic>
      <xdr:nvPicPr>
        <xdr:cNvPr id="83" name="図 61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42224325"/>
          <a:ext cx="3333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940574</xdr:colOff>
      <xdr:row>63</xdr:row>
      <xdr:rowOff>42928</xdr:rowOff>
    </xdr:from>
    <xdr:to>
      <xdr:col>0</xdr:col>
      <xdr:colOff>1273907</xdr:colOff>
      <xdr:row>63</xdr:row>
      <xdr:rowOff>547690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40574" y="41086153"/>
          <a:ext cx="333333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940574</xdr:colOff>
      <xdr:row>64</xdr:row>
      <xdr:rowOff>35718</xdr:rowOff>
    </xdr:from>
    <xdr:to>
      <xdr:col>0</xdr:col>
      <xdr:colOff>1273907</xdr:colOff>
      <xdr:row>64</xdr:row>
      <xdr:rowOff>540480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40574" y="41640918"/>
          <a:ext cx="333333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771524</xdr:colOff>
      <xdr:row>66</xdr:row>
      <xdr:rowOff>35718</xdr:rowOff>
    </xdr:from>
    <xdr:to>
      <xdr:col>0</xdr:col>
      <xdr:colOff>1367999</xdr:colOff>
      <xdr:row>66</xdr:row>
      <xdr:rowOff>590550</xdr:rowOff>
    </xdr:to>
    <xdr:pic>
      <xdr:nvPicPr>
        <xdr:cNvPr id="86" name="図 85"/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l="3076" r="569" b="2089"/>
        <a:stretch/>
      </xdr:blipFill>
      <xdr:spPr>
        <a:xfrm>
          <a:off x="771524" y="42888693"/>
          <a:ext cx="596475" cy="554832"/>
        </a:xfrm>
        <a:prstGeom prst="rect">
          <a:avLst/>
        </a:prstGeom>
      </xdr:spPr>
    </xdr:pic>
    <xdr:clientData/>
  </xdr:twoCellAnchor>
  <xdr:twoCellAnchor editAs="oneCell">
    <xdr:from>
      <xdr:col>0</xdr:col>
      <xdr:colOff>909613</xdr:colOff>
      <xdr:row>68</xdr:row>
      <xdr:rowOff>23812</xdr:rowOff>
    </xdr:from>
    <xdr:to>
      <xdr:col>0</xdr:col>
      <xdr:colOff>1509613</xdr:colOff>
      <xdr:row>68</xdr:row>
      <xdr:rowOff>576193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09613" y="44115037"/>
          <a:ext cx="600000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857232</xdr:colOff>
      <xdr:row>69</xdr:row>
      <xdr:rowOff>23812</xdr:rowOff>
    </xdr:from>
    <xdr:to>
      <xdr:col>0</xdr:col>
      <xdr:colOff>1561994</xdr:colOff>
      <xdr:row>69</xdr:row>
      <xdr:rowOff>623812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57232" y="44762737"/>
          <a:ext cx="704762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857232</xdr:colOff>
      <xdr:row>70</xdr:row>
      <xdr:rowOff>47624</xdr:rowOff>
    </xdr:from>
    <xdr:to>
      <xdr:col>0</xdr:col>
      <xdr:colOff>1561994</xdr:colOff>
      <xdr:row>70</xdr:row>
      <xdr:rowOff>876195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57232" y="45434249"/>
          <a:ext cx="704762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864000</xdr:colOff>
      <xdr:row>71</xdr:row>
      <xdr:rowOff>35718</xdr:rowOff>
    </xdr:from>
    <xdr:to>
      <xdr:col>0</xdr:col>
      <xdr:colOff>1540191</xdr:colOff>
      <xdr:row>71</xdr:row>
      <xdr:rowOff>883337</xdr:rowOff>
    </xdr:to>
    <xdr:pic>
      <xdr:nvPicPr>
        <xdr:cNvPr id="90" name="図 89"/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l="-1112" r="1112"/>
        <a:stretch/>
      </xdr:blipFill>
      <xdr:spPr>
        <a:xfrm>
          <a:off x="864000" y="46355793"/>
          <a:ext cx="676191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861994</xdr:colOff>
      <xdr:row>72</xdr:row>
      <xdr:rowOff>35718</xdr:rowOff>
    </xdr:from>
    <xdr:to>
      <xdr:col>0</xdr:col>
      <xdr:colOff>1557232</xdr:colOff>
      <xdr:row>72</xdr:row>
      <xdr:rowOff>902385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61994" y="47289243"/>
          <a:ext cx="695238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861994</xdr:colOff>
      <xdr:row>73</xdr:row>
      <xdr:rowOff>23812</xdr:rowOff>
    </xdr:from>
    <xdr:to>
      <xdr:col>0</xdr:col>
      <xdr:colOff>1557232</xdr:colOff>
      <xdr:row>73</xdr:row>
      <xdr:rowOff>887812</xdr:rowOff>
    </xdr:to>
    <xdr:pic>
      <xdr:nvPicPr>
        <xdr:cNvPr id="92" name="図 91"/>
        <xdr:cNvPicPr>
          <a:picLocks noChangeAspect="1"/>
        </xdr:cNvPicPr>
      </xdr:nvPicPr>
      <xdr:blipFill rotWithShape="1">
        <a:blip xmlns:r="http://schemas.openxmlformats.org/officeDocument/2006/relationships" r:embed="rId89"/>
        <a:srcRect t="1" b="1391"/>
        <a:stretch/>
      </xdr:blipFill>
      <xdr:spPr>
        <a:xfrm>
          <a:off x="861994" y="48210787"/>
          <a:ext cx="695238" cy="8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956117</xdr:colOff>
      <xdr:row>75</xdr:row>
      <xdr:rowOff>54829</xdr:rowOff>
    </xdr:from>
    <xdr:to>
      <xdr:col>0</xdr:col>
      <xdr:colOff>1241831</xdr:colOff>
      <xdr:row>75</xdr:row>
      <xdr:rowOff>511972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56117" y="49689604"/>
          <a:ext cx="285714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945974</xdr:colOff>
      <xdr:row>76</xdr:row>
      <xdr:rowOff>35718</xdr:rowOff>
    </xdr:from>
    <xdr:to>
      <xdr:col>0</xdr:col>
      <xdr:colOff>1251974</xdr:colOff>
      <xdr:row>76</xdr:row>
      <xdr:rowOff>511909</xdr:rowOff>
    </xdr:to>
    <xdr:pic>
      <xdr:nvPicPr>
        <xdr:cNvPr id="94" name="図 93"/>
        <xdr:cNvPicPr>
          <a:picLocks noChangeAspect="1"/>
        </xdr:cNvPicPr>
      </xdr:nvPicPr>
      <xdr:blipFill rotWithShape="1">
        <a:blip xmlns:r="http://schemas.openxmlformats.org/officeDocument/2006/relationships" r:embed="rId91"/>
        <a:srcRect r="2636"/>
        <a:stretch/>
      </xdr:blipFill>
      <xdr:spPr>
        <a:xfrm>
          <a:off x="945974" y="50213418"/>
          <a:ext cx="306000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940574</xdr:colOff>
      <xdr:row>77</xdr:row>
      <xdr:rowOff>59530</xdr:rowOff>
    </xdr:from>
    <xdr:to>
      <xdr:col>0</xdr:col>
      <xdr:colOff>1257374</xdr:colOff>
      <xdr:row>77</xdr:row>
      <xdr:rowOff>509530</xdr:rowOff>
    </xdr:to>
    <xdr:pic>
      <xdr:nvPicPr>
        <xdr:cNvPr id="95" name="図 94"/>
        <xdr:cNvPicPr>
          <a:picLocks noChangeAspect="1"/>
        </xdr:cNvPicPr>
      </xdr:nvPicPr>
      <xdr:blipFill rotWithShape="1">
        <a:blip xmlns:r="http://schemas.openxmlformats.org/officeDocument/2006/relationships" r:embed="rId92"/>
        <a:srcRect r="2165" b="1563"/>
        <a:stretch/>
      </xdr:blipFill>
      <xdr:spPr>
        <a:xfrm>
          <a:off x="940574" y="50789680"/>
          <a:ext cx="316800" cy="4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928666</xdr:colOff>
      <xdr:row>78</xdr:row>
      <xdr:rowOff>47624</xdr:rowOff>
    </xdr:from>
    <xdr:to>
      <xdr:col>0</xdr:col>
      <xdr:colOff>1300095</xdr:colOff>
      <xdr:row>78</xdr:row>
      <xdr:rowOff>580957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28666" y="51339749"/>
          <a:ext cx="371429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904856</xdr:colOff>
      <xdr:row>79</xdr:row>
      <xdr:rowOff>35718</xdr:rowOff>
    </xdr:from>
    <xdr:to>
      <xdr:col>0</xdr:col>
      <xdr:colOff>1323904</xdr:colOff>
      <xdr:row>79</xdr:row>
      <xdr:rowOff>607147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04856" y="51966018"/>
          <a:ext cx="419048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881042</xdr:colOff>
      <xdr:row>80</xdr:row>
      <xdr:rowOff>47624</xdr:rowOff>
    </xdr:from>
    <xdr:to>
      <xdr:col>0</xdr:col>
      <xdr:colOff>1252471</xdr:colOff>
      <xdr:row>80</xdr:row>
      <xdr:rowOff>666672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81042" y="52644674"/>
          <a:ext cx="371429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857232</xdr:colOff>
      <xdr:row>81</xdr:row>
      <xdr:rowOff>47624</xdr:rowOff>
    </xdr:from>
    <xdr:to>
      <xdr:col>0</xdr:col>
      <xdr:colOff>1276280</xdr:colOff>
      <xdr:row>81</xdr:row>
      <xdr:rowOff>704767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857232" y="53359049"/>
          <a:ext cx="419048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721502</xdr:colOff>
      <xdr:row>82</xdr:row>
      <xdr:rowOff>23812</xdr:rowOff>
    </xdr:from>
    <xdr:to>
      <xdr:col>0</xdr:col>
      <xdr:colOff>1369121</xdr:colOff>
      <xdr:row>82</xdr:row>
      <xdr:rowOff>633336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21502" y="54078187"/>
          <a:ext cx="647619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756000</xdr:colOff>
      <xdr:row>83</xdr:row>
      <xdr:rowOff>11906</xdr:rowOff>
    </xdr:from>
    <xdr:to>
      <xdr:col>0</xdr:col>
      <xdr:colOff>1222667</xdr:colOff>
      <xdr:row>83</xdr:row>
      <xdr:rowOff>640477</xdr:rowOff>
    </xdr:to>
    <xdr:pic>
      <xdr:nvPicPr>
        <xdr:cNvPr id="101" name="図 100"/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l="-1790" r="1790"/>
        <a:stretch/>
      </xdr:blipFill>
      <xdr:spPr>
        <a:xfrm>
          <a:off x="756000" y="54704456"/>
          <a:ext cx="466667" cy="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720000</xdr:colOff>
      <xdr:row>84</xdr:row>
      <xdr:rowOff>35718</xdr:rowOff>
    </xdr:from>
    <xdr:to>
      <xdr:col>0</xdr:col>
      <xdr:colOff>1262857</xdr:colOff>
      <xdr:row>84</xdr:row>
      <xdr:rowOff>740480</xdr:rowOff>
    </xdr:to>
    <xdr:pic>
      <xdr:nvPicPr>
        <xdr:cNvPr id="102" name="図 101"/>
        <xdr:cNvPicPr>
          <a:picLocks noChangeAspect="1"/>
        </xdr:cNvPicPr>
      </xdr:nvPicPr>
      <xdr:blipFill rotWithShape="1">
        <a:blip xmlns:r="http://schemas.openxmlformats.org/officeDocument/2006/relationships" r:embed="rId99"/>
        <a:srcRect l="-1153" r="1153"/>
        <a:stretch/>
      </xdr:blipFill>
      <xdr:spPr>
        <a:xfrm>
          <a:off x="720000" y="55395018"/>
          <a:ext cx="542857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769116</xdr:colOff>
      <xdr:row>85</xdr:row>
      <xdr:rowOff>35718</xdr:rowOff>
    </xdr:from>
    <xdr:to>
      <xdr:col>0</xdr:col>
      <xdr:colOff>1226259</xdr:colOff>
      <xdr:row>85</xdr:row>
      <xdr:rowOff>616670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9116" y="56157018"/>
          <a:ext cx="457143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707211</xdr:colOff>
      <xdr:row>86</xdr:row>
      <xdr:rowOff>35718</xdr:rowOff>
    </xdr:from>
    <xdr:to>
      <xdr:col>0</xdr:col>
      <xdr:colOff>1288163</xdr:colOff>
      <xdr:row>86</xdr:row>
      <xdr:rowOff>791718</xdr:rowOff>
    </xdr:to>
    <xdr:pic>
      <xdr:nvPicPr>
        <xdr:cNvPr id="104" name="図 103"/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t="1" b="2000"/>
        <a:stretch/>
      </xdr:blipFill>
      <xdr:spPr>
        <a:xfrm>
          <a:off x="707211" y="56795193"/>
          <a:ext cx="580952" cy="7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792925</xdr:colOff>
      <xdr:row>87</xdr:row>
      <xdr:rowOff>47624</xdr:rowOff>
    </xdr:from>
    <xdr:to>
      <xdr:col>0</xdr:col>
      <xdr:colOff>1202449</xdr:colOff>
      <xdr:row>87</xdr:row>
      <xdr:rowOff>809529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92925" y="57607199"/>
          <a:ext cx="409524" cy="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654830</xdr:colOff>
      <xdr:row>88</xdr:row>
      <xdr:rowOff>35718</xdr:rowOff>
    </xdr:from>
    <xdr:to>
      <xdr:col>0</xdr:col>
      <xdr:colOff>1340544</xdr:colOff>
      <xdr:row>88</xdr:row>
      <xdr:rowOff>883337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54830" y="58462068"/>
          <a:ext cx="685714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702449</xdr:colOff>
      <xdr:row>89</xdr:row>
      <xdr:rowOff>52497</xdr:rowOff>
    </xdr:from>
    <xdr:to>
      <xdr:col>0</xdr:col>
      <xdr:colOff>1292925</xdr:colOff>
      <xdr:row>90</xdr:row>
      <xdr:rowOff>1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02449" y="59393247"/>
          <a:ext cx="590476" cy="8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928668</xdr:colOff>
      <xdr:row>91</xdr:row>
      <xdr:rowOff>47624</xdr:rowOff>
    </xdr:from>
    <xdr:to>
      <xdr:col>0</xdr:col>
      <xdr:colOff>1241868</xdr:colOff>
      <xdr:row>91</xdr:row>
      <xdr:rowOff>361910</xdr:rowOff>
    </xdr:to>
    <xdr:pic>
      <xdr:nvPicPr>
        <xdr:cNvPr id="108" name="図 107"/>
        <xdr:cNvPicPr>
          <a:picLocks noChangeAspect="1"/>
        </xdr:cNvPicPr>
      </xdr:nvPicPr>
      <xdr:blipFill rotWithShape="1">
        <a:blip xmlns:r="http://schemas.openxmlformats.org/officeDocument/2006/relationships" r:embed="rId105"/>
        <a:srcRect l="1" r="3276"/>
        <a:stretch/>
      </xdr:blipFill>
      <xdr:spPr>
        <a:xfrm>
          <a:off x="928668" y="60807599"/>
          <a:ext cx="313200" cy="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964386</xdr:colOff>
      <xdr:row>92</xdr:row>
      <xdr:rowOff>47624</xdr:rowOff>
    </xdr:from>
    <xdr:to>
      <xdr:col>0</xdr:col>
      <xdr:colOff>1216386</xdr:colOff>
      <xdr:row>92</xdr:row>
      <xdr:rowOff>409529</xdr:rowOff>
    </xdr:to>
    <xdr:pic>
      <xdr:nvPicPr>
        <xdr:cNvPr id="109" name="図 108"/>
        <xdr:cNvPicPr>
          <a:picLocks noChangeAspect="1"/>
        </xdr:cNvPicPr>
      </xdr:nvPicPr>
      <xdr:blipFill rotWithShape="1">
        <a:blip xmlns:r="http://schemas.openxmlformats.org/officeDocument/2006/relationships" r:embed="rId106"/>
        <a:srcRect l="1" r="1998"/>
        <a:stretch/>
      </xdr:blipFill>
      <xdr:spPr>
        <a:xfrm>
          <a:off x="964386" y="61217174"/>
          <a:ext cx="252000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881044</xdr:colOff>
      <xdr:row>94</xdr:row>
      <xdr:rowOff>69139</xdr:rowOff>
    </xdr:from>
    <xdr:to>
      <xdr:col>0</xdr:col>
      <xdr:colOff>1338187</xdr:colOff>
      <xdr:row>94</xdr:row>
      <xdr:rowOff>726282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81044" y="62467414"/>
          <a:ext cx="457143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842929</xdr:colOff>
      <xdr:row>96</xdr:row>
      <xdr:rowOff>47624</xdr:rowOff>
    </xdr:from>
    <xdr:to>
      <xdr:col>0</xdr:col>
      <xdr:colOff>1385786</xdr:colOff>
      <xdr:row>96</xdr:row>
      <xdr:rowOff>495243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42929" y="63807974"/>
          <a:ext cx="542857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861976</xdr:colOff>
      <xdr:row>97</xdr:row>
      <xdr:rowOff>35718</xdr:rowOff>
    </xdr:from>
    <xdr:to>
      <xdr:col>0</xdr:col>
      <xdr:colOff>1366738</xdr:colOff>
      <xdr:row>97</xdr:row>
      <xdr:rowOff>550518</xdr:rowOff>
    </xdr:to>
    <xdr:pic>
      <xdr:nvPicPr>
        <xdr:cNvPr id="112" name="図 111"/>
        <xdr:cNvPicPr>
          <a:picLocks noChangeAspect="1"/>
        </xdr:cNvPicPr>
      </xdr:nvPicPr>
      <xdr:blipFill rotWithShape="1">
        <a:blip xmlns:r="http://schemas.openxmlformats.org/officeDocument/2006/relationships" r:embed="rId109"/>
        <a:srcRect t="-1" b="1720"/>
        <a:stretch/>
      </xdr:blipFill>
      <xdr:spPr>
        <a:xfrm>
          <a:off x="861976" y="64329468"/>
          <a:ext cx="504762" cy="51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852452</xdr:colOff>
      <xdr:row>98</xdr:row>
      <xdr:rowOff>59530</xdr:rowOff>
    </xdr:from>
    <xdr:to>
      <xdr:col>0</xdr:col>
      <xdr:colOff>1376262</xdr:colOff>
      <xdr:row>98</xdr:row>
      <xdr:rowOff>545244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52452" y="64924780"/>
          <a:ext cx="523810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695310</xdr:colOff>
      <xdr:row>99</xdr:row>
      <xdr:rowOff>59530</xdr:rowOff>
    </xdr:from>
    <xdr:to>
      <xdr:col>0</xdr:col>
      <xdr:colOff>1533405</xdr:colOff>
      <xdr:row>99</xdr:row>
      <xdr:rowOff>498730</xdr:rowOff>
    </xdr:to>
    <xdr:pic>
      <xdr:nvPicPr>
        <xdr:cNvPr id="114" name="図 113"/>
        <xdr:cNvPicPr>
          <a:picLocks noChangeAspect="1"/>
        </xdr:cNvPicPr>
      </xdr:nvPicPr>
      <xdr:blipFill rotWithShape="1">
        <a:blip xmlns:r="http://schemas.openxmlformats.org/officeDocument/2006/relationships" r:embed="rId111"/>
        <a:srcRect t="-1" b="1881"/>
        <a:stretch/>
      </xdr:blipFill>
      <xdr:spPr>
        <a:xfrm>
          <a:off x="695310" y="65553430"/>
          <a:ext cx="838095" cy="4392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690548</xdr:colOff>
      <xdr:row>100</xdr:row>
      <xdr:rowOff>47624</xdr:rowOff>
    </xdr:from>
    <xdr:to>
      <xdr:col>0</xdr:col>
      <xdr:colOff>1538167</xdr:colOff>
      <xdr:row>100</xdr:row>
      <xdr:rowOff>526424</xdr:rowOff>
    </xdr:to>
    <xdr:pic>
      <xdr:nvPicPr>
        <xdr:cNvPr id="115" name="図 114"/>
        <xdr:cNvPicPr>
          <a:picLocks noChangeAspect="1"/>
        </xdr:cNvPicPr>
      </xdr:nvPicPr>
      <xdr:blipFill rotWithShape="1">
        <a:blip xmlns:r="http://schemas.openxmlformats.org/officeDocument/2006/relationships" r:embed="rId112"/>
        <a:srcRect t="-1" b="1423"/>
        <a:stretch/>
      </xdr:blipFill>
      <xdr:spPr>
        <a:xfrm>
          <a:off x="690548" y="66113024"/>
          <a:ext cx="847619" cy="478800"/>
        </a:xfrm>
        <a:prstGeom prst="rect">
          <a:avLst/>
        </a:prstGeom>
      </xdr:spPr>
    </xdr:pic>
    <xdr:clientData/>
  </xdr:twoCellAnchor>
  <xdr:twoCellAnchor editAs="oneCell">
    <xdr:from>
      <xdr:col>0</xdr:col>
      <xdr:colOff>904856</xdr:colOff>
      <xdr:row>101</xdr:row>
      <xdr:rowOff>57204</xdr:rowOff>
    </xdr:from>
    <xdr:to>
      <xdr:col>0</xdr:col>
      <xdr:colOff>1371523</xdr:colOff>
      <xdr:row>101</xdr:row>
      <xdr:rowOff>485775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04856" y="66694104"/>
          <a:ext cx="466667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904856</xdr:colOff>
      <xdr:row>102</xdr:row>
      <xdr:rowOff>69110</xdr:rowOff>
    </xdr:from>
    <xdr:to>
      <xdr:col>0</xdr:col>
      <xdr:colOff>1371523</xdr:colOff>
      <xdr:row>102</xdr:row>
      <xdr:rowOff>488158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04856" y="67220360"/>
          <a:ext cx="466667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931189</xdr:colOff>
      <xdr:row>103</xdr:row>
      <xdr:rowOff>69110</xdr:rowOff>
    </xdr:from>
    <xdr:to>
      <xdr:col>0</xdr:col>
      <xdr:colOff>1345189</xdr:colOff>
      <xdr:row>103</xdr:row>
      <xdr:rowOff>488158</xdr:rowOff>
    </xdr:to>
    <xdr:pic>
      <xdr:nvPicPr>
        <xdr:cNvPr id="118" name="図 117"/>
        <xdr:cNvPicPr>
          <a:picLocks noChangeAspect="1"/>
        </xdr:cNvPicPr>
      </xdr:nvPicPr>
      <xdr:blipFill rotWithShape="1">
        <a:blip xmlns:r="http://schemas.openxmlformats.org/officeDocument/2006/relationships" r:embed="rId115"/>
        <a:srcRect r="3400"/>
        <a:stretch/>
      </xdr:blipFill>
      <xdr:spPr>
        <a:xfrm>
          <a:off x="931189" y="67744235"/>
          <a:ext cx="414000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874800</xdr:colOff>
      <xdr:row>104</xdr:row>
      <xdr:rowOff>23812</xdr:rowOff>
    </xdr:from>
    <xdr:to>
      <xdr:col>0</xdr:col>
      <xdr:colOff>1350991</xdr:colOff>
      <xdr:row>104</xdr:row>
      <xdr:rowOff>890479</xdr:rowOff>
    </xdr:to>
    <xdr:pic>
      <xdr:nvPicPr>
        <xdr:cNvPr id="119" name="図 118"/>
        <xdr:cNvPicPr>
          <a:picLocks noChangeAspect="1"/>
        </xdr:cNvPicPr>
      </xdr:nvPicPr>
      <xdr:blipFill rotWithShape="1">
        <a:blip xmlns:r="http://schemas.openxmlformats.org/officeDocument/2006/relationships" r:embed="rId116"/>
        <a:srcRect l="-3811" r="3811"/>
        <a:stretch/>
      </xdr:blipFill>
      <xdr:spPr>
        <a:xfrm>
          <a:off x="874800" y="68270437"/>
          <a:ext cx="476191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864000</xdr:colOff>
      <xdr:row>105</xdr:row>
      <xdr:rowOff>23812</xdr:rowOff>
    </xdr:from>
    <xdr:to>
      <xdr:col>0</xdr:col>
      <xdr:colOff>1340191</xdr:colOff>
      <xdr:row>105</xdr:row>
      <xdr:rowOff>880955</xdr:rowOff>
    </xdr:to>
    <xdr:pic>
      <xdr:nvPicPr>
        <xdr:cNvPr id="120" name="図 119"/>
        <xdr:cNvPicPr>
          <a:picLocks noChangeAspect="1"/>
        </xdr:cNvPicPr>
      </xdr:nvPicPr>
      <xdr:blipFill rotWithShape="1">
        <a:blip xmlns:r="http://schemas.openxmlformats.org/officeDocument/2006/relationships" r:embed="rId117"/>
        <a:srcRect l="-6079" r="6079"/>
        <a:stretch/>
      </xdr:blipFill>
      <xdr:spPr>
        <a:xfrm>
          <a:off x="864000" y="69213412"/>
          <a:ext cx="476191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916762</xdr:colOff>
      <xdr:row>108</xdr:row>
      <xdr:rowOff>59530</xdr:rowOff>
    </xdr:from>
    <xdr:to>
      <xdr:col>0</xdr:col>
      <xdr:colOff>1301962</xdr:colOff>
      <xdr:row>108</xdr:row>
      <xdr:rowOff>347530</xdr:rowOff>
    </xdr:to>
    <xdr:pic>
      <xdr:nvPicPr>
        <xdr:cNvPr id="121" name="図 120"/>
        <xdr:cNvPicPr>
          <a:picLocks noChangeAspect="1"/>
        </xdr:cNvPicPr>
      </xdr:nvPicPr>
      <xdr:blipFill rotWithShape="1">
        <a:blip xmlns:r="http://schemas.openxmlformats.org/officeDocument/2006/relationships" r:embed="rId118"/>
        <a:srcRect t="-1" r="1687" b="33"/>
        <a:stretch/>
      </xdr:blipFill>
      <xdr:spPr>
        <a:xfrm>
          <a:off x="916762" y="71173180"/>
          <a:ext cx="385200" cy="2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952457</xdr:colOff>
      <xdr:row>109</xdr:row>
      <xdr:rowOff>71436</xdr:rowOff>
    </xdr:from>
    <xdr:to>
      <xdr:col>0</xdr:col>
      <xdr:colOff>1371505</xdr:colOff>
      <xdr:row>109</xdr:row>
      <xdr:rowOff>509531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2457" y="71585136"/>
          <a:ext cx="419048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927981</xdr:colOff>
      <xdr:row>110</xdr:row>
      <xdr:rowOff>35718</xdr:rowOff>
    </xdr:from>
    <xdr:to>
      <xdr:col>0</xdr:col>
      <xdr:colOff>1395981</xdr:colOff>
      <xdr:row>110</xdr:row>
      <xdr:rowOff>550004</xdr:rowOff>
    </xdr:to>
    <xdr:pic>
      <xdr:nvPicPr>
        <xdr:cNvPr id="123" name="図 122"/>
        <xdr:cNvPicPr>
          <a:picLocks noChangeAspect="1"/>
        </xdr:cNvPicPr>
      </xdr:nvPicPr>
      <xdr:blipFill rotWithShape="1">
        <a:blip xmlns:r="http://schemas.openxmlformats.org/officeDocument/2006/relationships" r:embed="rId120"/>
        <a:srcRect r="7283"/>
        <a:stretch/>
      </xdr:blipFill>
      <xdr:spPr>
        <a:xfrm>
          <a:off x="927981" y="72073293"/>
          <a:ext cx="468000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900076</xdr:colOff>
      <xdr:row>111</xdr:row>
      <xdr:rowOff>71436</xdr:rowOff>
    </xdr:from>
    <xdr:to>
      <xdr:col>0</xdr:col>
      <xdr:colOff>1423886</xdr:colOff>
      <xdr:row>111</xdr:row>
      <xdr:rowOff>519055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00076" y="72699561"/>
          <a:ext cx="523810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904838</xdr:colOff>
      <xdr:row>112</xdr:row>
      <xdr:rowOff>47624</xdr:rowOff>
    </xdr:from>
    <xdr:to>
      <xdr:col>0</xdr:col>
      <xdr:colOff>1419124</xdr:colOff>
      <xdr:row>112</xdr:row>
      <xdr:rowOff>495243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04838" y="73209149"/>
          <a:ext cx="514286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781029</xdr:colOff>
      <xdr:row>113</xdr:row>
      <xdr:rowOff>59530</xdr:rowOff>
    </xdr:from>
    <xdr:to>
      <xdr:col>0</xdr:col>
      <xdr:colOff>1542934</xdr:colOff>
      <xdr:row>114</xdr:row>
      <xdr:rowOff>2313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81029" y="73725880"/>
          <a:ext cx="761905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752457</xdr:colOff>
      <xdr:row>114</xdr:row>
      <xdr:rowOff>59530</xdr:rowOff>
    </xdr:from>
    <xdr:to>
      <xdr:col>0</xdr:col>
      <xdr:colOff>1571505</xdr:colOff>
      <xdr:row>115</xdr:row>
      <xdr:rowOff>2287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52457" y="74316430"/>
          <a:ext cx="819048" cy="7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757219</xdr:colOff>
      <xdr:row>115</xdr:row>
      <xdr:rowOff>23812</xdr:rowOff>
    </xdr:from>
    <xdr:to>
      <xdr:col>0</xdr:col>
      <xdr:colOff>1566743</xdr:colOff>
      <xdr:row>115</xdr:row>
      <xdr:rowOff>700003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57219" y="75090337"/>
          <a:ext cx="809524" cy="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942934</xdr:colOff>
      <xdr:row>116</xdr:row>
      <xdr:rowOff>23812</xdr:rowOff>
    </xdr:from>
    <xdr:to>
      <xdr:col>0</xdr:col>
      <xdr:colOff>1381029</xdr:colOff>
      <xdr:row>116</xdr:row>
      <xdr:rowOff>557145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942934" y="75814237"/>
          <a:ext cx="438095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942934</xdr:colOff>
      <xdr:row>117</xdr:row>
      <xdr:rowOff>23812</xdr:rowOff>
    </xdr:from>
    <xdr:to>
      <xdr:col>0</xdr:col>
      <xdr:colOff>1381029</xdr:colOff>
      <xdr:row>117</xdr:row>
      <xdr:rowOff>557145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942934" y="76404787"/>
          <a:ext cx="438095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947696</xdr:colOff>
      <xdr:row>118</xdr:row>
      <xdr:rowOff>23812</xdr:rowOff>
    </xdr:from>
    <xdr:to>
      <xdr:col>0</xdr:col>
      <xdr:colOff>1376267</xdr:colOff>
      <xdr:row>118</xdr:row>
      <xdr:rowOff>538098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947696" y="77004862"/>
          <a:ext cx="428571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720000</xdr:colOff>
      <xdr:row>119</xdr:row>
      <xdr:rowOff>23812</xdr:rowOff>
    </xdr:from>
    <xdr:to>
      <xdr:col>0</xdr:col>
      <xdr:colOff>1567619</xdr:colOff>
      <xdr:row>119</xdr:row>
      <xdr:rowOff>823812</xdr:rowOff>
    </xdr:to>
    <xdr:pic>
      <xdr:nvPicPr>
        <xdr:cNvPr id="132" name="図 131"/>
        <xdr:cNvPicPr>
          <a:picLocks noChangeAspect="1"/>
        </xdr:cNvPicPr>
      </xdr:nvPicPr>
      <xdr:blipFill rotWithShape="1">
        <a:blip xmlns:r="http://schemas.openxmlformats.org/officeDocument/2006/relationships" r:embed="rId129"/>
        <a:srcRect l="-2144" r="2144"/>
        <a:stretch/>
      </xdr:blipFill>
      <xdr:spPr>
        <a:xfrm>
          <a:off x="720000" y="77585887"/>
          <a:ext cx="847619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742934</xdr:colOff>
      <xdr:row>120</xdr:row>
      <xdr:rowOff>23812</xdr:rowOff>
    </xdr:from>
    <xdr:to>
      <xdr:col>0</xdr:col>
      <xdr:colOff>1581029</xdr:colOff>
      <xdr:row>120</xdr:row>
      <xdr:rowOff>833336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42934" y="78452662"/>
          <a:ext cx="838095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895320</xdr:colOff>
      <xdr:row>123</xdr:row>
      <xdr:rowOff>52456</xdr:rowOff>
    </xdr:from>
    <xdr:to>
      <xdr:col>0</xdr:col>
      <xdr:colOff>1333415</xdr:colOff>
      <xdr:row>123</xdr:row>
      <xdr:rowOff>595313</xdr:rowOff>
    </xdr:to>
    <xdr:pic>
      <xdr:nvPicPr>
        <xdr:cNvPr id="134" name="図 133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895320" y="80395831"/>
          <a:ext cx="438095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957224</xdr:colOff>
      <xdr:row>122</xdr:row>
      <xdr:rowOff>83342</xdr:rowOff>
    </xdr:from>
    <xdr:to>
      <xdr:col>0</xdr:col>
      <xdr:colOff>1271510</xdr:colOff>
      <xdr:row>122</xdr:row>
      <xdr:rowOff>425342</xdr:rowOff>
    </xdr:to>
    <xdr:pic>
      <xdr:nvPicPr>
        <xdr:cNvPr id="135" name="図 134"/>
        <xdr:cNvPicPr>
          <a:picLocks noChangeAspect="1"/>
        </xdr:cNvPicPr>
      </xdr:nvPicPr>
      <xdr:blipFill rotWithShape="1">
        <a:blip xmlns:r="http://schemas.openxmlformats.org/officeDocument/2006/relationships" r:embed="rId132"/>
        <a:srcRect t="-1" b="2946"/>
        <a:stretch/>
      </xdr:blipFill>
      <xdr:spPr>
        <a:xfrm>
          <a:off x="957224" y="79912367"/>
          <a:ext cx="314286" cy="342000"/>
        </a:xfrm>
        <a:prstGeom prst="rect">
          <a:avLst/>
        </a:prstGeom>
      </xdr:spPr>
    </xdr:pic>
    <xdr:clientData/>
  </xdr:twoCellAnchor>
  <xdr:twoCellAnchor editAs="oneCell">
    <xdr:from>
      <xdr:col>0</xdr:col>
      <xdr:colOff>876272</xdr:colOff>
      <xdr:row>124</xdr:row>
      <xdr:rowOff>54850</xdr:rowOff>
    </xdr:from>
    <xdr:to>
      <xdr:col>0</xdr:col>
      <xdr:colOff>1352463</xdr:colOff>
      <xdr:row>125</xdr:row>
      <xdr:rowOff>1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876272" y="81017350"/>
          <a:ext cx="476191" cy="650001"/>
        </a:xfrm>
        <a:prstGeom prst="rect">
          <a:avLst/>
        </a:prstGeom>
      </xdr:spPr>
    </xdr:pic>
    <xdr:clientData/>
  </xdr:twoCellAnchor>
  <xdr:twoCellAnchor editAs="oneCell">
    <xdr:from>
      <xdr:col>0</xdr:col>
      <xdr:colOff>828653</xdr:colOff>
      <xdr:row>125</xdr:row>
      <xdr:rowOff>90562</xdr:rowOff>
    </xdr:from>
    <xdr:to>
      <xdr:col>0</xdr:col>
      <xdr:colOff>1400082</xdr:colOff>
      <xdr:row>126</xdr:row>
      <xdr:rowOff>4762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828653" y="81757912"/>
          <a:ext cx="571429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833415</xdr:colOff>
      <xdr:row>126</xdr:row>
      <xdr:rowOff>81039</xdr:rowOff>
    </xdr:from>
    <xdr:to>
      <xdr:col>0</xdr:col>
      <xdr:colOff>1395320</xdr:colOff>
      <xdr:row>127</xdr:row>
      <xdr:rowOff>1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33415" y="82434189"/>
          <a:ext cx="561905" cy="6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785796</xdr:colOff>
      <xdr:row>127</xdr:row>
      <xdr:rowOff>59530</xdr:rowOff>
    </xdr:from>
    <xdr:to>
      <xdr:col>0</xdr:col>
      <xdr:colOff>1442939</xdr:colOff>
      <xdr:row>127</xdr:row>
      <xdr:rowOff>659530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85796" y="83098480"/>
          <a:ext cx="657143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933405</xdr:colOff>
      <xdr:row>129</xdr:row>
      <xdr:rowOff>35718</xdr:rowOff>
    </xdr:from>
    <xdr:to>
      <xdr:col>0</xdr:col>
      <xdr:colOff>1314357</xdr:colOff>
      <xdr:row>130</xdr:row>
      <xdr:rowOff>4687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933405" y="84398643"/>
          <a:ext cx="380952" cy="59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817881</xdr:colOff>
      <xdr:row>130</xdr:row>
      <xdr:rowOff>71436</xdr:rowOff>
    </xdr:from>
    <xdr:to>
      <xdr:col>0</xdr:col>
      <xdr:colOff>1429881</xdr:colOff>
      <xdr:row>130</xdr:row>
      <xdr:rowOff>521436</xdr:rowOff>
    </xdr:to>
    <xdr:pic>
      <xdr:nvPicPr>
        <xdr:cNvPr id="141" name="図 140"/>
        <xdr:cNvPicPr>
          <a:picLocks noChangeAspect="1"/>
        </xdr:cNvPicPr>
      </xdr:nvPicPr>
      <xdr:blipFill rotWithShape="1">
        <a:blip xmlns:r="http://schemas.openxmlformats.org/officeDocument/2006/relationships" r:embed="rId138"/>
        <a:srcRect r="1139" b="3572"/>
        <a:stretch/>
      </xdr:blipFill>
      <xdr:spPr>
        <a:xfrm>
          <a:off x="817881" y="85063011"/>
          <a:ext cx="612000" cy="4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814357</xdr:colOff>
      <xdr:row>131</xdr:row>
      <xdr:rowOff>71436</xdr:rowOff>
    </xdr:from>
    <xdr:to>
      <xdr:col>0</xdr:col>
      <xdr:colOff>1433405</xdr:colOff>
      <xdr:row>131</xdr:row>
      <xdr:rowOff>519055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14357" y="85691661"/>
          <a:ext cx="619048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714357</xdr:colOff>
      <xdr:row>132</xdr:row>
      <xdr:rowOff>35718</xdr:rowOff>
    </xdr:from>
    <xdr:to>
      <xdr:col>0</xdr:col>
      <xdr:colOff>1533405</xdr:colOff>
      <xdr:row>132</xdr:row>
      <xdr:rowOff>635718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14357" y="86284593"/>
          <a:ext cx="819048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704834</xdr:colOff>
      <xdr:row>133</xdr:row>
      <xdr:rowOff>71436</xdr:rowOff>
    </xdr:from>
    <xdr:to>
      <xdr:col>0</xdr:col>
      <xdr:colOff>1542929</xdr:colOff>
      <xdr:row>133</xdr:row>
      <xdr:rowOff>614293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04834" y="86996586"/>
          <a:ext cx="838095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709596</xdr:colOff>
      <xdr:row>134</xdr:row>
      <xdr:rowOff>59530</xdr:rowOff>
    </xdr:from>
    <xdr:to>
      <xdr:col>0</xdr:col>
      <xdr:colOff>1538167</xdr:colOff>
      <xdr:row>134</xdr:row>
      <xdr:rowOff>650006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09596" y="87660955"/>
          <a:ext cx="828571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719119</xdr:colOff>
      <xdr:row>135</xdr:row>
      <xdr:rowOff>47624</xdr:rowOff>
    </xdr:from>
    <xdr:to>
      <xdr:col>0</xdr:col>
      <xdr:colOff>1528643</xdr:colOff>
      <xdr:row>135</xdr:row>
      <xdr:rowOff>895243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19119" y="88325324"/>
          <a:ext cx="809524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719119</xdr:colOff>
      <xdr:row>136</xdr:row>
      <xdr:rowOff>59530</xdr:rowOff>
    </xdr:from>
    <xdr:to>
      <xdr:col>0</xdr:col>
      <xdr:colOff>1528643</xdr:colOff>
      <xdr:row>136</xdr:row>
      <xdr:rowOff>907149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19119" y="89251630"/>
          <a:ext cx="809524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970881</xdr:colOff>
      <xdr:row>137</xdr:row>
      <xdr:rowOff>83342</xdr:rowOff>
    </xdr:from>
    <xdr:to>
      <xdr:col>0</xdr:col>
      <xdr:colOff>1276881</xdr:colOff>
      <xdr:row>137</xdr:row>
      <xdr:rowOff>445247</xdr:rowOff>
    </xdr:to>
    <xdr:pic>
      <xdr:nvPicPr>
        <xdr:cNvPr id="148" name="図 147"/>
        <xdr:cNvPicPr>
          <a:picLocks noChangeAspect="1"/>
        </xdr:cNvPicPr>
      </xdr:nvPicPr>
      <xdr:blipFill rotWithShape="1">
        <a:blip xmlns:r="http://schemas.openxmlformats.org/officeDocument/2006/relationships" r:embed="rId145"/>
        <a:srcRect r="2636"/>
        <a:stretch/>
      </xdr:blipFill>
      <xdr:spPr>
        <a:xfrm>
          <a:off x="970881" y="90189842"/>
          <a:ext cx="306000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961976</xdr:colOff>
      <xdr:row>138</xdr:row>
      <xdr:rowOff>71436</xdr:rowOff>
    </xdr:from>
    <xdr:to>
      <xdr:col>0</xdr:col>
      <xdr:colOff>1285786</xdr:colOff>
      <xdr:row>138</xdr:row>
      <xdr:rowOff>431436</xdr:rowOff>
    </xdr:to>
    <xdr:pic>
      <xdr:nvPicPr>
        <xdr:cNvPr id="149" name="図 148"/>
        <xdr:cNvPicPr>
          <a:picLocks noChangeAspect="1"/>
        </xdr:cNvPicPr>
      </xdr:nvPicPr>
      <xdr:blipFill rotWithShape="1">
        <a:blip xmlns:r="http://schemas.openxmlformats.org/officeDocument/2006/relationships" r:embed="rId146"/>
        <a:srcRect t="-1" b="10001"/>
        <a:stretch/>
      </xdr:blipFill>
      <xdr:spPr>
        <a:xfrm>
          <a:off x="961976" y="90701811"/>
          <a:ext cx="323810" cy="3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817881</xdr:colOff>
      <xdr:row>139</xdr:row>
      <xdr:rowOff>59530</xdr:rowOff>
    </xdr:from>
    <xdr:to>
      <xdr:col>0</xdr:col>
      <xdr:colOff>1429881</xdr:colOff>
      <xdr:row>139</xdr:row>
      <xdr:rowOff>440482</xdr:rowOff>
    </xdr:to>
    <xdr:pic>
      <xdr:nvPicPr>
        <xdr:cNvPr id="150" name="図 149"/>
        <xdr:cNvPicPr>
          <a:picLocks noChangeAspect="1"/>
        </xdr:cNvPicPr>
      </xdr:nvPicPr>
      <xdr:blipFill rotWithShape="1">
        <a:blip xmlns:r="http://schemas.openxmlformats.org/officeDocument/2006/relationships" r:embed="rId147"/>
        <a:srcRect r="1139"/>
        <a:stretch/>
      </xdr:blipFill>
      <xdr:spPr>
        <a:xfrm>
          <a:off x="817881" y="91185205"/>
          <a:ext cx="612000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828643</xdr:colOff>
      <xdr:row>140</xdr:row>
      <xdr:rowOff>59530</xdr:rowOff>
    </xdr:from>
    <xdr:to>
      <xdr:col>0</xdr:col>
      <xdr:colOff>1419119</xdr:colOff>
      <xdr:row>140</xdr:row>
      <xdr:rowOff>451930</xdr:rowOff>
    </xdr:to>
    <xdr:pic>
      <xdr:nvPicPr>
        <xdr:cNvPr id="151" name="図 150"/>
        <xdr:cNvPicPr>
          <a:picLocks noChangeAspect="1"/>
        </xdr:cNvPicPr>
      </xdr:nvPicPr>
      <xdr:blipFill rotWithShape="1">
        <a:blip xmlns:r="http://schemas.openxmlformats.org/officeDocument/2006/relationships" r:embed="rId148"/>
        <a:srcRect t="1" b="1900"/>
        <a:stretch/>
      </xdr:blipFill>
      <xdr:spPr>
        <a:xfrm>
          <a:off x="828643" y="91680505"/>
          <a:ext cx="590476" cy="392400"/>
        </a:xfrm>
        <a:prstGeom prst="rect">
          <a:avLst/>
        </a:prstGeom>
      </xdr:spPr>
    </xdr:pic>
    <xdr:clientData/>
  </xdr:twoCellAnchor>
  <xdr:twoCellAnchor editAs="oneCell">
    <xdr:from>
      <xdr:col>0</xdr:col>
      <xdr:colOff>819119</xdr:colOff>
      <xdr:row>141</xdr:row>
      <xdr:rowOff>59530</xdr:rowOff>
    </xdr:from>
    <xdr:to>
      <xdr:col>0</xdr:col>
      <xdr:colOff>1428643</xdr:colOff>
      <xdr:row>141</xdr:row>
      <xdr:rowOff>745244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819119" y="92175805"/>
          <a:ext cx="609524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828643</xdr:colOff>
      <xdr:row>142</xdr:row>
      <xdr:rowOff>71436</xdr:rowOff>
    </xdr:from>
    <xdr:to>
      <xdr:col>0</xdr:col>
      <xdr:colOff>1419119</xdr:colOff>
      <xdr:row>142</xdr:row>
      <xdr:rowOff>757150</xdr:rowOff>
    </xdr:to>
    <xdr:pic>
      <xdr:nvPicPr>
        <xdr:cNvPr id="153" name="図 152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828643" y="92987811"/>
          <a:ext cx="590476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823881</xdr:colOff>
      <xdr:row>143</xdr:row>
      <xdr:rowOff>71436</xdr:rowOff>
    </xdr:from>
    <xdr:to>
      <xdr:col>0</xdr:col>
      <xdr:colOff>1423881</xdr:colOff>
      <xdr:row>143</xdr:row>
      <xdr:rowOff>757150</xdr:rowOff>
    </xdr:to>
    <xdr:pic>
      <xdr:nvPicPr>
        <xdr:cNvPr id="154" name="図 153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823881" y="93806961"/>
          <a:ext cx="600000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690548</xdr:colOff>
      <xdr:row>144</xdr:row>
      <xdr:rowOff>71436</xdr:rowOff>
    </xdr:from>
    <xdr:to>
      <xdr:col>0</xdr:col>
      <xdr:colOff>1557215</xdr:colOff>
      <xdr:row>144</xdr:row>
      <xdr:rowOff>861912</xdr:rowOff>
    </xdr:to>
    <xdr:pic>
      <xdr:nvPicPr>
        <xdr:cNvPr id="155" name="図 154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90548" y="94635636"/>
          <a:ext cx="866667" cy="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714357</xdr:colOff>
      <xdr:row>145</xdr:row>
      <xdr:rowOff>47624</xdr:rowOff>
    </xdr:from>
    <xdr:to>
      <xdr:col>0</xdr:col>
      <xdr:colOff>1533405</xdr:colOff>
      <xdr:row>146</xdr:row>
      <xdr:rowOff>4517</xdr:rowOff>
    </xdr:to>
    <xdr:pic>
      <xdr:nvPicPr>
        <xdr:cNvPr id="156" name="図 155"/>
        <xdr:cNvPicPr>
          <a:picLocks noChangeAspect="1"/>
        </xdr:cNvPicPr>
      </xdr:nvPicPr>
      <xdr:blipFill rotWithShape="1">
        <a:blip xmlns:r="http://schemas.openxmlformats.org/officeDocument/2006/relationships" r:embed="rId153"/>
        <a:srcRect t="2" b="1623"/>
        <a:stretch/>
      </xdr:blipFill>
      <xdr:spPr>
        <a:xfrm>
          <a:off x="714357" y="95526224"/>
          <a:ext cx="819048" cy="728418"/>
        </a:xfrm>
        <a:prstGeom prst="rect">
          <a:avLst/>
        </a:prstGeom>
      </xdr:spPr>
    </xdr:pic>
    <xdr:clientData/>
  </xdr:twoCellAnchor>
  <xdr:twoCellAnchor editAs="oneCell">
    <xdr:from>
      <xdr:col>0</xdr:col>
      <xdr:colOff>700072</xdr:colOff>
      <xdr:row>146</xdr:row>
      <xdr:rowOff>107240</xdr:rowOff>
    </xdr:from>
    <xdr:to>
      <xdr:col>0</xdr:col>
      <xdr:colOff>1547691</xdr:colOff>
      <xdr:row>146</xdr:row>
      <xdr:rowOff>773907</xdr:rowOff>
    </xdr:to>
    <xdr:pic>
      <xdr:nvPicPr>
        <xdr:cNvPr id="157" name="図 156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00072" y="96357365"/>
          <a:ext cx="847619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942929</xdr:colOff>
      <xdr:row>147</xdr:row>
      <xdr:rowOff>59530</xdr:rowOff>
    </xdr:from>
    <xdr:to>
      <xdr:col>0</xdr:col>
      <xdr:colOff>1304834</xdr:colOff>
      <xdr:row>147</xdr:row>
      <xdr:rowOff>659530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42929" y="97128805"/>
          <a:ext cx="361905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904834</xdr:colOff>
      <xdr:row>148</xdr:row>
      <xdr:rowOff>71436</xdr:rowOff>
    </xdr:from>
    <xdr:to>
      <xdr:col>0</xdr:col>
      <xdr:colOff>1342929</xdr:colOff>
      <xdr:row>148</xdr:row>
      <xdr:rowOff>804769</xdr:rowOff>
    </xdr:to>
    <xdr:pic>
      <xdr:nvPicPr>
        <xdr:cNvPr id="159" name="図 158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04834" y="97855086"/>
          <a:ext cx="438095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823881</xdr:colOff>
      <xdr:row>149</xdr:row>
      <xdr:rowOff>59530</xdr:rowOff>
    </xdr:from>
    <xdr:to>
      <xdr:col>0</xdr:col>
      <xdr:colOff>1423881</xdr:colOff>
      <xdr:row>149</xdr:row>
      <xdr:rowOff>630959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23881" y="98709955"/>
          <a:ext cx="600000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819119</xdr:colOff>
      <xdr:row>150</xdr:row>
      <xdr:rowOff>71436</xdr:rowOff>
    </xdr:from>
    <xdr:to>
      <xdr:col>0</xdr:col>
      <xdr:colOff>1428643</xdr:colOff>
      <xdr:row>150</xdr:row>
      <xdr:rowOff>623817</xdr:rowOff>
    </xdr:to>
    <xdr:pic>
      <xdr:nvPicPr>
        <xdr:cNvPr id="161" name="図 160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819119" y="99426711"/>
          <a:ext cx="609524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828643</xdr:colOff>
      <xdr:row>151</xdr:row>
      <xdr:rowOff>71436</xdr:rowOff>
    </xdr:from>
    <xdr:to>
      <xdr:col>0</xdr:col>
      <xdr:colOff>1419119</xdr:colOff>
      <xdr:row>151</xdr:row>
      <xdr:rowOff>652388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828643" y="100102986"/>
          <a:ext cx="590476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828643</xdr:colOff>
      <xdr:row>152</xdr:row>
      <xdr:rowOff>71436</xdr:rowOff>
    </xdr:from>
    <xdr:to>
      <xdr:col>0</xdr:col>
      <xdr:colOff>1419119</xdr:colOff>
      <xdr:row>152</xdr:row>
      <xdr:rowOff>728579</xdr:rowOff>
    </xdr:to>
    <xdr:pic>
      <xdr:nvPicPr>
        <xdr:cNvPr id="163" name="図 162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28643" y="100836411"/>
          <a:ext cx="590476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953363</xdr:colOff>
      <xdr:row>154</xdr:row>
      <xdr:rowOff>71436</xdr:rowOff>
    </xdr:from>
    <xdr:to>
      <xdr:col>0</xdr:col>
      <xdr:colOff>1305744</xdr:colOff>
      <xdr:row>154</xdr:row>
      <xdr:rowOff>539436</xdr:rowOff>
    </xdr:to>
    <xdr:pic>
      <xdr:nvPicPr>
        <xdr:cNvPr id="164" name="図 163"/>
        <xdr:cNvPicPr>
          <a:picLocks noChangeAspect="1"/>
        </xdr:cNvPicPr>
      </xdr:nvPicPr>
      <xdr:blipFill rotWithShape="1">
        <a:blip xmlns:r="http://schemas.openxmlformats.org/officeDocument/2006/relationships" r:embed="rId161"/>
        <a:srcRect b="1720"/>
        <a:stretch/>
      </xdr:blipFill>
      <xdr:spPr>
        <a:xfrm>
          <a:off x="953363" y="102255636"/>
          <a:ext cx="352381" cy="468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953363</xdr:colOff>
      <xdr:row>155</xdr:row>
      <xdr:rowOff>71436</xdr:rowOff>
    </xdr:from>
    <xdr:to>
      <xdr:col>0</xdr:col>
      <xdr:colOff>1305744</xdr:colOff>
      <xdr:row>155</xdr:row>
      <xdr:rowOff>528579</xdr:rowOff>
    </xdr:to>
    <xdr:pic>
      <xdr:nvPicPr>
        <xdr:cNvPr id="165" name="図 164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53363" y="102874761"/>
          <a:ext cx="352381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915268</xdr:colOff>
      <xdr:row>156</xdr:row>
      <xdr:rowOff>71436</xdr:rowOff>
    </xdr:from>
    <xdr:to>
      <xdr:col>0</xdr:col>
      <xdr:colOff>1343839</xdr:colOff>
      <xdr:row>156</xdr:row>
      <xdr:rowOff>547627</xdr:rowOff>
    </xdr:to>
    <xdr:pic>
      <xdr:nvPicPr>
        <xdr:cNvPr id="166" name="図 165"/>
        <xdr:cNvPicPr>
          <a:picLocks noChangeAspect="1"/>
        </xdr:cNvPicPr>
      </xdr:nvPicPr>
      <xdr:blipFill rotWithShape="1">
        <a:blip xmlns:r="http://schemas.openxmlformats.org/officeDocument/2006/relationships" r:embed="rId163"/>
        <a:srcRect t="-875" b="-875"/>
        <a:stretch/>
      </xdr:blipFill>
      <xdr:spPr>
        <a:xfrm>
          <a:off x="915268" y="103493886"/>
          <a:ext cx="428571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910506</xdr:colOff>
      <xdr:row>157</xdr:row>
      <xdr:rowOff>71436</xdr:rowOff>
    </xdr:from>
    <xdr:to>
      <xdr:col>0</xdr:col>
      <xdr:colOff>1348601</xdr:colOff>
      <xdr:row>157</xdr:row>
      <xdr:rowOff>546636</xdr:rowOff>
    </xdr:to>
    <xdr:pic>
      <xdr:nvPicPr>
        <xdr:cNvPr id="167" name="図 166"/>
        <xdr:cNvPicPr>
          <a:picLocks noChangeAspect="1"/>
        </xdr:cNvPicPr>
      </xdr:nvPicPr>
      <xdr:blipFill rotWithShape="1">
        <a:blip xmlns:r="http://schemas.openxmlformats.org/officeDocument/2006/relationships" r:embed="rId164"/>
        <a:srcRect t="-1106" b="1107"/>
        <a:stretch/>
      </xdr:blipFill>
      <xdr:spPr>
        <a:xfrm>
          <a:off x="910506" y="104113011"/>
          <a:ext cx="438095" cy="475200"/>
        </a:xfrm>
        <a:prstGeom prst="rect">
          <a:avLst/>
        </a:prstGeom>
      </xdr:spPr>
    </xdr:pic>
    <xdr:clientData/>
  </xdr:twoCellAnchor>
  <xdr:twoCellAnchor editAs="oneCell">
    <xdr:from>
      <xdr:col>0</xdr:col>
      <xdr:colOff>891458</xdr:colOff>
      <xdr:row>158</xdr:row>
      <xdr:rowOff>64722</xdr:rowOff>
    </xdr:from>
    <xdr:to>
      <xdr:col>0</xdr:col>
      <xdr:colOff>1367649</xdr:colOff>
      <xdr:row>158</xdr:row>
      <xdr:rowOff>633522</xdr:rowOff>
    </xdr:to>
    <xdr:pic>
      <xdr:nvPicPr>
        <xdr:cNvPr id="168" name="図 167"/>
        <xdr:cNvPicPr>
          <a:picLocks noChangeAspect="1"/>
        </xdr:cNvPicPr>
      </xdr:nvPicPr>
      <xdr:blipFill rotWithShape="1">
        <a:blip xmlns:r="http://schemas.openxmlformats.org/officeDocument/2006/relationships" r:embed="rId165"/>
        <a:srcRect b="1945"/>
        <a:stretch/>
      </xdr:blipFill>
      <xdr:spPr>
        <a:xfrm>
          <a:off x="891458" y="104725422"/>
          <a:ext cx="476191" cy="568800"/>
        </a:xfrm>
        <a:prstGeom prst="rect">
          <a:avLst/>
        </a:prstGeom>
      </xdr:spPr>
    </xdr:pic>
    <xdr:clientData/>
  </xdr:twoCellAnchor>
  <xdr:twoCellAnchor editAs="oneCell">
    <xdr:from>
      <xdr:col>0</xdr:col>
      <xdr:colOff>915268</xdr:colOff>
      <xdr:row>159</xdr:row>
      <xdr:rowOff>59530</xdr:rowOff>
    </xdr:from>
    <xdr:to>
      <xdr:col>0</xdr:col>
      <xdr:colOff>1343839</xdr:colOff>
      <xdr:row>159</xdr:row>
      <xdr:rowOff>563530</xdr:rowOff>
    </xdr:to>
    <xdr:pic>
      <xdr:nvPicPr>
        <xdr:cNvPr id="169" name="図 168"/>
        <xdr:cNvPicPr>
          <a:picLocks noChangeAspect="1"/>
        </xdr:cNvPicPr>
      </xdr:nvPicPr>
      <xdr:blipFill rotWithShape="1">
        <a:blip xmlns:r="http://schemas.openxmlformats.org/officeDocument/2006/relationships" r:embed="rId166"/>
        <a:srcRect b="2000"/>
        <a:stretch/>
      </xdr:blipFill>
      <xdr:spPr>
        <a:xfrm>
          <a:off x="915268" y="105425080"/>
          <a:ext cx="428571" cy="50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806846</xdr:colOff>
      <xdr:row>160</xdr:row>
      <xdr:rowOff>73553</xdr:rowOff>
    </xdr:from>
    <xdr:to>
      <xdr:col>0</xdr:col>
      <xdr:colOff>1452261</xdr:colOff>
      <xdr:row>160</xdr:row>
      <xdr:rowOff>774065</xdr:rowOff>
    </xdr:to>
    <xdr:pic>
      <xdr:nvPicPr>
        <xdr:cNvPr id="170" name="図 169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806846" y="106086803"/>
          <a:ext cx="645415" cy="700512"/>
        </a:xfrm>
        <a:prstGeom prst="rect">
          <a:avLst/>
        </a:prstGeom>
      </xdr:spPr>
    </xdr:pic>
    <xdr:clientData/>
  </xdr:twoCellAnchor>
  <xdr:twoCellAnchor editAs="oneCell">
    <xdr:from>
      <xdr:col>0</xdr:col>
      <xdr:colOff>810781</xdr:colOff>
      <xdr:row>161</xdr:row>
      <xdr:rowOff>76860</xdr:rowOff>
    </xdr:from>
    <xdr:to>
      <xdr:col>0</xdr:col>
      <xdr:colOff>1448326</xdr:colOff>
      <xdr:row>161</xdr:row>
      <xdr:rowOff>808855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810781" y="106937835"/>
          <a:ext cx="637545" cy="731995"/>
        </a:xfrm>
        <a:prstGeom prst="rect">
          <a:avLst/>
        </a:prstGeom>
      </xdr:spPr>
    </xdr:pic>
    <xdr:clientData/>
  </xdr:twoCellAnchor>
  <xdr:twoCellAnchor editAs="oneCell">
    <xdr:from>
      <xdr:col>0</xdr:col>
      <xdr:colOff>810781</xdr:colOff>
      <xdr:row>162</xdr:row>
      <xdr:rowOff>75206</xdr:rowOff>
    </xdr:from>
    <xdr:to>
      <xdr:col>0</xdr:col>
      <xdr:colOff>1448326</xdr:colOff>
      <xdr:row>162</xdr:row>
      <xdr:rowOff>791460</xdr:rowOff>
    </xdr:to>
    <xdr:pic>
      <xdr:nvPicPr>
        <xdr:cNvPr id="172" name="図 171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810781" y="107783906"/>
          <a:ext cx="637545" cy="716254"/>
        </a:xfrm>
        <a:prstGeom prst="rect">
          <a:avLst/>
        </a:prstGeom>
      </xdr:spPr>
    </xdr:pic>
    <xdr:clientData/>
  </xdr:twoCellAnchor>
  <xdr:twoCellAnchor editAs="oneCell">
    <xdr:from>
      <xdr:col>0</xdr:col>
      <xdr:colOff>814716</xdr:colOff>
      <xdr:row>163</xdr:row>
      <xdr:rowOff>74380</xdr:rowOff>
    </xdr:from>
    <xdr:to>
      <xdr:col>0</xdr:col>
      <xdr:colOff>1444390</xdr:colOff>
      <xdr:row>163</xdr:row>
      <xdr:rowOff>782763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814716" y="108630805"/>
          <a:ext cx="629674" cy="708383"/>
        </a:xfrm>
        <a:prstGeom prst="rect">
          <a:avLst/>
        </a:prstGeom>
      </xdr:spPr>
    </xdr:pic>
    <xdr:clientData/>
  </xdr:twoCellAnchor>
  <xdr:twoCellAnchor editAs="oneCell">
    <xdr:from>
      <xdr:col>0</xdr:col>
      <xdr:colOff>943839</xdr:colOff>
      <xdr:row>164</xdr:row>
      <xdr:rowOff>57226</xdr:rowOff>
    </xdr:from>
    <xdr:to>
      <xdr:col>0</xdr:col>
      <xdr:colOff>1315268</xdr:colOff>
      <xdr:row>164</xdr:row>
      <xdr:rowOff>666750</xdr:rowOff>
    </xdr:to>
    <xdr:pic>
      <xdr:nvPicPr>
        <xdr:cNvPr id="174" name="図 173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43839" y="109461376"/>
          <a:ext cx="371429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943839</xdr:colOff>
      <xdr:row>165</xdr:row>
      <xdr:rowOff>47624</xdr:rowOff>
    </xdr:from>
    <xdr:to>
      <xdr:col>0</xdr:col>
      <xdr:colOff>1315268</xdr:colOff>
      <xdr:row>166</xdr:row>
      <xdr:rowOff>3095</xdr:rowOff>
    </xdr:to>
    <xdr:pic>
      <xdr:nvPicPr>
        <xdr:cNvPr id="175" name="図 174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43839" y="110128049"/>
          <a:ext cx="371429" cy="631746"/>
        </a:xfrm>
        <a:prstGeom prst="rect">
          <a:avLst/>
        </a:prstGeom>
      </xdr:spPr>
    </xdr:pic>
    <xdr:clientData/>
  </xdr:twoCellAnchor>
  <xdr:twoCellAnchor editAs="oneCell">
    <xdr:from>
      <xdr:col>0</xdr:col>
      <xdr:colOff>904553</xdr:colOff>
      <xdr:row>166</xdr:row>
      <xdr:rowOff>47624</xdr:rowOff>
    </xdr:from>
    <xdr:to>
      <xdr:col>0</xdr:col>
      <xdr:colOff>1354553</xdr:colOff>
      <xdr:row>166</xdr:row>
      <xdr:rowOff>666672</xdr:rowOff>
    </xdr:to>
    <xdr:pic>
      <xdr:nvPicPr>
        <xdr:cNvPr id="176" name="図 175"/>
        <xdr:cNvPicPr>
          <a:picLocks noChangeAspect="1"/>
        </xdr:cNvPicPr>
      </xdr:nvPicPr>
      <xdr:blipFill rotWithShape="1">
        <a:blip xmlns:r="http://schemas.openxmlformats.org/officeDocument/2006/relationships" r:embed="rId173"/>
        <a:srcRect r="3572"/>
        <a:stretch/>
      </xdr:blipFill>
      <xdr:spPr>
        <a:xfrm>
          <a:off x="904553" y="110804324"/>
          <a:ext cx="450000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834394</xdr:colOff>
      <xdr:row>167</xdr:row>
      <xdr:rowOff>49012</xdr:rowOff>
    </xdr:from>
    <xdr:to>
      <xdr:col>0</xdr:col>
      <xdr:colOff>1424713</xdr:colOff>
      <xdr:row>167</xdr:row>
      <xdr:rowOff>767647</xdr:rowOff>
    </xdr:to>
    <xdr:pic>
      <xdr:nvPicPr>
        <xdr:cNvPr id="177" name="図 176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834394" y="111481987"/>
          <a:ext cx="590319" cy="718635"/>
        </a:xfrm>
        <a:prstGeom prst="rect">
          <a:avLst/>
        </a:prstGeom>
      </xdr:spPr>
    </xdr:pic>
    <xdr:clientData/>
  </xdr:twoCellAnchor>
  <xdr:twoCellAnchor editAs="oneCell">
    <xdr:from>
      <xdr:col>0</xdr:col>
      <xdr:colOff>775362</xdr:colOff>
      <xdr:row>168</xdr:row>
      <xdr:rowOff>47359</xdr:rowOff>
    </xdr:from>
    <xdr:to>
      <xdr:col>0</xdr:col>
      <xdr:colOff>1483745</xdr:colOff>
      <xdr:row>168</xdr:row>
      <xdr:rowOff>747871</xdr:rowOff>
    </xdr:to>
    <xdr:pic>
      <xdr:nvPicPr>
        <xdr:cNvPr id="178" name="図 177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75362" y="112280434"/>
          <a:ext cx="708383" cy="700512"/>
        </a:xfrm>
        <a:prstGeom prst="rect">
          <a:avLst/>
        </a:prstGeom>
      </xdr:spPr>
    </xdr:pic>
    <xdr:clientData/>
  </xdr:twoCellAnchor>
  <xdr:twoCellAnchor editAs="oneCell">
    <xdr:from>
      <xdr:col>0</xdr:col>
      <xdr:colOff>795307</xdr:colOff>
      <xdr:row>169</xdr:row>
      <xdr:rowOff>47624</xdr:rowOff>
    </xdr:from>
    <xdr:to>
      <xdr:col>0</xdr:col>
      <xdr:colOff>1385783</xdr:colOff>
      <xdr:row>169</xdr:row>
      <xdr:rowOff>495243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95307" y="113071274"/>
          <a:ext cx="590476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800069</xdr:colOff>
      <xdr:row>170</xdr:row>
      <xdr:rowOff>83342</xdr:rowOff>
    </xdr:from>
    <xdr:to>
      <xdr:col>0</xdr:col>
      <xdr:colOff>1381021</xdr:colOff>
      <xdr:row>171</xdr:row>
      <xdr:rowOff>7075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800069" y="113630867"/>
          <a:ext cx="580952" cy="542858"/>
        </a:xfrm>
        <a:prstGeom prst="rect">
          <a:avLst/>
        </a:prstGeom>
      </xdr:spPr>
    </xdr:pic>
    <xdr:clientData/>
  </xdr:twoCellAnchor>
  <xdr:twoCellAnchor editAs="oneCell">
    <xdr:from>
      <xdr:col>0</xdr:col>
      <xdr:colOff>790545</xdr:colOff>
      <xdr:row>171</xdr:row>
      <xdr:rowOff>47624</xdr:rowOff>
    </xdr:from>
    <xdr:to>
      <xdr:col>0</xdr:col>
      <xdr:colOff>1390545</xdr:colOff>
      <xdr:row>171</xdr:row>
      <xdr:rowOff>733338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90545" y="114214274"/>
          <a:ext cx="600000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795307</xdr:colOff>
      <xdr:row>172</xdr:row>
      <xdr:rowOff>47624</xdr:rowOff>
    </xdr:from>
    <xdr:to>
      <xdr:col>0</xdr:col>
      <xdr:colOff>1385783</xdr:colOff>
      <xdr:row>172</xdr:row>
      <xdr:rowOff>342862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95307" y="114976274"/>
          <a:ext cx="590476" cy="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781021</xdr:colOff>
      <xdr:row>173</xdr:row>
      <xdr:rowOff>47624</xdr:rowOff>
    </xdr:from>
    <xdr:to>
      <xdr:col>0</xdr:col>
      <xdr:colOff>1400069</xdr:colOff>
      <xdr:row>173</xdr:row>
      <xdr:rowOff>380957</xdr:rowOff>
    </xdr:to>
    <xdr:pic>
      <xdr:nvPicPr>
        <xdr:cNvPr id="183" name="図 182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1021" y="115338224"/>
          <a:ext cx="619048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790545</xdr:colOff>
      <xdr:row>174</xdr:row>
      <xdr:rowOff>47624</xdr:rowOff>
    </xdr:from>
    <xdr:to>
      <xdr:col>0</xdr:col>
      <xdr:colOff>1390545</xdr:colOff>
      <xdr:row>174</xdr:row>
      <xdr:rowOff>504767</xdr:rowOff>
    </xdr:to>
    <xdr:pic>
      <xdr:nvPicPr>
        <xdr:cNvPr id="184" name="図 183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90545" y="115738274"/>
          <a:ext cx="600000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804831</xdr:colOff>
      <xdr:row>175</xdr:row>
      <xdr:rowOff>35718</xdr:rowOff>
    </xdr:from>
    <xdr:to>
      <xdr:col>0</xdr:col>
      <xdr:colOff>1376260</xdr:colOff>
      <xdr:row>175</xdr:row>
      <xdr:rowOff>569051</xdr:rowOff>
    </xdr:to>
    <xdr:pic>
      <xdr:nvPicPr>
        <xdr:cNvPr id="185" name="図 184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804831" y="116269293"/>
          <a:ext cx="571429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766736</xdr:colOff>
      <xdr:row>176</xdr:row>
      <xdr:rowOff>47624</xdr:rowOff>
    </xdr:from>
    <xdr:to>
      <xdr:col>0</xdr:col>
      <xdr:colOff>1414355</xdr:colOff>
      <xdr:row>176</xdr:row>
      <xdr:rowOff>571434</xdr:rowOff>
    </xdr:to>
    <xdr:pic>
      <xdr:nvPicPr>
        <xdr:cNvPr id="186" name="図 185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766736" y="116909849"/>
          <a:ext cx="647619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752450</xdr:colOff>
      <xdr:row>177</xdr:row>
      <xdr:rowOff>47624</xdr:rowOff>
    </xdr:from>
    <xdr:to>
      <xdr:col>0</xdr:col>
      <xdr:colOff>1428641</xdr:colOff>
      <xdr:row>177</xdr:row>
      <xdr:rowOff>428576</xdr:rowOff>
    </xdr:to>
    <xdr:pic>
      <xdr:nvPicPr>
        <xdr:cNvPr id="187" name="図 18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752450" y="117567074"/>
          <a:ext cx="676191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728640</xdr:colOff>
      <xdr:row>178</xdr:row>
      <xdr:rowOff>35718</xdr:rowOff>
    </xdr:from>
    <xdr:to>
      <xdr:col>0</xdr:col>
      <xdr:colOff>1452450</xdr:colOff>
      <xdr:row>178</xdr:row>
      <xdr:rowOff>883337</xdr:rowOff>
    </xdr:to>
    <xdr:pic>
      <xdr:nvPicPr>
        <xdr:cNvPr id="188" name="図 187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728640" y="118069518"/>
          <a:ext cx="723810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666736</xdr:colOff>
      <xdr:row>179</xdr:row>
      <xdr:rowOff>35718</xdr:rowOff>
    </xdr:from>
    <xdr:to>
      <xdr:col>0</xdr:col>
      <xdr:colOff>1514355</xdr:colOff>
      <xdr:row>179</xdr:row>
      <xdr:rowOff>530956</xdr:rowOff>
    </xdr:to>
    <xdr:pic>
      <xdr:nvPicPr>
        <xdr:cNvPr id="189" name="図 188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66736" y="119022018"/>
          <a:ext cx="847619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714355</xdr:colOff>
      <xdr:row>180</xdr:row>
      <xdr:rowOff>59530</xdr:rowOff>
    </xdr:from>
    <xdr:to>
      <xdr:col>0</xdr:col>
      <xdr:colOff>1466736</xdr:colOff>
      <xdr:row>180</xdr:row>
      <xdr:rowOff>821435</xdr:rowOff>
    </xdr:to>
    <xdr:pic>
      <xdr:nvPicPr>
        <xdr:cNvPr id="190" name="図 189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714355" y="119664955"/>
          <a:ext cx="752381" cy="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938164</xdr:colOff>
      <xdr:row>181</xdr:row>
      <xdr:rowOff>59530</xdr:rowOff>
    </xdr:from>
    <xdr:to>
      <xdr:col>0</xdr:col>
      <xdr:colOff>1242926</xdr:colOff>
      <xdr:row>181</xdr:row>
      <xdr:rowOff>335720</xdr:rowOff>
    </xdr:to>
    <xdr:pic>
      <xdr:nvPicPr>
        <xdr:cNvPr id="191" name="図 190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938164" y="120503155"/>
          <a:ext cx="304762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942926</xdr:colOff>
      <xdr:row>182</xdr:row>
      <xdr:rowOff>71436</xdr:rowOff>
    </xdr:from>
    <xdr:to>
      <xdr:col>0</xdr:col>
      <xdr:colOff>1238164</xdr:colOff>
      <xdr:row>182</xdr:row>
      <xdr:rowOff>338103</xdr:rowOff>
    </xdr:to>
    <xdr:pic>
      <xdr:nvPicPr>
        <xdr:cNvPr id="192" name="図 191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42926" y="120886536"/>
          <a:ext cx="295238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681021</xdr:colOff>
      <xdr:row>183</xdr:row>
      <xdr:rowOff>59530</xdr:rowOff>
    </xdr:from>
    <xdr:to>
      <xdr:col>0</xdr:col>
      <xdr:colOff>1500069</xdr:colOff>
      <xdr:row>183</xdr:row>
      <xdr:rowOff>878578</xdr:rowOff>
    </xdr:to>
    <xdr:pic>
      <xdr:nvPicPr>
        <xdr:cNvPr id="193" name="図 192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81021" y="121255630"/>
          <a:ext cx="819048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738164</xdr:colOff>
      <xdr:row>184</xdr:row>
      <xdr:rowOff>59530</xdr:rowOff>
    </xdr:from>
    <xdr:to>
      <xdr:col>0</xdr:col>
      <xdr:colOff>1442926</xdr:colOff>
      <xdr:row>184</xdr:row>
      <xdr:rowOff>869054</xdr:rowOff>
    </xdr:to>
    <xdr:pic>
      <xdr:nvPicPr>
        <xdr:cNvPr id="194" name="図 193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738164" y="122208130"/>
          <a:ext cx="704762" cy="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881044</xdr:colOff>
      <xdr:row>186</xdr:row>
      <xdr:rowOff>83342</xdr:rowOff>
    </xdr:from>
    <xdr:to>
      <xdr:col>0</xdr:col>
      <xdr:colOff>1328663</xdr:colOff>
      <xdr:row>186</xdr:row>
      <xdr:rowOff>311913</xdr:rowOff>
    </xdr:to>
    <xdr:pic>
      <xdr:nvPicPr>
        <xdr:cNvPr id="195" name="図 194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881044" y="123527342"/>
          <a:ext cx="447619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906853</xdr:colOff>
      <xdr:row>187</xdr:row>
      <xdr:rowOff>54767</xdr:rowOff>
    </xdr:from>
    <xdr:to>
      <xdr:col>0</xdr:col>
      <xdr:colOff>1302853</xdr:colOff>
      <xdr:row>187</xdr:row>
      <xdr:rowOff>313967</xdr:rowOff>
    </xdr:to>
    <xdr:pic>
      <xdr:nvPicPr>
        <xdr:cNvPr id="196" name="図 195"/>
        <xdr:cNvPicPr>
          <a:picLocks noChangeAspect="1"/>
        </xdr:cNvPicPr>
      </xdr:nvPicPr>
      <xdr:blipFill rotWithShape="1">
        <a:blip xmlns:r="http://schemas.openxmlformats.org/officeDocument/2006/relationships" r:embed="rId193"/>
        <a:srcRect t="1" r="15142" b="2800"/>
        <a:stretch/>
      </xdr:blipFill>
      <xdr:spPr>
        <a:xfrm>
          <a:off x="906853" y="123870242"/>
          <a:ext cx="396000" cy="259200"/>
        </a:xfrm>
        <a:prstGeom prst="rect">
          <a:avLst/>
        </a:prstGeom>
      </xdr:spPr>
    </xdr:pic>
    <xdr:clientData/>
  </xdr:twoCellAnchor>
  <xdr:twoCellAnchor editAs="oneCell">
    <xdr:from>
      <xdr:col>0</xdr:col>
      <xdr:colOff>881044</xdr:colOff>
      <xdr:row>189</xdr:row>
      <xdr:rowOff>83342</xdr:rowOff>
    </xdr:from>
    <xdr:to>
      <xdr:col>0</xdr:col>
      <xdr:colOff>1404854</xdr:colOff>
      <xdr:row>189</xdr:row>
      <xdr:rowOff>388104</xdr:rowOff>
    </xdr:to>
    <xdr:pic>
      <xdr:nvPicPr>
        <xdr:cNvPr id="197" name="図 196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881044" y="124651292"/>
          <a:ext cx="523810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881044</xdr:colOff>
      <xdr:row>190</xdr:row>
      <xdr:rowOff>83342</xdr:rowOff>
    </xdr:from>
    <xdr:to>
      <xdr:col>0</xdr:col>
      <xdr:colOff>1406644</xdr:colOff>
      <xdr:row>190</xdr:row>
      <xdr:rowOff>335342</xdr:rowOff>
    </xdr:to>
    <xdr:pic>
      <xdr:nvPicPr>
        <xdr:cNvPr id="198" name="図 197"/>
        <xdr:cNvPicPr>
          <a:picLocks noChangeAspect="1"/>
        </xdr:cNvPicPr>
      </xdr:nvPicPr>
      <xdr:blipFill rotWithShape="1">
        <a:blip xmlns:r="http://schemas.openxmlformats.org/officeDocument/2006/relationships" r:embed="rId195"/>
        <a:srcRect r="1450" b="22177"/>
        <a:stretch/>
      </xdr:blipFill>
      <xdr:spPr>
        <a:xfrm>
          <a:off x="881044" y="125098967"/>
          <a:ext cx="525600" cy="252000"/>
        </a:xfrm>
        <a:prstGeom prst="rect">
          <a:avLst/>
        </a:prstGeom>
      </xdr:spPr>
    </xdr:pic>
    <xdr:clientData/>
  </xdr:twoCellAnchor>
  <xdr:twoCellAnchor editAs="oneCell">
    <xdr:from>
      <xdr:col>0</xdr:col>
      <xdr:colOff>881044</xdr:colOff>
      <xdr:row>191</xdr:row>
      <xdr:rowOff>83342</xdr:rowOff>
    </xdr:from>
    <xdr:to>
      <xdr:col>0</xdr:col>
      <xdr:colOff>1395330</xdr:colOff>
      <xdr:row>191</xdr:row>
      <xdr:rowOff>550009</xdr:rowOff>
    </xdr:to>
    <xdr:pic>
      <xdr:nvPicPr>
        <xdr:cNvPr id="199" name="図 198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81044" y="125479967"/>
          <a:ext cx="514286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881044</xdr:colOff>
      <xdr:row>192</xdr:row>
      <xdr:rowOff>83342</xdr:rowOff>
    </xdr:from>
    <xdr:to>
      <xdr:col>0</xdr:col>
      <xdr:colOff>1395330</xdr:colOff>
      <xdr:row>192</xdr:row>
      <xdr:rowOff>464294</xdr:rowOff>
    </xdr:to>
    <xdr:pic>
      <xdr:nvPicPr>
        <xdr:cNvPr id="200" name="図 199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881044" y="126099092"/>
          <a:ext cx="514286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809700</xdr:colOff>
      <xdr:row>194</xdr:row>
      <xdr:rowOff>99961</xdr:rowOff>
    </xdr:from>
    <xdr:to>
      <xdr:col>0</xdr:col>
      <xdr:colOff>1409700</xdr:colOff>
      <xdr:row>194</xdr:row>
      <xdr:rowOff>509485</xdr:rowOff>
    </xdr:to>
    <xdr:pic>
      <xdr:nvPicPr>
        <xdr:cNvPr id="201" name="図 200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09700" y="127239661"/>
          <a:ext cx="600000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933410</xdr:colOff>
      <xdr:row>195</xdr:row>
      <xdr:rowOff>59530</xdr:rowOff>
    </xdr:from>
    <xdr:to>
      <xdr:col>0</xdr:col>
      <xdr:colOff>1304839</xdr:colOff>
      <xdr:row>195</xdr:row>
      <xdr:rowOff>383340</xdr:rowOff>
    </xdr:to>
    <xdr:pic>
      <xdr:nvPicPr>
        <xdr:cNvPr id="202" name="図 201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33410" y="127770730"/>
          <a:ext cx="371429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921124</xdr:colOff>
      <xdr:row>196</xdr:row>
      <xdr:rowOff>59530</xdr:rowOff>
    </xdr:from>
    <xdr:to>
      <xdr:col>0</xdr:col>
      <xdr:colOff>1317124</xdr:colOff>
      <xdr:row>196</xdr:row>
      <xdr:rowOff>383340</xdr:rowOff>
    </xdr:to>
    <xdr:pic>
      <xdr:nvPicPr>
        <xdr:cNvPr id="203" name="図 202"/>
        <xdr:cNvPicPr>
          <a:picLocks noChangeAspect="1"/>
        </xdr:cNvPicPr>
      </xdr:nvPicPr>
      <xdr:blipFill rotWithShape="1">
        <a:blip xmlns:r="http://schemas.openxmlformats.org/officeDocument/2006/relationships" r:embed="rId200"/>
        <a:srcRect r="3302"/>
        <a:stretch/>
      </xdr:blipFill>
      <xdr:spPr>
        <a:xfrm>
          <a:off x="921124" y="128170780"/>
          <a:ext cx="396000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838172</xdr:colOff>
      <xdr:row>197</xdr:row>
      <xdr:rowOff>71436</xdr:rowOff>
    </xdr:from>
    <xdr:to>
      <xdr:col>0</xdr:col>
      <xdr:colOff>1400077</xdr:colOff>
      <xdr:row>197</xdr:row>
      <xdr:rowOff>500007</xdr:rowOff>
    </xdr:to>
    <xdr:pic>
      <xdr:nvPicPr>
        <xdr:cNvPr id="204" name="図 203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38172" y="128601786"/>
          <a:ext cx="561905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845326</xdr:colOff>
      <xdr:row>198</xdr:row>
      <xdr:rowOff>59530</xdr:rowOff>
    </xdr:from>
    <xdr:to>
      <xdr:col>0</xdr:col>
      <xdr:colOff>1421326</xdr:colOff>
      <xdr:row>198</xdr:row>
      <xdr:rowOff>488101</xdr:rowOff>
    </xdr:to>
    <xdr:pic>
      <xdr:nvPicPr>
        <xdr:cNvPr id="205" name="図 204"/>
        <xdr:cNvPicPr>
          <a:picLocks noChangeAspect="1"/>
        </xdr:cNvPicPr>
      </xdr:nvPicPr>
      <xdr:blipFill rotWithShape="1">
        <a:blip xmlns:r="http://schemas.openxmlformats.org/officeDocument/2006/relationships" r:embed="rId202"/>
        <a:srcRect r="2452"/>
        <a:stretch/>
      </xdr:blipFill>
      <xdr:spPr>
        <a:xfrm>
          <a:off x="845326" y="129132805"/>
          <a:ext cx="576000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785791</xdr:colOff>
      <xdr:row>199</xdr:row>
      <xdr:rowOff>59530</xdr:rowOff>
    </xdr:from>
    <xdr:to>
      <xdr:col>0</xdr:col>
      <xdr:colOff>1452458</xdr:colOff>
      <xdr:row>199</xdr:row>
      <xdr:rowOff>583340</xdr:rowOff>
    </xdr:to>
    <xdr:pic>
      <xdr:nvPicPr>
        <xdr:cNvPr id="206" name="図 205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85791" y="129666205"/>
          <a:ext cx="666667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833410</xdr:colOff>
      <xdr:row>200</xdr:row>
      <xdr:rowOff>71436</xdr:rowOff>
    </xdr:from>
    <xdr:to>
      <xdr:col>0</xdr:col>
      <xdr:colOff>1404839</xdr:colOff>
      <xdr:row>200</xdr:row>
      <xdr:rowOff>490484</xdr:rowOff>
    </xdr:to>
    <xdr:pic>
      <xdr:nvPicPr>
        <xdr:cNvPr id="207" name="図 206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833410" y="130287711"/>
          <a:ext cx="571429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933410</xdr:colOff>
      <xdr:row>201</xdr:row>
      <xdr:rowOff>59530</xdr:rowOff>
    </xdr:from>
    <xdr:to>
      <xdr:col>0</xdr:col>
      <xdr:colOff>1304839</xdr:colOff>
      <xdr:row>201</xdr:row>
      <xdr:rowOff>437530</xdr:rowOff>
    </xdr:to>
    <xdr:pic>
      <xdr:nvPicPr>
        <xdr:cNvPr id="208" name="図 207"/>
        <xdr:cNvPicPr>
          <a:picLocks noChangeAspect="1"/>
        </xdr:cNvPicPr>
      </xdr:nvPicPr>
      <xdr:blipFill rotWithShape="1">
        <a:blip xmlns:r="http://schemas.openxmlformats.org/officeDocument/2006/relationships" r:embed="rId205"/>
        <a:srcRect t="-1" b="5501"/>
        <a:stretch/>
      </xdr:blipFill>
      <xdr:spPr>
        <a:xfrm>
          <a:off x="933410" y="130818730"/>
          <a:ext cx="371429" cy="3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928648</xdr:colOff>
      <xdr:row>202</xdr:row>
      <xdr:rowOff>83342</xdr:rowOff>
    </xdr:from>
    <xdr:to>
      <xdr:col>0</xdr:col>
      <xdr:colOff>1309600</xdr:colOff>
      <xdr:row>202</xdr:row>
      <xdr:rowOff>464294</xdr:rowOff>
    </xdr:to>
    <xdr:pic>
      <xdr:nvPicPr>
        <xdr:cNvPr id="209" name="図 20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28648" y="131356892"/>
          <a:ext cx="380952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928648</xdr:colOff>
      <xdr:row>203</xdr:row>
      <xdr:rowOff>59530</xdr:rowOff>
    </xdr:from>
    <xdr:to>
      <xdr:col>0</xdr:col>
      <xdr:colOff>1309600</xdr:colOff>
      <xdr:row>203</xdr:row>
      <xdr:rowOff>450006</xdr:rowOff>
    </xdr:to>
    <xdr:pic>
      <xdr:nvPicPr>
        <xdr:cNvPr id="210" name="図 209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28648" y="131856955"/>
          <a:ext cx="38095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923886</xdr:colOff>
      <xdr:row>205</xdr:row>
      <xdr:rowOff>71436</xdr:rowOff>
    </xdr:from>
    <xdr:to>
      <xdr:col>0</xdr:col>
      <xdr:colOff>1314362</xdr:colOff>
      <xdr:row>205</xdr:row>
      <xdr:rowOff>538103</xdr:rowOff>
    </xdr:to>
    <xdr:pic>
      <xdr:nvPicPr>
        <xdr:cNvPr id="211" name="図 210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23886" y="132859461"/>
          <a:ext cx="390476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923886</xdr:colOff>
      <xdr:row>206</xdr:row>
      <xdr:rowOff>59530</xdr:rowOff>
    </xdr:from>
    <xdr:to>
      <xdr:col>0</xdr:col>
      <xdr:colOff>1314362</xdr:colOff>
      <xdr:row>206</xdr:row>
      <xdr:rowOff>726197</xdr:rowOff>
    </xdr:to>
    <xdr:pic>
      <xdr:nvPicPr>
        <xdr:cNvPr id="212" name="図 211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23886" y="133466680"/>
          <a:ext cx="390476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885791</xdr:colOff>
      <xdr:row>207</xdr:row>
      <xdr:rowOff>71436</xdr:rowOff>
    </xdr:from>
    <xdr:to>
      <xdr:col>0</xdr:col>
      <xdr:colOff>1352458</xdr:colOff>
      <xdr:row>207</xdr:row>
      <xdr:rowOff>519055</xdr:rowOff>
    </xdr:to>
    <xdr:pic>
      <xdr:nvPicPr>
        <xdr:cNvPr id="213" name="図 212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885791" y="134240586"/>
          <a:ext cx="466667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904839</xdr:colOff>
      <xdr:row>208</xdr:row>
      <xdr:rowOff>59530</xdr:rowOff>
    </xdr:from>
    <xdr:to>
      <xdr:col>0</xdr:col>
      <xdr:colOff>1333410</xdr:colOff>
      <xdr:row>208</xdr:row>
      <xdr:rowOff>745244</xdr:rowOff>
    </xdr:to>
    <xdr:pic>
      <xdr:nvPicPr>
        <xdr:cNvPr id="214" name="図 213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904839" y="134847805"/>
          <a:ext cx="428571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928648</xdr:colOff>
      <xdr:row>209</xdr:row>
      <xdr:rowOff>59530</xdr:rowOff>
    </xdr:from>
    <xdr:to>
      <xdr:col>0</xdr:col>
      <xdr:colOff>1309600</xdr:colOff>
      <xdr:row>209</xdr:row>
      <xdr:rowOff>669054</xdr:rowOff>
    </xdr:to>
    <xdr:pic>
      <xdr:nvPicPr>
        <xdr:cNvPr id="215" name="図 214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928648" y="135686005"/>
          <a:ext cx="380952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938172</xdr:colOff>
      <xdr:row>210</xdr:row>
      <xdr:rowOff>59530</xdr:rowOff>
    </xdr:from>
    <xdr:to>
      <xdr:col>0</xdr:col>
      <xdr:colOff>1300077</xdr:colOff>
      <xdr:row>211</xdr:row>
      <xdr:rowOff>2304</xdr:rowOff>
    </xdr:to>
    <xdr:pic>
      <xdr:nvPicPr>
        <xdr:cNvPr id="216" name="図 215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38172" y="136428955"/>
          <a:ext cx="361905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935524</xdr:colOff>
      <xdr:row>211</xdr:row>
      <xdr:rowOff>90563</xdr:rowOff>
    </xdr:from>
    <xdr:to>
      <xdr:col>0</xdr:col>
      <xdr:colOff>1302724</xdr:colOff>
      <xdr:row>212</xdr:row>
      <xdr:rowOff>1</xdr:rowOff>
    </xdr:to>
    <xdr:pic>
      <xdr:nvPicPr>
        <xdr:cNvPr id="217" name="図 216"/>
        <xdr:cNvPicPr>
          <a:picLocks noChangeAspect="1"/>
        </xdr:cNvPicPr>
      </xdr:nvPicPr>
      <xdr:blipFill rotWithShape="1">
        <a:blip xmlns:r="http://schemas.openxmlformats.org/officeDocument/2006/relationships" r:embed="rId214"/>
        <a:srcRect l="-1" r="3610"/>
        <a:stretch/>
      </xdr:blipFill>
      <xdr:spPr>
        <a:xfrm>
          <a:off x="935524" y="137126738"/>
          <a:ext cx="367200" cy="604763"/>
        </a:xfrm>
        <a:prstGeom prst="rect">
          <a:avLst/>
        </a:prstGeom>
      </xdr:spPr>
    </xdr:pic>
    <xdr:clientData/>
  </xdr:twoCellAnchor>
  <xdr:twoCellAnchor editAs="oneCell">
    <xdr:from>
      <xdr:col>0</xdr:col>
      <xdr:colOff>919124</xdr:colOff>
      <xdr:row>212</xdr:row>
      <xdr:rowOff>47624</xdr:rowOff>
    </xdr:from>
    <xdr:to>
      <xdr:col>0</xdr:col>
      <xdr:colOff>1319124</xdr:colOff>
      <xdr:row>212</xdr:row>
      <xdr:rowOff>731624</xdr:rowOff>
    </xdr:to>
    <xdr:pic>
      <xdr:nvPicPr>
        <xdr:cNvPr id="218" name="図 217"/>
        <xdr:cNvPicPr>
          <a:picLocks noChangeAspect="1"/>
        </xdr:cNvPicPr>
      </xdr:nvPicPr>
      <xdr:blipFill rotWithShape="1">
        <a:blip xmlns:r="http://schemas.openxmlformats.org/officeDocument/2006/relationships" r:embed="rId215"/>
        <a:srcRect b="1616"/>
        <a:stretch/>
      </xdr:blipFill>
      <xdr:spPr>
        <a:xfrm>
          <a:off x="919124" y="137779124"/>
          <a:ext cx="400000" cy="684000"/>
        </a:xfrm>
        <a:prstGeom prst="rect">
          <a:avLst/>
        </a:prstGeom>
      </xdr:spPr>
    </xdr:pic>
    <xdr:clientData/>
  </xdr:twoCellAnchor>
  <xdr:twoCellAnchor editAs="oneCell">
    <xdr:from>
      <xdr:col>0</xdr:col>
      <xdr:colOff>795315</xdr:colOff>
      <xdr:row>213</xdr:row>
      <xdr:rowOff>47624</xdr:rowOff>
    </xdr:from>
    <xdr:to>
      <xdr:col>0</xdr:col>
      <xdr:colOff>1442934</xdr:colOff>
      <xdr:row>213</xdr:row>
      <xdr:rowOff>838100</xdr:rowOff>
    </xdr:to>
    <xdr:pic>
      <xdr:nvPicPr>
        <xdr:cNvPr id="219" name="図 21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795315" y="138588749"/>
          <a:ext cx="647619" cy="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738172</xdr:colOff>
      <xdr:row>214</xdr:row>
      <xdr:rowOff>47624</xdr:rowOff>
    </xdr:from>
    <xdr:to>
      <xdr:col>0</xdr:col>
      <xdr:colOff>1500077</xdr:colOff>
      <xdr:row>214</xdr:row>
      <xdr:rowOff>895243</xdr:rowOff>
    </xdr:to>
    <xdr:pic>
      <xdr:nvPicPr>
        <xdr:cNvPr id="220" name="図 219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738172" y="139503149"/>
          <a:ext cx="761905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861981</xdr:colOff>
      <xdr:row>215</xdr:row>
      <xdr:rowOff>23812</xdr:rowOff>
    </xdr:from>
    <xdr:to>
      <xdr:col>0</xdr:col>
      <xdr:colOff>1376267</xdr:colOff>
      <xdr:row>215</xdr:row>
      <xdr:rowOff>880955</xdr:rowOff>
    </xdr:to>
    <xdr:pic>
      <xdr:nvPicPr>
        <xdr:cNvPr id="221" name="図 220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861981" y="140460412"/>
          <a:ext cx="514286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861981</xdr:colOff>
      <xdr:row>216</xdr:row>
      <xdr:rowOff>47624</xdr:rowOff>
    </xdr:from>
    <xdr:to>
      <xdr:col>0</xdr:col>
      <xdr:colOff>1376267</xdr:colOff>
      <xdr:row>216</xdr:row>
      <xdr:rowOff>904424</xdr:rowOff>
    </xdr:to>
    <xdr:pic>
      <xdr:nvPicPr>
        <xdr:cNvPr id="222" name="図 221"/>
        <xdr:cNvPicPr>
          <a:picLocks noChangeAspect="1"/>
        </xdr:cNvPicPr>
      </xdr:nvPicPr>
      <xdr:blipFill rotWithShape="1">
        <a:blip xmlns:r="http://schemas.openxmlformats.org/officeDocument/2006/relationships" r:embed="rId219"/>
        <a:srcRect b="1139"/>
        <a:stretch/>
      </xdr:blipFill>
      <xdr:spPr>
        <a:xfrm>
          <a:off x="861981" y="141398624"/>
          <a:ext cx="514286" cy="856800"/>
        </a:xfrm>
        <a:prstGeom prst="rect">
          <a:avLst/>
        </a:prstGeom>
      </xdr:spPr>
    </xdr:pic>
    <xdr:clientData/>
  </xdr:twoCellAnchor>
  <xdr:twoCellAnchor editAs="oneCell">
    <xdr:from>
      <xdr:col>0</xdr:col>
      <xdr:colOff>930124</xdr:colOff>
      <xdr:row>204</xdr:row>
      <xdr:rowOff>47624</xdr:rowOff>
    </xdr:from>
    <xdr:to>
      <xdr:col>0</xdr:col>
      <xdr:colOff>1308124</xdr:colOff>
      <xdr:row>204</xdr:row>
      <xdr:rowOff>425624</xdr:rowOff>
    </xdr:to>
    <xdr:pic>
      <xdr:nvPicPr>
        <xdr:cNvPr id="223" name="図 222"/>
        <xdr:cNvPicPr>
          <a:picLocks noChangeAspect="1"/>
        </xdr:cNvPicPr>
      </xdr:nvPicPr>
      <xdr:blipFill rotWithShape="1">
        <a:blip xmlns:r="http://schemas.openxmlformats.org/officeDocument/2006/relationships" r:embed="rId220"/>
        <a:srcRect l="-1" t="-1" r="3196" b="3196"/>
        <a:stretch/>
      </xdr:blipFill>
      <xdr:spPr>
        <a:xfrm>
          <a:off x="930124" y="132359399"/>
          <a:ext cx="378000" cy="3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766736</xdr:colOff>
      <xdr:row>218</xdr:row>
      <xdr:rowOff>35718</xdr:rowOff>
    </xdr:from>
    <xdr:to>
      <xdr:col>0</xdr:col>
      <xdr:colOff>1461974</xdr:colOff>
      <xdr:row>218</xdr:row>
      <xdr:rowOff>578575</xdr:rowOff>
    </xdr:to>
    <xdr:pic>
      <xdr:nvPicPr>
        <xdr:cNvPr id="224" name="図 223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66736" y="142948818"/>
          <a:ext cx="695238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776260</xdr:colOff>
      <xdr:row>219</xdr:row>
      <xdr:rowOff>35718</xdr:rowOff>
    </xdr:from>
    <xdr:to>
      <xdr:col>0</xdr:col>
      <xdr:colOff>1452451</xdr:colOff>
      <xdr:row>219</xdr:row>
      <xdr:rowOff>569051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76260" y="143577468"/>
          <a:ext cx="676191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776260</xdr:colOff>
      <xdr:row>220</xdr:row>
      <xdr:rowOff>71436</xdr:rowOff>
    </xdr:from>
    <xdr:to>
      <xdr:col>0</xdr:col>
      <xdr:colOff>1452451</xdr:colOff>
      <xdr:row>220</xdr:row>
      <xdr:rowOff>557150</xdr:rowOff>
    </xdr:to>
    <xdr:pic>
      <xdr:nvPicPr>
        <xdr:cNvPr id="226" name="図 225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76260" y="144241836"/>
          <a:ext cx="676191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895308</xdr:colOff>
      <xdr:row>222</xdr:row>
      <xdr:rowOff>35718</xdr:rowOff>
    </xdr:from>
    <xdr:to>
      <xdr:col>0</xdr:col>
      <xdr:colOff>1333403</xdr:colOff>
      <xdr:row>222</xdr:row>
      <xdr:rowOff>578575</xdr:rowOff>
    </xdr:to>
    <xdr:pic>
      <xdr:nvPicPr>
        <xdr:cNvPr id="227" name="図 226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895308" y="145463418"/>
          <a:ext cx="438095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919117</xdr:colOff>
      <xdr:row>223</xdr:row>
      <xdr:rowOff>59530</xdr:rowOff>
    </xdr:from>
    <xdr:to>
      <xdr:col>0</xdr:col>
      <xdr:colOff>1309593</xdr:colOff>
      <xdr:row>223</xdr:row>
      <xdr:rowOff>554768</xdr:rowOff>
    </xdr:to>
    <xdr:pic>
      <xdr:nvPicPr>
        <xdr:cNvPr id="228" name="図 227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919117" y="146115880"/>
          <a:ext cx="390476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919117</xdr:colOff>
      <xdr:row>224</xdr:row>
      <xdr:rowOff>59530</xdr:rowOff>
    </xdr:from>
    <xdr:to>
      <xdr:col>0</xdr:col>
      <xdr:colOff>1309593</xdr:colOff>
      <xdr:row>224</xdr:row>
      <xdr:rowOff>564292</xdr:rowOff>
    </xdr:to>
    <xdr:pic>
      <xdr:nvPicPr>
        <xdr:cNvPr id="229" name="図 228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919117" y="146744530"/>
          <a:ext cx="390476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890546</xdr:colOff>
      <xdr:row>225</xdr:row>
      <xdr:rowOff>47624</xdr:rowOff>
    </xdr:from>
    <xdr:to>
      <xdr:col>0</xdr:col>
      <xdr:colOff>1338165</xdr:colOff>
      <xdr:row>225</xdr:row>
      <xdr:rowOff>733338</xdr:rowOff>
    </xdr:to>
    <xdr:pic>
      <xdr:nvPicPr>
        <xdr:cNvPr id="230" name="図 229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890546" y="147361274"/>
          <a:ext cx="447619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885784</xdr:colOff>
      <xdr:row>226</xdr:row>
      <xdr:rowOff>35718</xdr:rowOff>
    </xdr:from>
    <xdr:to>
      <xdr:col>0</xdr:col>
      <xdr:colOff>1342927</xdr:colOff>
      <xdr:row>226</xdr:row>
      <xdr:rowOff>807147</xdr:rowOff>
    </xdr:to>
    <xdr:pic>
      <xdr:nvPicPr>
        <xdr:cNvPr id="231" name="図 230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885784" y="148120893"/>
          <a:ext cx="457143" cy="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895308</xdr:colOff>
      <xdr:row>227</xdr:row>
      <xdr:rowOff>71436</xdr:rowOff>
    </xdr:from>
    <xdr:to>
      <xdr:col>0</xdr:col>
      <xdr:colOff>1333403</xdr:colOff>
      <xdr:row>227</xdr:row>
      <xdr:rowOff>909531</xdr:rowOff>
    </xdr:to>
    <xdr:pic>
      <xdr:nvPicPr>
        <xdr:cNvPr id="232" name="図 231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895308" y="148985286"/>
          <a:ext cx="438095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819117</xdr:colOff>
      <xdr:row>228</xdr:row>
      <xdr:rowOff>40480</xdr:rowOff>
    </xdr:from>
    <xdr:to>
      <xdr:col>0</xdr:col>
      <xdr:colOff>1409593</xdr:colOff>
      <xdr:row>228</xdr:row>
      <xdr:rowOff>792861</xdr:rowOff>
    </xdr:to>
    <xdr:pic>
      <xdr:nvPicPr>
        <xdr:cNvPr id="233" name="図 232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819117" y="149906830"/>
          <a:ext cx="590476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933403</xdr:colOff>
      <xdr:row>230</xdr:row>
      <xdr:rowOff>31028</xdr:rowOff>
    </xdr:from>
    <xdr:to>
      <xdr:col>0</xdr:col>
      <xdr:colOff>1295308</xdr:colOff>
      <xdr:row>230</xdr:row>
      <xdr:rowOff>600076</xdr:rowOff>
    </xdr:to>
    <xdr:pic>
      <xdr:nvPicPr>
        <xdr:cNvPr id="234" name="図 233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33403" y="151354703"/>
          <a:ext cx="361905" cy="569048"/>
        </a:xfrm>
        <a:prstGeom prst="rect">
          <a:avLst/>
        </a:prstGeom>
      </xdr:spPr>
    </xdr:pic>
    <xdr:clientData/>
  </xdr:twoCellAnchor>
  <xdr:twoCellAnchor editAs="oneCell">
    <xdr:from>
      <xdr:col>0</xdr:col>
      <xdr:colOff>871498</xdr:colOff>
      <xdr:row>231</xdr:row>
      <xdr:rowOff>28575</xdr:rowOff>
    </xdr:from>
    <xdr:to>
      <xdr:col>0</xdr:col>
      <xdr:colOff>1357212</xdr:colOff>
      <xdr:row>231</xdr:row>
      <xdr:rowOff>600004</xdr:rowOff>
    </xdr:to>
    <xdr:pic>
      <xdr:nvPicPr>
        <xdr:cNvPr id="235" name="図 234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71498" y="151990425"/>
          <a:ext cx="485714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909593</xdr:colOff>
      <xdr:row>232</xdr:row>
      <xdr:rowOff>19050</xdr:rowOff>
    </xdr:from>
    <xdr:to>
      <xdr:col>0</xdr:col>
      <xdr:colOff>1319117</xdr:colOff>
      <xdr:row>232</xdr:row>
      <xdr:rowOff>600002</xdr:rowOff>
    </xdr:to>
    <xdr:pic>
      <xdr:nvPicPr>
        <xdr:cNvPr id="236" name="図 235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909593" y="152638125"/>
          <a:ext cx="409524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961974</xdr:colOff>
      <xdr:row>235</xdr:row>
      <xdr:rowOff>109594</xdr:rowOff>
    </xdr:from>
    <xdr:to>
      <xdr:col>0</xdr:col>
      <xdr:colOff>1266736</xdr:colOff>
      <xdr:row>235</xdr:row>
      <xdr:rowOff>566737</xdr:rowOff>
    </xdr:to>
    <xdr:pic>
      <xdr:nvPicPr>
        <xdr:cNvPr id="237" name="図 236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961974" y="154624144"/>
          <a:ext cx="304762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966736</xdr:colOff>
      <xdr:row>236</xdr:row>
      <xdr:rowOff>109594</xdr:rowOff>
    </xdr:from>
    <xdr:to>
      <xdr:col>0</xdr:col>
      <xdr:colOff>1261974</xdr:colOff>
      <xdr:row>236</xdr:row>
      <xdr:rowOff>547689</xdr:rowOff>
    </xdr:to>
    <xdr:pic>
      <xdr:nvPicPr>
        <xdr:cNvPr id="238" name="図 237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966736" y="155252794"/>
          <a:ext cx="295238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785784</xdr:colOff>
      <xdr:row>237</xdr:row>
      <xdr:rowOff>35718</xdr:rowOff>
    </xdr:from>
    <xdr:to>
      <xdr:col>0</xdr:col>
      <xdr:colOff>1442927</xdr:colOff>
      <xdr:row>237</xdr:row>
      <xdr:rowOff>645242</xdr:rowOff>
    </xdr:to>
    <xdr:pic>
      <xdr:nvPicPr>
        <xdr:cNvPr id="239" name="図 23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785784" y="156271118"/>
          <a:ext cx="657143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756000</xdr:colOff>
      <xdr:row>238</xdr:row>
      <xdr:rowOff>35718</xdr:rowOff>
    </xdr:from>
    <xdr:to>
      <xdr:col>0</xdr:col>
      <xdr:colOff>1422667</xdr:colOff>
      <xdr:row>238</xdr:row>
      <xdr:rowOff>635718</xdr:rowOff>
    </xdr:to>
    <xdr:pic>
      <xdr:nvPicPr>
        <xdr:cNvPr id="240" name="図 239"/>
        <xdr:cNvPicPr>
          <a:picLocks noChangeAspect="1"/>
        </xdr:cNvPicPr>
      </xdr:nvPicPr>
      <xdr:blipFill rotWithShape="1">
        <a:blip xmlns:r="http://schemas.openxmlformats.org/officeDocument/2006/relationships" r:embed="rId237"/>
        <a:srcRect l="-3753" r="3753"/>
        <a:stretch/>
      </xdr:blipFill>
      <xdr:spPr>
        <a:xfrm>
          <a:off x="756000" y="156512418"/>
          <a:ext cx="666667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790546</xdr:colOff>
      <xdr:row>240</xdr:row>
      <xdr:rowOff>23812</xdr:rowOff>
    </xdr:from>
    <xdr:to>
      <xdr:col>0</xdr:col>
      <xdr:colOff>1438165</xdr:colOff>
      <xdr:row>240</xdr:row>
      <xdr:rowOff>623812</xdr:rowOff>
    </xdr:to>
    <xdr:pic>
      <xdr:nvPicPr>
        <xdr:cNvPr id="241" name="図 240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790546" y="157795912"/>
          <a:ext cx="647619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885784</xdr:colOff>
      <xdr:row>242</xdr:row>
      <xdr:rowOff>47624</xdr:rowOff>
    </xdr:from>
    <xdr:to>
      <xdr:col>0</xdr:col>
      <xdr:colOff>1342927</xdr:colOff>
      <xdr:row>242</xdr:row>
      <xdr:rowOff>571434</xdr:rowOff>
    </xdr:to>
    <xdr:pic>
      <xdr:nvPicPr>
        <xdr:cNvPr id="242" name="図 24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885784" y="159057974"/>
          <a:ext cx="45714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895308</xdr:colOff>
      <xdr:row>243</xdr:row>
      <xdr:rowOff>47624</xdr:rowOff>
    </xdr:from>
    <xdr:to>
      <xdr:col>0</xdr:col>
      <xdr:colOff>1333403</xdr:colOff>
      <xdr:row>243</xdr:row>
      <xdr:rowOff>561910</xdr:rowOff>
    </xdr:to>
    <xdr:pic>
      <xdr:nvPicPr>
        <xdr:cNvPr id="243" name="図 242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895308" y="159705674"/>
          <a:ext cx="438095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952450</xdr:colOff>
      <xdr:row>244</xdr:row>
      <xdr:rowOff>47624</xdr:rowOff>
    </xdr:from>
    <xdr:to>
      <xdr:col>0</xdr:col>
      <xdr:colOff>1276260</xdr:colOff>
      <xdr:row>244</xdr:row>
      <xdr:rowOff>704767</xdr:rowOff>
    </xdr:to>
    <xdr:pic>
      <xdr:nvPicPr>
        <xdr:cNvPr id="244" name="図 243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952450" y="160315274"/>
          <a:ext cx="323810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709593</xdr:colOff>
      <xdr:row>245</xdr:row>
      <xdr:rowOff>47624</xdr:rowOff>
    </xdr:from>
    <xdr:to>
      <xdr:col>0</xdr:col>
      <xdr:colOff>1519117</xdr:colOff>
      <xdr:row>245</xdr:row>
      <xdr:rowOff>733338</xdr:rowOff>
    </xdr:to>
    <xdr:pic>
      <xdr:nvPicPr>
        <xdr:cNvPr id="245" name="図 244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09593" y="161105849"/>
          <a:ext cx="809524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738165</xdr:colOff>
      <xdr:row>246</xdr:row>
      <xdr:rowOff>35718</xdr:rowOff>
    </xdr:from>
    <xdr:to>
      <xdr:col>0</xdr:col>
      <xdr:colOff>1490546</xdr:colOff>
      <xdr:row>246</xdr:row>
      <xdr:rowOff>711909</xdr:rowOff>
    </xdr:to>
    <xdr:pic>
      <xdr:nvPicPr>
        <xdr:cNvPr id="246" name="図 245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738165" y="161894043"/>
          <a:ext cx="752381" cy="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690546</xdr:colOff>
      <xdr:row>247</xdr:row>
      <xdr:rowOff>47624</xdr:rowOff>
    </xdr:from>
    <xdr:to>
      <xdr:col>0</xdr:col>
      <xdr:colOff>1538165</xdr:colOff>
      <xdr:row>247</xdr:row>
      <xdr:rowOff>695243</xdr:rowOff>
    </xdr:to>
    <xdr:pic>
      <xdr:nvPicPr>
        <xdr:cNvPr id="247" name="図 246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90546" y="162706049"/>
          <a:ext cx="847619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704831</xdr:colOff>
      <xdr:row>248</xdr:row>
      <xdr:rowOff>47624</xdr:rowOff>
    </xdr:from>
    <xdr:to>
      <xdr:col>0</xdr:col>
      <xdr:colOff>1523879</xdr:colOff>
      <xdr:row>248</xdr:row>
      <xdr:rowOff>733338</xdr:rowOff>
    </xdr:to>
    <xdr:pic>
      <xdr:nvPicPr>
        <xdr:cNvPr id="248" name="図 24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704831" y="163506149"/>
          <a:ext cx="819048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861974</xdr:colOff>
      <xdr:row>249</xdr:row>
      <xdr:rowOff>71436</xdr:rowOff>
    </xdr:from>
    <xdr:to>
      <xdr:col>0</xdr:col>
      <xdr:colOff>1366736</xdr:colOff>
      <xdr:row>249</xdr:row>
      <xdr:rowOff>528579</xdr:rowOff>
    </xdr:to>
    <xdr:pic>
      <xdr:nvPicPr>
        <xdr:cNvPr id="249" name="図 248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61974" y="164330061"/>
          <a:ext cx="504762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857212</xdr:colOff>
      <xdr:row>250</xdr:row>
      <xdr:rowOff>35718</xdr:rowOff>
    </xdr:from>
    <xdr:to>
      <xdr:col>0</xdr:col>
      <xdr:colOff>1371498</xdr:colOff>
      <xdr:row>250</xdr:row>
      <xdr:rowOff>569051</xdr:rowOff>
    </xdr:to>
    <xdr:pic>
      <xdr:nvPicPr>
        <xdr:cNvPr id="250" name="図 249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857212" y="164922993"/>
          <a:ext cx="514286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828000</xdr:colOff>
      <xdr:row>251</xdr:row>
      <xdr:rowOff>59530</xdr:rowOff>
    </xdr:from>
    <xdr:to>
      <xdr:col>0</xdr:col>
      <xdr:colOff>1342286</xdr:colOff>
      <xdr:row>251</xdr:row>
      <xdr:rowOff>535721</xdr:rowOff>
    </xdr:to>
    <xdr:pic>
      <xdr:nvPicPr>
        <xdr:cNvPr id="251" name="図 250"/>
        <xdr:cNvPicPr>
          <a:picLocks noChangeAspect="1"/>
        </xdr:cNvPicPr>
      </xdr:nvPicPr>
      <xdr:blipFill rotWithShape="1">
        <a:blip xmlns:r="http://schemas.openxmlformats.org/officeDocument/2006/relationships" r:embed="rId248"/>
        <a:srcRect l="-5680" r="5680"/>
        <a:stretch/>
      </xdr:blipFill>
      <xdr:spPr>
        <a:xfrm>
          <a:off x="828000" y="165575455"/>
          <a:ext cx="514286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857212</xdr:colOff>
      <xdr:row>252</xdr:row>
      <xdr:rowOff>59530</xdr:rowOff>
    </xdr:from>
    <xdr:to>
      <xdr:col>0</xdr:col>
      <xdr:colOff>1371498</xdr:colOff>
      <xdr:row>252</xdr:row>
      <xdr:rowOff>526197</xdr:rowOff>
    </xdr:to>
    <xdr:pic>
      <xdr:nvPicPr>
        <xdr:cNvPr id="252" name="図 251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857212" y="166204105"/>
          <a:ext cx="514286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792000</xdr:colOff>
      <xdr:row>253</xdr:row>
      <xdr:rowOff>35718</xdr:rowOff>
    </xdr:from>
    <xdr:to>
      <xdr:col>0</xdr:col>
      <xdr:colOff>1411048</xdr:colOff>
      <xdr:row>253</xdr:row>
      <xdr:rowOff>702385</xdr:rowOff>
    </xdr:to>
    <xdr:pic>
      <xdr:nvPicPr>
        <xdr:cNvPr id="253" name="図 252"/>
        <xdr:cNvPicPr>
          <a:picLocks noChangeAspect="1"/>
        </xdr:cNvPicPr>
      </xdr:nvPicPr>
      <xdr:blipFill rotWithShape="1">
        <a:blip xmlns:r="http://schemas.openxmlformats.org/officeDocument/2006/relationships" r:embed="rId250"/>
        <a:srcRect l="-2073" r="2073"/>
        <a:stretch/>
      </xdr:blipFill>
      <xdr:spPr>
        <a:xfrm>
          <a:off x="792000" y="166808943"/>
          <a:ext cx="619048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790546</xdr:colOff>
      <xdr:row>254</xdr:row>
      <xdr:rowOff>47624</xdr:rowOff>
    </xdr:from>
    <xdr:to>
      <xdr:col>0</xdr:col>
      <xdr:colOff>1438165</xdr:colOff>
      <xdr:row>254</xdr:row>
      <xdr:rowOff>714291</xdr:rowOff>
    </xdr:to>
    <xdr:pic>
      <xdr:nvPicPr>
        <xdr:cNvPr id="254" name="図 253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790546" y="167601899"/>
          <a:ext cx="647619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804831</xdr:colOff>
      <xdr:row>255</xdr:row>
      <xdr:rowOff>47624</xdr:rowOff>
    </xdr:from>
    <xdr:to>
      <xdr:col>0</xdr:col>
      <xdr:colOff>1423879</xdr:colOff>
      <xdr:row>255</xdr:row>
      <xdr:rowOff>723815</xdr:rowOff>
    </xdr:to>
    <xdr:pic>
      <xdr:nvPicPr>
        <xdr:cNvPr id="255" name="図 25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804831" y="168382949"/>
          <a:ext cx="619048" cy="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890546</xdr:colOff>
      <xdr:row>257</xdr:row>
      <xdr:rowOff>59530</xdr:rowOff>
    </xdr:from>
    <xdr:to>
      <xdr:col>0</xdr:col>
      <xdr:colOff>1338165</xdr:colOff>
      <xdr:row>257</xdr:row>
      <xdr:rowOff>564292</xdr:rowOff>
    </xdr:to>
    <xdr:pic>
      <xdr:nvPicPr>
        <xdr:cNvPr id="256" name="図 255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890546" y="169804555"/>
          <a:ext cx="447619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809593</xdr:colOff>
      <xdr:row>258</xdr:row>
      <xdr:rowOff>59530</xdr:rowOff>
    </xdr:from>
    <xdr:to>
      <xdr:col>0</xdr:col>
      <xdr:colOff>1419117</xdr:colOff>
      <xdr:row>258</xdr:row>
      <xdr:rowOff>535721</xdr:rowOff>
    </xdr:to>
    <xdr:pic>
      <xdr:nvPicPr>
        <xdr:cNvPr id="257" name="図 256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809593" y="170414155"/>
          <a:ext cx="609524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678635</xdr:colOff>
      <xdr:row>259</xdr:row>
      <xdr:rowOff>35718</xdr:rowOff>
    </xdr:from>
    <xdr:to>
      <xdr:col>0</xdr:col>
      <xdr:colOff>1431016</xdr:colOff>
      <xdr:row>259</xdr:row>
      <xdr:rowOff>692861</xdr:rowOff>
    </xdr:to>
    <xdr:pic>
      <xdr:nvPicPr>
        <xdr:cNvPr id="258" name="図 257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78635" y="170999943"/>
          <a:ext cx="752381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833403</xdr:colOff>
      <xdr:row>260</xdr:row>
      <xdr:rowOff>107154</xdr:rowOff>
    </xdr:from>
    <xdr:to>
      <xdr:col>0</xdr:col>
      <xdr:colOff>1395308</xdr:colOff>
      <xdr:row>260</xdr:row>
      <xdr:rowOff>792868</xdr:rowOff>
    </xdr:to>
    <xdr:pic>
      <xdr:nvPicPr>
        <xdr:cNvPr id="259" name="図 258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833403" y="171804804"/>
          <a:ext cx="561905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864356</xdr:colOff>
      <xdr:row>261</xdr:row>
      <xdr:rowOff>47624</xdr:rowOff>
    </xdr:from>
    <xdr:to>
      <xdr:col>0</xdr:col>
      <xdr:colOff>1388166</xdr:colOff>
      <xdr:row>261</xdr:row>
      <xdr:rowOff>790481</xdr:rowOff>
    </xdr:to>
    <xdr:pic>
      <xdr:nvPicPr>
        <xdr:cNvPr id="260" name="図 259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64356" y="172631099"/>
          <a:ext cx="523810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940554</xdr:colOff>
      <xdr:row>262</xdr:row>
      <xdr:rowOff>71436</xdr:rowOff>
    </xdr:from>
    <xdr:to>
      <xdr:col>0</xdr:col>
      <xdr:colOff>1454840</xdr:colOff>
      <xdr:row>262</xdr:row>
      <xdr:rowOff>461912</xdr:rowOff>
    </xdr:to>
    <xdr:pic>
      <xdr:nvPicPr>
        <xdr:cNvPr id="261" name="図 260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940554" y="173464536"/>
          <a:ext cx="514286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890551</xdr:colOff>
      <xdr:row>263</xdr:row>
      <xdr:rowOff>59530</xdr:rowOff>
    </xdr:from>
    <xdr:to>
      <xdr:col>0</xdr:col>
      <xdr:colOff>1433408</xdr:colOff>
      <xdr:row>263</xdr:row>
      <xdr:rowOff>545244</xdr:rowOff>
    </xdr:to>
    <xdr:pic>
      <xdr:nvPicPr>
        <xdr:cNvPr id="262" name="図 261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890551" y="174014605"/>
          <a:ext cx="542857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888168</xdr:colOff>
      <xdr:row>264</xdr:row>
      <xdr:rowOff>83342</xdr:rowOff>
    </xdr:from>
    <xdr:to>
      <xdr:col>0</xdr:col>
      <xdr:colOff>1411978</xdr:colOff>
      <xdr:row>264</xdr:row>
      <xdr:rowOff>559533</xdr:rowOff>
    </xdr:to>
    <xdr:pic>
      <xdr:nvPicPr>
        <xdr:cNvPr id="263" name="図 262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888168" y="174648017"/>
          <a:ext cx="523810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700070</xdr:colOff>
      <xdr:row>265</xdr:row>
      <xdr:rowOff>59530</xdr:rowOff>
    </xdr:from>
    <xdr:to>
      <xdr:col>0</xdr:col>
      <xdr:colOff>1528641</xdr:colOff>
      <xdr:row>265</xdr:row>
      <xdr:rowOff>897625</xdr:rowOff>
    </xdr:to>
    <xdr:pic>
      <xdr:nvPicPr>
        <xdr:cNvPr id="264" name="図 263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700070" y="175271905"/>
          <a:ext cx="828571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700070</xdr:colOff>
      <xdr:row>266</xdr:row>
      <xdr:rowOff>59530</xdr:rowOff>
    </xdr:from>
    <xdr:to>
      <xdr:col>0</xdr:col>
      <xdr:colOff>1528641</xdr:colOff>
      <xdr:row>266</xdr:row>
      <xdr:rowOff>897625</xdr:rowOff>
    </xdr:to>
    <xdr:pic>
      <xdr:nvPicPr>
        <xdr:cNvPr id="265" name="図 264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700070" y="176243455"/>
          <a:ext cx="828571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700070</xdr:colOff>
      <xdr:row>267</xdr:row>
      <xdr:rowOff>59530</xdr:rowOff>
    </xdr:from>
    <xdr:to>
      <xdr:col>0</xdr:col>
      <xdr:colOff>1528641</xdr:colOff>
      <xdr:row>267</xdr:row>
      <xdr:rowOff>888101</xdr:rowOff>
    </xdr:to>
    <xdr:pic>
      <xdr:nvPicPr>
        <xdr:cNvPr id="266" name="図 265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00070" y="177215005"/>
          <a:ext cx="828571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700070</xdr:colOff>
      <xdr:row>268</xdr:row>
      <xdr:rowOff>59530</xdr:rowOff>
    </xdr:from>
    <xdr:to>
      <xdr:col>0</xdr:col>
      <xdr:colOff>1528641</xdr:colOff>
      <xdr:row>268</xdr:row>
      <xdr:rowOff>888101</xdr:rowOff>
    </xdr:to>
    <xdr:pic>
      <xdr:nvPicPr>
        <xdr:cNvPr id="267" name="図 266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700070" y="178186555"/>
          <a:ext cx="828571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723879</xdr:colOff>
      <xdr:row>269</xdr:row>
      <xdr:rowOff>59530</xdr:rowOff>
    </xdr:from>
    <xdr:to>
      <xdr:col>0</xdr:col>
      <xdr:colOff>1504831</xdr:colOff>
      <xdr:row>269</xdr:row>
      <xdr:rowOff>916673</xdr:rowOff>
    </xdr:to>
    <xdr:pic>
      <xdr:nvPicPr>
        <xdr:cNvPr id="268" name="図 267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23879" y="179158105"/>
          <a:ext cx="780952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719117</xdr:colOff>
      <xdr:row>270</xdr:row>
      <xdr:rowOff>47624</xdr:rowOff>
    </xdr:from>
    <xdr:to>
      <xdr:col>0</xdr:col>
      <xdr:colOff>1509593</xdr:colOff>
      <xdr:row>270</xdr:row>
      <xdr:rowOff>885719</xdr:rowOff>
    </xdr:to>
    <xdr:pic>
      <xdr:nvPicPr>
        <xdr:cNvPr id="269" name="図 268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19117" y="180117749"/>
          <a:ext cx="790476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690546</xdr:colOff>
      <xdr:row>271</xdr:row>
      <xdr:rowOff>59530</xdr:rowOff>
    </xdr:from>
    <xdr:to>
      <xdr:col>0</xdr:col>
      <xdr:colOff>1538165</xdr:colOff>
      <xdr:row>271</xdr:row>
      <xdr:rowOff>878578</xdr:rowOff>
    </xdr:to>
    <xdr:pic>
      <xdr:nvPicPr>
        <xdr:cNvPr id="270" name="図 269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690546" y="181101205"/>
          <a:ext cx="847619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771498</xdr:colOff>
      <xdr:row>272</xdr:row>
      <xdr:rowOff>47624</xdr:rowOff>
    </xdr:from>
    <xdr:to>
      <xdr:col>0</xdr:col>
      <xdr:colOff>1457212</xdr:colOff>
      <xdr:row>272</xdr:row>
      <xdr:rowOff>904767</xdr:rowOff>
    </xdr:to>
    <xdr:pic>
      <xdr:nvPicPr>
        <xdr:cNvPr id="271" name="図 270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771498" y="182060849"/>
          <a:ext cx="685714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700070</xdr:colOff>
      <xdr:row>273</xdr:row>
      <xdr:rowOff>83342</xdr:rowOff>
    </xdr:from>
    <xdr:to>
      <xdr:col>0</xdr:col>
      <xdr:colOff>1528641</xdr:colOff>
      <xdr:row>273</xdr:row>
      <xdr:rowOff>902390</xdr:rowOff>
    </xdr:to>
    <xdr:pic>
      <xdr:nvPicPr>
        <xdr:cNvPr id="272" name="図 271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700070" y="183068117"/>
          <a:ext cx="828571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785784</xdr:colOff>
      <xdr:row>274</xdr:row>
      <xdr:rowOff>47624</xdr:rowOff>
    </xdr:from>
    <xdr:to>
      <xdr:col>0</xdr:col>
      <xdr:colOff>1442927</xdr:colOff>
      <xdr:row>274</xdr:row>
      <xdr:rowOff>895243</xdr:rowOff>
    </xdr:to>
    <xdr:pic>
      <xdr:nvPicPr>
        <xdr:cNvPr id="273" name="図 272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785784" y="184003949"/>
          <a:ext cx="657143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690546</xdr:colOff>
      <xdr:row>275</xdr:row>
      <xdr:rowOff>59530</xdr:rowOff>
    </xdr:from>
    <xdr:to>
      <xdr:col>0</xdr:col>
      <xdr:colOff>1538165</xdr:colOff>
      <xdr:row>275</xdr:row>
      <xdr:rowOff>821435</xdr:rowOff>
    </xdr:to>
    <xdr:pic>
      <xdr:nvPicPr>
        <xdr:cNvPr id="274" name="図 273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90546" y="184987405"/>
          <a:ext cx="847619" cy="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648000</xdr:colOff>
      <xdr:row>276</xdr:row>
      <xdr:rowOff>59530</xdr:rowOff>
    </xdr:from>
    <xdr:to>
      <xdr:col>0</xdr:col>
      <xdr:colOff>1505143</xdr:colOff>
      <xdr:row>276</xdr:row>
      <xdr:rowOff>907149</xdr:rowOff>
    </xdr:to>
    <xdr:pic>
      <xdr:nvPicPr>
        <xdr:cNvPr id="275" name="図 274"/>
        <xdr:cNvPicPr>
          <a:picLocks noChangeAspect="1"/>
        </xdr:cNvPicPr>
      </xdr:nvPicPr>
      <xdr:blipFill rotWithShape="1">
        <a:blip xmlns:r="http://schemas.openxmlformats.org/officeDocument/2006/relationships" r:embed="rId272"/>
        <a:srcRect l="-4408" r="4408"/>
        <a:stretch/>
      </xdr:blipFill>
      <xdr:spPr>
        <a:xfrm>
          <a:off x="648000" y="185958955"/>
          <a:ext cx="857143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648000</xdr:colOff>
      <xdr:row>277</xdr:row>
      <xdr:rowOff>59530</xdr:rowOff>
    </xdr:from>
    <xdr:to>
      <xdr:col>0</xdr:col>
      <xdr:colOff>1495619</xdr:colOff>
      <xdr:row>277</xdr:row>
      <xdr:rowOff>897625</xdr:rowOff>
    </xdr:to>
    <xdr:pic>
      <xdr:nvPicPr>
        <xdr:cNvPr id="276" name="図 275"/>
        <xdr:cNvPicPr>
          <a:picLocks noChangeAspect="1"/>
        </xdr:cNvPicPr>
      </xdr:nvPicPr>
      <xdr:blipFill rotWithShape="1">
        <a:blip xmlns:r="http://schemas.openxmlformats.org/officeDocument/2006/relationships" r:embed="rId273"/>
        <a:srcRect l="-5019" r="5019"/>
        <a:stretch/>
      </xdr:blipFill>
      <xdr:spPr>
        <a:xfrm>
          <a:off x="648000" y="186930505"/>
          <a:ext cx="847619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757212</xdr:colOff>
      <xdr:row>278</xdr:row>
      <xdr:rowOff>59530</xdr:rowOff>
    </xdr:from>
    <xdr:to>
      <xdr:col>0</xdr:col>
      <xdr:colOff>1471498</xdr:colOff>
      <xdr:row>278</xdr:row>
      <xdr:rowOff>916673</xdr:rowOff>
    </xdr:to>
    <xdr:pic>
      <xdr:nvPicPr>
        <xdr:cNvPr id="277" name="図 276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757212" y="187902055"/>
          <a:ext cx="714286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790546</xdr:colOff>
      <xdr:row>279</xdr:row>
      <xdr:rowOff>47624</xdr:rowOff>
    </xdr:from>
    <xdr:to>
      <xdr:col>0</xdr:col>
      <xdr:colOff>1438165</xdr:colOff>
      <xdr:row>279</xdr:row>
      <xdr:rowOff>895243</xdr:rowOff>
    </xdr:to>
    <xdr:pic>
      <xdr:nvPicPr>
        <xdr:cNvPr id="278" name="図 277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90546" y="188861699"/>
          <a:ext cx="647619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716740</xdr:colOff>
      <xdr:row>280</xdr:row>
      <xdr:rowOff>59530</xdr:rowOff>
    </xdr:from>
    <xdr:to>
      <xdr:col>0</xdr:col>
      <xdr:colOff>1583407</xdr:colOff>
      <xdr:row>280</xdr:row>
      <xdr:rowOff>907149</xdr:rowOff>
    </xdr:to>
    <xdr:pic>
      <xdr:nvPicPr>
        <xdr:cNvPr id="279" name="図 278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716740" y="189845155"/>
          <a:ext cx="866667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885784</xdr:colOff>
      <xdr:row>281</xdr:row>
      <xdr:rowOff>47624</xdr:rowOff>
    </xdr:from>
    <xdr:to>
      <xdr:col>0</xdr:col>
      <xdr:colOff>1342927</xdr:colOff>
      <xdr:row>281</xdr:row>
      <xdr:rowOff>600005</xdr:rowOff>
    </xdr:to>
    <xdr:pic>
      <xdr:nvPicPr>
        <xdr:cNvPr id="280" name="図 279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85784" y="190804799"/>
          <a:ext cx="457143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681022</xdr:colOff>
      <xdr:row>282</xdr:row>
      <xdr:rowOff>35718</xdr:rowOff>
    </xdr:from>
    <xdr:to>
      <xdr:col>0</xdr:col>
      <xdr:colOff>1547689</xdr:colOff>
      <xdr:row>282</xdr:row>
      <xdr:rowOff>902385</xdr:rowOff>
    </xdr:to>
    <xdr:pic>
      <xdr:nvPicPr>
        <xdr:cNvPr id="281" name="図 280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81022" y="191478693"/>
          <a:ext cx="866667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648000</xdr:colOff>
      <xdr:row>283</xdr:row>
      <xdr:rowOff>35718</xdr:rowOff>
    </xdr:from>
    <xdr:to>
      <xdr:col>0</xdr:col>
      <xdr:colOff>1524191</xdr:colOff>
      <xdr:row>284</xdr:row>
      <xdr:rowOff>2275</xdr:rowOff>
    </xdr:to>
    <xdr:pic>
      <xdr:nvPicPr>
        <xdr:cNvPr id="282" name="図 281"/>
        <xdr:cNvPicPr>
          <a:picLocks noChangeAspect="1"/>
        </xdr:cNvPicPr>
      </xdr:nvPicPr>
      <xdr:blipFill rotWithShape="1">
        <a:blip xmlns:r="http://schemas.openxmlformats.org/officeDocument/2006/relationships" r:embed="rId279"/>
        <a:srcRect l="822" r="-822"/>
        <a:stretch/>
      </xdr:blipFill>
      <xdr:spPr>
        <a:xfrm>
          <a:off x="648000" y="192421668"/>
          <a:ext cx="876191" cy="8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704831</xdr:colOff>
      <xdr:row>284</xdr:row>
      <xdr:rowOff>38100</xdr:rowOff>
    </xdr:from>
    <xdr:to>
      <xdr:col>0</xdr:col>
      <xdr:colOff>1523879</xdr:colOff>
      <xdr:row>284</xdr:row>
      <xdr:rowOff>866671</xdr:rowOff>
    </xdr:to>
    <xdr:pic>
      <xdr:nvPicPr>
        <xdr:cNvPr id="283" name="図 282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704831" y="193309875"/>
          <a:ext cx="819048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742927</xdr:colOff>
      <xdr:row>285</xdr:row>
      <xdr:rowOff>47624</xdr:rowOff>
    </xdr:from>
    <xdr:to>
      <xdr:col>0</xdr:col>
      <xdr:colOff>1485784</xdr:colOff>
      <xdr:row>285</xdr:row>
      <xdr:rowOff>819053</xdr:rowOff>
    </xdr:to>
    <xdr:pic>
      <xdr:nvPicPr>
        <xdr:cNvPr id="284" name="図 28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742927" y="194205224"/>
          <a:ext cx="742857" cy="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676260</xdr:colOff>
      <xdr:row>286</xdr:row>
      <xdr:rowOff>59530</xdr:rowOff>
    </xdr:from>
    <xdr:to>
      <xdr:col>0</xdr:col>
      <xdr:colOff>1552451</xdr:colOff>
      <xdr:row>286</xdr:row>
      <xdr:rowOff>897625</xdr:rowOff>
    </xdr:to>
    <xdr:pic>
      <xdr:nvPicPr>
        <xdr:cNvPr id="285" name="図 284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76260" y="195131530"/>
          <a:ext cx="876191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630000</xdr:colOff>
      <xdr:row>287</xdr:row>
      <xdr:rowOff>47624</xdr:rowOff>
    </xdr:from>
    <xdr:to>
      <xdr:col>0</xdr:col>
      <xdr:colOff>1525238</xdr:colOff>
      <xdr:row>287</xdr:row>
      <xdr:rowOff>895243</xdr:rowOff>
    </xdr:to>
    <xdr:pic>
      <xdr:nvPicPr>
        <xdr:cNvPr id="286" name="図 285"/>
        <xdr:cNvPicPr>
          <a:picLocks noChangeAspect="1"/>
        </xdr:cNvPicPr>
      </xdr:nvPicPr>
      <xdr:blipFill rotWithShape="1">
        <a:blip xmlns:r="http://schemas.openxmlformats.org/officeDocument/2006/relationships" r:embed="rId283"/>
        <a:srcRect l="-2010" r="2010"/>
        <a:stretch/>
      </xdr:blipFill>
      <xdr:spPr>
        <a:xfrm>
          <a:off x="630000" y="196091174"/>
          <a:ext cx="895238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685784</xdr:colOff>
      <xdr:row>288</xdr:row>
      <xdr:rowOff>35718</xdr:rowOff>
    </xdr:from>
    <xdr:to>
      <xdr:col>0</xdr:col>
      <xdr:colOff>1542927</xdr:colOff>
      <xdr:row>288</xdr:row>
      <xdr:rowOff>873813</xdr:rowOff>
    </xdr:to>
    <xdr:pic>
      <xdr:nvPicPr>
        <xdr:cNvPr id="287" name="図 286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85784" y="197079393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714355</xdr:colOff>
      <xdr:row>289</xdr:row>
      <xdr:rowOff>47624</xdr:rowOff>
    </xdr:from>
    <xdr:to>
      <xdr:col>0</xdr:col>
      <xdr:colOff>1514355</xdr:colOff>
      <xdr:row>289</xdr:row>
      <xdr:rowOff>876195</xdr:rowOff>
    </xdr:to>
    <xdr:pic>
      <xdr:nvPicPr>
        <xdr:cNvPr id="288" name="図 287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714355" y="198062849"/>
          <a:ext cx="800000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814355</xdr:colOff>
      <xdr:row>290</xdr:row>
      <xdr:rowOff>47624</xdr:rowOff>
    </xdr:from>
    <xdr:to>
      <xdr:col>0</xdr:col>
      <xdr:colOff>1414355</xdr:colOff>
      <xdr:row>290</xdr:row>
      <xdr:rowOff>895243</xdr:rowOff>
    </xdr:to>
    <xdr:pic>
      <xdr:nvPicPr>
        <xdr:cNvPr id="289" name="図 288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814355" y="199034399"/>
          <a:ext cx="600000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771498</xdr:colOff>
      <xdr:row>295</xdr:row>
      <xdr:rowOff>40586</xdr:rowOff>
    </xdr:from>
    <xdr:to>
      <xdr:col>0</xdr:col>
      <xdr:colOff>1457212</xdr:colOff>
      <xdr:row>295</xdr:row>
      <xdr:rowOff>897729</xdr:rowOff>
    </xdr:to>
    <xdr:pic>
      <xdr:nvPicPr>
        <xdr:cNvPr id="290" name="図 289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71498" y="201027611"/>
          <a:ext cx="685714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719117</xdr:colOff>
      <xdr:row>296</xdr:row>
      <xdr:rowOff>52491</xdr:rowOff>
    </xdr:from>
    <xdr:to>
      <xdr:col>0</xdr:col>
      <xdr:colOff>1475117</xdr:colOff>
      <xdr:row>296</xdr:row>
      <xdr:rowOff>854033</xdr:rowOff>
    </xdr:to>
    <xdr:pic>
      <xdr:nvPicPr>
        <xdr:cNvPr id="291" name="図 290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719117" y="201972966"/>
          <a:ext cx="756000" cy="801542"/>
        </a:xfrm>
        <a:prstGeom prst="rect">
          <a:avLst/>
        </a:prstGeom>
      </xdr:spPr>
    </xdr:pic>
    <xdr:clientData/>
  </xdr:twoCellAnchor>
  <xdr:twoCellAnchor editAs="oneCell">
    <xdr:from>
      <xdr:col>0</xdr:col>
      <xdr:colOff>1009593</xdr:colOff>
      <xdr:row>297</xdr:row>
      <xdr:rowOff>52492</xdr:rowOff>
    </xdr:from>
    <xdr:to>
      <xdr:col>0</xdr:col>
      <xdr:colOff>1219117</xdr:colOff>
      <xdr:row>297</xdr:row>
      <xdr:rowOff>642968</xdr:rowOff>
    </xdr:to>
    <xdr:pic>
      <xdr:nvPicPr>
        <xdr:cNvPr id="292" name="図 291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009593" y="202858792"/>
          <a:ext cx="209524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881022</xdr:colOff>
      <xdr:row>298</xdr:row>
      <xdr:rowOff>52491</xdr:rowOff>
    </xdr:from>
    <xdr:to>
      <xdr:col>0</xdr:col>
      <xdr:colOff>1347689</xdr:colOff>
      <xdr:row>298</xdr:row>
      <xdr:rowOff>490586</xdr:rowOff>
    </xdr:to>
    <xdr:pic>
      <xdr:nvPicPr>
        <xdr:cNvPr id="293" name="図 292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881022" y="203601741"/>
          <a:ext cx="466667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771498</xdr:colOff>
      <xdr:row>299</xdr:row>
      <xdr:rowOff>52492</xdr:rowOff>
    </xdr:from>
    <xdr:to>
      <xdr:col>0</xdr:col>
      <xdr:colOff>1457212</xdr:colOff>
      <xdr:row>299</xdr:row>
      <xdr:rowOff>881063</xdr:rowOff>
    </xdr:to>
    <xdr:pic>
      <xdr:nvPicPr>
        <xdr:cNvPr id="294" name="図 293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771498" y="204154192"/>
          <a:ext cx="685714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785784</xdr:colOff>
      <xdr:row>300</xdr:row>
      <xdr:rowOff>59530</xdr:rowOff>
    </xdr:from>
    <xdr:to>
      <xdr:col>0</xdr:col>
      <xdr:colOff>1442927</xdr:colOff>
      <xdr:row>300</xdr:row>
      <xdr:rowOff>888101</xdr:rowOff>
    </xdr:to>
    <xdr:pic>
      <xdr:nvPicPr>
        <xdr:cNvPr id="295" name="図 294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785784" y="205123255"/>
          <a:ext cx="657143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866736</xdr:colOff>
      <xdr:row>302</xdr:row>
      <xdr:rowOff>59530</xdr:rowOff>
    </xdr:from>
    <xdr:to>
      <xdr:col>0</xdr:col>
      <xdr:colOff>1361974</xdr:colOff>
      <xdr:row>302</xdr:row>
      <xdr:rowOff>783340</xdr:rowOff>
    </xdr:to>
    <xdr:pic>
      <xdr:nvPicPr>
        <xdr:cNvPr id="296" name="図 295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866736" y="206237680"/>
          <a:ext cx="495238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919117</xdr:colOff>
      <xdr:row>303</xdr:row>
      <xdr:rowOff>71436</xdr:rowOff>
    </xdr:from>
    <xdr:to>
      <xdr:col>0</xdr:col>
      <xdr:colOff>1309593</xdr:colOff>
      <xdr:row>303</xdr:row>
      <xdr:rowOff>547627</xdr:rowOff>
    </xdr:to>
    <xdr:pic>
      <xdr:nvPicPr>
        <xdr:cNvPr id="297" name="図 296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919117" y="207135411"/>
          <a:ext cx="390476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881022</xdr:colOff>
      <xdr:row>304</xdr:row>
      <xdr:rowOff>59530</xdr:rowOff>
    </xdr:from>
    <xdr:to>
      <xdr:col>0</xdr:col>
      <xdr:colOff>1347689</xdr:colOff>
      <xdr:row>304</xdr:row>
      <xdr:rowOff>888101</xdr:rowOff>
    </xdr:to>
    <xdr:pic>
      <xdr:nvPicPr>
        <xdr:cNvPr id="298" name="図 297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881022" y="207704530"/>
          <a:ext cx="466667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890546</xdr:colOff>
      <xdr:row>305</xdr:row>
      <xdr:rowOff>71436</xdr:rowOff>
    </xdr:from>
    <xdr:to>
      <xdr:col>0</xdr:col>
      <xdr:colOff>1338165</xdr:colOff>
      <xdr:row>305</xdr:row>
      <xdr:rowOff>900007</xdr:rowOff>
    </xdr:to>
    <xdr:pic>
      <xdr:nvPicPr>
        <xdr:cNvPr id="299" name="図 298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890546" y="208678461"/>
          <a:ext cx="447619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823879</xdr:colOff>
      <xdr:row>306</xdr:row>
      <xdr:rowOff>83342</xdr:rowOff>
    </xdr:from>
    <xdr:to>
      <xdr:col>0</xdr:col>
      <xdr:colOff>1404831</xdr:colOff>
      <xdr:row>306</xdr:row>
      <xdr:rowOff>826199</xdr:rowOff>
    </xdr:to>
    <xdr:pic>
      <xdr:nvPicPr>
        <xdr:cNvPr id="300" name="図 299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823879" y="209652392"/>
          <a:ext cx="580952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838165</xdr:colOff>
      <xdr:row>307</xdr:row>
      <xdr:rowOff>47624</xdr:rowOff>
    </xdr:from>
    <xdr:to>
      <xdr:col>0</xdr:col>
      <xdr:colOff>1390546</xdr:colOff>
      <xdr:row>307</xdr:row>
      <xdr:rowOff>819053</xdr:rowOff>
    </xdr:to>
    <xdr:pic>
      <xdr:nvPicPr>
        <xdr:cNvPr id="301" name="図 300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838165" y="210550124"/>
          <a:ext cx="552381" cy="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819117</xdr:colOff>
      <xdr:row>309</xdr:row>
      <xdr:rowOff>71436</xdr:rowOff>
    </xdr:from>
    <xdr:to>
      <xdr:col>0</xdr:col>
      <xdr:colOff>1395117</xdr:colOff>
      <xdr:row>309</xdr:row>
      <xdr:rowOff>805372</xdr:rowOff>
    </xdr:to>
    <xdr:pic>
      <xdr:nvPicPr>
        <xdr:cNvPr id="302" name="図 301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819117" y="211631211"/>
          <a:ext cx="576000" cy="733936"/>
        </a:xfrm>
        <a:prstGeom prst="rect">
          <a:avLst/>
        </a:prstGeom>
      </xdr:spPr>
    </xdr:pic>
    <xdr:clientData/>
  </xdr:twoCellAnchor>
  <xdr:twoCellAnchor editAs="oneCell">
    <xdr:from>
      <xdr:col>0</xdr:col>
      <xdr:colOff>752450</xdr:colOff>
      <xdr:row>311</xdr:row>
      <xdr:rowOff>71436</xdr:rowOff>
    </xdr:from>
    <xdr:to>
      <xdr:col>0</xdr:col>
      <xdr:colOff>1476260</xdr:colOff>
      <xdr:row>312</xdr:row>
      <xdr:rowOff>4693</xdr:rowOff>
    </xdr:to>
    <xdr:pic>
      <xdr:nvPicPr>
        <xdr:cNvPr id="303" name="図 302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752450" y="212688486"/>
          <a:ext cx="723810" cy="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676260</xdr:colOff>
      <xdr:row>312</xdr:row>
      <xdr:rowOff>42967</xdr:rowOff>
    </xdr:from>
    <xdr:to>
      <xdr:col>0</xdr:col>
      <xdr:colOff>1552451</xdr:colOff>
      <xdr:row>312</xdr:row>
      <xdr:rowOff>881062</xdr:rowOff>
    </xdr:to>
    <xdr:pic>
      <xdr:nvPicPr>
        <xdr:cNvPr id="304" name="図 303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76260" y="213279142"/>
          <a:ext cx="876191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704831</xdr:colOff>
      <xdr:row>313</xdr:row>
      <xdr:rowOff>59530</xdr:rowOff>
    </xdr:from>
    <xdr:to>
      <xdr:col>0</xdr:col>
      <xdr:colOff>1523879</xdr:colOff>
      <xdr:row>313</xdr:row>
      <xdr:rowOff>907149</xdr:rowOff>
    </xdr:to>
    <xdr:pic>
      <xdr:nvPicPr>
        <xdr:cNvPr id="305" name="図 304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04831" y="214267255"/>
          <a:ext cx="819048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671498</xdr:colOff>
      <xdr:row>315</xdr:row>
      <xdr:rowOff>59530</xdr:rowOff>
    </xdr:from>
    <xdr:to>
      <xdr:col>0</xdr:col>
      <xdr:colOff>1557212</xdr:colOff>
      <xdr:row>315</xdr:row>
      <xdr:rowOff>916673</xdr:rowOff>
    </xdr:to>
    <xdr:pic>
      <xdr:nvPicPr>
        <xdr:cNvPr id="306" name="図 305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71498" y="215429305"/>
          <a:ext cx="885714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833403</xdr:colOff>
      <xdr:row>316</xdr:row>
      <xdr:rowOff>71436</xdr:rowOff>
    </xdr:from>
    <xdr:to>
      <xdr:col>0</xdr:col>
      <xdr:colOff>1395308</xdr:colOff>
      <xdr:row>316</xdr:row>
      <xdr:rowOff>604769</xdr:rowOff>
    </xdr:to>
    <xdr:pic>
      <xdr:nvPicPr>
        <xdr:cNvPr id="307" name="図 306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833403" y="217190636"/>
          <a:ext cx="561905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809593</xdr:colOff>
      <xdr:row>317</xdr:row>
      <xdr:rowOff>83342</xdr:rowOff>
    </xdr:from>
    <xdr:to>
      <xdr:col>0</xdr:col>
      <xdr:colOff>1419117</xdr:colOff>
      <xdr:row>317</xdr:row>
      <xdr:rowOff>721437</xdr:rowOff>
    </xdr:to>
    <xdr:pic>
      <xdr:nvPicPr>
        <xdr:cNvPr id="308" name="図 307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809593" y="217091417"/>
          <a:ext cx="609524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809593</xdr:colOff>
      <xdr:row>318</xdr:row>
      <xdr:rowOff>71436</xdr:rowOff>
    </xdr:from>
    <xdr:to>
      <xdr:col>0</xdr:col>
      <xdr:colOff>1419117</xdr:colOff>
      <xdr:row>318</xdr:row>
      <xdr:rowOff>814293</xdr:rowOff>
    </xdr:to>
    <xdr:pic>
      <xdr:nvPicPr>
        <xdr:cNvPr id="309" name="図 308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9593" y="217965336"/>
          <a:ext cx="609524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757212</xdr:colOff>
      <xdr:row>319</xdr:row>
      <xdr:rowOff>71436</xdr:rowOff>
    </xdr:from>
    <xdr:to>
      <xdr:col>0</xdr:col>
      <xdr:colOff>1471498</xdr:colOff>
      <xdr:row>319</xdr:row>
      <xdr:rowOff>814293</xdr:rowOff>
    </xdr:to>
    <xdr:pic>
      <xdr:nvPicPr>
        <xdr:cNvPr id="310" name="図 309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757212" y="218851161"/>
          <a:ext cx="714286" cy="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761974</xdr:colOff>
      <xdr:row>320</xdr:row>
      <xdr:rowOff>47624</xdr:rowOff>
    </xdr:from>
    <xdr:to>
      <xdr:col>0</xdr:col>
      <xdr:colOff>1466736</xdr:colOff>
      <xdr:row>320</xdr:row>
      <xdr:rowOff>847624</xdr:rowOff>
    </xdr:to>
    <xdr:pic>
      <xdr:nvPicPr>
        <xdr:cNvPr id="311" name="図 310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761974" y="219713174"/>
          <a:ext cx="704762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776260</xdr:colOff>
      <xdr:row>321</xdr:row>
      <xdr:rowOff>35718</xdr:rowOff>
    </xdr:from>
    <xdr:to>
      <xdr:col>0</xdr:col>
      <xdr:colOff>1452451</xdr:colOff>
      <xdr:row>321</xdr:row>
      <xdr:rowOff>902385</xdr:rowOff>
    </xdr:to>
    <xdr:pic>
      <xdr:nvPicPr>
        <xdr:cNvPr id="312" name="図 311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776260" y="220625193"/>
          <a:ext cx="676191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766736</xdr:colOff>
      <xdr:row>322</xdr:row>
      <xdr:rowOff>47624</xdr:rowOff>
    </xdr:from>
    <xdr:to>
      <xdr:col>0</xdr:col>
      <xdr:colOff>1461974</xdr:colOff>
      <xdr:row>322</xdr:row>
      <xdr:rowOff>914291</xdr:rowOff>
    </xdr:to>
    <xdr:pic>
      <xdr:nvPicPr>
        <xdr:cNvPr id="313" name="図 312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766736" y="221608649"/>
          <a:ext cx="695238" cy="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776260</xdr:colOff>
      <xdr:row>323</xdr:row>
      <xdr:rowOff>47624</xdr:rowOff>
    </xdr:from>
    <xdr:to>
      <xdr:col>0</xdr:col>
      <xdr:colOff>1452451</xdr:colOff>
      <xdr:row>323</xdr:row>
      <xdr:rowOff>904767</xdr:rowOff>
    </xdr:to>
    <xdr:pic>
      <xdr:nvPicPr>
        <xdr:cNvPr id="314" name="図 313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776260" y="222580199"/>
          <a:ext cx="676191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771498</xdr:colOff>
      <xdr:row>324</xdr:row>
      <xdr:rowOff>47624</xdr:rowOff>
    </xdr:from>
    <xdr:to>
      <xdr:col>0</xdr:col>
      <xdr:colOff>1457212</xdr:colOff>
      <xdr:row>324</xdr:row>
      <xdr:rowOff>952386</xdr:rowOff>
    </xdr:to>
    <xdr:pic>
      <xdr:nvPicPr>
        <xdr:cNvPr id="315" name="図 314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771498" y="223542224"/>
          <a:ext cx="685714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890546</xdr:colOff>
      <xdr:row>325</xdr:row>
      <xdr:rowOff>59530</xdr:rowOff>
    </xdr:from>
    <xdr:to>
      <xdr:col>0</xdr:col>
      <xdr:colOff>1338165</xdr:colOff>
      <xdr:row>325</xdr:row>
      <xdr:rowOff>440482</xdr:rowOff>
    </xdr:to>
    <xdr:pic>
      <xdr:nvPicPr>
        <xdr:cNvPr id="316" name="図 315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90546" y="224573305"/>
          <a:ext cx="447619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761974</xdr:colOff>
      <xdr:row>326</xdr:row>
      <xdr:rowOff>59530</xdr:rowOff>
    </xdr:from>
    <xdr:to>
      <xdr:col>0</xdr:col>
      <xdr:colOff>1466736</xdr:colOff>
      <xdr:row>326</xdr:row>
      <xdr:rowOff>907149</xdr:rowOff>
    </xdr:to>
    <xdr:pic>
      <xdr:nvPicPr>
        <xdr:cNvPr id="317" name="図 316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761974" y="225049555"/>
          <a:ext cx="704762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948267</xdr:colOff>
      <xdr:row>328</xdr:row>
      <xdr:rowOff>220133</xdr:rowOff>
    </xdr:from>
    <xdr:to>
      <xdr:col>0</xdr:col>
      <xdr:colOff>1583267</xdr:colOff>
      <xdr:row>329</xdr:row>
      <xdr:rowOff>1058</xdr:rowOff>
    </xdr:to>
    <xdr:pic>
      <xdr:nvPicPr>
        <xdr:cNvPr id="318" name="図 317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948267" y="227067533"/>
          <a:ext cx="6350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829733</xdr:colOff>
      <xdr:row>329</xdr:row>
      <xdr:rowOff>118533</xdr:rowOff>
    </xdr:from>
    <xdr:to>
      <xdr:col>0</xdr:col>
      <xdr:colOff>1642533</xdr:colOff>
      <xdr:row>330</xdr:row>
      <xdr:rowOff>4233</xdr:rowOff>
    </xdr:to>
    <xdr:pic>
      <xdr:nvPicPr>
        <xdr:cNvPr id="319" name="図 318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829733" y="227842233"/>
          <a:ext cx="812800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330</xdr:row>
      <xdr:rowOff>254000</xdr:rowOff>
    </xdr:from>
    <xdr:to>
      <xdr:col>0</xdr:col>
      <xdr:colOff>1549400</xdr:colOff>
      <xdr:row>331</xdr:row>
      <xdr:rowOff>3175</xdr:rowOff>
    </xdr:to>
    <xdr:pic>
      <xdr:nvPicPr>
        <xdr:cNvPr id="320" name="図 319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914400" y="229666800"/>
          <a:ext cx="635000" cy="625475"/>
        </a:xfrm>
        <a:prstGeom prst="rect">
          <a:avLst/>
        </a:prstGeom>
      </xdr:spPr>
    </xdr:pic>
    <xdr:clientData/>
  </xdr:twoCellAnchor>
  <xdr:twoCellAnchor editAs="oneCell">
    <xdr:from>
      <xdr:col>0</xdr:col>
      <xdr:colOff>939800</xdr:colOff>
      <xdr:row>331</xdr:row>
      <xdr:rowOff>177800</xdr:rowOff>
    </xdr:from>
    <xdr:to>
      <xdr:col>0</xdr:col>
      <xdr:colOff>1614148</xdr:colOff>
      <xdr:row>331</xdr:row>
      <xdr:rowOff>698500</xdr:rowOff>
    </xdr:to>
    <xdr:pic>
      <xdr:nvPicPr>
        <xdr:cNvPr id="321" name="図 320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939800" y="230466900"/>
          <a:ext cx="674348" cy="5207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846667</xdr:colOff>
      <xdr:row>332</xdr:row>
      <xdr:rowOff>50800</xdr:rowOff>
    </xdr:from>
    <xdr:to>
      <xdr:col>0</xdr:col>
      <xdr:colOff>1481667</xdr:colOff>
      <xdr:row>332</xdr:row>
      <xdr:rowOff>723900</xdr:rowOff>
    </xdr:to>
    <xdr:pic>
      <xdr:nvPicPr>
        <xdr:cNvPr id="322" name="図 321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846667" y="231216200"/>
          <a:ext cx="635000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795866</xdr:colOff>
      <xdr:row>332</xdr:row>
      <xdr:rowOff>863600</xdr:rowOff>
    </xdr:from>
    <xdr:to>
      <xdr:col>0</xdr:col>
      <xdr:colOff>1608666</xdr:colOff>
      <xdr:row>334</xdr:row>
      <xdr:rowOff>2117</xdr:rowOff>
    </xdr:to>
    <xdr:pic>
      <xdr:nvPicPr>
        <xdr:cNvPr id="323" name="図 322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95866" y="231216200"/>
          <a:ext cx="812800" cy="833967"/>
        </a:xfrm>
        <a:prstGeom prst="rect">
          <a:avLst/>
        </a:prstGeom>
      </xdr:spPr>
    </xdr:pic>
    <xdr:clientData/>
  </xdr:twoCellAnchor>
  <xdr:twoCellAnchor editAs="oneCell">
    <xdr:from>
      <xdr:col>0</xdr:col>
      <xdr:colOff>643466</xdr:colOff>
      <xdr:row>333</xdr:row>
      <xdr:rowOff>846667</xdr:rowOff>
    </xdr:from>
    <xdr:to>
      <xdr:col>0</xdr:col>
      <xdr:colOff>1659466</xdr:colOff>
      <xdr:row>335</xdr:row>
      <xdr:rowOff>0</xdr:rowOff>
    </xdr:to>
    <xdr:pic>
      <xdr:nvPicPr>
        <xdr:cNvPr id="324" name="図 323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43466" y="232075567"/>
          <a:ext cx="1016000" cy="905933"/>
        </a:xfrm>
        <a:prstGeom prst="rect">
          <a:avLst/>
        </a:prstGeom>
      </xdr:spPr>
    </xdr:pic>
    <xdr:clientData/>
  </xdr:twoCellAnchor>
  <xdr:twoCellAnchor editAs="oneCell">
    <xdr:from>
      <xdr:col>0</xdr:col>
      <xdr:colOff>745066</xdr:colOff>
      <xdr:row>335</xdr:row>
      <xdr:rowOff>67734</xdr:rowOff>
    </xdr:from>
    <xdr:to>
      <xdr:col>0</xdr:col>
      <xdr:colOff>1380066</xdr:colOff>
      <xdr:row>336</xdr:row>
      <xdr:rowOff>1059</xdr:rowOff>
    </xdr:to>
    <xdr:pic>
      <xdr:nvPicPr>
        <xdr:cNvPr id="325" name="図 32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745066" y="233049234"/>
          <a:ext cx="6350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728133</xdr:colOff>
      <xdr:row>335</xdr:row>
      <xdr:rowOff>846666</xdr:rowOff>
    </xdr:from>
    <xdr:to>
      <xdr:col>0</xdr:col>
      <xdr:colOff>1540933</xdr:colOff>
      <xdr:row>337</xdr:row>
      <xdr:rowOff>63499</xdr:rowOff>
    </xdr:to>
    <xdr:pic>
      <xdr:nvPicPr>
        <xdr:cNvPr id="326" name="図 32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728133" y="233828166"/>
          <a:ext cx="812800" cy="969433"/>
        </a:xfrm>
        <a:prstGeom prst="rect">
          <a:avLst/>
        </a:prstGeom>
      </xdr:spPr>
    </xdr:pic>
    <xdr:clientData/>
  </xdr:twoCellAnchor>
  <xdr:twoCellAnchor editAs="oneCell">
    <xdr:from>
      <xdr:col>0</xdr:col>
      <xdr:colOff>948267</xdr:colOff>
      <xdr:row>337</xdr:row>
      <xdr:rowOff>152400</xdr:rowOff>
    </xdr:from>
    <xdr:to>
      <xdr:col>0</xdr:col>
      <xdr:colOff>1405467</xdr:colOff>
      <xdr:row>337</xdr:row>
      <xdr:rowOff>749300</xdr:rowOff>
    </xdr:to>
    <xdr:pic>
      <xdr:nvPicPr>
        <xdr:cNvPr id="327" name="図 326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948267" y="235699300"/>
          <a:ext cx="457200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338</xdr:row>
      <xdr:rowOff>186267</xdr:rowOff>
    </xdr:from>
    <xdr:to>
      <xdr:col>0</xdr:col>
      <xdr:colOff>1574800</xdr:colOff>
      <xdr:row>338</xdr:row>
      <xdr:rowOff>202142</xdr:rowOff>
    </xdr:to>
    <xdr:pic>
      <xdr:nvPicPr>
        <xdr:cNvPr id="328" name="図 327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62000" y="235796667"/>
          <a:ext cx="812800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982134</xdr:colOff>
      <xdr:row>339</xdr:row>
      <xdr:rowOff>84667</xdr:rowOff>
    </xdr:from>
    <xdr:to>
      <xdr:col>0</xdr:col>
      <xdr:colOff>1604434</xdr:colOff>
      <xdr:row>340</xdr:row>
      <xdr:rowOff>16933</xdr:rowOff>
    </xdr:to>
    <xdr:pic>
      <xdr:nvPicPr>
        <xdr:cNvPr id="329" name="図 328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982134" y="236571367"/>
          <a:ext cx="622300" cy="808566"/>
        </a:xfrm>
        <a:prstGeom prst="rect">
          <a:avLst/>
        </a:prstGeom>
      </xdr:spPr>
    </xdr:pic>
    <xdr:clientData/>
  </xdr:twoCellAnchor>
  <xdr:twoCellAnchor editAs="oneCell">
    <xdr:from>
      <xdr:col>0</xdr:col>
      <xdr:colOff>626533</xdr:colOff>
      <xdr:row>340</xdr:row>
      <xdr:rowOff>118532</xdr:rowOff>
    </xdr:from>
    <xdr:to>
      <xdr:col>0</xdr:col>
      <xdr:colOff>1579033</xdr:colOff>
      <xdr:row>340</xdr:row>
      <xdr:rowOff>761999</xdr:rowOff>
    </xdr:to>
    <xdr:pic>
      <xdr:nvPicPr>
        <xdr:cNvPr id="330" name="図 329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626533" y="238294332"/>
          <a:ext cx="952500" cy="643467"/>
        </a:xfrm>
        <a:prstGeom prst="rect">
          <a:avLst/>
        </a:prstGeom>
      </xdr:spPr>
    </xdr:pic>
    <xdr:clientData/>
  </xdr:twoCellAnchor>
  <xdr:twoCellAnchor editAs="oneCell">
    <xdr:from>
      <xdr:col>0</xdr:col>
      <xdr:colOff>931334</xdr:colOff>
      <xdr:row>341</xdr:row>
      <xdr:rowOff>16933</xdr:rowOff>
    </xdr:from>
    <xdr:to>
      <xdr:col>0</xdr:col>
      <xdr:colOff>1591734</xdr:colOff>
      <xdr:row>342</xdr:row>
      <xdr:rowOff>25400</xdr:rowOff>
    </xdr:to>
    <xdr:pic>
      <xdr:nvPicPr>
        <xdr:cNvPr id="331" name="図 330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31334" y="238256233"/>
          <a:ext cx="660400" cy="884767"/>
        </a:xfrm>
        <a:prstGeom prst="rect">
          <a:avLst/>
        </a:prstGeom>
      </xdr:spPr>
    </xdr:pic>
    <xdr:clientData/>
  </xdr:twoCellAnchor>
  <xdr:twoCellAnchor editAs="oneCell">
    <xdr:from>
      <xdr:col>0</xdr:col>
      <xdr:colOff>948267</xdr:colOff>
      <xdr:row>342</xdr:row>
      <xdr:rowOff>16934</xdr:rowOff>
    </xdr:from>
    <xdr:to>
      <xdr:col>0</xdr:col>
      <xdr:colOff>1507067</xdr:colOff>
      <xdr:row>343</xdr:row>
      <xdr:rowOff>88900</xdr:rowOff>
    </xdr:to>
    <xdr:pic>
      <xdr:nvPicPr>
        <xdr:cNvPr id="332" name="図 331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948267" y="239132534"/>
          <a:ext cx="558800" cy="948266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343</xdr:row>
      <xdr:rowOff>67733</xdr:rowOff>
    </xdr:from>
    <xdr:to>
      <xdr:col>0</xdr:col>
      <xdr:colOff>1765300</xdr:colOff>
      <xdr:row>344</xdr:row>
      <xdr:rowOff>4233</xdr:rowOff>
    </xdr:to>
    <xdr:pic>
      <xdr:nvPicPr>
        <xdr:cNvPr id="333" name="図 332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812800" y="240059633"/>
          <a:ext cx="952500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863600</xdr:colOff>
      <xdr:row>343</xdr:row>
      <xdr:rowOff>812799</xdr:rowOff>
    </xdr:from>
    <xdr:to>
      <xdr:col>0</xdr:col>
      <xdr:colOff>1536700</xdr:colOff>
      <xdr:row>345</xdr:row>
      <xdr:rowOff>67733</xdr:rowOff>
    </xdr:to>
    <xdr:pic>
      <xdr:nvPicPr>
        <xdr:cNvPr id="334" name="図 333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863600" y="240804699"/>
          <a:ext cx="673100" cy="1007534"/>
        </a:xfrm>
        <a:prstGeom prst="rect">
          <a:avLst/>
        </a:prstGeom>
      </xdr:spPr>
    </xdr:pic>
    <xdr:clientData/>
  </xdr:twoCellAnchor>
  <xdr:twoCellAnchor editAs="oneCell">
    <xdr:from>
      <xdr:col>0</xdr:col>
      <xdr:colOff>795867</xdr:colOff>
      <xdr:row>345</xdr:row>
      <xdr:rowOff>0</xdr:rowOff>
    </xdr:from>
    <xdr:to>
      <xdr:col>0</xdr:col>
      <xdr:colOff>1811867</xdr:colOff>
      <xdr:row>346</xdr:row>
      <xdr:rowOff>8466</xdr:rowOff>
    </xdr:to>
    <xdr:pic>
      <xdr:nvPicPr>
        <xdr:cNvPr id="335" name="図 334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95867" y="241744500"/>
          <a:ext cx="1016000" cy="884766"/>
        </a:xfrm>
        <a:prstGeom prst="rect">
          <a:avLst/>
        </a:prstGeom>
      </xdr:spPr>
    </xdr:pic>
    <xdr:clientData/>
  </xdr:twoCellAnchor>
  <xdr:twoCellAnchor editAs="oneCell">
    <xdr:from>
      <xdr:col>0</xdr:col>
      <xdr:colOff>982133</xdr:colOff>
      <xdr:row>346</xdr:row>
      <xdr:rowOff>237067</xdr:rowOff>
    </xdr:from>
    <xdr:to>
      <xdr:col>0</xdr:col>
      <xdr:colOff>1553633</xdr:colOff>
      <xdr:row>347</xdr:row>
      <xdr:rowOff>2117</xdr:rowOff>
    </xdr:to>
    <xdr:pic>
      <xdr:nvPicPr>
        <xdr:cNvPr id="336" name="図 335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82133" y="242857867"/>
          <a:ext cx="571500" cy="444500"/>
        </a:xfrm>
        <a:prstGeom prst="rect">
          <a:avLst/>
        </a:prstGeom>
      </xdr:spPr>
    </xdr:pic>
    <xdr:clientData/>
  </xdr:twoCellAnchor>
  <xdr:twoCellAnchor editAs="oneCell">
    <xdr:from>
      <xdr:col>0</xdr:col>
      <xdr:colOff>948267</xdr:colOff>
      <xdr:row>347</xdr:row>
      <xdr:rowOff>169334</xdr:rowOff>
    </xdr:from>
    <xdr:to>
      <xdr:col>0</xdr:col>
      <xdr:colOff>1583267</xdr:colOff>
      <xdr:row>348</xdr:row>
      <xdr:rowOff>4234</xdr:rowOff>
    </xdr:to>
    <xdr:pic>
      <xdr:nvPicPr>
        <xdr:cNvPr id="337" name="図 336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948267" y="243666434"/>
          <a:ext cx="635000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999066</xdr:colOff>
      <xdr:row>348</xdr:row>
      <xdr:rowOff>67734</xdr:rowOff>
    </xdr:from>
    <xdr:to>
      <xdr:col>0</xdr:col>
      <xdr:colOff>1570566</xdr:colOff>
      <xdr:row>349</xdr:row>
      <xdr:rowOff>1059</xdr:rowOff>
    </xdr:to>
    <xdr:pic>
      <xdr:nvPicPr>
        <xdr:cNvPr id="338" name="図 337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999066" y="244441134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948267</xdr:colOff>
      <xdr:row>349</xdr:row>
      <xdr:rowOff>101600</xdr:rowOff>
    </xdr:from>
    <xdr:to>
      <xdr:col>0</xdr:col>
      <xdr:colOff>1761067</xdr:colOff>
      <xdr:row>350</xdr:row>
      <xdr:rowOff>0</xdr:rowOff>
    </xdr:to>
    <xdr:pic>
      <xdr:nvPicPr>
        <xdr:cNvPr id="339" name="図 338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948267" y="245351300"/>
          <a:ext cx="812800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745067</xdr:colOff>
      <xdr:row>350</xdr:row>
      <xdr:rowOff>33867</xdr:rowOff>
    </xdr:from>
    <xdr:to>
      <xdr:col>0</xdr:col>
      <xdr:colOff>1761067</xdr:colOff>
      <xdr:row>350</xdr:row>
      <xdr:rowOff>673100</xdr:rowOff>
    </xdr:to>
    <xdr:pic>
      <xdr:nvPicPr>
        <xdr:cNvPr id="340" name="図 339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745067" y="246972667"/>
          <a:ext cx="1016000" cy="639233"/>
        </a:xfrm>
        <a:prstGeom prst="rect">
          <a:avLst/>
        </a:prstGeom>
      </xdr:spPr>
    </xdr:pic>
    <xdr:clientData/>
  </xdr:twoCellAnchor>
  <xdr:twoCellAnchor editAs="oneCell">
    <xdr:from>
      <xdr:col>0</xdr:col>
      <xdr:colOff>778934</xdr:colOff>
      <xdr:row>351</xdr:row>
      <xdr:rowOff>67732</xdr:rowOff>
    </xdr:from>
    <xdr:to>
      <xdr:col>0</xdr:col>
      <xdr:colOff>1794934</xdr:colOff>
      <xdr:row>351</xdr:row>
      <xdr:rowOff>723899</xdr:rowOff>
    </xdr:to>
    <xdr:pic>
      <xdr:nvPicPr>
        <xdr:cNvPr id="341" name="図 340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778934" y="247882832"/>
          <a:ext cx="1016000" cy="656167"/>
        </a:xfrm>
        <a:prstGeom prst="rect">
          <a:avLst/>
        </a:prstGeom>
      </xdr:spPr>
    </xdr:pic>
    <xdr:clientData/>
  </xdr:twoCellAnchor>
  <xdr:twoCellAnchor editAs="oneCell">
    <xdr:from>
      <xdr:col>0</xdr:col>
      <xdr:colOff>778934</xdr:colOff>
      <xdr:row>352</xdr:row>
      <xdr:rowOff>135466</xdr:rowOff>
    </xdr:from>
    <xdr:to>
      <xdr:col>0</xdr:col>
      <xdr:colOff>1794934</xdr:colOff>
      <xdr:row>353</xdr:row>
      <xdr:rowOff>2116</xdr:rowOff>
    </xdr:to>
    <xdr:pic>
      <xdr:nvPicPr>
        <xdr:cNvPr id="342" name="図 341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778934" y="248014066"/>
          <a:ext cx="10160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795867</xdr:colOff>
      <xdr:row>353</xdr:row>
      <xdr:rowOff>118534</xdr:rowOff>
    </xdr:from>
    <xdr:to>
      <xdr:col>0</xdr:col>
      <xdr:colOff>1811867</xdr:colOff>
      <xdr:row>354</xdr:row>
      <xdr:rowOff>4234</xdr:rowOff>
    </xdr:to>
    <xdr:pic>
      <xdr:nvPicPr>
        <xdr:cNvPr id="343" name="図 342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795867" y="248873434"/>
          <a:ext cx="10160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901699</xdr:colOff>
      <xdr:row>354</xdr:row>
      <xdr:rowOff>114300</xdr:rowOff>
    </xdr:from>
    <xdr:to>
      <xdr:col>0</xdr:col>
      <xdr:colOff>1708946</xdr:colOff>
      <xdr:row>354</xdr:row>
      <xdr:rowOff>778933</xdr:rowOff>
    </xdr:to>
    <xdr:pic>
      <xdr:nvPicPr>
        <xdr:cNvPr id="344" name="図 343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901699" y="250558300"/>
          <a:ext cx="807247" cy="664633"/>
        </a:xfrm>
        <a:prstGeom prst="rect">
          <a:avLst/>
        </a:prstGeom>
      </xdr:spPr>
    </xdr:pic>
    <xdr:clientData/>
  </xdr:twoCellAnchor>
  <xdr:twoCellAnchor editAs="oneCell">
    <xdr:from>
      <xdr:col>0</xdr:col>
      <xdr:colOff>829734</xdr:colOff>
      <xdr:row>355</xdr:row>
      <xdr:rowOff>101600</xdr:rowOff>
    </xdr:from>
    <xdr:to>
      <xdr:col>0</xdr:col>
      <xdr:colOff>1642534</xdr:colOff>
      <xdr:row>356</xdr:row>
      <xdr:rowOff>0</xdr:rowOff>
    </xdr:to>
    <xdr:pic>
      <xdr:nvPicPr>
        <xdr:cNvPr id="345" name="図 344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29734" y="250609100"/>
          <a:ext cx="812800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965199</xdr:colOff>
      <xdr:row>356</xdr:row>
      <xdr:rowOff>203200</xdr:rowOff>
    </xdr:from>
    <xdr:to>
      <xdr:col>0</xdr:col>
      <xdr:colOff>1574799</xdr:colOff>
      <xdr:row>357</xdr:row>
      <xdr:rowOff>3175</xdr:rowOff>
    </xdr:to>
    <xdr:pic>
      <xdr:nvPicPr>
        <xdr:cNvPr id="346" name="図 345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965199" y="251587000"/>
          <a:ext cx="6096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829733</xdr:colOff>
      <xdr:row>357</xdr:row>
      <xdr:rowOff>16933</xdr:rowOff>
    </xdr:from>
    <xdr:to>
      <xdr:col>0</xdr:col>
      <xdr:colOff>1642533</xdr:colOff>
      <xdr:row>358</xdr:row>
      <xdr:rowOff>4233</xdr:rowOff>
    </xdr:to>
    <xdr:pic>
      <xdr:nvPicPr>
        <xdr:cNvPr id="347" name="図 346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829733" y="252277033"/>
          <a:ext cx="812800" cy="825500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358</xdr:row>
      <xdr:rowOff>254000</xdr:rowOff>
    </xdr:from>
    <xdr:to>
      <xdr:col>0</xdr:col>
      <xdr:colOff>1727200</xdr:colOff>
      <xdr:row>359</xdr:row>
      <xdr:rowOff>3175</xdr:rowOff>
    </xdr:to>
    <xdr:pic>
      <xdr:nvPicPr>
        <xdr:cNvPr id="348" name="図 347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711200" y="253390400"/>
          <a:ext cx="1016000" cy="520700"/>
        </a:xfrm>
        <a:prstGeom prst="rect">
          <a:avLst/>
        </a:prstGeom>
      </xdr:spPr>
    </xdr:pic>
    <xdr:clientData/>
  </xdr:twoCellAnchor>
  <xdr:twoCellAnchor editAs="oneCell">
    <xdr:from>
      <xdr:col>0</xdr:col>
      <xdr:colOff>880533</xdr:colOff>
      <xdr:row>359</xdr:row>
      <xdr:rowOff>152400</xdr:rowOff>
    </xdr:from>
    <xdr:to>
      <xdr:col>0</xdr:col>
      <xdr:colOff>1693333</xdr:colOff>
      <xdr:row>359</xdr:row>
      <xdr:rowOff>168275</xdr:rowOff>
    </xdr:to>
    <xdr:pic>
      <xdr:nvPicPr>
        <xdr:cNvPr id="349" name="図 348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880533" y="254165100"/>
          <a:ext cx="812800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360</xdr:row>
      <xdr:rowOff>84667</xdr:rowOff>
    </xdr:from>
    <xdr:to>
      <xdr:col>0</xdr:col>
      <xdr:colOff>1447800</xdr:colOff>
      <xdr:row>361</xdr:row>
      <xdr:rowOff>16933</xdr:rowOff>
    </xdr:to>
    <xdr:pic>
      <xdr:nvPicPr>
        <xdr:cNvPr id="350" name="図 349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812800" y="254973667"/>
          <a:ext cx="635000" cy="808566"/>
        </a:xfrm>
        <a:prstGeom prst="rect">
          <a:avLst/>
        </a:prstGeom>
      </xdr:spPr>
    </xdr:pic>
    <xdr:clientData/>
  </xdr:twoCellAnchor>
  <xdr:twoCellAnchor editAs="oneCell">
    <xdr:from>
      <xdr:col>0</xdr:col>
      <xdr:colOff>965201</xdr:colOff>
      <xdr:row>361</xdr:row>
      <xdr:rowOff>16933</xdr:rowOff>
    </xdr:from>
    <xdr:to>
      <xdr:col>0</xdr:col>
      <xdr:colOff>1536701</xdr:colOff>
      <xdr:row>362</xdr:row>
      <xdr:rowOff>1058</xdr:rowOff>
    </xdr:to>
    <xdr:pic>
      <xdr:nvPicPr>
        <xdr:cNvPr id="351" name="図 350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965201" y="255782233"/>
          <a:ext cx="571500" cy="81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361</xdr:row>
      <xdr:rowOff>795866</xdr:rowOff>
    </xdr:from>
    <xdr:to>
      <xdr:col>0</xdr:col>
      <xdr:colOff>1727200</xdr:colOff>
      <xdr:row>363</xdr:row>
      <xdr:rowOff>88900</xdr:rowOff>
    </xdr:to>
    <xdr:pic>
      <xdr:nvPicPr>
        <xdr:cNvPr id="352" name="図 351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11200" y="256561166"/>
          <a:ext cx="1016000" cy="1045634"/>
        </a:xfrm>
        <a:prstGeom prst="rect">
          <a:avLst/>
        </a:prstGeom>
      </xdr:spPr>
    </xdr:pic>
    <xdr:clientData/>
  </xdr:twoCellAnchor>
  <xdr:twoCellAnchor editAs="oneCell">
    <xdr:from>
      <xdr:col>0</xdr:col>
      <xdr:colOff>829734</xdr:colOff>
      <xdr:row>363</xdr:row>
      <xdr:rowOff>84667</xdr:rowOff>
    </xdr:from>
    <xdr:to>
      <xdr:col>0</xdr:col>
      <xdr:colOff>1667934</xdr:colOff>
      <xdr:row>364</xdr:row>
      <xdr:rowOff>16933</xdr:rowOff>
    </xdr:to>
    <xdr:pic>
      <xdr:nvPicPr>
        <xdr:cNvPr id="353" name="図 352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829734" y="257602567"/>
          <a:ext cx="838200" cy="808566"/>
        </a:xfrm>
        <a:prstGeom prst="rect">
          <a:avLst/>
        </a:prstGeom>
      </xdr:spPr>
    </xdr:pic>
    <xdr:clientData/>
  </xdr:twoCellAnchor>
  <xdr:twoCellAnchor editAs="oneCell">
    <xdr:from>
      <xdr:col>0</xdr:col>
      <xdr:colOff>965200</xdr:colOff>
      <xdr:row>364</xdr:row>
      <xdr:rowOff>33867</xdr:rowOff>
    </xdr:from>
    <xdr:to>
      <xdr:col>0</xdr:col>
      <xdr:colOff>1549400</xdr:colOff>
      <xdr:row>364</xdr:row>
      <xdr:rowOff>762000</xdr:rowOff>
    </xdr:to>
    <xdr:pic>
      <xdr:nvPicPr>
        <xdr:cNvPr id="354" name="図 353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965200" y="259240867"/>
          <a:ext cx="584200" cy="728133"/>
        </a:xfrm>
        <a:prstGeom prst="rect">
          <a:avLst/>
        </a:prstGeom>
      </xdr:spPr>
    </xdr:pic>
    <xdr:clientData/>
  </xdr:twoCellAnchor>
  <xdr:twoCellAnchor editAs="oneCell">
    <xdr:from>
      <xdr:col>0</xdr:col>
      <xdr:colOff>795866</xdr:colOff>
      <xdr:row>365</xdr:row>
      <xdr:rowOff>220133</xdr:rowOff>
    </xdr:from>
    <xdr:to>
      <xdr:col>0</xdr:col>
      <xdr:colOff>1608666</xdr:colOff>
      <xdr:row>366</xdr:row>
      <xdr:rowOff>4233</xdr:rowOff>
    </xdr:to>
    <xdr:pic>
      <xdr:nvPicPr>
        <xdr:cNvPr id="355" name="図 354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795866" y="259490633"/>
          <a:ext cx="812800" cy="469900"/>
        </a:xfrm>
        <a:prstGeom prst="rect">
          <a:avLst/>
        </a:prstGeom>
      </xdr:spPr>
    </xdr:pic>
    <xdr:clientData/>
  </xdr:twoCellAnchor>
  <xdr:twoCellAnchor editAs="oneCell">
    <xdr:from>
      <xdr:col>0</xdr:col>
      <xdr:colOff>931334</xdr:colOff>
      <xdr:row>365</xdr:row>
      <xdr:rowOff>795867</xdr:rowOff>
    </xdr:from>
    <xdr:to>
      <xdr:col>0</xdr:col>
      <xdr:colOff>1769534</xdr:colOff>
      <xdr:row>367</xdr:row>
      <xdr:rowOff>50800</xdr:rowOff>
    </xdr:to>
    <xdr:pic>
      <xdr:nvPicPr>
        <xdr:cNvPr id="356" name="図 355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931334" y="260066367"/>
          <a:ext cx="838200" cy="1007533"/>
        </a:xfrm>
        <a:prstGeom prst="rect">
          <a:avLst/>
        </a:prstGeom>
      </xdr:spPr>
    </xdr:pic>
    <xdr:clientData/>
  </xdr:twoCellAnchor>
  <xdr:twoCellAnchor editAs="oneCell">
    <xdr:from>
      <xdr:col>0</xdr:col>
      <xdr:colOff>1100667</xdr:colOff>
      <xdr:row>367</xdr:row>
      <xdr:rowOff>67733</xdr:rowOff>
    </xdr:from>
    <xdr:to>
      <xdr:col>0</xdr:col>
      <xdr:colOff>1583267</xdr:colOff>
      <xdr:row>368</xdr:row>
      <xdr:rowOff>0</xdr:rowOff>
    </xdr:to>
    <xdr:pic>
      <xdr:nvPicPr>
        <xdr:cNvPr id="357" name="図 356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100667" y="261090833"/>
          <a:ext cx="482600" cy="808567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368</xdr:row>
      <xdr:rowOff>67734</xdr:rowOff>
    </xdr:from>
    <xdr:to>
      <xdr:col>0</xdr:col>
      <xdr:colOff>1600200</xdr:colOff>
      <xdr:row>369</xdr:row>
      <xdr:rowOff>1</xdr:rowOff>
    </xdr:to>
    <xdr:pic>
      <xdr:nvPicPr>
        <xdr:cNvPr id="358" name="図 357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711200" y="261967134"/>
          <a:ext cx="889000" cy="808567"/>
        </a:xfrm>
        <a:prstGeom prst="rect">
          <a:avLst/>
        </a:prstGeom>
      </xdr:spPr>
    </xdr:pic>
    <xdr:clientData/>
  </xdr:twoCellAnchor>
  <xdr:twoCellAnchor editAs="oneCell">
    <xdr:from>
      <xdr:col>0</xdr:col>
      <xdr:colOff>948267</xdr:colOff>
      <xdr:row>368</xdr:row>
      <xdr:rowOff>745066</xdr:rowOff>
    </xdr:from>
    <xdr:to>
      <xdr:col>0</xdr:col>
      <xdr:colOff>1722967</xdr:colOff>
      <xdr:row>370</xdr:row>
      <xdr:rowOff>126999</xdr:rowOff>
    </xdr:to>
    <xdr:pic>
      <xdr:nvPicPr>
        <xdr:cNvPr id="359" name="図 358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48267" y="262644466"/>
          <a:ext cx="774700" cy="1134533"/>
        </a:xfrm>
        <a:prstGeom prst="rect">
          <a:avLst/>
        </a:prstGeom>
      </xdr:spPr>
    </xdr:pic>
    <xdr:clientData/>
  </xdr:twoCellAnchor>
  <xdr:twoCellAnchor editAs="oneCell">
    <xdr:from>
      <xdr:col>0</xdr:col>
      <xdr:colOff>948266</xdr:colOff>
      <xdr:row>370</xdr:row>
      <xdr:rowOff>84666</xdr:rowOff>
    </xdr:from>
    <xdr:to>
      <xdr:col>0</xdr:col>
      <xdr:colOff>1786466</xdr:colOff>
      <xdr:row>371</xdr:row>
      <xdr:rowOff>16933</xdr:rowOff>
    </xdr:to>
    <xdr:pic>
      <xdr:nvPicPr>
        <xdr:cNvPr id="360" name="図 359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48266" y="263736666"/>
          <a:ext cx="838200" cy="808567"/>
        </a:xfrm>
        <a:prstGeom prst="rect">
          <a:avLst/>
        </a:prstGeom>
      </xdr:spPr>
    </xdr:pic>
    <xdr:clientData/>
  </xdr:twoCellAnchor>
  <xdr:twoCellAnchor editAs="oneCell">
    <xdr:from>
      <xdr:col>0</xdr:col>
      <xdr:colOff>778933</xdr:colOff>
      <xdr:row>370</xdr:row>
      <xdr:rowOff>728133</xdr:rowOff>
    </xdr:from>
    <xdr:to>
      <xdr:col>0</xdr:col>
      <xdr:colOff>1871133</xdr:colOff>
      <xdr:row>372</xdr:row>
      <xdr:rowOff>170392</xdr:rowOff>
    </xdr:to>
    <xdr:pic>
      <xdr:nvPicPr>
        <xdr:cNvPr id="361" name="図 360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778933" y="264380133"/>
          <a:ext cx="1092200" cy="1261534"/>
        </a:xfrm>
        <a:prstGeom prst="rect">
          <a:avLst/>
        </a:prstGeom>
      </xdr:spPr>
    </xdr:pic>
    <xdr:clientData/>
  </xdr:twoCellAnchor>
  <xdr:twoCellAnchor editAs="oneCell">
    <xdr:from>
      <xdr:col>0</xdr:col>
      <xdr:colOff>1100667</xdr:colOff>
      <xdr:row>372</xdr:row>
      <xdr:rowOff>101600</xdr:rowOff>
    </xdr:from>
    <xdr:to>
      <xdr:col>0</xdr:col>
      <xdr:colOff>1875367</xdr:colOff>
      <xdr:row>373</xdr:row>
      <xdr:rowOff>170391</xdr:rowOff>
    </xdr:to>
    <xdr:pic>
      <xdr:nvPicPr>
        <xdr:cNvPr id="362" name="図 361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00667" y="265506200"/>
          <a:ext cx="774700" cy="1011766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373</xdr:row>
      <xdr:rowOff>118532</xdr:rowOff>
    </xdr:from>
    <xdr:to>
      <xdr:col>0</xdr:col>
      <xdr:colOff>1828800</xdr:colOff>
      <xdr:row>374</xdr:row>
      <xdr:rowOff>8466</xdr:rowOff>
    </xdr:to>
    <xdr:pic>
      <xdr:nvPicPr>
        <xdr:cNvPr id="363" name="図 362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812800" y="267212232"/>
          <a:ext cx="1016000" cy="778934"/>
        </a:xfrm>
        <a:prstGeom prst="rect">
          <a:avLst/>
        </a:prstGeom>
      </xdr:spPr>
    </xdr:pic>
    <xdr:clientData/>
  </xdr:twoCellAnchor>
  <xdr:twoCellAnchor editAs="oneCell">
    <xdr:from>
      <xdr:col>0</xdr:col>
      <xdr:colOff>897466</xdr:colOff>
      <xdr:row>376</xdr:row>
      <xdr:rowOff>16934</xdr:rowOff>
    </xdr:from>
    <xdr:to>
      <xdr:col>0</xdr:col>
      <xdr:colOff>1722966</xdr:colOff>
      <xdr:row>376</xdr:row>
      <xdr:rowOff>800100</xdr:rowOff>
    </xdr:to>
    <xdr:pic>
      <xdr:nvPicPr>
        <xdr:cNvPr id="364" name="図 363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897466" y="269777634"/>
          <a:ext cx="825500" cy="7831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5443;&#32048;&#12487;&#12540;&#12479;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nhattori/AppData/Local/Microsoft/Windows/Temporary%20Internet%20Files/Content.IE5/73VGOKQB/192.168.11.52/saga/Users/mDate/Documents/Esaga/&#12469;&#12460;_&#30011;&#20687;&#32032;&#26448;&#20381;&#38972;&#36039;&#26009;_1206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nhattori/AppData/Local/Microsoft/Windows/Temporary%20Internet%20Files/Content.IE5/73VGOKQB/192.168.11.52/saga/plan/05.&#12452;&#12505;&#12531;&#12488;&#36039;&#26009;/125.&#25126;&#22763;&#12383;&#12385;&#12408;&#12398;&#37806;&#39746;&#27468;-&#12524;&#12463;&#12452;&#12456;&#12512;-(&#12479;&#12527;&#12540;)/saga&#38306;&#36899;/M_&#38634;&#12384;&#12427;&#12414;&#12479;&#12527;&#125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詳細データ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-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陣形一覧1008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../AppData/genhattori/AppData/Roaming/Microsoft/Excel/:..:..:old:AppData:Local:Microsoft:Windows:192.168.11.200:saga:graphic:&#195;&#131;&#194;&#163;&#195;&#130;&#194;&#130;&#195;&#130;&#194;&#178;&#195;&#131;&#194;&#163;&#195;&#130;&#194;&#131;&#195;&#130;&#194;&#188;&#195;&#131;&#194;&#163;&#195;&#130;&#194;&#131;&#195;&#130;&#194;&#160;&#195;&#131;&#194;&#165;&#195;&#130;&#194;&#134;&#195;&#130;&#194;&#133;&#195;&#131;&#194;&#164;&#195;&#130;&#194;&#189;&#195;&#130;&#194;&#191;&#195;&#131;&#194;&#167;&#195;&#130;&#194;&#148;&#195;&#130;&#194;&#168;:&#195;&#131;&#194;&#163;&#195;&#130;&#194;&#130;&#195;&#130;&#194;&#175;&#195;&#131;&#194;&#163;&#195;&#130;&#194;&#130;&#195;&#130;&#194;&#168;&#195;&#131;&#194;&#163;&#195;&#130;&#194;&#130;&#195;&#130;&#194;&#185;&#195;&#131;&#194;&#163;&#195;&#130;&#194;&#131;&#195;&#130;&#194;&#136;&#195;&#131;&#194;&#169;&#195;&#130;&#194;&#150;&#195;&#130;&#194;&#162;&#195;&#131;&#194;&#169;&#195;&#130;&#194;&#128;&#195;&#130;&#194;&#163;:monstar" TargetMode="External"/><Relationship Id="rId1" Type="http://schemas.openxmlformats.org/officeDocument/2006/relationships/hyperlink" Target="../AppData/genhattori/AppData/Roaming/Microsoft/Excel/:..:..:old:AppData:Local:Microsoft:Windows:192.168.11.200:saga:graphic:&#195;&#131;&#194;&#163;&#195;&#130;&#194;&#130;&#195;&#130;&#194;&#178;&#195;&#131;&#194;&#163;&#195;&#130;&#194;&#131;&#195;&#130;&#194;&#188;&#195;&#131;&#194;&#163;&#195;&#130;&#194;&#131;&#195;&#130;&#194;&#160;&#195;&#131;&#194;&#165;&#195;&#130;&#194;&#134;&#195;&#130;&#194;&#133;&#195;&#131;&#194;&#164;&#195;&#130;&#194;&#189;&#195;&#130;&#194;&#191;&#195;&#131;&#194;&#167;&#195;&#130;&#194;&#148;&#195;&#130;&#194;&#168;:&#195;&#131;&#194;&#163;&#195;&#130;&#194;&#130;&#195;&#130;&#194;&#175;&#195;&#131;&#194;&#163;&#195;&#130;&#194;&#130;&#195;&#130;&#194;&#168;&#195;&#131;&#194;&#163;&#195;&#130;&#194;&#130;&#195;&#130;&#194;&#185;&#195;&#131;&#194;&#163;&#195;&#130;&#194;&#131;&#195;&#130;&#194;&#136;&#195;&#131;&#194;&#169;&#195;&#130;&#194;&#150;&#195;&#130;&#194;&#162;&#195;&#131;&#194;&#169;&#195;&#130;&#194;&#128;&#195;&#130;&#194;&#163;:monstar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tabSelected="1" workbookViewId="0"/>
  </sheetViews>
  <sheetFormatPr defaultColWidth="9" defaultRowHeight="12.95" customHeight="1"/>
  <cols>
    <col min="1" max="1" width="2.625" customWidth="1"/>
    <col min="2" max="2" width="16.125" customWidth="1"/>
    <col min="3" max="3" width="22.25" customWidth="1"/>
    <col min="4" max="4" width="12.625" customWidth="1"/>
  </cols>
  <sheetData>
    <row r="1" spans="1:12" ht="13.5">
      <c r="A1" s="10"/>
      <c r="B1" s="10"/>
      <c r="C1" s="212"/>
      <c r="D1" s="10"/>
      <c r="E1" s="10"/>
      <c r="F1" s="10"/>
      <c r="G1" s="10"/>
      <c r="H1" s="10"/>
      <c r="I1" s="10"/>
      <c r="J1" s="10"/>
      <c r="K1" s="10"/>
      <c r="L1" s="10"/>
    </row>
    <row r="2" spans="1:12" ht="13.5">
      <c r="A2" s="10"/>
      <c r="B2" s="115" t="s">
        <v>1716</v>
      </c>
      <c r="C2" s="287" t="s">
        <v>1717</v>
      </c>
      <c r="D2" s="115" t="s">
        <v>1718</v>
      </c>
      <c r="E2" s="516" t="s">
        <v>1719</v>
      </c>
      <c r="F2" s="517"/>
      <c r="G2" s="517"/>
      <c r="H2" s="517"/>
      <c r="I2" s="517"/>
      <c r="J2" s="517"/>
      <c r="K2" s="517"/>
      <c r="L2" s="517"/>
    </row>
    <row r="3" spans="1:12" ht="12.95" customHeight="1">
      <c r="B3" s="288"/>
      <c r="C3" s="282"/>
      <c r="D3" s="288"/>
      <c r="E3" s="282"/>
      <c r="F3" s="282"/>
      <c r="G3" s="282"/>
      <c r="H3" s="282"/>
      <c r="I3" s="282"/>
      <c r="J3" s="282"/>
      <c r="K3" s="282"/>
      <c r="L3" s="283"/>
    </row>
    <row r="4" spans="1:12" ht="12.95" customHeight="1">
      <c r="B4" s="291">
        <v>42640.732638888891</v>
      </c>
      <c r="C4" s="105" t="s">
        <v>2274</v>
      </c>
      <c r="D4" s="289"/>
      <c r="E4" s="105" t="s">
        <v>2275</v>
      </c>
      <c r="F4" s="105"/>
      <c r="G4" s="105"/>
      <c r="H4" s="105"/>
      <c r="I4" s="105"/>
      <c r="J4" s="105"/>
      <c r="K4" s="105"/>
      <c r="L4" s="284"/>
    </row>
    <row r="5" spans="1:12" ht="12.95" customHeight="1">
      <c r="B5" s="289"/>
      <c r="C5" s="105"/>
      <c r="D5" s="289"/>
      <c r="E5" s="105" t="s">
        <v>2276</v>
      </c>
      <c r="F5" s="105"/>
      <c r="G5" s="105"/>
      <c r="H5" s="105"/>
      <c r="I5" s="105"/>
      <c r="J5" s="105"/>
      <c r="K5" s="105"/>
      <c r="L5" s="284"/>
    </row>
    <row r="6" spans="1:12" ht="12.95" customHeight="1">
      <c r="B6" s="291"/>
      <c r="C6" s="105"/>
      <c r="D6" s="289"/>
      <c r="E6" s="105" t="s">
        <v>2277</v>
      </c>
      <c r="F6" s="105"/>
      <c r="G6" s="105"/>
      <c r="H6" s="105"/>
      <c r="I6" s="105"/>
      <c r="J6" s="105"/>
      <c r="K6" s="105"/>
      <c r="L6" s="284"/>
    </row>
    <row r="7" spans="1:12" ht="12.95" customHeight="1">
      <c r="B7" s="289"/>
      <c r="C7" s="105"/>
      <c r="D7" s="289"/>
      <c r="E7" s="105" t="s">
        <v>2278</v>
      </c>
      <c r="F7" s="105"/>
      <c r="G7" s="105"/>
      <c r="H7" s="105"/>
      <c r="I7" s="105"/>
      <c r="J7" s="105"/>
      <c r="K7" s="105"/>
      <c r="L7" s="284"/>
    </row>
    <row r="8" spans="1:12" ht="12.95" customHeight="1">
      <c r="B8" s="289"/>
      <c r="C8" s="105"/>
      <c r="D8" s="289"/>
      <c r="E8" s="105"/>
      <c r="F8" s="105"/>
      <c r="G8" s="105"/>
      <c r="H8" s="105"/>
      <c r="I8" s="105"/>
      <c r="J8" s="105"/>
      <c r="K8" s="105"/>
      <c r="L8" s="284"/>
    </row>
    <row r="9" spans="1:12" ht="12.95" customHeight="1">
      <c r="B9" s="291"/>
      <c r="C9" s="105"/>
      <c r="D9" s="289"/>
      <c r="E9" s="105"/>
      <c r="F9" s="105"/>
      <c r="G9" s="105"/>
      <c r="H9" s="105"/>
      <c r="I9" s="105"/>
      <c r="J9" s="105"/>
      <c r="K9" s="105"/>
      <c r="L9" s="284"/>
    </row>
    <row r="10" spans="1:12" ht="12.95" customHeight="1">
      <c r="B10" s="289"/>
      <c r="C10" s="105"/>
      <c r="D10" s="289"/>
      <c r="E10" s="105"/>
      <c r="F10" s="105"/>
      <c r="G10" s="105"/>
      <c r="H10" s="105"/>
      <c r="I10" s="105"/>
      <c r="J10" s="105"/>
      <c r="K10" s="105"/>
      <c r="L10" s="284"/>
    </row>
    <row r="11" spans="1:12" ht="12.95" customHeight="1">
      <c r="B11" s="291"/>
      <c r="C11" s="105"/>
      <c r="D11" s="289"/>
      <c r="E11" s="105"/>
      <c r="F11" s="105"/>
      <c r="G11" s="105"/>
      <c r="H11" s="105"/>
      <c r="I11" s="105"/>
      <c r="J11" s="105"/>
      <c r="K11" s="105"/>
      <c r="L11" s="284"/>
    </row>
    <row r="12" spans="1:12" ht="12.95" customHeight="1">
      <c r="B12" s="289"/>
      <c r="C12" s="105"/>
      <c r="D12" s="289"/>
      <c r="E12" s="105"/>
      <c r="F12" s="105"/>
      <c r="G12" s="105"/>
      <c r="H12" s="105"/>
      <c r="I12" s="105"/>
      <c r="J12" s="105"/>
      <c r="K12" s="105"/>
      <c r="L12" s="284"/>
    </row>
    <row r="13" spans="1:12" ht="12.95" customHeight="1">
      <c r="B13" s="289"/>
      <c r="C13" s="105"/>
      <c r="D13" s="289"/>
      <c r="E13" s="105"/>
      <c r="F13" s="105"/>
      <c r="G13" s="105"/>
      <c r="H13" s="105"/>
      <c r="I13" s="105"/>
      <c r="J13" s="105"/>
      <c r="K13" s="105"/>
      <c r="L13" s="284"/>
    </row>
    <row r="14" spans="1:12" ht="12.95" customHeight="1">
      <c r="B14" s="289"/>
      <c r="C14" s="105"/>
      <c r="D14" s="289"/>
      <c r="E14" s="105"/>
      <c r="F14" s="105"/>
      <c r="G14" s="105"/>
      <c r="H14" s="105"/>
      <c r="I14" s="105"/>
      <c r="J14" s="105"/>
      <c r="K14" s="105"/>
      <c r="L14" s="284"/>
    </row>
    <row r="15" spans="1:12" ht="12.95" customHeight="1">
      <c r="B15" s="289"/>
      <c r="C15" s="105"/>
      <c r="D15" s="289"/>
      <c r="E15" s="105"/>
      <c r="F15" s="105"/>
      <c r="G15" s="105"/>
      <c r="H15" s="105"/>
      <c r="I15" s="105"/>
      <c r="J15" s="105"/>
      <c r="K15" s="105"/>
      <c r="L15" s="284"/>
    </row>
    <row r="16" spans="1:12" ht="12.95" customHeight="1">
      <c r="B16" s="289"/>
      <c r="C16" s="105"/>
      <c r="D16" s="289"/>
      <c r="E16" s="105"/>
      <c r="F16" s="105"/>
      <c r="G16" s="105"/>
      <c r="H16" s="105"/>
      <c r="I16" s="105"/>
      <c r="J16" s="105"/>
      <c r="K16" s="105"/>
      <c r="L16" s="284"/>
    </row>
    <row r="17" spans="2:12" ht="12.95" customHeight="1">
      <c r="B17" s="289"/>
      <c r="C17" s="105"/>
      <c r="D17" s="289"/>
      <c r="E17" s="105"/>
      <c r="F17" s="105"/>
      <c r="G17" s="105"/>
      <c r="H17" s="105"/>
      <c r="I17" s="105"/>
      <c r="J17" s="105"/>
      <c r="K17" s="105"/>
      <c r="L17" s="284"/>
    </row>
    <row r="18" spans="2:12" ht="12.95" customHeight="1">
      <c r="B18" s="289"/>
      <c r="C18" s="105"/>
      <c r="D18" s="289"/>
      <c r="E18" s="105"/>
      <c r="F18" s="105"/>
      <c r="G18" s="105"/>
      <c r="H18" s="105"/>
      <c r="I18" s="105"/>
      <c r="J18" s="105"/>
      <c r="K18" s="105"/>
      <c r="L18" s="284"/>
    </row>
    <row r="19" spans="2:12" ht="12.95" customHeight="1">
      <c r="B19" s="289"/>
      <c r="C19" s="105"/>
      <c r="D19" s="289"/>
      <c r="E19" s="105"/>
      <c r="F19" s="105"/>
      <c r="G19" s="105"/>
      <c r="H19" s="105"/>
      <c r="I19" s="105"/>
      <c r="J19" s="105"/>
      <c r="K19" s="105"/>
      <c r="L19" s="284"/>
    </row>
    <row r="20" spans="2:12" ht="12.95" customHeight="1">
      <c r="B20" s="289"/>
      <c r="C20" s="105"/>
      <c r="D20" s="289"/>
      <c r="E20" s="105"/>
      <c r="F20" s="105"/>
      <c r="G20" s="105"/>
      <c r="H20" s="105"/>
      <c r="I20" s="105"/>
      <c r="J20" s="105"/>
      <c r="K20" s="105"/>
      <c r="L20" s="284"/>
    </row>
    <row r="21" spans="2:12" ht="12.95" customHeight="1">
      <c r="B21" s="289"/>
      <c r="C21" s="105"/>
      <c r="D21" s="289"/>
      <c r="E21" s="105"/>
      <c r="F21" s="105"/>
      <c r="G21" s="105"/>
      <c r="H21" s="105"/>
      <c r="I21" s="105"/>
      <c r="J21" s="105"/>
      <c r="K21" s="105"/>
      <c r="L21" s="284"/>
    </row>
    <row r="22" spans="2:12" ht="12.95" customHeight="1">
      <c r="B22" s="289"/>
      <c r="C22" s="105"/>
      <c r="D22" s="289"/>
      <c r="E22" s="105"/>
      <c r="F22" s="105"/>
      <c r="G22" s="105"/>
      <c r="H22" s="105"/>
      <c r="I22" s="105"/>
      <c r="J22" s="105"/>
      <c r="K22" s="105"/>
      <c r="L22" s="284"/>
    </row>
    <row r="23" spans="2:12" ht="12.95" customHeight="1">
      <c r="B23" s="289"/>
      <c r="C23" s="105"/>
      <c r="D23" s="289"/>
      <c r="E23" s="105"/>
      <c r="F23" s="105"/>
      <c r="G23" s="105"/>
      <c r="H23" s="105"/>
      <c r="I23" s="105"/>
      <c r="J23" s="105"/>
      <c r="K23" s="105"/>
      <c r="L23" s="284"/>
    </row>
    <row r="24" spans="2:12" ht="12.95" customHeight="1">
      <c r="B24" s="289"/>
      <c r="C24" s="105"/>
      <c r="D24" s="289"/>
      <c r="E24" s="105"/>
      <c r="F24" s="105"/>
      <c r="G24" s="105"/>
      <c r="H24" s="105"/>
      <c r="I24" s="105"/>
      <c r="J24" s="105"/>
      <c r="K24" s="105"/>
      <c r="L24" s="284"/>
    </row>
    <row r="25" spans="2:12" ht="12.95" customHeight="1">
      <c r="B25" s="289"/>
      <c r="C25" s="105"/>
      <c r="D25" s="289"/>
      <c r="E25" s="105"/>
      <c r="F25" s="105"/>
      <c r="G25" s="105"/>
      <c r="H25" s="105"/>
      <c r="I25" s="105"/>
      <c r="J25" s="105"/>
      <c r="K25" s="105"/>
      <c r="L25" s="284"/>
    </row>
    <row r="26" spans="2:12" ht="12.95" customHeight="1">
      <c r="B26" s="289"/>
      <c r="C26" s="105"/>
      <c r="D26" s="289"/>
      <c r="E26" s="105"/>
      <c r="F26" s="105"/>
      <c r="G26" s="105"/>
      <c r="H26" s="105"/>
      <c r="I26" s="105"/>
      <c r="J26" s="105"/>
      <c r="K26" s="105"/>
      <c r="L26" s="284"/>
    </row>
    <row r="27" spans="2:12" ht="12.95" customHeight="1">
      <c r="B27" s="289"/>
      <c r="C27" s="105"/>
      <c r="D27" s="289"/>
      <c r="E27" s="105"/>
      <c r="F27" s="105"/>
      <c r="G27" s="105"/>
      <c r="H27" s="105"/>
      <c r="I27" s="105"/>
      <c r="J27" s="105"/>
      <c r="K27" s="105"/>
      <c r="L27" s="284"/>
    </row>
    <row r="28" spans="2:12" ht="12.95" customHeight="1">
      <c r="B28" s="289"/>
      <c r="C28" s="105"/>
      <c r="D28" s="289"/>
      <c r="E28" s="105"/>
      <c r="F28" s="105"/>
      <c r="G28" s="105"/>
      <c r="H28" s="105"/>
      <c r="I28" s="105"/>
      <c r="J28" s="105"/>
      <c r="K28" s="105"/>
      <c r="L28" s="284"/>
    </row>
    <row r="29" spans="2:12" ht="12.95" customHeight="1">
      <c r="B29" s="289"/>
      <c r="C29" s="105"/>
      <c r="D29" s="289"/>
      <c r="E29" s="105"/>
      <c r="F29" s="105"/>
      <c r="G29" s="105"/>
      <c r="H29" s="105"/>
      <c r="I29" s="105"/>
      <c r="J29" s="105"/>
      <c r="K29" s="105"/>
      <c r="L29" s="284"/>
    </row>
    <row r="30" spans="2:12" ht="12.95" customHeight="1">
      <c r="B30" s="289"/>
      <c r="C30" s="105"/>
      <c r="D30" s="289"/>
      <c r="E30" s="105"/>
      <c r="F30" s="105"/>
      <c r="G30" s="105"/>
      <c r="H30" s="105"/>
      <c r="I30" s="105"/>
      <c r="J30" s="105"/>
      <c r="K30" s="105"/>
      <c r="L30" s="284"/>
    </row>
    <row r="31" spans="2:12" ht="12.95" customHeight="1">
      <c r="B31" s="289"/>
      <c r="C31" s="105"/>
      <c r="D31" s="289"/>
      <c r="E31" s="105"/>
      <c r="F31" s="105"/>
      <c r="G31" s="105"/>
      <c r="H31" s="105"/>
      <c r="I31" s="105"/>
      <c r="J31" s="105"/>
      <c r="K31" s="105"/>
      <c r="L31" s="284"/>
    </row>
    <row r="32" spans="2:12" ht="12.95" customHeight="1">
      <c r="B32" s="289"/>
      <c r="C32" s="105"/>
      <c r="D32" s="289"/>
      <c r="E32" s="105"/>
      <c r="F32" s="105"/>
      <c r="G32" s="105"/>
      <c r="H32" s="105"/>
      <c r="I32" s="105"/>
      <c r="J32" s="105"/>
      <c r="K32" s="105"/>
      <c r="L32" s="284"/>
    </row>
    <row r="33" spans="2:12" ht="12.95" customHeight="1">
      <c r="B33" s="289"/>
      <c r="C33" s="105"/>
      <c r="D33" s="289"/>
      <c r="E33" s="105"/>
      <c r="F33" s="105"/>
      <c r="G33" s="105"/>
      <c r="H33" s="105"/>
      <c r="I33" s="105"/>
      <c r="J33" s="105"/>
      <c r="K33" s="105"/>
      <c r="L33" s="284"/>
    </row>
    <row r="34" spans="2:12" ht="12.95" customHeight="1">
      <c r="B34" s="290"/>
      <c r="C34" s="285"/>
      <c r="D34" s="290"/>
      <c r="E34" s="285"/>
      <c r="F34" s="285"/>
      <c r="G34" s="285"/>
      <c r="H34" s="285"/>
      <c r="I34" s="285"/>
      <c r="J34" s="285"/>
      <c r="K34" s="285"/>
      <c r="L34" s="286"/>
    </row>
  </sheetData>
  <mergeCells count="1">
    <mergeCell ref="E2:L2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E574"/>
  <sheetViews>
    <sheetView showWhiteSpace="0" zoomScale="85" zoomScaleNormal="85" zoomScaleSheetLayoutView="85" workbookViewId="0">
      <selection activeCell="B39" sqref="B39"/>
    </sheetView>
  </sheetViews>
  <sheetFormatPr defaultColWidth="8.875" defaultRowHeight="13.5" customHeight="1"/>
  <cols>
    <col min="1" max="1" width="2.625" customWidth="1"/>
    <col min="2" max="2" width="20.125" customWidth="1"/>
    <col min="3" max="3" width="18.75" customWidth="1"/>
    <col min="4" max="4" width="19.75" customWidth="1"/>
    <col min="5" max="5" width="17.125" customWidth="1"/>
    <col min="6" max="6" width="18.625" customWidth="1"/>
    <col min="7" max="7" width="14.875" customWidth="1"/>
    <col min="8" max="8" width="15.625" customWidth="1"/>
    <col min="9" max="10" width="13.375" customWidth="1"/>
    <col min="11" max="11" width="12.375" customWidth="1"/>
    <col min="12" max="12" width="10.5" customWidth="1"/>
    <col min="13" max="13" width="11.125" customWidth="1"/>
    <col min="14" max="14" width="15.625" customWidth="1"/>
    <col min="15" max="15" width="16.375" customWidth="1"/>
    <col min="16" max="16" width="16.875" customWidth="1"/>
    <col min="17" max="17" width="12.125" customWidth="1"/>
    <col min="18" max="18" width="18.625" customWidth="1"/>
    <col min="19" max="19" width="15.5" customWidth="1"/>
    <col min="20" max="20" width="17" customWidth="1"/>
    <col min="21" max="21" width="17.125" customWidth="1"/>
    <col min="22" max="22" width="18.125" customWidth="1"/>
    <col min="23" max="23" width="13.375" customWidth="1"/>
    <col min="24" max="24" width="11.625" customWidth="1"/>
    <col min="25" max="25" width="14" customWidth="1"/>
    <col min="26" max="26" width="13.875" bestFit="1" customWidth="1"/>
    <col min="27" max="27" width="11.125" customWidth="1"/>
    <col min="28" max="28" width="10.5" customWidth="1"/>
    <col min="29" max="29" width="8.875" customWidth="1"/>
    <col min="30" max="30" width="23.625" customWidth="1"/>
    <col min="31" max="31" width="11.625" customWidth="1"/>
    <col min="32" max="32" width="8.875" customWidth="1"/>
    <col min="37" max="37" width="8.875" customWidth="1"/>
  </cols>
  <sheetData>
    <row r="1" spans="1:31" ht="13.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</row>
    <row r="2" spans="1:31" ht="13.5" customHeight="1" thickBot="1">
      <c r="A2" s="42"/>
      <c r="B2" s="42" t="s">
        <v>158</v>
      </c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</row>
    <row r="3" spans="1:31" ht="13.5" customHeight="1">
      <c r="A3" s="42"/>
      <c r="B3" s="536" t="s">
        <v>2240</v>
      </c>
      <c r="C3" s="537"/>
      <c r="D3" s="537"/>
      <c r="E3" s="537"/>
      <c r="F3" s="537"/>
      <c r="G3" s="537"/>
      <c r="H3" s="537"/>
      <c r="I3" s="538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</row>
    <row r="4" spans="1:31" ht="13.5" customHeight="1" thickBot="1">
      <c r="A4" s="44"/>
      <c r="B4" s="539"/>
      <c r="C4" s="540"/>
      <c r="D4" s="540"/>
      <c r="E4" s="540"/>
      <c r="F4" s="540"/>
      <c r="G4" s="540"/>
      <c r="H4" s="540"/>
      <c r="I4" s="541"/>
      <c r="J4" s="44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</row>
    <row r="5" spans="1:31" ht="13.5" customHeight="1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</row>
    <row r="6" spans="1:31" s="10" customFormat="1" ht="13.5" customHeight="1" thickBot="1">
      <c r="A6" s="44"/>
      <c r="B6" s="44" t="s">
        <v>1704</v>
      </c>
      <c r="C6" s="44"/>
      <c r="D6" s="44"/>
      <c r="E6" s="44"/>
      <c r="F6" s="44"/>
      <c r="G6" s="44"/>
      <c r="H6" s="44"/>
      <c r="I6" s="42" t="s">
        <v>1349</v>
      </c>
      <c r="J6" s="202"/>
      <c r="K6" s="68" t="s">
        <v>1730</v>
      </c>
      <c r="L6" s="44"/>
      <c r="M6" s="44"/>
      <c r="N6" s="44"/>
      <c r="O6" s="44"/>
      <c r="P6" s="44"/>
      <c r="Q6" s="44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</row>
    <row r="7" spans="1:31" s="10" customFormat="1" ht="13.5" customHeight="1" thickBot="1">
      <c r="A7" s="44"/>
      <c r="B7" s="187" t="s">
        <v>2241</v>
      </c>
      <c r="C7" s="44"/>
      <c r="D7" s="44"/>
      <c r="E7" s="44"/>
      <c r="F7" s="44"/>
      <c r="G7" s="44"/>
      <c r="H7" s="44"/>
      <c r="I7" s="262" t="s">
        <v>2094</v>
      </c>
      <c r="J7" s="263"/>
      <c r="K7" s="263"/>
      <c r="L7" s="263"/>
      <c r="M7" s="263"/>
      <c r="N7" s="263"/>
      <c r="O7" s="263"/>
      <c r="P7" s="263"/>
      <c r="Q7" s="263"/>
      <c r="R7" s="264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</row>
    <row r="8" spans="1:31" s="10" customFormat="1" ht="13.5" customHeight="1" thickBot="1">
      <c r="A8" s="44"/>
      <c r="B8" s="44"/>
      <c r="C8" s="44"/>
      <c r="D8" s="44"/>
      <c r="E8" s="44"/>
      <c r="F8" s="44"/>
      <c r="G8" s="44"/>
      <c r="H8" s="44"/>
      <c r="I8" s="64" t="s">
        <v>1495</v>
      </c>
      <c r="J8" s="70" t="s">
        <v>1496</v>
      </c>
      <c r="K8" s="102" t="s">
        <v>1497</v>
      </c>
      <c r="L8" s="103"/>
      <c r="M8" s="103"/>
      <c r="N8" s="103"/>
      <c r="O8" s="103"/>
      <c r="P8" s="103"/>
      <c r="Q8" s="119"/>
      <c r="R8" s="125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</row>
    <row r="9" spans="1:31" s="10" customFormat="1" ht="13.5" customHeight="1">
      <c r="A9" s="44"/>
      <c r="B9" s="524" t="s">
        <v>2117</v>
      </c>
      <c r="C9" s="525"/>
      <c r="D9" s="44"/>
      <c r="E9" s="487" t="s">
        <v>1920</v>
      </c>
      <c r="F9" s="488"/>
      <c r="G9" s="44"/>
      <c r="H9" s="44"/>
      <c r="I9" s="158">
        <v>3219</v>
      </c>
      <c r="J9" s="161" t="s">
        <v>2242</v>
      </c>
      <c r="K9" s="388" t="s">
        <v>2095</v>
      </c>
      <c r="L9" s="382"/>
      <c r="M9" s="382"/>
      <c r="N9" s="382"/>
      <c r="O9" s="382"/>
      <c r="P9" s="382"/>
      <c r="Q9" s="383"/>
      <c r="R9" s="384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</row>
    <row r="10" spans="1:31" s="10" customFormat="1" ht="13.5" customHeight="1">
      <c r="A10" s="44"/>
      <c r="B10" s="526" t="s">
        <v>2262</v>
      </c>
      <c r="C10" s="527"/>
      <c r="D10" s="44"/>
      <c r="E10" s="485" t="s">
        <v>2263</v>
      </c>
      <c r="F10" s="486"/>
      <c r="G10" s="44"/>
      <c r="H10" s="44"/>
      <c r="I10" s="158">
        <v>1305</v>
      </c>
      <c r="J10" s="162" t="s">
        <v>2243</v>
      </c>
      <c r="K10" s="388" t="s">
        <v>2096</v>
      </c>
      <c r="L10" s="385"/>
      <c r="M10" s="385"/>
      <c r="N10" s="385"/>
      <c r="O10" s="385"/>
      <c r="P10" s="385"/>
      <c r="Q10" s="386"/>
      <c r="R10" s="387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</row>
    <row r="11" spans="1:31" s="10" customFormat="1" ht="13.5" customHeight="1">
      <c r="A11" s="44"/>
      <c r="B11" s="528" t="s">
        <v>2118</v>
      </c>
      <c r="C11" s="529"/>
      <c r="D11" s="193"/>
      <c r="E11" s="193"/>
      <c r="F11" s="193"/>
      <c r="G11" s="44"/>
      <c r="H11" s="44"/>
      <c r="I11" s="158">
        <v>1306</v>
      </c>
      <c r="J11" s="164" t="s">
        <v>2244</v>
      </c>
      <c r="K11" s="388" t="s">
        <v>2096</v>
      </c>
      <c r="L11" s="382"/>
      <c r="M11" s="382"/>
      <c r="N11" s="382"/>
      <c r="O11" s="382"/>
      <c r="P11" s="382"/>
      <c r="Q11" s="383"/>
      <c r="R11" s="384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</row>
    <row r="12" spans="1:31" s="10" customFormat="1" ht="13.5" customHeight="1">
      <c r="A12" s="44"/>
      <c r="B12" s="44"/>
      <c r="C12" s="44"/>
      <c r="D12" s="193"/>
      <c r="E12" s="193"/>
      <c r="F12" s="193"/>
      <c r="G12" s="44"/>
      <c r="H12" s="44"/>
      <c r="I12" s="158"/>
      <c r="J12" s="162"/>
      <c r="K12" s="388"/>
      <c r="L12" s="382"/>
      <c r="M12" s="382"/>
      <c r="N12" s="382"/>
      <c r="O12" s="382"/>
      <c r="P12" s="382"/>
      <c r="Q12" s="383"/>
      <c r="R12" s="384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</row>
    <row r="13" spans="1:31" s="10" customFormat="1" ht="13.5" customHeight="1">
      <c r="A13" s="44"/>
      <c r="B13" s="313" t="s">
        <v>20</v>
      </c>
      <c r="C13" s="314"/>
      <c r="D13" s="314"/>
      <c r="E13" s="314"/>
      <c r="F13" s="315"/>
      <c r="G13" s="44"/>
      <c r="H13" s="44"/>
      <c r="I13" s="163"/>
      <c r="J13" s="164"/>
      <c r="K13" s="388"/>
      <c r="L13" s="382"/>
      <c r="M13" s="382"/>
      <c r="N13" s="382"/>
      <c r="O13" s="382"/>
      <c r="P13" s="382"/>
      <c r="Q13" s="383"/>
      <c r="R13" s="384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</row>
    <row r="14" spans="1:31" s="10" customFormat="1" ht="13.5" customHeight="1" thickBot="1">
      <c r="A14" s="44"/>
      <c r="B14" s="310" t="str">
        <f>$B$7&amp;"_ACTIVE"</f>
        <v>tower42_ACTIVE</v>
      </c>
      <c r="C14" s="306">
        <v>42643.75</v>
      </c>
      <c r="D14" s="191" t="s">
        <v>1393</v>
      </c>
      <c r="E14" s="307">
        <v>42652.749988425923</v>
      </c>
      <c r="F14" s="311" t="str">
        <f>DATEDIF(C14,E14,"D")&amp;"日間"</f>
        <v>9日間</v>
      </c>
      <c r="G14" s="44"/>
      <c r="H14" s="44"/>
      <c r="I14" s="163"/>
      <c r="J14" s="164"/>
      <c r="K14" s="388"/>
      <c r="L14" s="382"/>
      <c r="M14" s="382"/>
      <c r="N14" s="382"/>
      <c r="O14" s="382"/>
      <c r="P14" s="382"/>
      <c r="Q14" s="383"/>
      <c r="R14" s="384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</row>
    <row r="15" spans="1:31" s="10" customFormat="1" ht="13.5" customHeight="1" thickBot="1">
      <c r="A15" s="44"/>
      <c r="B15" s="310" t="str">
        <f>$B$7&amp;"_WAIT"</f>
        <v>tower42_WAIT</v>
      </c>
      <c r="C15" s="306">
        <f>E14+0.00001</f>
        <v>42652.749998425927</v>
      </c>
      <c r="D15" s="191" t="s">
        <v>1393</v>
      </c>
      <c r="E15" s="307">
        <f>E14+1</f>
        <v>42653.749988425923</v>
      </c>
      <c r="F15" s="311" t="str">
        <f>DATEDIF(C15,E15,"D")&amp;"日間"</f>
        <v>1日間</v>
      </c>
      <c r="G15" s="44"/>
      <c r="H15" s="44"/>
      <c r="I15" s="166" t="s">
        <v>1715</v>
      </c>
      <c r="J15" s="167"/>
      <c r="K15" s="167"/>
      <c r="L15" s="167"/>
      <c r="M15" s="167"/>
      <c r="N15" s="167"/>
      <c r="O15" s="167"/>
      <c r="P15" s="167"/>
      <c r="Q15" s="167"/>
      <c r="R15" s="168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</row>
    <row r="16" spans="1:31" s="10" customFormat="1" ht="13.5" customHeight="1">
      <c r="A16" s="44"/>
      <c r="B16" s="310" t="str">
        <f>$B$7&amp;"_AFTER"</f>
        <v>tower42_AFTER</v>
      </c>
      <c r="C16" s="306">
        <f>E15+0.00001</f>
        <v>42653.749998425927</v>
      </c>
      <c r="D16" s="191" t="s">
        <v>1393</v>
      </c>
      <c r="E16" s="307">
        <f>E15+14</f>
        <v>42667.749988425923</v>
      </c>
      <c r="F16" s="311" t="str">
        <f>DATEDIF(C16,E16,"D")&amp;"日間"</f>
        <v>14日間</v>
      </c>
      <c r="G16" s="44"/>
      <c r="H16" s="44"/>
      <c r="I16" s="163">
        <v>2849</v>
      </c>
      <c r="J16" s="164" t="s">
        <v>2245</v>
      </c>
      <c r="K16" s="388" t="s">
        <v>2097</v>
      </c>
      <c r="L16" s="382"/>
      <c r="M16" s="382"/>
      <c r="N16" s="382"/>
      <c r="O16" s="382"/>
      <c r="P16" s="382"/>
      <c r="Q16" s="389"/>
      <c r="R16" s="390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</row>
    <row r="17" spans="1:31" ht="13.5" customHeight="1">
      <c r="A17" s="44"/>
      <c r="B17" s="44"/>
      <c r="C17" s="44"/>
      <c r="D17" s="44"/>
      <c r="E17" s="44"/>
      <c r="F17" s="44"/>
      <c r="G17" s="44"/>
      <c r="H17" s="44"/>
      <c r="I17" s="163">
        <v>2130</v>
      </c>
      <c r="J17" s="164" t="s">
        <v>2246</v>
      </c>
      <c r="K17" s="388" t="s">
        <v>2098</v>
      </c>
      <c r="L17" s="382"/>
      <c r="M17" s="382"/>
      <c r="N17" s="382"/>
      <c r="O17" s="382"/>
      <c r="P17" s="382"/>
      <c r="Q17" s="389"/>
      <c r="R17" s="390"/>
      <c r="S17" s="44"/>
      <c r="T17" s="42"/>
      <c r="U17" s="42"/>
      <c r="V17" s="44"/>
      <c r="W17" s="44"/>
      <c r="X17" s="44"/>
      <c r="Y17" s="42"/>
      <c r="Z17" s="42"/>
      <c r="AA17" s="44"/>
      <c r="AB17" s="44"/>
      <c r="AC17" s="44"/>
      <c r="AD17" s="42"/>
      <c r="AE17" s="42"/>
    </row>
    <row r="18" spans="1:31" s="10" customFormat="1" ht="13.5" customHeight="1">
      <c r="A18" s="44"/>
      <c r="B18" s="44" t="s">
        <v>2250</v>
      </c>
      <c r="C18" s="44"/>
      <c r="D18" s="44"/>
      <c r="E18" s="44"/>
      <c r="F18" s="44"/>
      <c r="G18" s="44"/>
      <c r="H18" s="44"/>
      <c r="I18" s="163">
        <v>3195</v>
      </c>
      <c r="J18" s="164" t="s">
        <v>2247</v>
      </c>
      <c r="K18" s="388" t="s">
        <v>2098</v>
      </c>
      <c r="L18" s="382"/>
      <c r="M18" s="382"/>
      <c r="N18" s="382"/>
      <c r="O18" s="382"/>
      <c r="P18" s="382"/>
      <c r="Q18" s="389"/>
      <c r="R18" s="390"/>
      <c r="S18" s="44"/>
      <c r="T18" s="42"/>
      <c r="U18" s="42"/>
      <c r="V18" s="44"/>
      <c r="W18" s="44"/>
      <c r="X18" s="44"/>
      <c r="Y18" s="42"/>
      <c r="Z18" s="42"/>
      <c r="AA18" s="44"/>
      <c r="AB18" s="44"/>
      <c r="AC18" s="44"/>
      <c r="AD18" s="42"/>
      <c r="AE18" s="42"/>
    </row>
    <row r="19" spans="1:31" s="10" customFormat="1" ht="13.5" customHeight="1">
      <c r="A19" s="44"/>
      <c r="B19" s="312" t="s">
        <v>1481</v>
      </c>
      <c r="C19" s="313" t="s">
        <v>1482</v>
      </c>
      <c r="D19" s="314"/>
      <c r="E19" s="315"/>
      <c r="F19" s="44"/>
      <c r="G19" s="44"/>
      <c r="H19" s="44"/>
      <c r="I19" s="163">
        <v>1263</v>
      </c>
      <c r="J19" s="164" t="s">
        <v>2249</v>
      </c>
      <c r="K19" s="388" t="s">
        <v>2099</v>
      </c>
      <c r="L19" s="389"/>
      <c r="M19" s="389"/>
      <c r="N19" s="389"/>
      <c r="O19" s="389"/>
      <c r="P19" s="389"/>
      <c r="Q19" s="389"/>
      <c r="R19" s="390"/>
      <c r="S19" s="44"/>
      <c r="T19" s="42"/>
      <c r="U19" s="42"/>
      <c r="V19" s="44"/>
      <c r="W19" s="44"/>
      <c r="X19" s="44"/>
      <c r="Y19" s="42"/>
      <c r="Z19" s="42"/>
      <c r="AA19" s="44"/>
      <c r="AB19" s="44"/>
      <c r="AC19" s="44"/>
      <c r="AD19" s="42"/>
      <c r="AE19" s="42"/>
    </row>
    <row r="20" spans="1:31" s="10" customFormat="1" ht="13.5" customHeight="1">
      <c r="A20" s="44"/>
      <c r="B20" s="309" t="s">
        <v>1483</v>
      </c>
      <c r="C20" s="531">
        <v>42646.999988425923</v>
      </c>
      <c r="D20" s="532"/>
      <c r="E20" s="533"/>
      <c r="F20" s="44"/>
      <c r="G20" s="44"/>
      <c r="H20" s="44"/>
      <c r="I20" s="163">
        <v>3155</v>
      </c>
      <c r="J20" s="164" t="s">
        <v>2248</v>
      </c>
      <c r="K20" s="388" t="s">
        <v>2099</v>
      </c>
      <c r="L20" s="382"/>
      <c r="M20" s="382"/>
      <c r="N20" s="382"/>
      <c r="O20" s="382"/>
      <c r="P20" s="382"/>
      <c r="Q20" s="389"/>
      <c r="R20" s="390"/>
      <c r="S20" s="44"/>
      <c r="T20" s="42"/>
      <c r="U20" s="42"/>
      <c r="V20" s="44"/>
      <c r="W20" s="44"/>
      <c r="X20" s="44"/>
      <c r="Y20" s="42"/>
      <c r="Z20" s="42"/>
      <c r="AA20" s="44"/>
      <c r="AB20" s="44"/>
      <c r="AC20" s="44"/>
      <c r="AD20" s="42"/>
      <c r="AE20" s="42"/>
    </row>
    <row r="21" spans="1:31" s="10" customFormat="1" ht="13.5" customHeight="1" thickBot="1">
      <c r="A21" s="44"/>
      <c r="B21" s="309" t="s">
        <v>1484</v>
      </c>
      <c r="C21" s="531">
        <f>C20+0.62501</f>
        <v>42647.624998425927</v>
      </c>
      <c r="D21" s="532"/>
      <c r="E21" s="533"/>
      <c r="F21" s="44"/>
      <c r="G21" s="44"/>
      <c r="H21" s="44"/>
      <c r="I21" s="208"/>
      <c r="J21" s="209"/>
      <c r="K21" s="391"/>
      <c r="L21" s="392"/>
      <c r="M21" s="392"/>
      <c r="N21" s="392"/>
      <c r="O21" s="392"/>
      <c r="P21" s="392"/>
      <c r="Q21" s="393"/>
      <c r="R21" s="394"/>
      <c r="S21" s="44"/>
      <c r="T21" s="42"/>
      <c r="U21" s="42"/>
      <c r="V21" s="44"/>
      <c r="W21" s="44"/>
      <c r="X21" s="44"/>
      <c r="Y21" s="42"/>
      <c r="Z21" s="42"/>
      <c r="AA21" s="44"/>
      <c r="AB21" s="44"/>
      <c r="AC21" s="44"/>
      <c r="AD21" s="42"/>
      <c r="AE21" s="42"/>
    </row>
    <row r="22" spans="1:31" s="10" customFormat="1" ht="13.5" customHeight="1">
      <c r="A22" s="44"/>
      <c r="B22" s="44"/>
      <c r="C22" s="44"/>
      <c r="D22" s="44"/>
      <c r="E22" s="44"/>
      <c r="F22" s="44"/>
      <c r="G22" s="44"/>
      <c r="H22" s="44"/>
      <c r="I22" s="42"/>
      <c r="J22" s="42"/>
      <c r="K22" s="42"/>
      <c r="L22" s="42"/>
      <c r="M22" s="42"/>
      <c r="N22" s="62"/>
      <c r="O22" s="62"/>
      <c r="P22" s="42"/>
      <c r="Q22" s="42"/>
      <c r="R22" s="42"/>
      <c r="S22" s="44"/>
      <c r="T22" s="42"/>
      <c r="U22" s="42"/>
      <c r="V22" s="44"/>
      <c r="W22" s="44"/>
      <c r="X22" s="44"/>
      <c r="Y22" s="42"/>
      <c r="Z22" s="42"/>
      <c r="AA22" s="44"/>
      <c r="AB22" s="44"/>
      <c r="AC22" s="44"/>
      <c r="AD22" s="42"/>
      <c r="AE22" s="42"/>
    </row>
    <row r="23" spans="1:31" ht="13.5" customHeight="1" thickBot="1">
      <c r="A23" s="88"/>
      <c r="B23" s="197" t="s">
        <v>1732</v>
      </c>
      <c r="C23" s="195"/>
      <c r="D23" s="195"/>
      <c r="E23" s="195"/>
      <c r="F23" s="210"/>
      <c r="G23" s="211"/>
      <c r="H23" s="42"/>
      <c r="I23" s="62"/>
      <c r="J23" s="42"/>
      <c r="K23" s="62"/>
      <c r="L23" s="62"/>
      <c r="M23" s="62"/>
      <c r="N23" s="62"/>
      <c r="O23" s="62"/>
      <c r="P23" s="62"/>
      <c r="Q23" s="44"/>
      <c r="R23" s="44"/>
      <c r="S23" s="42"/>
      <c r="T23" s="42"/>
      <c r="U23" s="42"/>
      <c r="V23" s="42"/>
      <c r="W23" s="42"/>
      <c r="X23" s="42"/>
      <c r="Y23" s="62"/>
      <c r="Z23" s="62"/>
      <c r="AA23" s="62"/>
      <c r="AB23" s="62"/>
      <c r="AC23" s="62"/>
      <c r="AD23" s="62"/>
      <c r="AE23" s="62"/>
    </row>
    <row r="24" spans="1:31" ht="13.5" customHeight="1" thickBot="1">
      <c r="A24" s="88"/>
      <c r="B24" s="266" t="s">
        <v>2119</v>
      </c>
      <c r="C24" s="316" t="s">
        <v>1733</v>
      </c>
      <c r="D24" s="195"/>
      <c r="E24" s="42"/>
      <c r="F24" s="210"/>
      <c r="G24" s="211"/>
      <c r="H24" s="42"/>
      <c r="I24" s="62"/>
      <c r="J24" s="62"/>
      <c r="K24" s="62"/>
      <c r="L24" s="62"/>
      <c r="M24" s="62"/>
      <c r="N24" s="62"/>
      <c r="O24" s="62"/>
      <c r="P24" s="62"/>
      <c r="Q24" s="44"/>
      <c r="R24" s="44"/>
      <c r="S24" s="42"/>
      <c r="T24" s="42"/>
      <c r="U24" s="42"/>
      <c r="V24" s="42"/>
      <c r="W24" s="42"/>
      <c r="X24" s="42"/>
      <c r="Y24" s="62"/>
      <c r="Z24" s="62"/>
      <c r="AA24" s="62"/>
      <c r="AB24" s="62"/>
      <c r="AC24" s="62"/>
      <c r="AD24" s="62"/>
      <c r="AE24" s="62"/>
    </row>
    <row r="25" spans="1:31" ht="13.5" customHeight="1">
      <c r="A25" s="88"/>
      <c r="B25" s="511" t="str">
        <f>B121</f>
        <v>妖魔の君【幻影】</v>
      </c>
      <c r="C25" s="502">
        <v>42647.625</v>
      </c>
      <c r="D25" s="195"/>
      <c r="E25" s="42"/>
      <c r="F25" s="210"/>
      <c r="G25" s="211"/>
      <c r="H25" s="42"/>
      <c r="I25" s="62"/>
      <c r="J25" s="62"/>
      <c r="K25" s="62"/>
      <c r="L25" s="62"/>
      <c r="M25" s="62"/>
      <c r="N25" s="62"/>
      <c r="O25" s="62"/>
      <c r="P25" s="62"/>
      <c r="Q25" s="44"/>
      <c r="R25" s="44"/>
      <c r="S25" s="42"/>
      <c r="T25" s="42"/>
      <c r="U25" s="42"/>
      <c r="V25" s="42"/>
      <c r="W25" s="42"/>
      <c r="X25" s="42"/>
      <c r="Y25" s="62"/>
      <c r="Z25" s="62"/>
      <c r="AA25" s="62"/>
      <c r="AB25" s="62"/>
      <c r="AC25" s="62"/>
      <c r="AD25" s="62"/>
      <c r="AE25" s="62"/>
    </row>
    <row r="26" spans="1:31" ht="13.5" customHeight="1" thickBot="1">
      <c r="A26" s="88"/>
      <c r="B26" s="512" t="str">
        <f>B122</f>
        <v>破壊するもの</v>
      </c>
      <c r="C26" s="503">
        <v>42649.625</v>
      </c>
      <c r="D26" s="195"/>
      <c r="E26" s="42"/>
      <c r="F26" s="210"/>
      <c r="G26" s="211"/>
      <c r="H26" s="42"/>
      <c r="I26" s="62"/>
      <c r="J26" s="62"/>
      <c r="K26" s="62"/>
      <c r="L26" s="62"/>
      <c r="M26" s="62"/>
      <c r="N26" s="62"/>
      <c r="O26" s="62"/>
      <c r="P26" s="62"/>
      <c r="Q26" s="44"/>
      <c r="R26" s="44"/>
      <c r="S26" s="42"/>
      <c r="T26" s="42"/>
      <c r="U26" s="42"/>
      <c r="V26" s="42"/>
      <c r="W26" s="42"/>
      <c r="X26" s="42"/>
      <c r="Y26" s="62"/>
      <c r="Z26" s="62"/>
      <c r="AA26" s="62"/>
      <c r="AB26" s="62"/>
      <c r="AC26" s="62"/>
      <c r="AD26" s="62"/>
      <c r="AE26" s="62"/>
    </row>
    <row r="27" spans="1:31" ht="13.5" customHeight="1">
      <c r="A27" s="88"/>
      <c r="B27" s="44"/>
      <c r="C27" s="62"/>
      <c r="D27" s="195"/>
      <c r="E27" s="44"/>
      <c r="F27" s="210"/>
      <c r="G27" s="211"/>
      <c r="H27" s="206"/>
      <c r="I27" s="62"/>
      <c r="J27" s="62"/>
      <c r="K27" s="62"/>
      <c r="L27" s="62"/>
      <c r="M27" s="62"/>
      <c r="N27" s="62"/>
      <c r="O27" s="62"/>
      <c r="P27" s="62"/>
      <c r="Q27" s="44"/>
      <c r="R27" s="44"/>
      <c r="S27" s="42"/>
      <c r="T27" s="42"/>
      <c r="U27" s="42"/>
      <c r="V27" s="42"/>
      <c r="W27" s="42"/>
      <c r="X27" s="42"/>
      <c r="Y27" s="62"/>
      <c r="Z27" s="62"/>
      <c r="AA27" s="62"/>
      <c r="AB27" s="62"/>
      <c r="AC27" s="62"/>
      <c r="AD27" s="62"/>
      <c r="AE27" s="62"/>
    </row>
    <row r="28" spans="1:31" s="10" customFormat="1" ht="13.5" customHeight="1">
      <c r="A28" s="44"/>
      <c r="B28" s="44" t="s">
        <v>2114</v>
      </c>
      <c r="C28" s="44"/>
      <c r="D28" s="44"/>
      <c r="E28" s="44"/>
      <c r="F28" s="44"/>
      <c r="G28" s="44"/>
      <c r="H28" s="68"/>
      <c r="I28" s="42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2"/>
      <c r="U28" s="42"/>
      <c r="V28" s="44"/>
      <c r="W28" s="44"/>
      <c r="X28" s="44"/>
      <c r="Y28" s="42"/>
      <c r="Z28" s="42"/>
      <c r="AA28" s="44"/>
      <c r="AB28" s="44"/>
      <c r="AC28" s="44"/>
      <c r="AD28" s="42"/>
      <c r="AE28" s="42"/>
    </row>
    <row r="29" spans="1:31" ht="13.5" customHeight="1">
      <c r="A29" s="44"/>
      <c r="B29" s="308"/>
      <c r="C29" s="308" t="s">
        <v>2109</v>
      </c>
      <c r="D29" s="308" t="s">
        <v>2102</v>
      </c>
      <c r="E29" s="308" t="s">
        <v>2107</v>
      </c>
      <c r="F29" s="308" t="s">
        <v>2108</v>
      </c>
      <c r="G29" s="44"/>
      <c r="H29" s="68"/>
      <c r="I29" s="42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2"/>
      <c r="U29" s="42"/>
      <c r="V29" s="44"/>
      <c r="W29" s="44"/>
      <c r="X29" s="44"/>
      <c r="Y29" s="42"/>
      <c r="Z29" s="42"/>
      <c r="AA29" s="44"/>
      <c r="AB29" s="44"/>
      <c r="AC29" s="44"/>
      <c r="AD29" s="42"/>
      <c r="AE29" s="42"/>
    </row>
    <row r="30" spans="1:31" s="10" customFormat="1" ht="13.5" customHeight="1">
      <c r="A30" s="44"/>
      <c r="B30" s="309" t="s">
        <v>2101</v>
      </c>
      <c r="C30" s="309" t="s">
        <v>2104</v>
      </c>
      <c r="D30" s="309" t="s">
        <v>2103</v>
      </c>
      <c r="E30" s="309"/>
      <c r="F30" s="309"/>
      <c r="G30" s="44"/>
      <c r="H30" s="68"/>
      <c r="I30" s="42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2"/>
      <c r="U30" s="42"/>
      <c r="V30" s="44"/>
      <c r="W30" s="44"/>
      <c r="X30" s="44"/>
      <c r="Y30" s="42"/>
      <c r="Z30" s="42"/>
      <c r="AA30" s="44"/>
      <c r="AB30" s="44"/>
      <c r="AC30" s="44"/>
      <c r="AD30" s="42"/>
      <c r="AE30" s="42"/>
    </row>
    <row r="31" spans="1:31" s="10" customFormat="1" ht="13.5" customHeight="1">
      <c r="A31" s="44"/>
      <c r="B31" s="309" t="s">
        <v>2105</v>
      </c>
      <c r="C31" s="309" t="s">
        <v>2106</v>
      </c>
      <c r="D31" s="309"/>
      <c r="E31" s="176">
        <v>40262</v>
      </c>
      <c r="F31" s="176">
        <v>30036</v>
      </c>
      <c r="G31" s="44"/>
      <c r="H31" s="68"/>
      <c r="I31" s="42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2"/>
      <c r="U31" s="42"/>
      <c r="V31" s="44"/>
      <c r="W31" s="44"/>
      <c r="X31" s="44"/>
      <c r="Y31" s="42"/>
      <c r="Z31" s="42"/>
      <c r="AA31" s="44"/>
      <c r="AB31" s="44"/>
      <c r="AC31" s="44"/>
      <c r="AD31" s="42"/>
      <c r="AE31" s="42"/>
    </row>
    <row r="32" spans="1:31" s="10" customFormat="1" ht="13.5" customHeight="1">
      <c r="A32" s="44"/>
      <c r="B32" s="309" t="s">
        <v>2110</v>
      </c>
      <c r="C32" s="309" t="s">
        <v>2112</v>
      </c>
      <c r="D32" s="309"/>
      <c r="E32" s="309"/>
      <c r="F32" s="309"/>
      <c r="G32" s="44"/>
      <c r="H32" s="68"/>
      <c r="I32" s="42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2"/>
      <c r="U32" s="42"/>
      <c r="V32" s="44"/>
      <c r="W32" s="44"/>
      <c r="X32" s="44"/>
      <c r="Y32" s="42"/>
      <c r="Z32" s="42"/>
      <c r="AA32" s="44"/>
      <c r="AB32" s="44"/>
      <c r="AC32" s="44"/>
      <c r="AD32" s="42"/>
      <c r="AE32" s="42"/>
    </row>
    <row r="33" spans="1:31" s="10" customFormat="1" ht="13.5" customHeight="1">
      <c r="A33" s="44"/>
      <c r="B33" s="309" t="s">
        <v>2111</v>
      </c>
      <c r="C33" s="309" t="s">
        <v>2113</v>
      </c>
      <c r="D33" s="309"/>
      <c r="E33" s="309"/>
      <c r="F33" s="309"/>
      <c r="G33" s="44"/>
      <c r="H33" s="68"/>
      <c r="I33" s="42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2"/>
      <c r="U33" s="42"/>
      <c r="V33" s="44"/>
      <c r="W33" s="44"/>
      <c r="X33" s="44"/>
      <c r="Y33" s="42"/>
      <c r="Z33" s="42"/>
      <c r="AA33" s="44"/>
      <c r="AB33" s="44"/>
      <c r="AC33" s="44"/>
      <c r="AD33" s="42"/>
      <c r="AE33" s="42"/>
    </row>
    <row r="34" spans="1:31" s="10" customFormat="1" ht="13.5" customHeight="1">
      <c r="A34" s="44"/>
      <c r="B34" s="309" t="s">
        <v>2115</v>
      </c>
      <c r="C34" s="176" t="s">
        <v>2265</v>
      </c>
      <c r="D34" s="309"/>
      <c r="E34" s="309"/>
      <c r="F34" s="309"/>
      <c r="G34" s="44"/>
      <c r="H34" s="68"/>
      <c r="I34" s="42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2"/>
      <c r="U34" s="42"/>
      <c r="V34" s="44"/>
      <c r="W34" s="44"/>
      <c r="X34" s="44"/>
      <c r="Y34" s="42"/>
      <c r="Z34" s="42"/>
      <c r="AA34" s="44"/>
      <c r="AB34" s="44"/>
      <c r="AC34" s="44"/>
      <c r="AD34" s="42"/>
      <c r="AE34" s="42"/>
    </row>
    <row r="35" spans="1:31" s="10" customFormat="1" ht="13.5" customHeight="1">
      <c r="A35" s="44"/>
      <c r="B35" s="309" t="s">
        <v>2116</v>
      </c>
      <c r="C35" s="176" t="s">
        <v>2264</v>
      </c>
      <c r="D35" s="309"/>
      <c r="E35" s="176">
        <v>40291</v>
      </c>
      <c r="F35" s="176">
        <v>6111</v>
      </c>
      <c r="G35" s="44"/>
      <c r="H35" s="68"/>
      <c r="I35" s="42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2"/>
      <c r="U35" s="42"/>
      <c r="V35" s="44"/>
      <c r="W35" s="44"/>
      <c r="X35" s="44"/>
      <c r="Y35" s="42"/>
      <c r="Z35" s="42"/>
      <c r="AA35" s="44"/>
      <c r="AB35" s="44"/>
      <c r="AC35" s="44"/>
      <c r="AD35" s="42"/>
      <c r="AE35" s="42"/>
    </row>
    <row r="36" spans="1:31" s="10" customFormat="1" ht="13.5" customHeight="1">
      <c r="A36" s="44"/>
      <c r="B36" s="44"/>
      <c r="C36" s="44"/>
      <c r="D36" s="44"/>
      <c r="E36" s="44"/>
      <c r="F36" s="44"/>
      <c r="G36" s="44"/>
      <c r="H36" s="68"/>
      <c r="I36" s="42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2"/>
      <c r="U36" s="42"/>
      <c r="V36" s="44"/>
      <c r="W36" s="44"/>
      <c r="X36" s="44"/>
      <c r="Y36" s="42"/>
      <c r="Z36" s="42"/>
      <c r="AA36" s="44"/>
      <c r="AB36" s="44"/>
      <c r="AC36" s="44"/>
      <c r="AD36" s="42"/>
      <c r="AE36" s="42"/>
    </row>
    <row r="37" spans="1:31" ht="13.5" customHeight="1">
      <c r="A37" s="42"/>
      <c r="B37" s="45"/>
      <c r="C37" s="45"/>
      <c r="D37" s="45"/>
      <c r="E37" s="196"/>
      <c r="F37" s="42"/>
      <c r="G37" s="42"/>
      <c r="H37" s="42"/>
      <c r="I37" s="42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2"/>
      <c r="U37" s="207"/>
      <c r="V37" s="207"/>
      <c r="W37" s="207"/>
      <c r="X37" s="207"/>
      <c r="Y37" s="207"/>
      <c r="Z37" s="42"/>
      <c r="AA37" s="42"/>
      <c r="AB37" s="42"/>
      <c r="AC37" s="42"/>
      <c r="AD37" s="42"/>
      <c r="AE37" s="42"/>
    </row>
    <row r="38" spans="1:31" ht="13.5" customHeight="1" thickBot="1">
      <c r="A38" s="42"/>
      <c r="B38" s="44" t="s">
        <v>21</v>
      </c>
      <c r="C38" s="44"/>
      <c r="D38" s="44"/>
      <c r="E38" s="44"/>
      <c r="F38" s="44"/>
      <c r="G38" s="44"/>
      <c r="H38" s="44"/>
      <c r="I38" s="42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2"/>
      <c r="U38" s="207"/>
      <c r="V38" s="207"/>
      <c r="W38" s="207"/>
      <c r="X38" s="207"/>
      <c r="Y38" s="207"/>
      <c r="Z38" s="42"/>
      <c r="AA38" s="42"/>
      <c r="AB38" s="42"/>
      <c r="AC38" s="42"/>
      <c r="AD38" s="42"/>
      <c r="AE38" s="42"/>
    </row>
    <row r="39" spans="1:31" ht="13.5" customHeight="1">
      <c r="A39" s="42"/>
      <c r="B39" s="378" t="s">
        <v>18</v>
      </c>
      <c r="C39" s="555" t="s">
        <v>2266</v>
      </c>
      <c r="D39" s="556"/>
      <c r="E39" s="557"/>
      <c r="F39" s="44" t="s">
        <v>1859</v>
      </c>
      <c r="G39" s="44"/>
      <c r="H39" s="44"/>
      <c r="I39" s="42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2"/>
      <c r="U39" s="207"/>
      <c r="V39" s="207"/>
      <c r="W39" s="207"/>
      <c r="X39" s="207"/>
      <c r="Y39" s="207"/>
      <c r="Z39" s="42"/>
      <c r="AA39" s="42"/>
      <c r="AB39" s="42"/>
      <c r="AC39" s="42"/>
      <c r="AD39" s="42"/>
      <c r="AE39" s="42"/>
    </row>
    <row r="40" spans="1:31" ht="13.5" customHeight="1" thickBot="1">
      <c r="A40" s="42"/>
      <c r="B40" s="377" t="s">
        <v>175</v>
      </c>
      <c r="C40" s="558" t="s">
        <v>2267</v>
      </c>
      <c r="D40" s="559"/>
      <c r="E40" s="560"/>
      <c r="F40" s="44" t="s">
        <v>22</v>
      </c>
      <c r="G40" s="44"/>
      <c r="H40" s="44"/>
      <c r="I40" s="42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2"/>
      <c r="U40" s="207"/>
      <c r="V40" s="207"/>
      <c r="W40" s="207"/>
      <c r="X40" s="207"/>
      <c r="Y40" s="207"/>
      <c r="Z40" s="42"/>
      <c r="AA40" s="42"/>
      <c r="AB40" s="42"/>
      <c r="AC40" s="42"/>
      <c r="AD40" s="42"/>
      <c r="AE40" s="42"/>
    </row>
    <row r="41" spans="1:31" ht="13.5" customHeight="1">
      <c r="A41" s="42"/>
      <c r="B41" s="44"/>
      <c r="C41" s="62"/>
      <c r="D41" s="44"/>
      <c r="E41" s="44"/>
      <c r="F41" s="44"/>
      <c r="G41" s="44"/>
      <c r="H41" s="44"/>
      <c r="I41" s="42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2"/>
      <c r="U41" s="207"/>
      <c r="V41" s="207"/>
      <c r="W41" s="207"/>
      <c r="X41" s="207"/>
      <c r="Y41" s="207"/>
      <c r="Z41" s="42"/>
      <c r="AA41" s="42"/>
      <c r="AB41" s="42"/>
      <c r="AC41" s="42"/>
      <c r="AD41" s="42"/>
      <c r="AE41" s="42"/>
    </row>
    <row r="42" spans="1:31" ht="13.5" customHeight="1" thickBot="1">
      <c r="A42" s="42"/>
      <c r="B42" s="44" t="s">
        <v>1722</v>
      </c>
      <c r="C42" s="44"/>
      <c r="D42" s="44"/>
      <c r="E42" s="44"/>
      <c r="F42" s="44"/>
      <c r="G42" s="44"/>
      <c r="H42" s="44"/>
      <c r="I42" s="193"/>
      <c r="J42" s="193"/>
      <c r="K42" s="193"/>
      <c r="L42" s="42"/>
      <c r="M42" s="42"/>
      <c r="N42" s="42"/>
      <c r="O42" s="42"/>
      <c r="P42" s="42"/>
      <c r="Q42" s="42"/>
      <c r="R42" s="42"/>
      <c r="S42" s="42"/>
      <c r="T42" s="42"/>
      <c r="U42" s="207"/>
      <c r="V42" s="207"/>
      <c r="W42" s="207"/>
      <c r="X42" s="207"/>
      <c r="Y42" s="207"/>
      <c r="Z42" s="42"/>
      <c r="AA42" s="42"/>
      <c r="AB42" s="42"/>
      <c r="AC42" s="42"/>
      <c r="AD42" s="42"/>
      <c r="AE42" s="42"/>
    </row>
    <row r="43" spans="1:31" ht="13.5" customHeight="1">
      <c r="A43" s="42"/>
      <c r="B43" s="198" t="s">
        <v>1726</v>
      </c>
      <c r="C43" s="199" t="s">
        <v>1727</v>
      </c>
      <c r="D43" s="199" t="s">
        <v>1728</v>
      </c>
      <c r="E43" s="200" t="s">
        <v>1729</v>
      </c>
      <c r="F43" s="44"/>
      <c r="G43" s="44"/>
      <c r="H43" s="44"/>
      <c r="I43" s="193"/>
      <c r="J43" s="193"/>
      <c r="K43" s="193"/>
      <c r="L43" s="42"/>
      <c r="M43" s="42"/>
      <c r="N43" s="42"/>
      <c r="O43" s="42"/>
      <c r="P43" s="42"/>
      <c r="Q43" s="42"/>
      <c r="R43" s="42"/>
      <c r="S43" s="42"/>
      <c r="T43" s="42"/>
      <c r="U43" s="207"/>
      <c r="V43" s="207"/>
      <c r="W43" s="207"/>
      <c r="X43" s="207"/>
      <c r="Y43" s="207"/>
      <c r="Z43" s="42"/>
      <c r="AA43" s="42"/>
      <c r="AB43" s="42"/>
      <c r="AC43" s="42"/>
      <c r="AD43" s="42"/>
      <c r="AE43" s="42"/>
    </row>
    <row r="44" spans="1:31" ht="13.5" customHeight="1" thickBot="1">
      <c r="A44" s="42"/>
      <c r="B44" s="377" t="s">
        <v>1723</v>
      </c>
      <c r="C44" s="192" t="s">
        <v>2255</v>
      </c>
      <c r="D44" s="267">
        <v>40294</v>
      </c>
      <c r="E44" s="267">
        <v>50066</v>
      </c>
      <c r="F44" s="44"/>
      <c r="G44" s="44"/>
      <c r="H44" s="44"/>
      <c r="I44" s="193"/>
      <c r="J44" s="193"/>
      <c r="K44" s="193"/>
      <c r="L44" s="42"/>
      <c r="M44" s="42"/>
      <c r="N44" s="42"/>
      <c r="O44" s="42"/>
      <c r="P44" s="42"/>
      <c r="Q44" s="42"/>
      <c r="R44" s="42"/>
      <c r="S44" s="42"/>
      <c r="T44" s="42"/>
      <c r="U44" s="207"/>
      <c r="V44" s="207"/>
      <c r="W44" s="207"/>
      <c r="X44" s="207"/>
      <c r="Y44" s="207"/>
      <c r="Z44" s="42"/>
      <c r="AA44" s="42"/>
      <c r="AB44" s="42"/>
      <c r="AC44" s="42"/>
      <c r="AD44" s="42"/>
      <c r="AE44" s="42"/>
    </row>
    <row r="45" spans="1:31" ht="13.5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207"/>
      <c r="V45" s="207"/>
      <c r="W45" s="207"/>
      <c r="X45" s="207"/>
      <c r="Y45" s="207"/>
      <c r="Z45" s="42"/>
      <c r="AA45" s="42"/>
      <c r="AB45" s="42"/>
      <c r="AC45" s="42"/>
      <c r="AD45" s="42"/>
      <c r="AE45" s="42"/>
    </row>
    <row r="46" spans="1:31" ht="13.5" customHeight="1">
      <c r="A46" s="42"/>
      <c r="B46" s="44" t="s">
        <v>1465</v>
      </c>
      <c r="C46" s="44"/>
      <c r="D46" s="42"/>
      <c r="E46" s="44"/>
      <c r="F46" s="44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207"/>
      <c r="V46" s="207"/>
      <c r="W46" s="207"/>
      <c r="X46" s="207"/>
      <c r="Y46" s="207"/>
      <c r="Z46" s="42"/>
      <c r="AA46" s="42"/>
      <c r="AB46" s="42"/>
      <c r="AC46" s="42"/>
      <c r="AD46" s="42"/>
      <c r="AE46" s="42"/>
    </row>
    <row r="47" spans="1:31" ht="13.5" customHeight="1">
      <c r="A47" s="42"/>
      <c r="B47" s="123" t="s">
        <v>1469</v>
      </c>
      <c r="C47" s="123" t="s">
        <v>1470</v>
      </c>
      <c r="D47" s="42"/>
      <c r="E47" s="42"/>
      <c r="F47" s="44"/>
      <c r="G47" s="44"/>
      <c r="H47" s="44"/>
      <c r="I47" s="44"/>
      <c r="J47" s="44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207"/>
      <c r="V47" s="207"/>
      <c r="W47" s="207"/>
      <c r="X47" s="207"/>
      <c r="Y47" s="207"/>
      <c r="Z47" s="42"/>
      <c r="AA47" s="42"/>
      <c r="AB47" s="42"/>
      <c r="AC47" s="42"/>
      <c r="AD47" s="42"/>
      <c r="AE47" s="42"/>
    </row>
    <row r="48" spans="1:31" ht="13.5" customHeight="1">
      <c r="A48" s="42"/>
      <c r="B48" s="375" t="s">
        <v>1466</v>
      </c>
      <c r="C48" s="133" t="s">
        <v>1471</v>
      </c>
      <c r="D48" s="42"/>
      <c r="E48" s="42"/>
      <c r="F48" s="44"/>
      <c r="G48" s="44"/>
      <c r="H48" s="44"/>
      <c r="I48" s="44"/>
      <c r="J48" s="44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207"/>
      <c r="V48" s="207"/>
      <c r="W48" s="207"/>
      <c r="X48" s="207"/>
      <c r="Y48" s="207"/>
      <c r="Z48" s="42"/>
      <c r="AA48" s="42"/>
      <c r="AB48" s="42"/>
      <c r="AC48" s="42"/>
      <c r="AD48" s="42"/>
      <c r="AE48" s="42"/>
    </row>
    <row r="49" spans="1:31" ht="13.5" customHeight="1">
      <c r="A49" s="42"/>
      <c r="B49" s="376" t="s">
        <v>1467</v>
      </c>
      <c r="C49" s="132" t="s">
        <v>1472</v>
      </c>
      <c r="D49" s="42"/>
      <c r="E49" s="42"/>
      <c r="F49" s="44"/>
      <c r="G49" s="44"/>
      <c r="H49" s="44"/>
      <c r="I49" s="44"/>
      <c r="J49" s="44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207"/>
      <c r="V49" s="207"/>
      <c r="W49" s="207"/>
      <c r="X49" s="207"/>
      <c r="Y49" s="207"/>
      <c r="Z49" s="42"/>
      <c r="AA49" s="42"/>
      <c r="AB49" s="42"/>
      <c r="AC49" s="42"/>
      <c r="AD49" s="42"/>
      <c r="AE49" s="42"/>
    </row>
    <row r="50" spans="1:31" ht="13.5" customHeight="1">
      <c r="A50" s="42"/>
      <c r="B50" s="376" t="s">
        <v>1468</v>
      </c>
      <c r="C50" s="132" t="s">
        <v>1473</v>
      </c>
      <c r="D50" s="42"/>
      <c r="E50" s="42"/>
      <c r="F50" s="44"/>
      <c r="G50" s="44"/>
      <c r="H50" s="44"/>
      <c r="I50" s="44"/>
      <c r="J50" s="44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</row>
    <row r="51" spans="1:31" ht="13.5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</row>
    <row r="52" spans="1:31" ht="13.5" customHeight="1">
      <c r="A52" s="42"/>
      <c r="B52" s="104" t="s">
        <v>1464</v>
      </c>
      <c r="C52" s="42"/>
      <c r="D52" s="42"/>
      <c r="E52" s="42"/>
      <c r="F52" s="42"/>
      <c r="G52" s="42"/>
      <c r="H52" s="47">
        <v>2</v>
      </c>
      <c r="I52" s="47">
        <v>2.5</v>
      </c>
      <c r="J52" s="42"/>
      <c r="K52" s="42"/>
      <c r="L52" s="42"/>
      <c r="M52" s="48">
        <f>SUM(M54:M62)</f>
        <v>60</v>
      </c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</row>
    <row r="53" spans="1:31" ht="13.5" customHeight="1">
      <c r="A53" s="42"/>
      <c r="B53" s="542" t="s">
        <v>0</v>
      </c>
      <c r="C53" s="542"/>
      <c r="D53" s="139" t="s">
        <v>17</v>
      </c>
      <c r="E53" s="138"/>
      <c r="F53" s="123" t="s">
        <v>5</v>
      </c>
      <c r="G53" s="123" t="s">
        <v>2</v>
      </c>
      <c r="H53" s="123" t="s">
        <v>3</v>
      </c>
      <c r="I53" s="123" t="s">
        <v>7</v>
      </c>
      <c r="J53" s="123" t="s">
        <v>159</v>
      </c>
      <c r="K53" s="123" t="s">
        <v>160</v>
      </c>
      <c r="L53" s="123" t="s">
        <v>9</v>
      </c>
      <c r="M53" s="123" t="s">
        <v>2</v>
      </c>
      <c r="N53" s="123" t="s">
        <v>1376</v>
      </c>
      <c r="O53" s="123" t="s">
        <v>10</v>
      </c>
      <c r="P53" s="139" t="s">
        <v>161</v>
      </c>
      <c r="Q53" s="123" t="s">
        <v>162</v>
      </c>
      <c r="R53" s="123" t="s">
        <v>163</v>
      </c>
      <c r="S53" s="123" t="s">
        <v>164</v>
      </c>
      <c r="T53" s="130" t="s">
        <v>165</v>
      </c>
      <c r="U53" s="130" t="s">
        <v>1462</v>
      </c>
      <c r="V53" s="131" t="s">
        <v>4</v>
      </c>
      <c r="W53" s="309" t="s">
        <v>159</v>
      </c>
      <c r="X53" s="309" t="s">
        <v>160</v>
      </c>
      <c r="Y53" s="309" t="s">
        <v>12</v>
      </c>
      <c r="Z53" s="309"/>
      <c r="AA53" s="309" t="s">
        <v>1366</v>
      </c>
      <c r="AB53" s="309" t="s">
        <v>1705</v>
      </c>
      <c r="AC53" s="42" t="s">
        <v>19</v>
      </c>
      <c r="AD53" s="42"/>
      <c r="AE53" s="42"/>
    </row>
    <row r="54" spans="1:31" ht="13.5" customHeight="1">
      <c r="A54" s="42"/>
      <c r="B54" s="379">
        <v>1</v>
      </c>
      <c r="C54" s="379">
        <v>10</v>
      </c>
      <c r="D54" s="561" t="s">
        <v>2268</v>
      </c>
      <c r="E54" s="160"/>
      <c r="F54" s="380">
        <v>0.25</v>
      </c>
      <c r="G54" s="376">
        <v>1</v>
      </c>
      <c r="H54" s="134">
        <f>G54+$H$67</f>
        <v>3</v>
      </c>
      <c r="I54" s="135">
        <v>5</v>
      </c>
      <c r="J54" s="134">
        <f t="shared" ref="J54:K54" si="0">J69/2</f>
        <v>10</v>
      </c>
      <c r="K54" s="134">
        <f t="shared" si="0"/>
        <v>20</v>
      </c>
      <c r="L54" s="58">
        <f>100%/F54</f>
        <v>4</v>
      </c>
      <c r="M54" s="58">
        <f>L54*G54</f>
        <v>4</v>
      </c>
      <c r="N54" s="58">
        <f>M54*5</f>
        <v>20</v>
      </c>
      <c r="O54" s="135">
        <f>L54*I54</f>
        <v>20</v>
      </c>
      <c r="P54" s="381" t="s">
        <v>2075</v>
      </c>
      <c r="Q54" s="136">
        <f>IF(ISERROR(VLOOKUP(P54,quest_改造2!$G$6:$I$377,3,FALSE)),VLOOKUP(P54,quest_改造2!$G$6:$I$377,2,FALSE),VLOOKUP(P54,quest_改造2!$G$6:$I$377,3,FALSE))</f>
        <v>2</v>
      </c>
      <c r="R54" s="309" t="s">
        <v>1130</v>
      </c>
      <c r="S54" s="395">
        <f>S95+1</f>
        <v>34472</v>
      </c>
      <c r="T54" s="396">
        <v>1512</v>
      </c>
      <c r="U54" s="396">
        <v>101008</v>
      </c>
      <c r="V54" s="137">
        <f t="shared" ref="V54:V65" si="1">O54*5</f>
        <v>100</v>
      </c>
      <c r="W54" s="309">
        <f t="shared" ref="W54:X54" si="2">W69/2</f>
        <v>250</v>
      </c>
      <c r="X54" s="309">
        <f t="shared" si="2"/>
        <v>750</v>
      </c>
      <c r="Y54" s="398" t="str">
        <f>$C$35</f>
        <v>訣別の時-前篇-ｶﾞﾁｬﾁｹｯﾄ</v>
      </c>
      <c r="Z54" s="398">
        <v>1</v>
      </c>
      <c r="AA54" s="398"/>
      <c r="AB54" s="398"/>
      <c r="AC54" s="96">
        <f t="shared" ref="AC54:AC65" si="3">(W54+X54)/2</f>
        <v>500</v>
      </c>
      <c r="AD54" s="42"/>
      <c r="AE54" s="42"/>
    </row>
    <row r="55" spans="1:31" s="10" customFormat="1" ht="13.5" customHeight="1">
      <c r="A55" s="42"/>
      <c r="B55" s="379">
        <f>C54+1</f>
        <v>11</v>
      </c>
      <c r="C55" s="379">
        <v>20</v>
      </c>
      <c r="D55" s="561" t="s">
        <v>2268</v>
      </c>
      <c r="E55" s="160"/>
      <c r="F55" s="380">
        <v>0.25</v>
      </c>
      <c r="G55" s="376">
        <v>1</v>
      </c>
      <c r="H55" s="134">
        <f t="shared" ref="H55:H65" si="4">G55+$H$67</f>
        <v>3</v>
      </c>
      <c r="I55" s="135">
        <v>5</v>
      </c>
      <c r="J55" s="134">
        <f t="shared" ref="J55:K55" si="5">J70/2</f>
        <v>10</v>
      </c>
      <c r="K55" s="134">
        <f t="shared" si="5"/>
        <v>20</v>
      </c>
      <c r="L55" s="58">
        <f t="shared" ref="L55:L65" si="6">100%/F55</f>
        <v>4</v>
      </c>
      <c r="M55" s="58">
        <f t="shared" ref="M55:M65" si="7">L55*G55</f>
        <v>4</v>
      </c>
      <c r="N55" s="58">
        <f t="shared" ref="N55:N65" si="8">M55*5</f>
        <v>20</v>
      </c>
      <c r="O55" s="135">
        <f t="shared" ref="O55:O65" si="9">L55*I55</f>
        <v>20</v>
      </c>
      <c r="P55" s="381" t="s">
        <v>1198</v>
      </c>
      <c r="Q55" s="136">
        <f>IF(ISERROR(VLOOKUP(P55,quest_改造2!$G$6:$I$377,3,FALSE)),VLOOKUP(P55,quest_改造2!$G$6:$I$377,2,FALSE),VLOOKUP(P55,quest_改造2!$G$6:$I$377,3,FALSE))</f>
        <v>137</v>
      </c>
      <c r="R55" s="309" t="s">
        <v>2081</v>
      </c>
      <c r="S55" s="395">
        <f>S54+1</f>
        <v>34473</v>
      </c>
      <c r="T55" s="396">
        <v>1474</v>
      </c>
      <c r="U55" s="396">
        <v>103067</v>
      </c>
      <c r="V55" s="137">
        <f t="shared" si="1"/>
        <v>100</v>
      </c>
      <c r="W55" s="309">
        <f t="shared" ref="W55:X55" si="10">W70/2</f>
        <v>250</v>
      </c>
      <c r="X55" s="309">
        <f t="shared" si="10"/>
        <v>750</v>
      </c>
      <c r="Y55" s="398" t="str">
        <f t="shared" ref="Y55:Y65" si="11">$C$35</f>
        <v>訣別の時-前篇-ｶﾞﾁｬﾁｹｯﾄ</v>
      </c>
      <c r="Z55" s="398">
        <v>1</v>
      </c>
      <c r="AA55" s="398"/>
      <c r="AB55" s="398"/>
      <c r="AC55" s="96">
        <f t="shared" si="3"/>
        <v>500</v>
      </c>
      <c r="AD55" s="42"/>
      <c r="AE55" s="42"/>
    </row>
    <row r="56" spans="1:31" ht="13.5" customHeight="1">
      <c r="A56" s="42"/>
      <c r="B56" s="379">
        <f>C55+1</f>
        <v>21</v>
      </c>
      <c r="C56" s="379">
        <v>30</v>
      </c>
      <c r="D56" s="561" t="s">
        <v>2269</v>
      </c>
      <c r="E56" s="160"/>
      <c r="F56" s="380">
        <v>0.25</v>
      </c>
      <c r="G56" s="376">
        <v>1</v>
      </c>
      <c r="H56" s="134">
        <f t="shared" si="4"/>
        <v>3</v>
      </c>
      <c r="I56" s="135">
        <v>5</v>
      </c>
      <c r="J56" s="134">
        <f t="shared" ref="J56:K56" si="12">J71/2</f>
        <v>10</v>
      </c>
      <c r="K56" s="134">
        <f t="shared" si="12"/>
        <v>20</v>
      </c>
      <c r="L56" s="58">
        <f t="shared" si="6"/>
        <v>4</v>
      </c>
      <c r="M56" s="58">
        <f t="shared" si="7"/>
        <v>4</v>
      </c>
      <c r="N56" s="58">
        <f t="shared" si="8"/>
        <v>20</v>
      </c>
      <c r="O56" s="135">
        <f t="shared" si="9"/>
        <v>20</v>
      </c>
      <c r="P56" s="310" t="s">
        <v>2076</v>
      </c>
      <c r="Q56" s="136">
        <f>IF(ISERROR(VLOOKUP(P56,quest_改造2!$G$6:$I$377,3,FALSE)),VLOOKUP(P56,quest_改造2!$G$6:$I$377,2,FALSE),VLOOKUP(P56,quest_改造2!$G$6:$I$377,3,FALSE))</f>
        <v>171</v>
      </c>
      <c r="R56" s="376" t="s">
        <v>2080</v>
      </c>
      <c r="S56" s="395">
        <f t="shared" ref="S56:S65" si="13">S55+1</f>
        <v>34474</v>
      </c>
      <c r="T56" s="397">
        <v>1518</v>
      </c>
      <c r="U56" s="397">
        <v>101053</v>
      </c>
      <c r="V56" s="137">
        <f t="shared" si="1"/>
        <v>100</v>
      </c>
      <c r="W56" s="309">
        <f t="shared" ref="W56:X56" si="14">W71/2</f>
        <v>250</v>
      </c>
      <c r="X56" s="309">
        <f t="shared" si="14"/>
        <v>750</v>
      </c>
      <c r="Y56" s="398" t="str">
        <f t="shared" si="11"/>
        <v>訣別の時-前篇-ｶﾞﾁｬﾁｹｯﾄ</v>
      </c>
      <c r="Z56" s="398">
        <v>1</v>
      </c>
      <c r="AA56" s="398"/>
      <c r="AB56" s="398"/>
      <c r="AC56" s="96">
        <f t="shared" si="3"/>
        <v>500</v>
      </c>
      <c r="AD56" s="42"/>
      <c r="AE56" s="42"/>
    </row>
    <row r="57" spans="1:31" s="10" customFormat="1" ht="13.5" customHeight="1">
      <c r="A57" s="42"/>
      <c r="B57" s="379">
        <f t="shared" ref="B57:B63" si="15">C56+1</f>
        <v>31</v>
      </c>
      <c r="C57" s="379">
        <v>40</v>
      </c>
      <c r="D57" s="561" t="s">
        <v>2269</v>
      </c>
      <c r="E57" s="160"/>
      <c r="F57" s="380">
        <v>0.25</v>
      </c>
      <c r="G57" s="376">
        <v>1</v>
      </c>
      <c r="H57" s="134">
        <f t="shared" si="4"/>
        <v>3</v>
      </c>
      <c r="I57" s="135">
        <v>5</v>
      </c>
      <c r="J57" s="134">
        <f t="shared" ref="J57:K57" si="16">J72/2</f>
        <v>12.5</v>
      </c>
      <c r="K57" s="134">
        <f t="shared" si="16"/>
        <v>22.5</v>
      </c>
      <c r="L57" s="58">
        <f t="shared" si="6"/>
        <v>4</v>
      </c>
      <c r="M57" s="58">
        <f t="shared" si="7"/>
        <v>4</v>
      </c>
      <c r="N57" s="58">
        <f t="shared" si="8"/>
        <v>20</v>
      </c>
      <c r="O57" s="135">
        <f t="shared" si="9"/>
        <v>20</v>
      </c>
      <c r="P57" s="310" t="s">
        <v>2077</v>
      </c>
      <c r="Q57" s="136">
        <f>IF(ISERROR(VLOOKUP(P57,quest_改造2!$G$6:$I$377,3,FALSE)),VLOOKUP(P57,quest_改造2!$G$6:$I$377,2,FALSE),VLOOKUP(P57,quest_改造2!$G$6:$I$377,3,FALSE))</f>
        <v>33</v>
      </c>
      <c r="R57" s="376" t="s">
        <v>1265</v>
      </c>
      <c r="S57" s="395">
        <f t="shared" si="13"/>
        <v>34475</v>
      </c>
      <c r="T57" s="397">
        <v>1281</v>
      </c>
      <c r="U57" s="397">
        <v>103003</v>
      </c>
      <c r="V57" s="137">
        <f t="shared" si="1"/>
        <v>100</v>
      </c>
      <c r="W57" s="309">
        <f t="shared" ref="W57:X57" si="17">W72/2</f>
        <v>250</v>
      </c>
      <c r="X57" s="309">
        <f t="shared" si="17"/>
        <v>750</v>
      </c>
      <c r="Y57" s="398" t="str">
        <f t="shared" si="11"/>
        <v>訣別の時-前篇-ｶﾞﾁｬﾁｹｯﾄ</v>
      </c>
      <c r="Z57" s="398">
        <v>1</v>
      </c>
      <c r="AA57" s="398"/>
      <c r="AB57" s="398"/>
      <c r="AC57" s="96">
        <f t="shared" si="3"/>
        <v>500</v>
      </c>
      <c r="AD57" s="42"/>
      <c r="AE57" s="42"/>
    </row>
    <row r="58" spans="1:31" ht="13.5" customHeight="1">
      <c r="A58" s="42"/>
      <c r="B58" s="379">
        <f t="shared" si="15"/>
        <v>41</v>
      </c>
      <c r="C58" s="379">
        <v>50</v>
      </c>
      <c r="D58" s="561" t="s">
        <v>2270</v>
      </c>
      <c r="E58" s="160"/>
      <c r="F58" s="380">
        <v>0.25</v>
      </c>
      <c r="G58" s="376">
        <v>2</v>
      </c>
      <c r="H58" s="134">
        <f t="shared" si="4"/>
        <v>4</v>
      </c>
      <c r="I58" s="135">
        <v>5</v>
      </c>
      <c r="J58" s="134">
        <f t="shared" ref="J58:K58" si="18">J73/2</f>
        <v>15</v>
      </c>
      <c r="K58" s="134">
        <f t="shared" si="18"/>
        <v>25</v>
      </c>
      <c r="L58" s="58">
        <f t="shared" si="6"/>
        <v>4</v>
      </c>
      <c r="M58" s="58">
        <f t="shared" si="7"/>
        <v>8</v>
      </c>
      <c r="N58" s="58">
        <f t="shared" si="8"/>
        <v>40</v>
      </c>
      <c r="O58" s="135">
        <f t="shared" si="9"/>
        <v>20</v>
      </c>
      <c r="P58" s="310" t="s">
        <v>2078</v>
      </c>
      <c r="Q58" s="136">
        <f>IF(ISERROR(VLOOKUP(P58,quest_改造2!$G$6:$I$377,3,FALSE)),VLOOKUP(P58,quest_改造2!$G$6:$I$377,2,FALSE),VLOOKUP(P58,quest_改造2!$G$6:$I$377,3,FALSE))</f>
        <v>90</v>
      </c>
      <c r="R58" s="309" t="s">
        <v>1168</v>
      </c>
      <c r="S58" s="395">
        <f t="shared" si="13"/>
        <v>34476</v>
      </c>
      <c r="T58" s="396">
        <v>1521</v>
      </c>
      <c r="U58" s="396">
        <v>102013</v>
      </c>
      <c r="V58" s="137">
        <f t="shared" si="1"/>
        <v>100</v>
      </c>
      <c r="W58" s="309">
        <f t="shared" ref="W58:X58" si="19">W73/2</f>
        <v>250</v>
      </c>
      <c r="X58" s="309">
        <f t="shared" si="19"/>
        <v>750</v>
      </c>
      <c r="Y58" s="398" t="str">
        <f t="shared" si="11"/>
        <v>訣別の時-前篇-ｶﾞﾁｬﾁｹｯﾄ</v>
      </c>
      <c r="Z58" s="398">
        <v>1</v>
      </c>
      <c r="AA58" s="398"/>
      <c r="AB58" s="398"/>
      <c r="AC58" s="96">
        <f t="shared" si="3"/>
        <v>500</v>
      </c>
      <c r="AD58" s="42"/>
      <c r="AE58" s="42"/>
    </row>
    <row r="59" spans="1:31" s="10" customFormat="1" ht="13.5" customHeight="1">
      <c r="A59" s="42"/>
      <c r="B59" s="379">
        <f t="shared" si="15"/>
        <v>51</v>
      </c>
      <c r="C59" s="379">
        <v>60</v>
      </c>
      <c r="D59" s="561" t="s">
        <v>2270</v>
      </c>
      <c r="E59" s="160"/>
      <c r="F59" s="380">
        <v>0.25</v>
      </c>
      <c r="G59" s="376">
        <v>2</v>
      </c>
      <c r="H59" s="134">
        <f t="shared" si="4"/>
        <v>4</v>
      </c>
      <c r="I59" s="135">
        <v>5</v>
      </c>
      <c r="J59" s="134">
        <f t="shared" ref="J59:K59" si="20">J74/2</f>
        <v>15</v>
      </c>
      <c r="K59" s="134">
        <f t="shared" si="20"/>
        <v>25</v>
      </c>
      <c r="L59" s="58">
        <f t="shared" si="6"/>
        <v>4</v>
      </c>
      <c r="M59" s="58">
        <f t="shared" si="7"/>
        <v>8</v>
      </c>
      <c r="N59" s="58">
        <f t="shared" si="8"/>
        <v>40</v>
      </c>
      <c r="O59" s="135">
        <f t="shared" si="9"/>
        <v>20</v>
      </c>
      <c r="P59" s="310" t="s">
        <v>2126</v>
      </c>
      <c r="Q59" s="136">
        <f>IF(ISERROR(VLOOKUP(P59,quest_改造2!$G$6:$I$377,3,FALSE)),VLOOKUP(P59,quest_改造2!$G$6:$I$377,2,FALSE),VLOOKUP(P59,quest_改造2!$G$6:$I$377,3,FALSE))</f>
        <v>34</v>
      </c>
      <c r="R59" s="309" t="s">
        <v>1137</v>
      </c>
      <c r="S59" s="395">
        <f t="shared" si="13"/>
        <v>34477</v>
      </c>
      <c r="T59" s="396">
        <v>1282</v>
      </c>
      <c r="U59" s="396">
        <v>101049</v>
      </c>
      <c r="V59" s="137">
        <f t="shared" si="1"/>
        <v>100</v>
      </c>
      <c r="W59" s="309">
        <f t="shared" ref="W59:X59" si="21">W74/2</f>
        <v>250</v>
      </c>
      <c r="X59" s="309">
        <f t="shared" si="21"/>
        <v>750</v>
      </c>
      <c r="Y59" s="398" t="str">
        <f t="shared" si="11"/>
        <v>訣別の時-前篇-ｶﾞﾁｬﾁｹｯﾄ</v>
      </c>
      <c r="Z59" s="398">
        <v>1</v>
      </c>
      <c r="AA59" s="398"/>
      <c r="AB59" s="398"/>
      <c r="AC59" s="96">
        <f t="shared" si="3"/>
        <v>500</v>
      </c>
      <c r="AD59" s="42"/>
      <c r="AE59" s="42"/>
    </row>
    <row r="60" spans="1:31" ht="13.5" customHeight="1">
      <c r="A60" s="42"/>
      <c r="B60" s="379">
        <f t="shared" si="15"/>
        <v>61</v>
      </c>
      <c r="C60" s="379">
        <v>70</v>
      </c>
      <c r="D60" s="561" t="s">
        <v>2271</v>
      </c>
      <c r="E60" s="160"/>
      <c r="F60" s="380">
        <v>0.25</v>
      </c>
      <c r="G60" s="376">
        <v>2</v>
      </c>
      <c r="H60" s="134">
        <f t="shared" si="4"/>
        <v>4</v>
      </c>
      <c r="I60" s="135">
        <v>5</v>
      </c>
      <c r="J60" s="134">
        <f t="shared" ref="J60:K60" si="22">J75/2</f>
        <v>15</v>
      </c>
      <c r="K60" s="134">
        <f t="shared" si="22"/>
        <v>25</v>
      </c>
      <c r="L60" s="58">
        <f t="shared" si="6"/>
        <v>4</v>
      </c>
      <c r="M60" s="58">
        <f t="shared" si="7"/>
        <v>8</v>
      </c>
      <c r="N60" s="58">
        <f t="shared" si="8"/>
        <v>40</v>
      </c>
      <c r="O60" s="135">
        <f t="shared" si="9"/>
        <v>20</v>
      </c>
      <c r="P60" s="310" t="s">
        <v>2127</v>
      </c>
      <c r="Q60" s="136">
        <f>IF(ISERROR(VLOOKUP(P60,quest_改造2!$G$6:$I$377,3,FALSE)),VLOOKUP(P60,quest_改造2!$G$6:$I$377,2,FALSE),VLOOKUP(P60,quest_改造2!$G$6:$I$377,3,FALSE))</f>
        <v>105</v>
      </c>
      <c r="R60" s="309" t="s">
        <v>1118</v>
      </c>
      <c r="S60" s="395">
        <f t="shared" si="13"/>
        <v>34478</v>
      </c>
      <c r="T60" s="396">
        <v>1525</v>
      </c>
      <c r="U60" s="396">
        <v>101050</v>
      </c>
      <c r="V60" s="137">
        <f t="shared" si="1"/>
        <v>100</v>
      </c>
      <c r="W60" s="309">
        <f t="shared" ref="W60:X60" si="23">W75/2</f>
        <v>250</v>
      </c>
      <c r="X60" s="309">
        <f t="shared" si="23"/>
        <v>750</v>
      </c>
      <c r="Y60" s="398" t="str">
        <f t="shared" si="11"/>
        <v>訣別の時-前篇-ｶﾞﾁｬﾁｹｯﾄ</v>
      </c>
      <c r="Z60" s="398">
        <v>1</v>
      </c>
      <c r="AA60" s="398"/>
      <c r="AB60" s="398"/>
      <c r="AC60" s="96">
        <f t="shared" si="3"/>
        <v>500</v>
      </c>
      <c r="AD60" s="42"/>
      <c r="AE60" s="42"/>
    </row>
    <row r="61" spans="1:31" s="10" customFormat="1" ht="13.5" customHeight="1">
      <c r="A61" s="42"/>
      <c r="B61" s="379">
        <f t="shared" si="15"/>
        <v>71</v>
      </c>
      <c r="C61" s="379">
        <v>80</v>
      </c>
      <c r="D61" s="561" t="s">
        <v>2271</v>
      </c>
      <c r="E61" s="160"/>
      <c r="F61" s="380">
        <v>0.25</v>
      </c>
      <c r="G61" s="376">
        <v>2</v>
      </c>
      <c r="H61" s="134">
        <f t="shared" si="4"/>
        <v>4</v>
      </c>
      <c r="I61" s="135">
        <v>5</v>
      </c>
      <c r="J61" s="134">
        <f t="shared" ref="J61:K61" si="24">J76/2</f>
        <v>15</v>
      </c>
      <c r="K61" s="134">
        <f t="shared" si="24"/>
        <v>25</v>
      </c>
      <c r="L61" s="58">
        <f t="shared" si="6"/>
        <v>4</v>
      </c>
      <c r="M61" s="58">
        <f t="shared" si="7"/>
        <v>8</v>
      </c>
      <c r="N61" s="58">
        <f t="shared" si="8"/>
        <v>40</v>
      </c>
      <c r="O61" s="135">
        <f t="shared" si="9"/>
        <v>20</v>
      </c>
      <c r="P61" s="310" t="s">
        <v>2128</v>
      </c>
      <c r="Q61" s="136">
        <f>IF(ISERROR(VLOOKUP(P61,quest_改造2!$G$6:$I$377,3,FALSE)),VLOOKUP(P61,quest_改造2!$G$6:$I$377,2,FALSE),VLOOKUP(P61,quest_改造2!$G$6:$I$377,3,FALSE))</f>
        <v>136</v>
      </c>
      <c r="R61" s="309" t="s">
        <v>1176</v>
      </c>
      <c r="S61" s="395">
        <f t="shared" si="13"/>
        <v>34479</v>
      </c>
      <c r="T61" s="396">
        <v>1292</v>
      </c>
      <c r="U61" s="396">
        <v>101066</v>
      </c>
      <c r="V61" s="137">
        <f t="shared" si="1"/>
        <v>100</v>
      </c>
      <c r="W61" s="309">
        <f t="shared" ref="W61:X61" si="25">W76/2</f>
        <v>250</v>
      </c>
      <c r="X61" s="309">
        <f t="shared" si="25"/>
        <v>750</v>
      </c>
      <c r="Y61" s="398" t="str">
        <f t="shared" si="11"/>
        <v>訣別の時-前篇-ｶﾞﾁｬﾁｹｯﾄ</v>
      </c>
      <c r="Z61" s="398">
        <v>1</v>
      </c>
      <c r="AA61" s="398"/>
      <c r="AB61" s="398"/>
      <c r="AC61" s="96">
        <f t="shared" si="3"/>
        <v>500</v>
      </c>
      <c r="AD61" s="42"/>
      <c r="AE61" s="42"/>
    </row>
    <row r="62" spans="1:31" ht="13.5" customHeight="1">
      <c r="A62" s="42"/>
      <c r="B62" s="379">
        <f t="shared" si="15"/>
        <v>81</v>
      </c>
      <c r="C62" s="379">
        <v>90</v>
      </c>
      <c r="D62" s="561" t="s">
        <v>2272</v>
      </c>
      <c r="E62" s="160"/>
      <c r="F62" s="380">
        <v>0.25</v>
      </c>
      <c r="G62" s="376">
        <v>3</v>
      </c>
      <c r="H62" s="134">
        <f t="shared" si="4"/>
        <v>5</v>
      </c>
      <c r="I62" s="135">
        <v>5</v>
      </c>
      <c r="J62" s="134">
        <f t="shared" ref="J62:K62" si="26">J77/2</f>
        <v>15</v>
      </c>
      <c r="K62" s="134">
        <f t="shared" si="26"/>
        <v>25</v>
      </c>
      <c r="L62" s="58">
        <f t="shared" si="6"/>
        <v>4</v>
      </c>
      <c r="M62" s="58">
        <f t="shared" si="7"/>
        <v>12</v>
      </c>
      <c r="N62" s="58">
        <f t="shared" si="8"/>
        <v>60</v>
      </c>
      <c r="O62" s="135">
        <f t="shared" si="9"/>
        <v>20</v>
      </c>
      <c r="P62" s="310" t="s">
        <v>2129</v>
      </c>
      <c r="Q62" s="136">
        <f>IF(ISERROR(VLOOKUP(P62,quest_改造2!$G$6:$I$377,3,FALSE)),VLOOKUP(P62,quest_改造2!$G$6:$I$377,2,FALSE),VLOOKUP(P62,quest_改造2!$G$6:$I$377,3,FALSE))</f>
        <v>172</v>
      </c>
      <c r="R62" s="309" t="s">
        <v>1096</v>
      </c>
      <c r="S62" s="395">
        <f t="shared" si="13"/>
        <v>34480</v>
      </c>
      <c r="T62" s="396">
        <v>1288</v>
      </c>
      <c r="U62" s="396">
        <v>101043</v>
      </c>
      <c r="V62" s="137">
        <f t="shared" si="1"/>
        <v>100</v>
      </c>
      <c r="W62" s="309">
        <f t="shared" ref="W62:X62" si="27">W77/2</f>
        <v>250</v>
      </c>
      <c r="X62" s="309">
        <f t="shared" si="27"/>
        <v>750</v>
      </c>
      <c r="Y62" s="398" t="str">
        <f t="shared" si="11"/>
        <v>訣別の時-前篇-ｶﾞﾁｬﾁｹｯﾄ</v>
      </c>
      <c r="Z62" s="398">
        <v>1</v>
      </c>
      <c r="AA62" s="398"/>
      <c r="AB62" s="398"/>
      <c r="AC62" s="96">
        <f t="shared" si="3"/>
        <v>500</v>
      </c>
      <c r="AD62" s="42"/>
      <c r="AE62" s="42"/>
    </row>
    <row r="63" spans="1:31" s="10" customFormat="1" ht="13.5" customHeight="1">
      <c r="A63" s="42"/>
      <c r="B63" s="379">
        <f t="shared" si="15"/>
        <v>91</v>
      </c>
      <c r="C63" s="379">
        <v>100</v>
      </c>
      <c r="D63" s="561" t="s">
        <v>2272</v>
      </c>
      <c r="E63" s="160"/>
      <c r="F63" s="380">
        <v>0.25</v>
      </c>
      <c r="G63" s="376">
        <v>3</v>
      </c>
      <c r="H63" s="134">
        <f t="shared" si="4"/>
        <v>5</v>
      </c>
      <c r="I63" s="135">
        <v>5</v>
      </c>
      <c r="J63" s="134">
        <f t="shared" ref="J63:K63" si="28">J78/2</f>
        <v>15</v>
      </c>
      <c r="K63" s="134">
        <f t="shared" si="28"/>
        <v>25</v>
      </c>
      <c r="L63" s="58">
        <f t="shared" si="6"/>
        <v>4</v>
      </c>
      <c r="M63" s="58">
        <f t="shared" si="7"/>
        <v>12</v>
      </c>
      <c r="N63" s="58">
        <f t="shared" si="8"/>
        <v>60</v>
      </c>
      <c r="O63" s="135">
        <f t="shared" si="9"/>
        <v>20</v>
      </c>
      <c r="P63" s="310" t="s">
        <v>2130</v>
      </c>
      <c r="Q63" s="136">
        <f>IF(ISERROR(VLOOKUP(P63,quest_改造2!$G$6:$I$377,3,FALSE)),VLOOKUP(P63,quest_改造2!$G$6:$I$377,2,FALSE),VLOOKUP(P63,quest_改造2!$G$6:$I$377,3,FALSE))</f>
        <v>247</v>
      </c>
      <c r="R63" s="309" t="s">
        <v>1110</v>
      </c>
      <c r="S63" s="395">
        <f t="shared" si="13"/>
        <v>34481</v>
      </c>
      <c r="T63" s="396">
        <v>1472</v>
      </c>
      <c r="U63" s="396">
        <v>102047</v>
      </c>
      <c r="V63" s="137">
        <f t="shared" si="1"/>
        <v>100</v>
      </c>
      <c r="W63" s="309">
        <f t="shared" ref="W63:X63" si="29">W78/2</f>
        <v>250</v>
      </c>
      <c r="X63" s="309">
        <f t="shared" si="29"/>
        <v>750</v>
      </c>
      <c r="Y63" s="398" t="str">
        <f t="shared" si="11"/>
        <v>訣別の時-前篇-ｶﾞﾁｬﾁｹｯﾄ</v>
      </c>
      <c r="Z63" s="398">
        <v>1</v>
      </c>
      <c r="AA63" s="515">
        <f>C555</f>
        <v>1305</v>
      </c>
      <c r="AB63" s="515" t="str">
        <f>B555</f>
        <v>ﾘﾁｬｰﾄﾞ･ﾅｲﾂ</v>
      </c>
      <c r="AC63" s="96">
        <f t="shared" si="3"/>
        <v>500</v>
      </c>
      <c r="AD63" s="42"/>
      <c r="AE63" s="42"/>
    </row>
    <row r="64" spans="1:31" ht="13.5" customHeight="1">
      <c r="A64" s="42"/>
      <c r="B64" s="379" t="s">
        <v>166</v>
      </c>
      <c r="C64" s="379">
        <v>-1</v>
      </c>
      <c r="D64" s="561" t="s">
        <v>2273</v>
      </c>
      <c r="E64" s="160"/>
      <c r="F64" s="380">
        <v>0.1</v>
      </c>
      <c r="G64" s="376">
        <v>2</v>
      </c>
      <c r="H64" s="134">
        <f t="shared" si="4"/>
        <v>4</v>
      </c>
      <c r="I64" s="135">
        <v>5</v>
      </c>
      <c r="J64" s="134">
        <f t="shared" ref="J64:K64" si="30">J79/2</f>
        <v>55</v>
      </c>
      <c r="K64" s="134">
        <f t="shared" si="30"/>
        <v>65</v>
      </c>
      <c r="L64" s="58">
        <f t="shared" si="6"/>
        <v>10</v>
      </c>
      <c r="M64" s="58">
        <f t="shared" si="7"/>
        <v>20</v>
      </c>
      <c r="N64" s="58">
        <f t="shared" si="8"/>
        <v>100</v>
      </c>
      <c r="O64" s="135">
        <f t="shared" si="9"/>
        <v>50</v>
      </c>
      <c r="P64" s="310" t="s">
        <v>1273</v>
      </c>
      <c r="Q64" s="136">
        <f>IF(ISERROR(VLOOKUP(P64,quest_改造2!$G$6:$I$377,3,FALSE)),VLOOKUP(P64,quest_改造2!$G$6:$I$377,2,FALSE),VLOOKUP(P64,quest_改造2!$G$6:$I$377,3,FALSE))</f>
        <v>210</v>
      </c>
      <c r="R64" s="309" t="s">
        <v>1160</v>
      </c>
      <c r="S64" s="395">
        <f t="shared" si="13"/>
        <v>34482</v>
      </c>
      <c r="T64" s="396">
        <v>1289</v>
      </c>
      <c r="U64" s="396">
        <v>102007</v>
      </c>
      <c r="V64" s="137">
        <f t="shared" si="1"/>
        <v>250</v>
      </c>
      <c r="W64" s="309">
        <f t="shared" ref="W64:X64" si="31">W79/2</f>
        <v>250</v>
      </c>
      <c r="X64" s="309">
        <f t="shared" si="31"/>
        <v>750</v>
      </c>
      <c r="Y64" s="398" t="str">
        <f t="shared" si="11"/>
        <v>訣別の時-前篇-ｶﾞﾁｬﾁｹｯﾄ</v>
      </c>
      <c r="Z64" s="398">
        <v>1</v>
      </c>
      <c r="AA64" s="398"/>
      <c r="AB64" s="398"/>
      <c r="AC64" s="96">
        <f t="shared" si="3"/>
        <v>500</v>
      </c>
      <c r="AD64" s="42"/>
      <c r="AE64" s="42"/>
    </row>
    <row r="65" spans="1:31" ht="13.5" customHeight="1">
      <c r="A65" s="42"/>
      <c r="B65" s="379" t="s">
        <v>167</v>
      </c>
      <c r="C65" s="379">
        <v>-2</v>
      </c>
      <c r="D65" s="561" t="s">
        <v>2273</v>
      </c>
      <c r="E65" s="160"/>
      <c r="F65" s="380">
        <v>0.1</v>
      </c>
      <c r="G65" s="376">
        <v>2</v>
      </c>
      <c r="H65" s="134">
        <f t="shared" si="4"/>
        <v>4</v>
      </c>
      <c r="I65" s="135">
        <v>5</v>
      </c>
      <c r="J65" s="134">
        <f t="shared" ref="J65:K65" si="32">J80/2</f>
        <v>55</v>
      </c>
      <c r="K65" s="134">
        <f t="shared" si="32"/>
        <v>65</v>
      </c>
      <c r="L65" s="58">
        <f t="shared" si="6"/>
        <v>10</v>
      </c>
      <c r="M65" s="58">
        <f t="shared" si="7"/>
        <v>20</v>
      </c>
      <c r="N65" s="58">
        <f t="shared" si="8"/>
        <v>100</v>
      </c>
      <c r="O65" s="135">
        <f t="shared" si="9"/>
        <v>50</v>
      </c>
      <c r="P65" s="310" t="s">
        <v>2079</v>
      </c>
      <c r="Q65" s="136">
        <f>IF(ISERROR(VLOOKUP(P65,quest_改造2!$G$6:$I$377,3,FALSE)),VLOOKUP(P65,quest_改造2!$G$6:$I$377,2,FALSE),VLOOKUP(P65,quest_改造2!$G$6:$I$377,3,FALSE))</f>
        <v>204</v>
      </c>
      <c r="R65" s="309" t="s">
        <v>1494</v>
      </c>
      <c r="S65" s="395">
        <f t="shared" si="13"/>
        <v>34483</v>
      </c>
      <c r="T65" s="396">
        <v>1278</v>
      </c>
      <c r="U65" s="396">
        <v>101028</v>
      </c>
      <c r="V65" s="137">
        <f t="shared" si="1"/>
        <v>250</v>
      </c>
      <c r="W65" s="309">
        <f t="shared" ref="W65:X65" si="33">W80/2</f>
        <v>250</v>
      </c>
      <c r="X65" s="309">
        <f t="shared" si="33"/>
        <v>750</v>
      </c>
      <c r="Y65" s="398" t="str">
        <f t="shared" si="11"/>
        <v>訣別の時-前篇-ｶﾞﾁｬﾁｹｯﾄ</v>
      </c>
      <c r="Z65" s="398">
        <v>1</v>
      </c>
      <c r="AA65" s="399"/>
      <c r="AB65" s="399"/>
      <c r="AC65" s="96">
        <f t="shared" si="3"/>
        <v>500</v>
      </c>
      <c r="AD65" s="42"/>
      <c r="AE65" s="42"/>
    </row>
    <row r="66" spans="1:31" ht="13.5" customHeight="1">
      <c r="A66" s="42"/>
      <c r="B66" s="42"/>
      <c r="C66" s="42"/>
      <c r="D66" s="42"/>
      <c r="E66" s="44"/>
      <c r="F66" s="42"/>
      <c r="G66" s="42"/>
      <c r="H66" s="42"/>
      <c r="I66" s="42"/>
      <c r="J66" s="42"/>
      <c r="K66" s="59"/>
      <c r="L66" s="59">
        <f>SUM(L64:L65)*5</f>
        <v>100</v>
      </c>
      <c r="M66" s="44"/>
      <c r="N66" s="100">
        <f>SUM(N54:N62)</f>
        <v>300</v>
      </c>
      <c r="O66" s="44"/>
      <c r="P66" s="44"/>
      <c r="Q66" s="42"/>
      <c r="R66" s="42"/>
      <c r="S66" s="42"/>
      <c r="T66" s="44"/>
      <c r="U66" s="44"/>
      <c r="V66" s="42"/>
      <c r="W66" s="42"/>
      <c r="X66" s="42"/>
      <c r="Y66" s="42"/>
      <c r="Z66" s="43"/>
      <c r="AA66" s="42"/>
      <c r="AB66" s="42"/>
      <c r="AC66" s="42"/>
      <c r="AD66" s="42"/>
      <c r="AE66" s="42"/>
    </row>
    <row r="67" spans="1:31" ht="13.5" customHeight="1">
      <c r="A67" s="42"/>
      <c r="B67" s="104" t="s">
        <v>1453</v>
      </c>
      <c r="C67" s="42"/>
      <c r="D67" s="42"/>
      <c r="E67" s="42"/>
      <c r="F67" s="42"/>
      <c r="G67" s="42"/>
      <c r="H67" s="47">
        <v>2</v>
      </c>
      <c r="I67" s="47">
        <v>2.5</v>
      </c>
      <c r="J67" s="42"/>
      <c r="K67" s="42"/>
      <c r="L67" s="48"/>
      <c r="M67" s="48">
        <f>SUM(M69:M77)</f>
        <v>118</v>
      </c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</row>
    <row r="68" spans="1:31" ht="13.5" customHeight="1">
      <c r="A68" s="42"/>
      <c r="B68" s="542" t="s">
        <v>0</v>
      </c>
      <c r="C68" s="542"/>
      <c r="D68" s="139" t="s">
        <v>17</v>
      </c>
      <c r="E68" s="138"/>
      <c r="F68" s="123" t="s">
        <v>5</v>
      </c>
      <c r="G68" s="123" t="s">
        <v>2</v>
      </c>
      <c r="H68" s="123" t="s">
        <v>3</v>
      </c>
      <c r="I68" s="123" t="s">
        <v>7</v>
      </c>
      <c r="J68" s="123" t="s">
        <v>159</v>
      </c>
      <c r="K68" s="123" t="s">
        <v>160</v>
      </c>
      <c r="L68" s="123" t="s">
        <v>9</v>
      </c>
      <c r="M68" s="123" t="s">
        <v>2</v>
      </c>
      <c r="N68" s="123" t="s">
        <v>1376</v>
      </c>
      <c r="O68" s="123" t="s">
        <v>10</v>
      </c>
      <c r="P68" s="139" t="s">
        <v>161</v>
      </c>
      <c r="Q68" s="123" t="s">
        <v>162</v>
      </c>
      <c r="R68" s="123" t="s">
        <v>163</v>
      </c>
      <c r="S68" s="123" t="s">
        <v>164</v>
      </c>
      <c r="T68" s="130" t="s">
        <v>165</v>
      </c>
      <c r="U68" s="130" t="s">
        <v>1462</v>
      </c>
      <c r="V68" s="131" t="s">
        <v>4</v>
      </c>
      <c r="W68" s="123" t="s">
        <v>159</v>
      </c>
      <c r="X68" s="123" t="s">
        <v>160</v>
      </c>
      <c r="Y68" s="123" t="s">
        <v>12</v>
      </c>
      <c r="Z68" s="123"/>
      <c r="AA68" s="123" t="s">
        <v>1366</v>
      </c>
      <c r="AB68" s="123" t="s">
        <v>1705</v>
      </c>
      <c r="AC68" s="42" t="s">
        <v>19</v>
      </c>
      <c r="AD68" s="42"/>
      <c r="AE68" s="42"/>
    </row>
    <row r="69" spans="1:31" ht="13.5" customHeight="1">
      <c r="A69" s="42"/>
      <c r="B69" s="379">
        <f>B54</f>
        <v>1</v>
      </c>
      <c r="C69" s="379">
        <f>C54</f>
        <v>10</v>
      </c>
      <c r="D69" s="89" t="str">
        <f t="shared" ref="D69:D79" si="34">D54</f>
        <v>ﾙｻﾞｰｸﾞ平原･ﾀﾅﾙ湖</v>
      </c>
      <c r="E69" s="61"/>
      <c r="F69" s="380">
        <v>0.25</v>
      </c>
      <c r="G69" s="376">
        <v>2</v>
      </c>
      <c r="H69" s="134">
        <f>G69+$H$67</f>
        <v>4</v>
      </c>
      <c r="I69" s="135">
        <v>5</v>
      </c>
      <c r="J69" s="176">
        <v>20</v>
      </c>
      <c r="K69" s="176">
        <v>40</v>
      </c>
      <c r="L69" s="58">
        <f>100%/F69</f>
        <v>4</v>
      </c>
      <c r="M69" s="58">
        <f t="shared" ref="M69:M80" si="35">L69*G69</f>
        <v>8</v>
      </c>
      <c r="N69" s="58">
        <f t="shared" ref="N69:N80" si="36">M69*5</f>
        <v>40</v>
      </c>
      <c r="O69" s="135">
        <f t="shared" ref="O69" si="37">L69*I69</f>
        <v>20</v>
      </c>
      <c r="P69" s="381" t="str">
        <f t="shared" ref="P69:P80" si="38">P54</f>
        <v>スライム</v>
      </c>
      <c r="Q69" s="136">
        <f>IF(ISERROR(VLOOKUP(P69,quest_改造2!$G$6:$I$377,3,FALSE)),VLOOKUP(P69,quest_改造2!$G$6:$I$377,2,FALSE),VLOOKUP(P69,quest_改造2!$G$6:$I$377,3,FALSE))</f>
        <v>2</v>
      </c>
      <c r="R69" s="309" t="str">
        <f t="shared" ref="R69:R80" si="39">R54</f>
        <v>ｵｰｶﾞﾊﾞﾄﾗｰ</v>
      </c>
      <c r="S69" s="489">
        <v>34448</v>
      </c>
      <c r="T69" s="396">
        <f t="shared" ref="T69:U69" si="40">T54</f>
        <v>1512</v>
      </c>
      <c r="U69" s="396">
        <f t="shared" si="40"/>
        <v>101008</v>
      </c>
      <c r="V69" s="137">
        <f t="shared" ref="V69" si="41">O69*5</f>
        <v>100</v>
      </c>
      <c r="W69" s="309">
        <v>500</v>
      </c>
      <c r="X69" s="309">
        <v>1500</v>
      </c>
      <c r="Y69" s="398" t="str">
        <f>Y54</f>
        <v>訣別の時-前篇-ｶﾞﾁｬﾁｹｯﾄ</v>
      </c>
      <c r="Z69" s="398">
        <v>1</v>
      </c>
      <c r="AA69" s="398"/>
      <c r="AB69" s="398"/>
      <c r="AC69" s="96">
        <f t="shared" ref="AC69:AC80" si="42">(W69+X69)/2</f>
        <v>1000</v>
      </c>
      <c r="AD69" s="42"/>
      <c r="AE69" s="42"/>
    </row>
    <row r="70" spans="1:31" s="10" customFormat="1" ht="13.5" customHeight="1">
      <c r="A70" s="42"/>
      <c r="B70" s="379">
        <f t="shared" ref="B70:C70" si="43">B55</f>
        <v>11</v>
      </c>
      <c r="C70" s="379">
        <f t="shared" si="43"/>
        <v>20</v>
      </c>
      <c r="D70" s="89" t="str">
        <f t="shared" si="34"/>
        <v>ﾙｻﾞｰｸﾞ平原･ﾀﾅﾙ湖</v>
      </c>
      <c r="E70" s="61"/>
      <c r="F70" s="380">
        <v>0.25</v>
      </c>
      <c r="G70" s="376">
        <v>2</v>
      </c>
      <c r="H70" s="134">
        <f t="shared" ref="H70:H80" si="44">G70+$H$67</f>
        <v>4</v>
      </c>
      <c r="I70" s="135">
        <v>5</v>
      </c>
      <c r="J70" s="176">
        <v>20</v>
      </c>
      <c r="K70" s="176">
        <v>40</v>
      </c>
      <c r="L70" s="58">
        <f t="shared" ref="L70:L80" si="45">100%/F70</f>
        <v>4</v>
      </c>
      <c r="M70" s="58">
        <f t="shared" si="35"/>
        <v>8</v>
      </c>
      <c r="N70" s="58">
        <f t="shared" si="36"/>
        <v>40</v>
      </c>
      <c r="O70" s="135">
        <f t="shared" ref="O70:O80" si="46">L70*I70</f>
        <v>20</v>
      </c>
      <c r="P70" s="381" t="str">
        <f t="shared" si="38"/>
        <v>害蛇</v>
      </c>
      <c r="Q70" s="136">
        <f>IF(ISERROR(VLOOKUP(P70,quest_改造2!$G$6:$I$377,3,FALSE)),VLOOKUP(P70,quest_改造2!$G$6:$I$377,2,FALSE),VLOOKUP(P70,quest_改造2!$G$6:$I$377,3,FALSE))</f>
        <v>137</v>
      </c>
      <c r="R70" s="309" t="str">
        <f t="shared" si="39"/>
        <v>ｲﾙﾍｯﾄﾞ</v>
      </c>
      <c r="S70" s="395">
        <f>S69+1</f>
        <v>34449</v>
      </c>
      <c r="T70" s="396">
        <f t="shared" ref="T70:U70" si="47">T55</f>
        <v>1474</v>
      </c>
      <c r="U70" s="396">
        <f t="shared" si="47"/>
        <v>103067</v>
      </c>
      <c r="V70" s="137">
        <f t="shared" ref="V70:V80" si="48">O70*5</f>
        <v>100</v>
      </c>
      <c r="W70" s="309">
        <v>500</v>
      </c>
      <c r="X70" s="309">
        <v>1500</v>
      </c>
      <c r="Y70" s="398" t="str">
        <f t="shared" ref="Y70:Y80" si="49">Y55</f>
        <v>訣別の時-前篇-ｶﾞﾁｬﾁｹｯﾄ</v>
      </c>
      <c r="Z70" s="398">
        <v>1</v>
      </c>
      <c r="AA70" s="398"/>
      <c r="AB70" s="398"/>
      <c r="AC70" s="96">
        <f t="shared" si="42"/>
        <v>1000</v>
      </c>
      <c r="AD70" s="42"/>
      <c r="AE70" s="42"/>
    </row>
    <row r="71" spans="1:31" ht="13.5" customHeight="1">
      <c r="A71" s="42"/>
      <c r="B71" s="379">
        <f t="shared" ref="B71:C71" si="50">B56</f>
        <v>21</v>
      </c>
      <c r="C71" s="379">
        <f t="shared" si="50"/>
        <v>30</v>
      </c>
      <c r="D71" s="89" t="str">
        <f t="shared" si="34"/>
        <v>ﾙｻﾞｰｸﾞ平原･ﾔﾏの地上絵</v>
      </c>
      <c r="E71" s="61"/>
      <c r="F71" s="380">
        <v>0.25</v>
      </c>
      <c r="G71" s="376">
        <v>2</v>
      </c>
      <c r="H71" s="134">
        <f t="shared" si="44"/>
        <v>4</v>
      </c>
      <c r="I71" s="135">
        <v>5</v>
      </c>
      <c r="J71" s="176">
        <v>20</v>
      </c>
      <c r="K71" s="176">
        <v>40</v>
      </c>
      <c r="L71" s="58">
        <f t="shared" si="45"/>
        <v>4</v>
      </c>
      <c r="M71" s="58">
        <f t="shared" si="35"/>
        <v>8</v>
      </c>
      <c r="N71" s="58">
        <f t="shared" si="36"/>
        <v>40</v>
      </c>
      <c r="O71" s="135">
        <f t="shared" si="46"/>
        <v>20</v>
      </c>
      <c r="P71" s="381" t="str">
        <f t="shared" si="38"/>
        <v>ウッドノイド</v>
      </c>
      <c r="Q71" s="136">
        <f>IF(ISERROR(VLOOKUP(P71,quest_改造2!$G$6:$I$377,3,FALSE)),VLOOKUP(P71,quest_改造2!$G$6:$I$377,2,FALSE),VLOOKUP(P71,quest_改造2!$G$6:$I$377,3,FALSE))</f>
        <v>171</v>
      </c>
      <c r="R71" s="309" t="str">
        <f t="shared" si="39"/>
        <v>羅刹</v>
      </c>
      <c r="S71" s="395">
        <f t="shared" ref="S71:S80" si="51">S70+1</f>
        <v>34450</v>
      </c>
      <c r="T71" s="396">
        <f t="shared" ref="T71:U71" si="52">T56</f>
        <v>1518</v>
      </c>
      <c r="U71" s="396">
        <f t="shared" si="52"/>
        <v>101053</v>
      </c>
      <c r="V71" s="137">
        <f t="shared" si="48"/>
        <v>100</v>
      </c>
      <c r="W71" s="309">
        <v>500</v>
      </c>
      <c r="X71" s="309">
        <v>1500</v>
      </c>
      <c r="Y71" s="398" t="str">
        <f t="shared" si="49"/>
        <v>訣別の時-前篇-ｶﾞﾁｬﾁｹｯﾄ</v>
      </c>
      <c r="Z71" s="398">
        <v>1</v>
      </c>
      <c r="AA71" s="398"/>
      <c r="AB71" s="398"/>
      <c r="AC71" s="96">
        <f t="shared" si="42"/>
        <v>1000</v>
      </c>
      <c r="AD71" s="42"/>
      <c r="AE71" s="42"/>
    </row>
    <row r="72" spans="1:31" s="10" customFormat="1" ht="13.5" customHeight="1">
      <c r="A72" s="42"/>
      <c r="B72" s="379">
        <f t="shared" ref="B72:C72" si="53">B57</f>
        <v>31</v>
      </c>
      <c r="C72" s="379">
        <f t="shared" si="53"/>
        <v>40</v>
      </c>
      <c r="D72" s="89" t="str">
        <f t="shared" si="34"/>
        <v>ﾙｻﾞｰｸﾞ平原･ﾔﾏの地上絵</v>
      </c>
      <c r="E72" s="61"/>
      <c r="F72" s="380">
        <v>0.25</v>
      </c>
      <c r="G72" s="376">
        <v>2</v>
      </c>
      <c r="H72" s="134">
        <f t="shared" si="44"/>
        <v>4</v>
      </c>
      <c r="I72" s="135">
        <v>5</v>
      </c>
      <c r="J72" s="176">
        <v>25</v>
      </c>
      <c r="K72" s="176">
        <v>45</v>
      </c>
      <c r="L72" s="58">
        <f t="shared" si="45"/>
        <v>4</v>
      </c>
      <c r="M72" s="58">
        <f t="shared" si="35"/>
        <v>8</v>
      </c>
      <c r="N72" s="58">
        <f t="shared" si="36"/>
        <v>40</v>
      </c>
      <c r="O72" s="135">
        <f t="shared" si="46"/>
        <v>20</v>
      </c>
      <c r="P72" s="381" t="str">
        <f t="shared" si="38"/>
        <v>スケルトン</v>
      </c>
      <c r="Q72" s="136">
        <f>IF(ISERROR(VLOOKUP(P72,quest_改造2!$G$6:$I$377,3,FALSE)),VLOOKUP(P72,quest_改造2!$G$6:$I$377,2,FALSE),VLOOKUP(P72,quest_改造2!$G$6:$I$377,3,FALSE))</f>
        <v>33</v>
      </c>
      <c r="R72" s="309" t="str">
        <f t="shared" si="39"/>
        <v>ｾﾞﾗﾁﾅｽﾏﾀｰ</v>
      </c>
      <c r="S72" s="395">
        <f t="shared" si="51"/>
        <v>34451</v>
      </c>
      <c r="T72" s="396">
        <f t="shared" ref="T72:U72" si="54">T57</f>
        <v>1281</v>
      </c>
      <c r="U72" s="396">
        <f t="shared" si="54"/>
        <v>103003</v>
      </c>
      <c r="V72" s="137">
        <f t="shared" si="48"/>
        <v>100</v>
      </c>
      <c r="W72" s="309">
        <v>500</v>
      </c>
      <c r="X72" s="309">
        <v>1500</v>
      </c>
      <c r="Y72" s="398" t="str">
        <f t="shared" si="49"/>
        <v>訣別の時-前篇-ｶﾞﾁｬﾁｹｯﾄ</v>
      </c>
      <c r="Z72" s="398">
        <v>1</v>
      </c>
      <c r="AA72" s="398"/>
      <c r="AB72" s="398"/>
      <c r="AC72" s="96">
        <f t="shared" si="42"/>
        <v>1000</v>
      </c>
      <c r="AD72" s="42"/>
      <c r="AE72" s="42"/>
    </row>
    <row r="73" spans="1:31" ht="13.5" customHeight="1">
      <c r="A73" s="42"/>
      <c r="B73" s="379">
        <f t="shared" ref="B73:C73" si="55">B58</f>
        <v>41</v>
      </c>
      <c r="C73" s="379">
        <f t="shared" si="55"/>
        <v>50</v>
      </c>
      <c r="D73" s="89" t="str">
        <f t="shared" si="34"/>
        <v>ﾙｻﾞｰｸﾞ平原･嘆きの地</v>
      </c>
      <c r="E73" s="61"/>
      <c r="F73" s="380">
        <v>0.25</v>
      </c>
      <c r="G73" s="376">
        <v>3</v>
      </c>
      <c r="H73" s="134">
        <f t="shared" si="44"/>
        <v>5</v>
      </c>
      <c r="I73" s="135">
        <v>5</v>
      </c>
      <c r="J73" s="176">
        <v>30</v>
      </c>
      <c r="K73" s="176">
        <v>50</v>
      </c>
      <c r="L73" s="58">
        <f t="shared" si="45"/>
        <v>4</v>
      </c>
      <c r="M73" s="58">
        <f t="shared" si="35"/>
        <v>12</v>
      </c>
      <c r="N73" s="58">
        <f t="shared" si="36"/>
        <v>60</v>
      </c>
      <c r="O73" s="135">
        <f t="shared" si="46"/>
        <v>20</v>
      </c>
      <c r="P73" s="381" t="str">
        <f t="shared" si="38"/>
        <v>インプ</v>
      </c>
      <c r="Q73" s="136">
        <f>IF(ISERROR(VLOOKUP(P73,quest_改造2!$G$6:$I$377,3,FALSE)),VLOOKUP(P73,quest_改造2!$G$6:$I$377,2,FALSE),VLOOKUP(P73,quest_改造2!$G$6:$I$377,3,FALSE))</f>
        <v>90</v>
      </c>
      <c r="R73" s="309" t="str">
        <f t="shared" si="39"/>
        <v>ﾃﾞｨｱﾌﾞﾛ</v>
      </c>
      <c r="S73" s="395">
        <f t="shared" si="51"/>
        <v>34452</v>
      </c>
      <c r="T73" s="396">
        <f t="shared" ref="T73:U73" si="56">T58</f>
        <v>1521</v>
      </c>
      <c r="U73" s="396">
        <f t="shared" si="56"/>
        <v>102013</v>
      </c>
      <c r="V73" s="137">
        <f t="shared" si="48"/>
        <v>100</v>
      </c>
      <c r="W73" s="309">
        <v>500</v>
      </c>
      <c r="X73" s="309">
        <v>1500</v>
      </c>
      <c r="Y73" s="398" t="str">
        <f t="shared" si="49"/>
        <v>訣別の時-前篇-ｶﾞﾁｬﾁｹｯﾄ</v>
      </c>
      <c r="Z73" s="398">
        <v>1</v>
      </c>
      <c r="AA73" s="398"/>
      <c r="AB73" s="398"/>
      <c r="AC73" s="96">
        <f t="shared" si="42"/>
        <v>1000</v>
      </c>
      <c r="AD73" s="42"/>
      <c r="AE73" s="42"/>
    </row>
    <row r="74" spans="1:31" s="10" customFormat="1" ht="13.5" customHeight="1">
      <c r="A74" s="42"/>
      <c r="B74" s="379">
        <f t="shared" ref="B74:C74" si="57">B59</f>
        <v>51</v>
      </c>
      <c r="C74" s="379">
        <f t="shared" si="57"/>
        <v>60</v>
      </c>
      <c r="D74" s="89" t="str">
        <f t="shared" si="34"/>
        <v>ﾙｻﾞｰｸﾞ平原･嘆きの地</v>
      </c>
      <c r="E74" s="61"/>
      <c r="F74" s="380">
        <v>0.25</v>
      </c>
      <c r="G74" s="376">
        <v>3</v>
      </c>
      <c r="H74" s="134">
        <f t="shared" si="44"/>
        <v>5</v>
      </c>
      <c r="I74" s="135">
        <v>5</v>
      </c>
      <c r="J74" s="176">
        <v>30</v>
      </c>
      <c r="K74" s="176">
        <v>50</v>
      </c>
      <c r="L74" s="58">
        <f t="shared" si="45"/>
        <v>4</v>
      </c>
      <c r="M74" s="58">
        <f t="shared" si="35"/>
        <v>12</v>
      </c>
      <c r="N74" s="58">
        <f t="shared" si="36"/>
        <v>60</v>
      </c>
      <c r="O74" s="135">
        <f t="shared" si="46"/>
        <v>20</v>
      </c>
      <c r="P74" s="381" t="str">
        <f t="shared" si="38"/>
        <v>スカルデーモン</v>
      </c>
      <c r="Q74" s="136">
        <f>IF(ISERROR(VLOOKUP(P74,quest_改造2!$G$6:$I$377,3,FALSE)),VLOOKUP(P74,quest_改造2!$G$6:$I$377,2,FALSE),VLOOKUP(P74,quest_改造2!$G$6:$I$377,3,FALSE))</f>
        <v>34</v>
      </c>
      <c r="R74" s="309" t="str">
        <f t="shared" si="39"/>
        <v>人狼</v>
      </c>
      <c r="S74" s="395">
        <f t="shared" si="51"/>
        <v>34453</v>
      </c>
      <c r="T74" s="396">
        <f t="shared" ref="T74:U74" si="58">T59</f>
        <v>1282</v>
      </c>
      <c r="U74" s="396">
        <f t="shared" si="58"/>
        <v>101049</v>
      </c>
      <c r="V74" s="137">
        <f t="shared" si="48"/>
        <v>100</v>
      </c>
      <c r="W74" s="309">
        <v>500</v>
      </c>
      <c r="X74" s="309">
        <v>1500</v>
      </c>
      <c r="Y74" s="398" t="str">
        <f t="shared" si="49"/>
        <v>訣別の時-前篇-ｶﾞﾁｬﾁｹｯﾄ</v>
      </c>
      <c r="Z74" s="398">
        <v>1</v>
      </c>
      <c r="AA74" s="398"/>
      <c r="AB74" s="398"/>
      <c r="AC74" s="96">
        <f t="shared" si="42"/>
        <v>1000</v>
      </c>
      <c r="AD74" s="42"/>
      <c r="AE74" s="42"/>
    </row>
    <row r="75" spans="1:31" ht="13.5" customHeight="1">
      <c r="A75" s="42"/>
      <c r="B75" s="379">
        <f t="shared" ref="B75:C75" si="59">B60</f>
        <v>61</v>
      </c>
      <c r="C75" s="379">
        <f t="shared" si="59"/>
        <v>70</v>
      </c>
      <c r="D75" s="89" t="str">
        <f t="shared" si="34"/>
        <v>ﾙｻﾞｰｸﾞ平原･乾いた道</v>
      </c>
      <c r="E75" s="61"/>
      <c r="F75" s="380">
        <v>0.25</v>
      </c>
      <c r="G75" s="376">
        <v>4</v>
      </c>
      <c r="H75" s="134">
        <f t="shared" si="44"/>
        <v>6</v>
      </c>
      <c r="I75" s="135">
        <v>5</v>
      </c>
      <c r="J75" s="176">
        <v>30</v>
      </c>
      <c r="K75" s="176">
        <v>50</v>
      </c>
      <c r="L75" s="58">
        <f t="shared" si="45"/>
        <v>4</v>
      </c>
      <c r="M75" s="58">
        <f t="shared" si="35"/>
        <v>16</v>
      </c>
      <c r="N75" s="58">
        <f t="shared" si="36"/>
        <v>80</v>
      </c>
      <c r="O75" s="135">
        <f t="shared" si="46"/>
        <v>20</v>
      </c>
      <c r="P75" s="381" t="str">
        <f t="shared" si="38"/>
        <v>リンクス</v>
      </c>
      <c r="Q75" s="136">
        <f>IF(ISERROR(VLOOKUP(P75,quest_改造2!$G$6:$I$377,3,FALSE)),VLOOKUP(P75,quest_改造2!$G$6:$I$377,2,FALSE),VLOOKUP(P75,quest_改造2!$G$6:$I$377,3,FALSE))</f>
        <v>105</v>
      </c>
      <c r="R75" s="309" t="str">
        <f t="shared" si="39"/>
        <v>ﾌﾞﾗｯﾄﾞｻｯｶｰ</v>
      </c>
      <c r="S75" s="395">
        <f t="shared" si="51"/>
        <v>34454</v>
      </c>
      <c r="T75" s="396">
        <f t="shared" ref="T75:U75" si="60">T60</f>
        <v>1525</v>
      </c>
      <c r="U75" s="396">
        <f t="shared" si="60"/>
        <v>101050</v>
      </c>
      <c r="V75" s="137">
        <f t="shared" si="48"/>
        <v>100</v>
      </c>
      <c r="W75" s="309">
        <v>500</v>
      </c>
      <c r="X75" s="309">
        <v>1500</v>
      </c>
      <c r="Y75" s="398" t="str">
        <f t="shared" si="49"/>
        <v>訣別の時-前篇-ｶﾞﾁｬﾁｹｯﾄ</v>
      </c>
      <c r="Z75" s="398">
        <v>1</v>
      </c>
      <c r="AA75" s="398"/>
      <c r="AB75" s="398"/>
      <c r="AC75" s="96">
        <f t="shared" si="42"/>
        <v>1000</v>
      </c>
      <c r="AD75" s="42"/>
      <c r="AE75" s="42"/>
    </row>
    <row r="76" spans="1:31" s="10" customFormat="1" ht="13.5" customHeight="1">
      <c r="A76" s="42"/>
      <c r="B76" s="379">
        <f t="shared" ref="B76:C76" si="61">B61</f>
        <v>71</v>
      </c>
      <c r="C76" s="379">
        <f t="shared" si="61"/>
        <v>80</v>
      </c>
      <c r="D76" s="89" t="str">
        <f t="shared" si="34"/>
        <v>ﾙｻﾞｰｸﾞ平原･乾いた道</v>
      </c>
      <c r="E76" s="61"/>
      <c r="F76" s="380">
        <v>0.25</v>
      </c>
      <c r="G76" s="376">
        <v>4</v>
      </c>
      <c r="H76" s="134">
        <f t="shared" si="44"/>
        <v>6</v>
      </c>
      <c r="I76" s="135">
        <v>5</v>
      </c>
      <c r="J76" s="176">
        <v>30</v>
      </c>
      <c r="K76" s="176">
        <v>50</v>
      </c>
      <c r="L76" s="58">
        <f t="shared" si="45"/>
        <v>4</v>
      </c>
      <c r="M76" s="58">
        <f t="shared" si="35"/>
        <v>16</v>
      </c>
      <c r="N76" s="58">
        <f t="shared" si="36"/>
        <v>80</v>
      </c>
      <c r="O76" s="135">
        <f t="shared" si="46"/>
        <v>20</v>
      </c>
      <c r="P76" s="381" t="str">
        <f t="shared" si="38"/>
        <v>エレキテル</v>
      </c>
      <c r="Q76" s="136">
        <f>IF(ISERROR(VLOOKUP(P76,quest_改造2!$G$6:$I$377,3,FALSE)),VLOOKUP(P76,quest_改造2!$G$6:$I$377,2,FALSE),VLOOKUP(P76,quest_改造2!$G$6:$I$377,3,FALSE))</f>
        <v>136</v>
      </c>
      <c r="R76" s="309" t="str">
        <f t="shared" si="39"/>
        <v>ﾊﾞｸ</v>
      </c>
      <c r="S76" s="395">
        <f t="shared" si="51"/>
        <v>34455</v>
      </c>
      <c r="T76" s="396">
        <f t="shared" ref="T76:U76" si="62">T61</f>
        <v>1292</v>
      </c>
      <c r="U76" s="396">
        <f t="shared" si="62"/>
        <v>101066</v>
      </c>
      <c r="V76" s="137">
        <f t="shared" si="48"/>
        <v>100</v>
      </c>
      <c r="W76" s="309">
        <v>500</v>
      </c>
      <c r="X76" s="309">
        <v>1500</v>
      </c>
      <c r="Y76" s="398" t="str">
        <f t="shared" si="49"/>
        <v>訣別の時-前篇-ｶﾞﾁｬﾁｹｯﾄ</v>
      </c>
      <c r="Z76" s="398">
        <v>1</v>
      </c>
      <c r="AA76" s="398"/>
      <c r="AB76" s="398"/>
      <c r="AC76" s="96">
        <f t="shared" si="42"/>
        <v>1000</v>
      </c>
      <c r="AD76" s="42"/>
      <c r="AE76" s="42"/>
    </row>
    <row r="77" spans="1:31" ht="13.5" customHeight="1">
      <c r="A77" s="42"/>
      <c r="B77" s="379">
        <f t="shared" ref="B77:C77" si="63">B62</f>
        <v>81</v>
      </c>
      <c r="C77" s="379">
        <f t="shared" si="63"/>
        <v>90</v>
      </c>
      <c r="D77" s="89" t="str">
        <f t="shared" si="34"/>
        <v>ﾙｻﾞｰｸﾞ平原･ｱｲ族の墓地</v>
      </c>
      <c r="E77" s="61"/>
      <c r="F77" s="380">
        <v>0.2</v>
      </c>
      <c r="G77" s="376">
        <v>6</v>
      </c>
      <c r="H77" s="134">
        <f t="shared" si="44"/>
        <v>8</v>
      </c>
      <c r="I77" s="135">
        <v>5</v>
      </c>
      <c r="J77" s="176">
        <v>30</v>
      </c>
      <c r="K77" s="176">
        <v>50</v>
      </c>
      <c r="L77" s="58">
        <f t="shared" si="45"/>
        <v>5</v>
      </c>
      <c r="M77" s="58">
        <f t="shared" si="35"/>
        <v>30</v>
      </c>
      <c r="N77" s="58">
        <f t="shared" si="36"/>
        <v>150</v>
      </c>
      <c r="O77" s="135">
        <f>L77*I77</f>
        <v>25</v>
      </c>
      <c r="P77" s="381" t="str">
        <f t="shared" si="38"/>
        <v>サラ</v>
      </c>
      <c r="Q77" s="136">
        <f>IF(ISERROR(VLOOKUP(P77,quest_改造2!$G$6:$I$377,3,FALSE)),VLOOKUP(P77,quest_改造2!$G$6:$I$377,2,FALSE),VLOOKUP(P77,quest_改造2!$G$6:$I$377,3,FALSE))</f>
        <v>172</v>
      </c>
      <c r="R77" s="309" t="str">
        <f t="shared" si="39"/>
        <v>ｽｹﾙﾄﾝ</v>
      </c>
      <c r="S77" s="395">
        <f t="shared" si="51"/>
        <v>34456</v>
      </c>
      <c r="T77" s="396">
        <f t="shared" ref="T77:U77" si="64">T62</f>
        <v>1288</v>
      </c>
      <c r="U77" s="396">
        <f t="shared" si="64"/>
        <v>101043</v>
      </c>
      <c r="V77" s="137">
        <f t="shared" si="48"/>
        <v>125</v>
      </c>
      <c r="W77" s="309">
        <v>500</v>
      </c>
      <c r="X77" s="309">
        <v>1500</v>
      </c>
      <c r="Y77" s="398" t="str">
        <f t="shared" si="49"/>
        <v>訣別の時-前篇-ｶﾞﾁｬﾁｹｯﾄ</v>
      </c>
      <c r="Z77" s="398">
        <v>1</v>
      </c>
      <c r="AA77" s="398"/>
      <c r="AB77" s="398"/>
      <c r="AC77" s="96">
        <f t="shared" si="42"/>
        <v>1000</v>
      </c>
      <c r="AD77" s="42"/>
      <c r="AE77" s="42"/>
    </row>
    <row r="78" spans="1:31" s="10" customFormat="1" ht="13.5" customHeight="1">
      <c r="A78" s="42"/>
      <c r="B78" s="379">
        <f t="shared" ref="B78:C78" si="65">B63</f>
        <v>91</v>
      </c>
      <c r="C78" s="379">
        <f t="shared" si="65"/>
        <v>100</v>
      </c>
      <c r="D78" s="89" t="str">
        <f t="shared" si="34"/>
        <v>ﾙｻﾞｰｸﾞ平原･ｱｲ族の墓地</v>
      </c>
      <c r="E78" s="61"/>
      <c r="F78" s="380">
        <v>0.2</v>
      </c>
      <c r="G78" s="376">
        <v>6</v>
      </c>
      <c r="H78" s="134">
        <f t="shared" si="44"/>
        <v>8</v>
      </c>
      <c r="I78" s="135">
        <v>5</v>
      </c>
      <c r="J78" s="176">
        <v>30</v>
      </c>
      <c r="K78" s="176">
        <v>50</v>
      </c>
      <c r="L78" s="58">
        <f t="shared" si="45"/>
        <v>5</v>
      </c>
      <c r="M78" s="58">
        <f t="shared" si="35"/>
        <v>30</v>
      </c>
      <c r="N78" s="58">
        <f t="shared" si="36"/>
        <v>150</v>
      </c>
      <c r="O78" s="135">
        <f t="shared" si="46"/>
        <v>25</v>
      </c>
      <c r="P78" s="381" t="str">
        <f t="shared" si="38"/>
        <v>タータラ</v>
      </c>
      <c r="Q78" s="136">
        <f>IF(ISERROR(VLOOKUP(P78,quest_改造2!$G$6:$I$377,3,FALSE)),VLOOKUP(P78,quest_改造2!$G$6:$I$377,2,FALSE),VLOOKUP(P78,quest_改造2!$G$6:$I$377,3,FALSE))</f>
        <v>247</v>
      </c>
      <c r="R78" s="309" t="str">
        <f t="shared" si="39"/>
        <v>ﾁｬﾘｵｯﾄ</v>
      </c>
      <c r="S78" s="395">
        <f t="shared" si="51"/>
        <v>34457</v>
      </c>
      <c r="T78" s="396">
        <f t="shared" ref="T78:U78" si="66">T63</f>
        <v>1472</v>
      </c>
      <c r="U78" s="396">
        <f t="shared" si="66"/>
        <v>102047</v>
      </c>
      <c r="V78" s="137">
        <f t="shared" si="48"/>
        <v>125</v>
      </c>
      <c r="W78" s="309">
        <v>500</v>
      </c>
      <c r="X78" s="309">
        <v>1500</v>
      </c>
      <c r="Y78" s="398" t="str">
        <f t="shared" si="49"/>
        <v>訣別の時-前篇-ｶﾞﾁｬﾁｹｯﾄ</v>
      </c>
      <c r="Z78" s="398">
        <v>1</v>
      </c>
      <c r="AA78" s="398">
        <f>AA63</f>
        <v>1305</v>
      </c>
      <c r="AB78" s="398" t="str">
        <f>AB63</f>
        <v>ﾘﾁｬｰﾄﾞ･ﾅｲﾂ</v>
      </c>
      <c r="AC78" s="96">
        <f t="shared" si="42"/>
        <v>1000</v>
      </c>
      <c r="AD78" s="42"/>
      <c r="AE78" s="42"/>
    </row>
    <row r="79" spans="1:31" ht="13.5" customHeight="1">
      <c r="A79" s="42"/>
      <c r="B79" s="379" t="str">
        <f t="shared" ref="B79:C79" si="67">B64</f>
        <v>1～5</v>
      </c>
      <c r="C79" s="379">
        <f t="shared" si="67"/>
        <v>-1</v>
      </c>
      <c r="D79" s="89" t="str">
        <f t="shared" si="34"/>
        <v>ﾏﾛｼｭ山脈北麓</v>
      </c>
      <c r="E79" s="61"/>
      <c r="F79" s="380">
        <v>0.1</v>
      </c>
      <c r="G79" s="376">
        <v>5</v>
      </c>
      <c r="H79" s="134">
        <f t="shared" si="44"/>
        <v>7</v>
      </c>
      <c r="I79" s="135">
        <v>5</v>
      </c>
      <c r="J79" s="176">
        <v>110</v>
      </c>
      <c r="K79" s="176">
        <v>130</v>
      </c>
      <c r="L79" s="58">
        <f t="shared" si="45"/>
        <v>10</v>
      </c>
      <c r="M79" s="58">
        <f t="shared" si="35"/>
        <v>50</v>
      </c>
      <c r="N79" s="58">
        <f t="shared" si="36"/>
        <v>250</v>
      </c>
      <c r="O79" s="135">
        <f t="shared" si="46"/>
        <v>50</v>
      </c>
      <c r="P79" s="381" t="str">
        <f t="shared" si="38"/>
        <v>水の精霊</v>
      </c>
      <c r="Q79" s="136">
        <f>IF(ISERROR(VLOOKUP(P79,quest_改造2!$G$6:$I$377,3,FALSE)),VLOOKUP(P79,quest_改造2!$G$6:$I$377,2,FALSE),VLOOKUP(P79,quest_改造2!$G$6:$I$377,3,FALSE))</f>
        <v>210</v>
      </c>
      <c r="R79" s="309" t="str">
        <f t="shared" si="39"/>
        <v>ｳｨﾝｸﾞﾒｱ</v>
      </c>
      <c r="S79" s="395">
        <f t="shared" si="51"/>
        <v>34458</v>
      </c>
      <c r="T79" s="396">
        <f t="shared" ref="T79:U79" si="68">T64</f>
        <v>1289</v>
      </c>
      <c r="U79" s="396">
        <f t="shared" si="68"/>
        <v>102007</v>
      </c>
      <c r="V79" s="137">
        <f t="shared" si="48"/>
        <v>250</v>
      </c>
      <c r="W79" s="309">
        <v>500</v>
      </c>
      <c r="X79" s="309">
        <v>1500</v>
      </c>
      <c r="Y79" s="398" t="str">
        <f t="shared" si="49"/>
        <v>訣別の時-前篇-ｶﾞﾁｬﾁｹｯﾄ</v>
      </c>
      <c r="Z79" s="398">
        <v>1</v>
      </c>
      <c r="AA79" s="398"/>
      <c r="AB79" s="398"/>
      <c r="AC79" s="96">
        <f t="shared" si="42"/>
        <v>1000</v>
      </c>
      <c r="AD79" s="42"/>
      <c r="AE79" s="42"/>
    </row>
    <row r="80" spans="1:31" ht="13.5" customHeight="1">
      <c r="A80" s="42"/>
      <c r="B80" s="379" t="str">
        <f t="shared" ref="B80:C80" si="69">B65</f>
        <v>6～10</v>
      </c>
      <c r="C80" s="379">
        <f t="shared" si="69"/>
        <v>-2</v>
      </c>
      <c r="D80" s="89" t="str">
        <f>D65</f>
        <v>ﾏﾛｼｭ山脈北麓</v>
      </c>
      <c r="E80" s="61"/>
      <c r="F80" s="380">
        <v>0.1</v>
      </c>
      <c r="G80" s="376">
        <v>5</v>
      </c>
      <c r="H80" s="134">
        <f t="shared" si="44"/>
        <v>7</v>
      </c>
      <c r="I80" s="135">
        <v>5</v>
      </c>
      <c r="J80" s="176">
        <v>110</v>
      </c>
      <c r="K80" s="176">
        <v>130</v>
      </c>
      <c r="L80" s="58">
        <f t="shared" si="45"/>
        <v>10</v>
      </c>
      <c r="M80" s="58">
        <f t="shared" si="35"/>
        <v>50</v>
      </c>
      <c r="N80" s="58">
        <f t="shared" si="36"/>
        <v>250</v>
      </c>
      <c r="O80" s="135">
        <f t="shared" si="46"/>
        <v>50</v>
      </c>
      <c r="P80" s="381" t="str">
        <f t="shared" si="38"/>
        <v>ベインパープル</v>
      </c>
      <c r="Q80" s="136">
        <f>IF(ISERROR(VLOOKUP(P80,quest_改造2!$G$6:$I$377,3,FALSE)),VLOOKUP(P80,quest_改造2!$G$6:$I$377,2,FALSE),VLOOKUP(P80,quest_改造2!$G$6:$I$377,3,FALSE))</f>
        <v>204</v>
      </c>
      <c r="R80" s="309" t="str">
        <f t="shared" si="39"/>
        <v>ﾊｰﾍﾞｽﾄﾏﾝ</v>
      </c>
      <c r="S80" s="395">
        <f t="shared" si="51"/>
        <v>34459</v>
      </c>
      <c r="T80" s="396">
        <f t="shared" ref="T80:U80" si="70">T65</f>
        <v>1278</v>
      </c>
      <c r="U80" s="396">
        <f t="shared" si="70"/>
        <v>101028</v>
      </c>
      <c r="V80" s="137">
        <f t="shared" si="48"/>
        <v>250</v>
      </c>
      <c r="W80" s="309">
        <v>500</v>
      </c>
      <c r="X80" s="309">
        <v>1500</v>
      </c>
      <c r="Y80" s="398" t="str">
        <f t="shared" si="49"/>
        <v>訣別の時-前篇-ｶﾞﾁｬﾁｹｯﾄ</v>
      </c>
      <c r="Z80" s="398">
        <v>1</v>
      </c>
      <c r="AA80" s="398"/>
      <c r="AB80" s="398"/>
      <c r="AC80" s="96">
        <f t="shared" si="42"/>
        <v>1000</v>
      </c>
      <c r="AD80" s="42"/>
      <c r="AE80" s="42"/>
    </row>
    <row r="81" spans="1:31" ht="13.5" customHeight="1">
      <c r="A81" s="42"/>
      <c r="B81" s="42"/>
      <c r="C81" s="42"/>
      <c r="D81" s="42"/>
      <c r="E81" s="44"/>
      <c r="F81" s="42"/>
      <c r="G81" s="42"/>
      <c r="H81" s="42"/>
      <c r="I81" s="42"/>
      <c r="J81" s="42"/>
      <c r="K81" s="59"/>
      <c r="L81" s="59">
        <f>SUM(L79:L80)*5</f>
        <v>100</v>
      </c>
      <c r="M81" s="44"/>
      <c r="N81" s="100">
        <f>SUM(N69:N77)</f>
        <v>590</v>
      </c>
      <c r="O81" s="44"/>
      <c r="P81" s="44"/>
      <c r="Q81" s="42"/>
      <c r="R81" s="42"/>
      <c r="S81" s="42"/>
      <c r="T81" s="44"/>
      <c r="U81" s="44"/>
      <c r="V81" s="42"/>
      <c r="W81" s="42"/>
      <c r="X81" s="42"/>
      <c r="Y81" s="42"/>
      <c r="Z81" s="43"/>
      <c r="AA81" s="42"/>
      <c r="AB81" s="42"/>
      <c r="AC81" s="42"/>
      <c r="AD81" s="42"/>
      <c r="AE81" s="42"/>
    </row>
    <row r="82" spans="1:31" ht="13.5" customHeight="1">
      <c r="A82" s="42"/>
      <c r="B82" s="104" t="s">
        <v>1454</v>
      </c>
      <c r="C82" s="96"/>
      <c r="D82" s="96"/>
      <c r="E82" s="145"/>
      <c r="F82" s="96"/>
      <c r="G82" s="96"/>
      <c r="H82" s="126">
        <v>2</v>
      </c>
      <c r="I82" s="126">
        <v>2.5</v>
      </c>
      <c r="J82" s="96"/>
      <c r="K82" s="96"/>
      <c r="L82" s="96"/>
      <c r="M82" s="149">
        <f>SUM(M84:M92)</f>
        <v>201</v>
      </c>
      <c r="N82" s="96"/>
      <c r="O82" s="96"/>
      <c r="P82" s="96"/>
      <c r="Q82" s="127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7"/>
      <c r="AC82" s="96"/>
      <c r="AD82" s="97"/>
      <c r="AE82" s="97"/>
    </row>
    <row r="83" spans="1:31" ht="13.5" customHeight="1">
      <c r="A83" s="42"/>
      <c r="B83" s="542" t="s">
        <v>0</v>
      </c>
      <c r="C83" s="542"/>
      <c r="D83" s="144" t="s">
        <v>17</v>
      </c>
      <c r="E83" s="121"/>
      <c r="F83" s="120" t="s">
        <v>5</v>
      </c>
      <c r="G83" s="120" t="s">
        <v>2</v>
      </c>
      <c r="H83" s="120" t="s">
        <v>3</v>
      </c>
      <c r="I83" s="120" t="s">
        <v>7</v>
      </c>
      <c r="J83" s="120" t="s">
        <v>159</v>
      </c>
      <c r="K83" s="120" t="s">
        <v>160</v>
      </c>
      <c r="L83" s="120" t="s">
        <v>9</v>
      </c>
      <c r="M83" s="120" t="s">
        <v>2</v>
      </c>
      <c r="N83" s="120" t="s">
        <v>1463</v>
      </c>
      <c r="O83" s="120" t="s">
        <v>10</v>
      </c>
      <c r="P83" s="144" t="s">
        <v>1450</v>
      </c>
      <c r="Q83" s="120" t="s">
        <v>162</v>
      </c>
      <c r="R83" s="120" t="s">
        <v>163</v>
      </c>
      <c r="S83" s="120" t="s">
        <v>1451</v>
      </c>
      <c r="T83" s="140" t="s">
        <v>1452</v>
      </c>
      <c r="U83" s="140" t="s">
        <v>61</v>
      </c>
      <c r="V83" s="141" t="s">
        <v>4</v>
      </c>
      <c r="W83" s="120" t="s">
        <v>159</v>
      </c>
      <c r="X83" s="120" t="s">
        <v>160</v>
      </c>
      <c r="Y83" s="120" t="s">
        <v>12</v>
      </c>
      <c r="Z83" s="120"/>
      <c r="AA83" s="123" t="s">
        <v>1366</v>
      </c>
      <c r="AB83" s="123" t="s">
        <v>1705</v>
      </c>
      <c r="AC83" s="96" t="s">
        <v>19</v>
      </c>
      <c r="AD83" s="96"/>
      <c r="AE83" s="97"/>
    </row>
    <row r="84" spans="1:31" ht="13.5" customHeight="1">
      <c r="A84" s="42"/>
      <c r="B84" s="379">
        <f>B69</f>
        <v>1</v>
      </c>
      <c r="C84" s="379">
        <f>C69</f>
        <v>10</v>
      </c>
      <c r="D84" s="89" t="str">
        <f t="shared" ref="D84:D94" si="71">D69</f>
        <v>ﾙｻﾞｰｸﾞ平原･ﾀﾅﾙ湖</v>
      </c>
      <c r="E84" s="146"/>
      <c r="F84" s="405">
        <v>0.25</v>
      </c>
      <c r="G84" s="325">
        <v>3</v>
      </c>
      <c r="H84" s="136">
        <f>G84+$H$82</f>
        <v>5</v>
      </c>
      <c r="I84" s="135">
        <v>5</v>
      </c>
      <c r="J84" s="136">
        <f>J69*2</f>
        <v>40</v>
      </c>
      <c r="K84" s="136">
        <f t="shared" ref="K84" si="72">K69*2</f>
        <v>80</v>
      </c>
      <c r="L84" s="128">
        <f t="shared" ref="L84" si="73">100%/F84</f>
        <v>4</v>
      </c>
      <c r="M84" s="128">
        <f t="shared" ref="M84" si="74">L84*G84</f>
        <v>12</v>
      </c>
      <c r="N84" s="142">
        <f>M84*5</f>
        <v>60</v>
      </c>
      <c r="O84" s="142">
        <f t="shared" ref="O84" si="75">L84*I84</f>
        <v>20</v>
      </c>
      <c r="P84" s="381" t="str">
        <f t="shared" ref="P84:P94" si="76">P69</f>
        <v>スライム</v>
      </c>
      <c r="Q84" s="136">
        <f>IF(ISERROR(VLOOKUP(P84,quest_改造2!$G$6:$I$377,3,FALSE)),VLOOKUP(P84,quest_改造2!$G$6:$I$377,2,FALSE),VLOOKUP(P84,quest_改造2!$G$6:$I$377,3,FALSE))</f>
        <v>2</v>
      </c>
      <c r="R84" s="325" t="str">
        <f t="shared" ref="R84:R95" si="77">R54</f>
        <v>ｵｰｶﾞﾊﾞﾄﾗｰ</v>
      </c>
      <c r="S84" s="403">
        <f>S80+1</f>
        <v>34460</v>
      </c>
      <c r="T84" s="404">
        <f t="shared" ref="T84:U84" si="78">T54</f>
        <v>1512</v>
      </c>
      <c r="U84" s="404">
        <f t="shared" si="78"/>
        <v>101008</v>
      </c>
      <c r="V84" s="143">
        <f t="shared" ref="V84:V95" si="79">O84*5</f>
        <v>100</v>
      </c>
      <c r="W84" s="136">
        <f t="shared" ref="W84:X84" si="80">W69*2</f>
        <v>1000</v>
      </c>
      <c r="X84" s="136">
        <f t="shared" si="80"/>
        <v>3000</v>
      </c>
      <c r="Y84" s="400" t="str">
        <f>Y54</f>
        <v>訣別の時-前篇-ｶﾞﾁｬﾁｹｯﾄ</v>
      </c>
      <c r="Z84" s="401">
        <v>1</v>
      </c>
      <c r="AA84" s="402"/>
      <c r="AB84" s="401"/>
      <c r="AC84" s="96">
        <f t="shared" ref="AC84:AC95" si="81">(W84+X84)/2</f>
        <v>2000</v>
      </c>
      <c r="AD84" s="96"/>
      <c r="AE84" s="97"/>
    </row>
    <row r="85" spans="1:31" s="10" customFormat="1" ht="13.5" customHeight="1">
      <c r="A85" s="42"/>
      <c r="B85" s="379">
        <f t="shared" ref="B85:C85" si="82">B70</f>
        <v>11</v>
      </c>
      <c r="C85" s="379">
        <f t="shared" si="82"/>
        <v>20</v>
      </c>
      <c r="D85" s="89" t="str">
        <f t="shared" si="71"/>
        <v>ﾙｻﾞｰｸﾞ平原･ﾀﾅﾙ湖</v>
      </c>
      <c r="E85" s="146"/>
      <c r="F85" s="405">
        <v>0.25</v>
      </c>
      <c r="G85" s="325">
        <v>3</v>
      </c>
      <c r="H85" s="136">
        <f t="shared" ref="H85:H95" si="83">G85+$H$82</f>
        <v>5</v>
      </c>
      <c r="I85" s="135">
        <v>5</v>
      </c>
      <c r="J85" s="136">
        <f t="shared" ref="J85:K85" si="84">J70*2</f>
        <v>40</v>
      </c>
      <c r="K85" s="136">
        <f t="shared" si="84"/>
        <v>80</v>
      </c>
      <c r="L85" s="128">
        <f t="shared" ref="L85:L95" si="85">100%/F85</f>
        <v>4</v>
      </c>
      <c r="M85" s="128">
        <f t="shared" ref="M85:M95" si="86">L85*G85</f>
        <v>12</v>
      </c>
      <c r="N85" s="142">
        <f t="shared" ref="N85:N95" si="87">M85*5</f>
        <v>60</v>
      </c>
      <c r="O85" s="142">
        <f t="shared" ref="O85:O95" si="88">L85*I85</f>
        <v>20</v>
      </c>
      <c r="P85" s="381" t="str">
        <f t="shared" si="76"/>
        <v>害蛇</v>
      </c>
      <c r="Q85" s="136">
        <f>IF(ISERROR(VLOOKUP(P85,quest_改造2!$G$6:$I$377,3,FALSE)),VLOOKUP(P85,quest_改造2!$G$6:$I$377,2,FALSE),VLOOKUP(P85,quest_改造2!$G$6:$I$377,3,FALSE))</f>
        <v>137</v>
      </c>
      <c r="R85" s="325" t="str">
        <f t="shared" si="77"/>
        <v>ｲﾙﾍｯﾄﾞ</v>
      </c>
      <c r="S85" s="403">
        <f>S84+1</f>
        <v>34461</v>
      </c>
      <c r="T85" s="404">
        <f t="shared" ref="T85:U85" si="89">T55</f>
        <v>1474</v>
      </c>
      <c r="U85" s="404">
        <f t="shared" si="89"/>
        <v>103067</v>
      </c>
      <c r="V85" s="143">
        <f t="shared" si="79"/>
        <v>100</v>
      </c>
      <c r="W85" s="136">
        <f t="shared" ref="W85:X85" si="90">W70*2</f>
        <v>1000</v>
      </c>
      <c r="X85" s="136">
        <f t="shared" si="90"/>
        <v>3000</v>
      </c>
      <c r="Y85" s="400" t="str">
        <f t="shared" ref="Y85:Y95" si="91">Y55</f>
        <v>訣別の時-前篇-ｶﾞﾁｬﾁｹｯﾄ</v>
      </c>
      <c r="Z85" s="401">
        <v>1</v>
      </c>
      <c r="AA85" s="402"/>
      <c r="AB85" s="401"/>
      <c r="AC85" s="96">
        <f t="shared" si="81"/>
        <v>2000</v>
      </c>
      <c r="AD85" s="96"/>
      <c r="AE85" s="97"/>
    </row>
    <row r="86" spans="1:31" ht="13.5" customHeight="1">
      <c r="A86" s="42"/>
      <c r="B86" s="379">
        <f t="shared" ref="B86:C86" si="92">B71</f>
        <v>21</v>
      </c>
      <c r="C86" s="379">
        <f t="shared" si="92"/>
        <v>30</v>
      </c>
      <c r="D86" s="89" t="str">
        <f t="shared" si="71"/>
        <v>ﾙｻﾞｰｸﾞ平原･ﾔﾏの地上絵</v>
      </c>
      <c r="E86" s="146"/>
      <c r="F86" s="405">
        <v>0.25</v>
      </c>
      <c r="G86" s="325">
        <v>4</v>
      </c>
      <c r="H86" s="136">
        <f t="shared" si="83"/>
        <v>6</v>
      </c>
      <c r="I86" s="135">
        <v>5</v>
      </c>
      <c r="J86" s="136">
        <f t="shared" ref="J86:K86" si="93">J71*2</f>
        <v>40</v>
      </c>
      <c r="K86" s="136">
        <f t="shared" si="93"/>
        <v>80</v>
      </c>
      <c r="L86" s="128">
        <f t="shared" si="85"/>
        <v>4</v>
      </c>
      <c r="M86" s="128">
        <f t="shared" si="86"/>
        <v>16</v>
      </c>
      <c r="N86" s="142">
        <f t="shared" si="87"/>
        <v>80</v>
      </c>
      <c r="O86" s="142">
        <f t="shared" si="88"/>
        <v>20</v>
      </c>
      <c r="P86" s="381" t="str">
        <f t="shared" si="76"/>
        <v>ウッドノイド</v>
      </c>
      <c r="Q86" s="136">
        <f>IF(ISERROR(VLOOKUP(P86,quest_改造2!$G$6:$I$377,3,FALSE)),VLOOKUP(P86,quest_改造2!$G$6:$I$377,2,FALSE),VLOOKUP(P86,quest_改造2!$G$6:$I$377,3,FALSE))</f>
        <v>171</v>
      </c>
      <c r="R86" s="325" t="str">
        <f t="shared" si="77"/>
        <v>羅刹</v>
      </c>
      <c r="S86" s="403">
        <f t="shared" ref="S86:S95" si="94">S85+1</f>
        <v>34462</v>
      </c>
      <c r="T86" s="404">
        <f t="shared" ref="T86:U86" si="95">T56</f>
        <v>1518</v>
      </c>
      <c r="U86" s="404">
        <f t="shared" si="95"/>
        <v>101053</v>
      </c>
      <c r="V86" s="143">
        <f t="shared" si="79"/>
        <v>100</v>
      </c>
      <c r="W86" s="136">
        <f t="shared" ref="W86:X86" si="96">W71*2</f>
        <v>1000</v>
      </c>
      <c r="X86" s="136">
        <f t="shared" si="96"/>
        <v>3000</v>
      </c>
      <c r="Y86" s="400" t="str">
        <f t="shared" si="91"/>
        <v>訣別の時-前篇-ｶﾞﾁｬﾁｹｯﾄ</v>
      </c>
      <c r="Z86" s="401">
        <v>1</v>
      </c>
      <c r="AA86" s="402"/>
      <c r="AB86" s="401"/>
      <c r="AC86" s="96">
        <f t="shared" si="81"/>
        <v>2000</v>
      </c>
      <c r="AD86" s="96"/>
      <c r="AE86" s="97"/>
    </row>
    <row r="87" spans="1:31" s="10" customFormat="1" ht="13.5" customHeight="1">
      <c r="A87" s="42"/>
      <c r="B87" s="379">
        <f t="shared" ref="B87:C87" si="97">B72</f>
        <v>31</v>
      </c>
      <c r="C87" s="379">
        <f t="shared" si="97"/>
        <v>40</v>
      </c>
      <c r="D87" s="89" t="str">
        <f t="shared" si="71"/>
        <v>ﾙｻﾞｰｸﾞ平原･ﾔﾏの地上絵</v>
      </c>
      <c r="E87" s="146"/>
      <c r="F87" s="405">
        <v>0.25</v>
      </c>
      <c r="G87" s="325">
        <v>4</v>
      </c>
      <c r="H87" s="136">
        <f t="shared" si="83"/>
        <v>6</v>
      </c>
      <c r="I87" s="135">
        <v>5</v>
      </c>
      <c r="J87" s="136">
        <f t="shared" ref="J87:K87" si="98">J72*2</f>
        <v>50</v>
      </c>
      <c r="K87" s="136">
        <f t="shared" si="98"/>
        <v>90</v>
      </c>
      <c r="L87" s="128">
        <f t="shared" si="85"/>
        <v>4</v>
      </c>
      <c r="M87" s="128">
        <f t="shared" si="86"/>
        <v>16</v>
      </c>
      <c r="N87" s="142">
        <f t="shared" si="87"/>
        <v>80</v>
      </c>
      <c r="O87" s="142">
        <f t="shared" si="88"/>
        <v>20</v>
      </c>
      <c r="P87" s="381" t="str">
        <f t="shared" si="76"/>
        <v>スケルトン</v>
      </c>
      <c r="Q87" s="136">
        <f>IF(ISERROR(VLOOKUP(P87,quest_改造2!$G$6:$I$377,3,FALSE)),VLOOKUP(P87,quest_改造2!$G$6:$I$377,2,FALSE),VLOOKUP(P87,quest_改造2!$G$6:$I$377,3,FALSE))</f>
        <v>33</v>
      </c>
      <c r="R87" s="325" t="str">
        <f t="shared" si="77"/>
        <v>ｾﾞﾗﾁﾅｽﾏﾀｰ</v>
      </c>
      <c r="S87" s="403">
        <f t="shared" si="94"/>
        <v>34463</v>
      </c>
      <c r="T87" s="404">
        <f t="shared" ref="T87:U87" si="99">T57</f>
        <v>1281</v>
      </c>
      <c r="U87" s="404">
        <f t="shared" si="99"/>
        <v>103003</v>
      </c>
      <c r="V87" s="143">
        <f t="shared" si="79"/>
        <v>100</v>
      </c>
      <c r="W87" s="136">
        <f t="shared" ref="W87:X87" si="100">W72*2</f>
        <v>1000</v>
      </c>
      <c r="X87" s="136">
        <f t="shared" si="100"/>
        <v>3000</v>
      </c>
      <c r="Y87" s="400" t="str">
        <f t="shared" si="91"/>
        <v>訣別の時-前篇-ｶﾞﾁｬﾁｹｯﾄ</v>
      </c>
      <c r="Z87" s="401">
        <v>1</v>
      </c>
      <c r="AA87" s="402"/>
      <c r="AB87" s="401"/>
      <c r="AC87" s="96">
        <f t="shared" si="81"/>
        <v>2000</v>
      </c>
      <c r="AD87" s="96"/>
      <c r="AE87" s="97"/>
    </row>
    <row r="88" spans="1:31" ht="13.5" customHeight="1">
      <c r="A88" s="42"/>
      <c r="B88" s="379">
        <f t="shared" ref="B88:C88" si="101">B73</f>
        <v>41</v>
      </c>
      <c r="C88" s="379">
        <f t="shared" si="101"/>
        <v>50</v>
      </c>
      <c r="D88" s="89" t="str">
        <f t="shared" si="71"/>
        <v>ﾙｻﾞｰｸﾞ平原･嘆きの地</v>
      </c>
      <c r="E88" s="146"/>
      <c r="F88" s="405">
        <v>0.25</v>
      </c>
      <c r="G88" s="325">
        <v>5</v>
      </c>
      <c r="H88" s="136">
        <f t="shared" si="83"/>
        <v>7</v>
      </c>
      <c r="I88" s="135">
        <v>5</v>
      </c>
      <c r="J88" s="136">
        <f t="shared" ref="J88:K88" si="102">J73*2</f>
        <v>60</v>
      </c>
      <c r="K88" s="136">
        <f t="shared" si="102"/>
        <v>100</v>
      </c>
      <c r="L88" s="128">
        <f t="shared" si="85"/>
        <v>4</v>
      </c>
      <c r="M88" s="128">
        <f t="shared" si="86"/>
        <v>20</v>
      </c>
      <c r="N88" s="142">
        <f t="shared" si="87"/>
        <v>100</v>
      </c>
      <c r="O88" s="142">
        <f t="shared" si="88"/>
        <v>20</v>
      </c>
      <c r="P88" s="381" t="str">
        <f t="shared" si="76"/>
        <v>インプ</v>
      </c>
      <c r="Q88" s="136">
        <f>IF(ISERROR(VLOOKUP(P88,quest_改造2!$G$6:$I$377,3,FALSE)),VLOOKUP(P88,quest_改造2!$G$6:$I$377,2,FALSE),VLOOKUP(P88,quest_改造2!$G$6:$I$377,3,FALSE))</f>
        <v>90</v>
      </c>
      <c r="R88" s="325" t="str">
        <f t="shared" si="77"/>
        <v>ﾃﾞｨｱﾌﾞﾛ</v>
      </c>
      <c r="S88" s="403">
        <f t="shared" si="94"/>
        <v>34464</v>
      </c>
      <c r="T88" s="404">
        <f t="shared" ref="T88:U88" si="103">T58</f>
        <v>1521</v>
      </c>
      <c r="U88" s="404">
        <f t="shared" si="103"/>
        <v>102013</v>
      </c>
      <c r="V88" s="143">
        <f t="shared" si="79"/>
        <v>100</v>
      </c>
      <c r="W88" s="136">
        <f t="shared" ref="W88:X88" si="104">W73*2</f>
        <v>1000</v>
      </c>
      <c r="X88" s="136">
        <f t="shared" si="104"/>
        <v>3000</v>
      </c>
      <c r="Y88" s="400" t="str">
        <f t="shared" si="91"/>
        <v>訣別の時-前篇-ｶﾞﾁｬﾁｹｯﾄ</v>
      </c>
      <c r="Z88" s="401">
        <v>1</v>
      </c>
      <c r="AA88" s="402"/>
      <c r="AB88" s="401"/>
      <c r="AC88" s="96">
        <f t="shared" si="81"/>
        <v>2000</v>
      </c>
      <c r="AD88" s="96"/>
      <c r="AE88" s="97"/>
    </row>
    <row r="89" spans="1:31" s="10" customFormat="1" ht="13.5" customHeight="1">
      <c r="A89" s="42"/>
      <c r="B89" s="379">
        <f t="shared" ref="B89:C89" si="105">B74</f>
        <v>51</v>
      </c>
      <c r="C89" s="379">
        <f t="shared" si="105"/>
        <v>60</v>
      </c>
      <c r="D89" s="89" t="str">
        <f t="shared" si="71"/>
        <v>ﾙｻﾞｰｸﾞ平原･嘆きの地</v>
      </c>
      <c r="E89" s="146"/>
      <c r="F89" s="405">
        <v>0.2</v>
      </c>
      <c r="G89" s="325">
        <v>5</v>
      </c>
      <c r="H89" s="136">
        <f t="shared" si="83"/>
        <v>7</v>
      </c>
      <c r="I89" s="135">
        <v>5</v>
      </c>
      <c r="J89" s="136">
        <f t="shared" ref="J89:K89" si="106">J74*2</f>
        <v>60</v>
      </c>
      <c r="K89" s="136">
        <f t="shared" si="106"/>
        <v>100</v>
      </c>
      <c r="L89" s="128">
        <f t="shared" si="85"/>
        <v>5</v>
      </c>
      <c r="M89" s="128">
        <f t="shared" si="86"/>
        <v>25</v>
      </c>
      <c r="N89" s="142">
        <f t="shared" si="87"/>
        <v>125</v>
      </c>
      <c r="O89" s="142">
        <f t="shared" si="88"/>
        <v>25</v>
      </c>
      <c r="P89" s="381" t="str">
        <f t="shared" si="76"/>
        <v>スカルデーモン</v>
      </c>
      <c r="Q89" s="136">
        <f>IF(ISERROR(VLOOKUP(P89,quest_改造2!$G$6:$I$377,3,FALSE)),VLOOKUP(P89,quest_改造2!$G$6:$I$377,2,FALSE),VLOOKUP(P89,quest_改造2!$G$6:$I$377,3,FALSE))</f>
        <v>34</v>
      </c>
      <c r="R89" s="325" t="str">
        <f t="shared" si="77"/>
        <v>人狼</v>
      </c>
      <c r="S89" s="403">
        <f t="shared" si="94"/>
        <v>34465</v>
      </c>
      <c r="T89" s="404">
        <f t="shared" ref="T89:U89" si="107">T59</f>
        <v>1282</v>
      </c>
      <c r="U89" s="404">
        <f t="shared" si="107"/>
        <v>101049</v>
      </c>
      <c r="V89" s="143">
        <f t="shared" si="79"/>
        <v>125</v>
      </c>
      <c r="W89" s="136">
        <f t="shared" ref="W89:X89" si="108">W74*2</f>
        <v>1000</v>
      </c>
      <c r="X89" s="136">
        <f t="shared" si="108"/>
        <v>3000</v>
      </c>
      <c r="Y89" s="400" t="str">
        <f t="shared" si="91"/>
        <v>訣別の時-前篇-ｶﾞﾁｬﾁｹｯﾄ</v>
      </c>
      <c r="Z89" s="401">
        <v>1</v>
      </c>
      <c r="AA89" s="402"/>
      <c r="AB89" s="401"/>
      <c r="AC89" s="96">
        <f t="shared" si="81"/>
        <v>2000</v>
      </c>
      <c r="AD89" s="96"/>
      <c r="AE89" s="97"/>
    </row>
    <row r="90" spans="1:31" ht="13.5" customHeight="1">
      <c r="A90" s="42"/>
      <c r="B90" s="379">
        <f t="shared" ref="B90:C90" si="109">B75</f>
        <v>61</v>
      </c>
      <c r="C90" s="379">
        <f t="shared" si="109"/>
        <v>70</v>
      </c>
      <c r="D90" s="89" t="str">
        <f t="shared" si="71"/>
        <v>ﾙｻﾞｰｸﾞ平原･乾いた道</v>
      </c>
      <c r="E90" s="146"/>
      <c r="F90" s="405">
        <v>0.2</v>
      </c>
      <c r="G90" s="325">
        <v>6</v>
      </c>
      <c r="H90" s="136">
        <f t="shared" si="83"/>
        <v>8</v>
      </c>
      <c r="I90" s="135">
        <v>5</v>
      </c>
      <c r="J90" s="136">
        <f t="shared" ref="J90:K90" si="110">J75*2</f>
        <v>60</v>
      </c>
      <c r="K90" s="136">
        <f t="shared" si="110"/>
        <v>100</v>
      </c>
      <c r="L90" s="128">
        <f t="shared" si="85"/>
        <v>5</v>
      </c>
      <c r="M90" s="128">
        <f t="shared" si="86"/>
        <v>30</v>
      </c>
      <c r="N90" s="142">
        <f t="shared" si="87"/>
        <v>150</v>
      </c>
      <c r="O90" s="142">
        <f t="shared" si="88"/>
        <v>25</v>
      </c>
      <c r="P90" s="381" t="str">
        <f t="shared" si="76"/>
        <v>リンクス</v>
      </c>
      <c r="Q90" s="136">
        <f>IF(ISERROR(VLOOKUP(P90,quest_改造2!$G$6:$I$377,3,FALSE)),VLOOKUP(P90,quest_改造2!$G$6:$I$377,2,FALSE),VLOOKUP(P90,quest_改造2!$G$6:$I$377,3,FALSE))</f>
        <v>105</v>
      </c>
      <c r="R90" s="325" t="str">
        <f t="shared" si="77"/>
        <v>ﾌﾞﾗｯﾄﾞｻｯｶｰ</v>
      </c>
      <c r="S90" s="403">
        <f t="shared" si="94"/>
        <v>34466</v>
      </c>
      <c r="T90" s="404">
        <f t="shared" ref="T90:U90" si="111">T60</f>
        <v>1525</v>
      </c>
      <c r="U90" s="404">
        <f t="shared" si="111"/>
        <v>101050</v>
      </c>
      <c r="V90" s="143">
        <f t="shared" si="79"/>
        <v>125</v>
      </c>
      <c r="W90" s="136">
        <f t="shared" ref="W90:X90" si="112">W75*2</f>
        <v>1000</v>
      </c>
      <c r="X90" s="136">
        <f t="shared" si="112"/>
        <v>3000</v>
      </c>
      <c r="Y90" s="400" t="str">
        <f t="shared" si="91"/>
        <v>訣別の時-前篇-ｶﾞﾁｬﾁｹｯﾄ</v>
      </c>
      <c r="Z90" s="401">
        <v>1</v>
      </c>
      <c r="AA90" s="402"/>
      <c r="AB90" s="401"/>
      <c r="AC90" s="96">
        <f t="shared" si="81"/>
        <v>2000</v>
      </c>
      <c r="AD90" s="96"/>
      <c r="AE90" s="97"/>
    </row>
    <row r="91" spans="1:31" s="10" customFormat="1" ht="13.5" customHeight="1">
      <c r="A91" s="42"/>
      <c r="B91" s="379">
        <f t="shared" ref="B91:C91" si="113">B76</f>
        <v>71</v>
      </c>
      <c r="C91" s="379">
        <f t="shared" si="113"/>
        <v>80</v>
      </c>
      <c r="D91" s="89" t="str">
        <f t="shared" si="71"/>
        <v>ﾙｻﾞｰｸﾞ平原･乾いた道</v>
      </c>
      <c r="E91" s="146"/>
      <c r="F91" s="405">
        <v>0.2</v>
      </c>
      <c r="G91" s="325">
        <v>6</v>
      </c>
      <c r="H91" s="136">
        <f t="shared" si="83"/>
        <v>8</v>
      </c>
      <c r="I91" s="135">
        <v>5</v>
      </c>
      <c r="J91" s="136">
        <f t="shared" ref="J91:K91" si="114">J76*2</f>
        <v>60</v>
      </c>
      <c r="K91" s="136">
        <f t="shared" si="114"/>
        <v>100</v>
      </c>
      <c r="L91" s="128">
        <f t="shared" si="85"/>
        <v>5</v>
      </c>
      <c r="M91" s="128">
        <f t="shared" si="86"/>
        <v>30</v>
      </c>
      <c r="N91" s="142">
        <f t="shared" si="87"/>
        <v>150</v>
      </c>
      <c r="O91" s="142">
        <f t="shared" si="88"/>
        <v>25</v>
      </c>
      <c r="P91" s="381" t="str">
        <f t="shared" si="76"/>
        <v>エレキテル</v>
      </c>
      <c r="Q91" s="136">
        <f>IF(ISERROR(VLOOKUP(P91,quest_改造2!$G$6:$I$377,3,FALSE)),VLOOKUP(P91,quest_改造2!$G$6:$I$377,2,FALSE),VLOOKUP(P91,quest_改造2!$G$6:$I$377,3,FALSE))</f>
        <v>136</v>
      </c>
      <c r="R91" s="325" t="str">
        <f t="shared" si="77"/>
        <v>ﾊﾞｸ</v>
      </c>
      <c r="S91" s="403">
        <f t="shared" si="94"/>
        <v>34467</v>
      </c>
      <c r="T91" s="404">
        <f t="shared" ref="T91:U91" si="115">T61</f>
        <v>1292</v>
      </c>
      <c r="U91" s="404">
        <f t="shared" si="115"/>
        <v>101066</v>
      </c>
      <c r="V91" s="143">
        <f t="shared" si="79"/>
        <v>125</v>
      </c>
      <c r="W91" s="136">
        <f t="shared" ref="W91:X91" si="116">W76*2</f>
        <v>1000</v>
      </c>
      <c r="X91" s="136">
        <f t="shared" si="116"/>
        <v>3000</v>
      </c>
      <c r="Y91" s="400" t="str">
        <f t="shared" si="91"/>
        <v>訣別の時-前篇-ｶﾞﾁｬﾁｹｯﾄ</v>
      </c>
      <c r="Z91" s="401">
        <v>1</v>
      </c>
      <c r="AA91" s="402"/>
      <c r="AB91" s="401"/>
      <c r="AC91" s="96">
        <f t="shared" si="81"/>
        <v>2000</v>
      </c>
      <c r="AD91" s="96"/>
      <c r="AE91" s="97"/>
    </row>
    <row r="92" spans="1:31" ht="13.5" customHeight="1">
      <c r="A92" s="42"/>
      <c r="B92" s="379">
        <f t="shared" ref="B92:C92" si="117">B77</f>
        <v>81</v>
      </c>
      <c r="C92" s="379">
        <f t="shared" si="117"/>
        <v>90</v>
      </c>
      <c r="D92" s="89" t="str">
        <f t="shared" si="71"/>
        <v>ﾙｻﾞｰｸﾞ平原･ｱｲ族の墓地</v>
      </c>
      <c r="E92" s="146"/>
      <c r="F92" s="405">
        <v>0.2</v>
      </c>
      <c r="G92" s="325">
        <v>8</v>
      </c>
      <c r="H92" s="136">
        <f t="shared" si="83"/>
        <v>10</v>
      </c>
      <c r="I92" s="135">
        <v>5</v>
      </c>
      <c r="J92" s="136">
        <f t="shared" ref="J92:K92" si="118">J77*2</f>
        <v>60</v>
      </c>
      <c r="K92" s="136">
        <f t="shared" si="118"/>
        <v>100</v>
      </c>
      <c r="L92" s="128">
        <f t="shared" si="85"/>
        <v>5</v>
      </c>
      <c r="M92" s="128">
        <f t="shared" si="86"/>
        <v>40</v>
      </c>
      <c r="N92" s="142">
        <f t="shared" si="87"/>
        <v>200</v>
      </c>
      <c r="O92" s="142">
        <f t="shared" si="88"/>
        <v>25</v>
      </c>
      <c r="P92" s="381" t="str">
        <f t="shared" si="76"/>
        <v>サラ</v>
      </c>
      <c r="Q92" s="136">
        <f>IF(ISERROR(VLOOKUP(P92,quest_改造2!$G$6:$I$377,3,FALSE)),VLOOKUP(P92,quest_改造2!$G$6:$I$377,2,FALSE),VLOOKUP(P92,quest_改造2!$G$6:$I$377,3,FALSE))</f>
        <v>172</v>
      </c>
      <c r="R92" s="325" t="str">
        <f t="shared" si="77"/>
        <v>ｽｹﾙﾄﾝ</v>
      </c>
      <c r="S92" s="403">
        <f t="shared" si="94"/>
        <v>34468</v>
      </c>
      <c r="T92" s="404">
        <f t="shared" ref="T92:U92" si="119">T62</f>
        <v>1288</v>
      </c>
      <c r="U92" s="404">
        <f t="shared" si="119"/>
        <v>101043</v>
      </c>
      <c r="V92" s="143">
        <f t="shared" si="79"/>
        <v>125</v>
      </c>
      <c r="W92" s="136">
        <f t="shared" ref="W92:X92" si="120">W77*2</f>
        <v>1000</v>
      </c>
      <c r="X92" s="136">
        <f t="shared" si="120"/>
        <v>3000</v>
      </c>
      <c r="Y92" s="400" t="str">
        <f t="shared" si="91"/>
        <v>訣別の時-前篇-ｶﾞﾁｬﾁｹｯﾄ</v>
      </c>
      <c r="Z92" s="401">
        <v>1</v>
      </c>
      <c r="AA92" s="402"/>
      <c r="AB92" s="401"/>
      <c r="AC92" s="96">
        <f t="shared" si="81"/>
        <v>2000</v>
      </c>
      <c r="AD92" s="96"/>
      <c r="AE92" s="97"/>
    </row>
    <row r="93" spans="1:31" s="10" customFormat="1" ht="13.5" customHeight="1">
      <c r="A93" s="42"/>
      <c r="B93" s="379">
        <f t="shared" ref="B93:C93" si="121">B78</f>
        <v>91</v>
      </c>
      <c r="C93" s="379">
        <f t="shared" si="121"/>
        <v>100</v>
      </c>
      <c r="D93" s="89" t="str">
        <f t="shared" si="71"/>
        <v>ﾙｻﾞｰｸﾞ平原･ｱｲ族の墓地</v>
      </c>
      <c r="E93" s="146"/>
      <c r="F93" s="405">
        <v>0.2</v>
      </c>
      <c r="G93" s="325">
        <v>8</v>
      </c>
      <c r="H93" s="136">
        <f t="shared" si="83"/>
        <v>10</v>
      </c>
      <c r="I93" s="135">
        <v>5</v>
      </c>
      <c r="J93" s="136">
        <f t="shared" ref="J93:K93" si="122">J78*2</f>
        <v>60</v>
      </c>
      <c r="K93" s="136">
        <f t="shared" si="122"/>
        <v>100</v>
      </c>
      <c r="L93" s="128">
        <f t="shared" si="85"/>
        <v>5</v>
      </c>
      <c r="M93" s="128">
        <f t="shared" si="86"/>
        <v>40</v>
      </c>
      <c r="N93" s="142">
        <f t="shared" si="87"/>
        <v>200</v>
      </c>
      <c r="O93" s="142">
        <f t="shared" si="88"/>
        <v>25</v>
      </c>
      <c r="P93" s="381" t="str">
        <f t="shared" si="76"/>
        <v>タータラ</v>
      </c>
      <c r="Q93" s="136">
        <f>IF(ISERROR(VLOOKUP(P93,quest_改造2!$G$6:$I$377,3,FALSE)),VLOOKUP(P93,quest_改造2!$G$6:$I$377,2,FALSE),VLOOKUP(P93,quest_改造2!$G$6:$I$377,3,FALSE))</f>
        <v>247</v>
      </c>
      <c r="R93" s="325" t="str">
        <f t="shared" si="77"/>
        <v>ﾁｬﾘｵｯﾄ</v>
      </c>
      <c r="S93" s="403">
        <f t="shared" si="94"/>
        <v>34469</v>
      </c>
      <c r="T93" s="404">
        <f t="shared" ref="T93:U93" si="123">T63</f>
        <v>1472</v>
      </c>
      <c r="U93" s="404">
        <f t="shared" si="123"/>
        <v>102047</v>
      </c>
      <c r="V93" s="143">
        <f t="shared" si="79"/>
        <v>125</v>
      </c>
      <c r="W93" s="136">
        <f t="shared" ref="W93:X93" si="124">W78*2</f>
        <v>1000</v>
      </c>
      <c r="X93" s="136">
        <f t="shared" si="124"/>
        <v>3000</v>
      </c>
      <c r="Y93" s="400" t="str">
        <f t="shared" si="91"/>
        <v>訣別の時-前篇-ｶﾞﾁｬﾁｹｯﾄ</v>
      </c>
      <c r="Z93" s="401">
        <v>1</v>
      </c>
      <c r="AA93" s="500">
        <f>AA63</f>
        <v>1305</v>
      </c>
      <c r="AB93" s="402" t="str">
        <f>AB63</f>
        <v>ﾘﾁｬｰﾄﾞ･ﾅｲﾂ</v>
      </c>
      <c r="AC93" s="96">
        <f t="shared" si="81"/>
        <v>2000</v>
      </c>
      <c r="AD93" s="96"/>
      <c r="AE93" s="97"/>
    </row>
    <row r="94" spans="1:31" ht="13.5" customHeight="1">
      <c r="A94" s="42"/>
      <c r="B94" s="379" t="str">
        <f t="shared" ref="B94:C94" si="125">B79</f>
        <v>1～5</v>
      </c>
      <c r="C94" s="379">
        <f t="shared" si="125"/>
        <v>-1</v>
      </c>
      <c r="D94" s="89" t="str">
        <f t="shared" si="71"/>
        <v>ﾏﾛｼｭ山脈北麓</v>
      </c>
      <c r="E94" s="146"/>
      <c r="F94" s="405">
        <v>0.1</v>
      </c>
      <c r="G94" s="325">
        <v>7</v>
      </c>
      <c r="H94" s="136">
        <f t="shared" si="83"/>
        <v>9</v>
      </c>
      <c r="I94" s="135">
        <v>5</v>
      </c>
      <c r="J94" s="136">
        <f t="shared" ref="J94:K94" si="126">J79*2</f>
        <v>220</v>
      </c>
      <c r="K94" s="136">
        <f t="shared" si="126"/>
        <v>260</v>
      </c>
      <c r="L94" s="128">
        <f t="shared" si="85"/>
        <v>10</v>
      </c>
      <c r="M94" s="128">
        <f t="shared" si="86"/>
        <v>70</v>
      </c>
      <c r="N94" s="142">
        <f t="shared" si="87"/>
        <v>350</v>
      </c>
      <c r="O94" s="142">
        <f t="shared" si="88"/>
        <v>50</v>
      </c>
      <c r="P94" s="381" t="str">
        <f t="shared" si="76"/>
        <v>水の精霊</v>
      </c>
      <c r="Q94" s="136">
        <f>IF(ISERROR(VLOOKUP(P94,quest_改造2!$G$6:$I$377,3,FALSE)),VLOOKUP(P94,quest_改造2!$G$6:$I$377,2,FALSE),VLOOKUP(P94,quest_改造2!$G$6:$I$377,3,FALSE))</f>
        <v>210</v>
      </c>
      <c r="R94" s="325" t="str">
        <f t="shared" si="77"/>
        <v>ｳｨﾝｸﾞﾒｱ</v>
      </c>
      <c r="S94" s="403">
        <f t="shared" si="94"/>
        <v>34470</v>
      </c>
      <c r="T94" s="404">
        <f t="shared" ref="T94:U94" si="127">T64</f>
        <v>1289</v>
      </c>
      <c r="U94" s="404">
        <f t="shared" si="127"/>
        <v>102007</v>
      </c>
      <c r="V94" s="143">
        <f t="shared" si="79"/>
        <v>250</v>
      </c>
      <c r="W94" s="136">
        <f t="shared" ref="W94:X94" si="128">W79*2</f>
        <v>1000</v>
      </c>
      <c r="X94" s="136">
        <f t="shared" si="128"/>
        <v>3000</v>
      </c>
      <c r="Y94" s="400" t="str">
        <f t="shared" si="91"/>
        <v>訣別の時-前篇-ｶﾞﾁｬﾁｹｯﾄ</v>
      </c>
      <c r="Z94" s="401">
        <v>1</v>
      </c>
      <c r="AA94" s="402"/>
      <c r="AB94" s="401"/>
      <c r="AC94" s="96">
        <f t="shared" si="81"/>
        <v>2000</v>
      </c>
      <c r="AD94" s="96"/>
      <c r="AE94" s="97"/>
    </row>
    <row r="95" spans="1:31" ht="13.5" customHeight="1">
      <c r="A95" s="42"/>
      <c r="B95" s="379" t="str">
        <f t="shared" ref="B95:C95" si="129">B80</f>
        <v>6～10</v>
      </c>
      <c r="C95" s="379">
        <f t="shared" si="129"/>
        <v>-2</v>
      </c>
      <c r="D95" s="89" t="str">
        <f>D80</f>
        <v>ﾏﾛｼｭ山脈北麓</v>
      </c>
      <c r="E95" s="146"/>
      <c r="F95" s="405">
        <v>0.1</v>
      </c>
      <c r="G95" s="325">
        <v>7</v>
      </c>
      <c r="H95" s="136">
        <f t="shared" si="83"/>
        <v>9</v>
      </c>
      <c r="I95" s="135">
        <v>5</v>
      </c>
      <c r="J95" s="136">
        <f t="shared" ref="J95:K95" si="130">J80*2</f>
        <v>220</v>
      </c>
      <c r="K95" s="136">
        <f t="shared" si="130"/>
        <v>260</v>
      </c>
      <c r="L95" s="128">
        <f t="shared" si="85"/>
        <v>10</v>
      </c>
      <c r="M95" s="128">
        <f t="shared" si="86"/>
        <v>70</v>
      </c>
      <c r="N95" s="142">
        <f t="shared" si="87"/>
        <v>350</v>
      </c>
      <c r="O95" s="142">
        <f t="shared" si="88"/>
        <v>50</v>
      </c>
      <c r="P95" s="381" t="str">
        <f>P80</f>
        <v>ベインパープル</v>
      </c>
      <c r="Q95" s="136">
        <f>IF(ISERROR(VLOOKUP(P95,quest_改造2!$G$6:$I$377,3,FALSE)),VLOOKUP(P95,quest_改造2!$G$6:$I$377,2,FALSE),VLOOKUP(P95,quest_改造2!$G$6:$I$377,3,FALSE))</f>
        <v>204</v>
      </c>
      <c r="R95" s="325" t="str">
        <f t="shared" si="77"/>
        <v>ﾊｰﾍﾞｽﾄﾏﾝ</v>
      </c>
      <c r="S95" s="403">
        <f t="shared" si="94"/>
        <v>34471</v>
      </c>
      <c r="T95" s="404">
        <f t="shared" ref="T95:U95" si="131">T65</f>
        <v>1278</v>
      </c>
      <c r="U95" s="404">
        <f t="shared" si="131"/>
        <v>101028</v>
      </c>
      <c r="V95" s="143">
        <f t="shared" si="79"/>
        <v>250</v>
      </c>
      <c r="W95" s="136">
        <f>W80*2</f>
        <v>1000</v>
      </c>
      <c r="X95" s="136">
        <f>X80*2</f>
        <v>3000</v>
      </c>
      <c r="Y95" s="400" t="str">
        <f t="shared" si="91"/>
        <v>訣別の時-前篇-ｶﾞﾁｬﾁｹｯﾄ</v>
      </c>
      <c r="Z95" s="401">
        <v>1</v>
      </c>
      <c r="AA95" s="402"/>
      <c r="AB95" s="401"/>
      <c r="AC95" s="96">
        <f t="shared" si="81"/>
        <v>2000</v>
      </c>
      <c r="AD95" s="96"/>
      <c r="AE95" s="97"/>
    </row>
    <row r="96" spans="1:31" ht="13.5" customHeight="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4">
        <f>SUM(N84:N92)</f>
        <v>1005</v>
      </c>
      <c r="O96" s="44"/>
      <c r="P96" s="44"/>
      <c r="Q96" s="44"/>
      <c r="R96" s="44"/>
      <c r="S96" s="44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</row>
    <row r="97" spans="1:31" ht="13.5" customHeight="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4"/>
      <c r="O97" s="44"/>
      <c r="P97" s="44"/>
      <c r="Q97" s="44"/>
      <c r="R97" s="44"/>
      <c r="S97" s="44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</row>
    <row r="98" spans="1:31" ht="13.5" customHeight="1">
      <c r="A98" s="42"/>
      <c r="B98" s="46" t="s">
        <v>1904</v>
      </c>
      <c r="C98" s="42"/>
      <c r="D98" s="88"/>
      <c r="E98" s="42"/>
      <c r="F98" s="88"/>
      <c r="G98" s="42"/>
      <c r="H98" s="42"/>
      <c r="I98" s="42"/>
      <c r="J98" s="42"/>
      <c r="K98" s="42"/>
      <c r="L98" s="42"/>
      <c r="M98" s="42"/>
      <c r="N98" s="44"/>
      <c r="O98" s="44"/>
      <c r="P98" s="42"/>
      <c r="Q98" s="42"/>
      <c r="R98" s="42"/>
      <c r="S98" s="42"/>
      <c r="T98" s="4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</row>
    <row r="99" spans="1:31" ht="13.5" customHeight="1">
      <c r="A99" s="42"/>
      <c r="B99" s="123" t="s">
        <v>1916</v>
      </c>
      <c r="C99" s="123" t="s">
        <v>1914</v>
      </c>
      <c r="D99" s="123" t="s">
        <v>1811</v>
      </c>
      <c r="E99" s="223" t="s">
        <v>4</v>
      </c>
      <c r="F99" s="123" t="s">
        <v>2120</v>
      </c>
      <c r="G99" s="123" t="s">
        <v>2106</v>
      </c>
      <c r="H99" s="123" t="s">
        <v>2121</v>
      </c>
      <c r="I99" s="123" t="s">
        <v>1895</v>
      </c>
      <c r="J99" s="123" t="s">
        <v>165</v>
      </c>
      <c r="K99" s="123" t="s">
        <v>2139</v>
      </c>
      <c r="L99" s="42"/>
      <c r="M99" s="42"/>
      <c r="N99" s="44"/>
      <c r="O99" s="44"/>
      <c r="P99" s="42"/>
      <c r="Q99" s="42"/>
      <c r="R99" s="42"/>
      <c r="S99" s="42"/>
      <c r="T99" s="42"/>
      <c r="U99" s="62"/>
      <c r="V99" s="62"/>
      <c r="W99" s="62"/>
      <c r="X99" s="62"/>
      <c r="Y99" s="62"/>
      <c r="Z99" s="62"/>
      <c r="AA99" s="62"/>
      <c r="AB99" s="62"/>
      <c r="AC99" s="62"/>
      <c r="AD99" s="44"/>
      <c r="AE99" s="44"/>
    </row>
    <row r="100" spans="1:31" ht="13.5" customHeight="1">
      <c r="A100" s="42"/>
      <c r="B100" s="506" t="s">
        <v>1917</v>
      </c>
      <c r="C100" s="506" t="s">
        <v>1917</v>
      </c>
      <c r="D100" s="309">
        <v>3013</v>
      </c>
      <c r="E100" s="406">
        <v>100</v>
      </c>
      <c r="F100" s="376">
        <v>1</v>
      </c>
      <c r="G100" s="376">
        <v>1</v>
      </c>
      <c r="H100" s="376">
        <v>1</v>
      </c>
      <c r="I100" s="509" t="str">
        <f t="shared" ref="I100:I109" si="132">CONCATENATE(20,D100)</f>
        <v>203013</v>
      </c>
      <c r="J100" s="506">
        <v>2573</v>
      </c>
      <c r="K100" s="309">
        <v>197</v>
      </c>
      <c r="L100" s="42"/>
      <c r="M100" s="42"/>
      <c r="N100" s="44"/>
      <c r="O100" s="44"/>
      <c r="P100" s="42"/>
      <c r="Q100" s="42"/>
      <c r="R100" s="42"/>
      <c r="S100" s="42"/>
      <c r="T100" s="42"/>
      <c r="U100" s="62"/>
      <c r="V100" s="62"/>
      <c r="W100" s="62"/>
      <c r="X100" s="62"/>
      <c r="Y100" s="62"/>
      <c r="Z100" s="62"/>
      <c r="AA100" s="62"/>
      <c r="AB100" s="62"/>
      <c r="AC100" s="62"/>
      <c r="AD100" s="44"/>
      <c r="AE100" s="44"/>
    </row>
    <row r="101" spans="1:31" ht="13.5" customHeight="1">
      <c r="A101" s="42"/>
      <c r="B101" s="506" t="s">
        <v>1918</v>
      </c>
      <c r="C101" s="506" t="s">
        <v>1918</v>
      </c>
      <c r="D101" s="309">
        <v>2075</v>
      </c>
      <c r="E101" s="406">
        <v>200</v>
      </c>
      <c r="F101" s="376">
        <v>2</v>
      </c>
      <c r="G101" s="376">
        <v>1</v>
      </c>
      <c r="H101" s="376">
        <v>2</v>
      </c>
      <c r="I101" s="509" t="str">
        <f t="shared" si="132"/>
        <v>202075</v>
      </c>
      <c r="J101" s="506">
        <v>2574</v>
      </c>
      <c r="K101" s="309">
        <v>197</v>
      </c>
      <c r="L101" s="42"/>
      <c r="M101" s="42"/>
      <c r="N101" s="44"/>
      <c r="O101" s="44"/>
      <c r="P101" s="42"/>
      <c r="Q101" s="42"/>
      <c r="R101" s="42"/>
      <c r="S101" s="42"/>
      <c r="T101" s="42"/>
      <c r="U101" s="62"/>
      <c r="V101" s="62"/>
      <c r="W101" s="62"/>
      <c r="X101" s="62"/>
      <c r="Y101" s="62"/>
      <c r="Z101" s="62"/>
      <c r="AA101" s="62"/>
      <c r="AB101" s="62"/>
      <c r="AC101" s="62"/>
      <c r="AD101" s="44"/>
      <c r="AE101" s="44"/>
    </row>
    <row r="102" spans="1:31" ht="13.5" customHeight="1">
      <c r="A102" s="42"/>
      <c r="B102" s="506" t="s">
        <v>1353</v>
      </c>
      <c r="C102" s="506" t="s">
        <v>1353</v>
      </c>
      <c r="D102" s="309">
        <v>3030</v>
      </c>
      <c r="E102" s="406">
        <v>300</v>
      </c>
      <c r="F102" s="376">
        <v>3</v>
      </c>
      <c r="G102" s="376">
        <v>1</v>
      </c>
      <c r="H102" s="376">
        <v>3</v>
      </c>
      <c r="I102" s="509" t="str">
        <f t="shared" si="132"/>
        <v>203030</v>
      </c>
      <c r="J102" s="506">
        <v>2575</v>
      </c>
      <c r="K102" s="309">
        <v>197</v>
      </c>
      <c r="L102" s="42"/>
      <c r="M102" s="42"/>
      <c r="N102" s="44"/>
      <c r="O102" s="44"/>
      <c r="P102" s="42"/>
      <c r="Q102" s="42"/>
      <c r="R102" s="42"/>
      <c r="S102" s="42"/>
      <c r="T102" s="42"/>
      <c r="U102" s="62"/>
      <c r="V102" s="62"/>
      <c r="W102" s="62"/>
      <c r="X102" s="62"/>
      <c r="Y102" s="62"/>
      <c r="Z102" s="62"/>
      <c r="AA102" s="62"/>
      <c r="AB102" s="62"/>
      <c r="AC102" s="62"/>
      <c r="AD102" s="44"/>
      <c r="AE102" s="44"/>
    </row>
    <row r="103" spans="1:31" ht="13.5" customHeight="1">
      <c r="A103" s="42"/>
      <c r="B103" s="506" t="s">
        <v>2131</v>
      </c>
      <c r="C103" s="506" t="s">
        <v>2131</v>
      </c>
      <c r="D103" s="376">
        <v>2072</v>
      </c>
      <c r="E103" s="406">
        <v>400</v>
      </c>
      <c r="F103" s="376">
        <v>4</v>
      </c>
      <c r="G103" s="376">
        <v>2</v>
      </c>
      <c r="H103" s="376">
        <v>4</v>
      </c>
      <c r="I103" s="509" t="str">
        <f t="shared" si="132"/>
        <v>202072</v>
      </c>
      <c r="J103" s="506">
        <v>2576</v>
      </c>
      <c r="K103" s="309">
        <v>140</v>
      </c>
      <c r="L103" s="42"/>
      <c r="M103" s="42"/>
      <c r="N103" s="44"/>
      <c r="O103" s="44"/>
      <c r="P103" s="42"/>
      <c r="Q103" s="42"/>
      <c r="R103" s="42"/>
      <c r="S103" s="42"/>
      <c r="T103" s="42"/>
      <c r="U103" s="62"/>
      <c r="V103" s="62"/>
      <c r="W103" s="62"/>
      <c r="X103" s="62"/>
      <c r="Y103" s="62"/>
      <c r="Z103" s="62"/>
      <c r="AA103" s="62"/>
      <c r="AB103" s="62"/>
      <c r="AC103" s="62"/>
      <c r="AD103" s="44"/>
      <c r="AE103" s="44"/>
    </row>
    <row r="104" spans="1:31" ht="13.5" customHeight="1">
      <c r="A104" s="42"/>
      <c r="B104" s="506" t="s">
        <v>2132</v>
      </c>
      <c r="C104" s="506" t="s">
        <v>2132</v>
      </c>
      <c r="D104" s="501">
        <v>7034</v>
      </c>
      <c r="E104" s="406">
        <v>500</v>
      </c>
      <c r="F104" s="376">
        <v>5</v>
      </c>
      <c r="G104" s="376">
        <v>2</v>
      </c>
      <c r="H104" s="376">
        <v>5</v>
      </c>
      <c r="I104" s="510" t="str">
        <f t="shared" si="132"/>
        <v>207034</v>
      </c>
      <c r="J104" s="506">
        <v>2577</v>
      </c>
      <c r="K104" s="309">
        <v>140</v>
      </c>
      <c r="L104" s="42"/>
      <c r="M104" s="42"/>
      <c r="N104" s="44"/>
      <c r="O104" s="44"/>
      <c r="P104" s="42"/>
      <c r="Q104" s="42"/>
      <c r="R104" s="42"/>
      <c r="S104" s="42"/>
      <c r="T104" s="42"/>
      <c r="U104" s="62"/>
      <c r="V104" s="62"/>
      <c r="W104" s="62"/>
      <c r="X104" s="62"/>
      <c r="Y104" s="62"/>
      <c r="Z104" s="62"/>
      <c r="AA104" s="62"/>
      <c r="AB104" s="62"/>
      <c r="AC104" s="62"/>
      <c r="AD104" s="44"/>
      <c r="AE104" s="44"/>
    </row>
    <row r="105" spans="1:31" ht="13.5" customHeight="1">
      <c r="A105" s="42"/>
      <c r="B105" s="506" t="s">
        <v>2134</v>
      </c>
      <c r="C105" s="506" t="s">
        <v>2134</v>
      </c>
      <c r="D105" s="376">
        <v>1874</v>
      </c>
      <c r="E105" s="406">
        <v>1000</v>
      </c>
      <c r="F105" s="376">
        <v>5</v>
      </c>
      <c r="G105" s="376">
        <v>3</v>
      </c>
      <c r="H105" s="376">
        <v>6</v>
      </c>
      <c r="I105" s="510" t="str">
        <f t="shared" si="132"/>
        <v>201874</v>
      </c>
      <c r="J105" s="506">
        <v>2578</v>
      </c>
      <c r="K105" s="309">
        <v>40</v>
      </c>
      <c r="L105" s="42"/>
      <c r="M105" s="42"/>
      <c r="N105" s="44"/>
      <c r="O105" s="44"/>
      <c r="P105" s="42"/>
      <c r="Q105" s="42"/>
      <c r="R105" s="42"/>
      <c r="S105" s="42"/>
      <c r="T105" s="42"/>
      <c r="U105" s="62"/>
      <c r="V105" s="62"/>
      <c r="W105" s="62"/>
      <c r="X105" s="62"/>
      <c r="Y105" s="62"/>
      <c r="Z105" s="62"/>
      <c r="AA105" s="62"/>
      <c r="AB105" s="62"/>
      <c r="AC105" s="62"/>
      <c r="AD105" s="44"/>
      <c r="AE105" s="44"/>
    </row>
    <row r="106" spans="1:31" ht="13.5" customHeight="1">
      <c r="A106" s="42"/>
      <c r="B106" s="506" t="s">
        <v>2137</v>
      </c>
      <c r="C106" s="506" t="s">
        <v>2137</v>
      </c>
      <c r="D106" s="376">
        <v>1897</v>
      </c>
      <c r="E106" s="406">
        <v>1500</v>
      </c>
      <c r="F106" s="376">
        <v>5</v>
      </c>
      <c r="G106" s="376">
        <v>3</v>
      </c>
      <c r="H106" s="376">
        <v>7</v>
      </c>
      <c r="I106" s="510" t="str">
        <f t="shared" si="132"/>
        <v>201897</v>
      </c>
      <c r="J106" s="506">
        <v>2579</v>
      </c>
      <c r="K106" s="309">
        <v>40</v>
      </c>
      <c r="L106" s="42"/>
      <c r="M106" s="42"/>
      <c r="N106" s="44"/>
      <c r="O106" s="44"/>
      <c r="P106" s="42"/>
      <c r="Q106" s="42"/>
      <c r="R106" s="42"/>
      <c r="S106" s="42"/>
      <c r="T106" s="42"/>
      <c r="U106" s="62"/>
      <c r="V106" s="62"/>
      <c r="W106" s="62"/>
      <c r="X106" s="62"/>
      <c r="Y106" s="62"/>
      <c r="Z106" s="62"/>
      <c r="AA106" s="62"/>
      <c r="AB106" s="62"/>
      <c r="AC106" s="62"/>
      <c r="AD106" s="44"/>
      <c r="AE106" s="44"/>
    </row>
    <row r="107" spans="1:31" ht="13.5" customHeight="1">
      <c r="A107" s="42"/>
      <c r="B107" s="506" t="s">
        <v>2136</v>
      </c>
      <c r="C107" s="506" t="s">
        <v>2135</v>
      </c>
      <c r="D107" s="501">
        <v>3872</v>
      </c>
      <c r="E107" s="406">
        <v>2000</v>
      </c>
      <c r="F107" s="376">
        <v>5</v>
      </c>
      <c r="G107" s="376">
        <v>3</v>
      </c>
      <c r="H107" s="376">
        <v>8</v>
      </c>
      <c r="I107" s="510" t="str">
        <f t="shared" si="132"/>
        <v>203872</v>
      </c>
      <c r="J107" s="506">
        <v>2580</v>
      </c>
      <c r="K107" s="309">
        <v>40</v>
      </c>
      <c r="L107" s="42"/>
      <c r="M107" s="42"/>
      <c r="N107" s="44"/>
      <c r="O107" s="44"/>
      <c r="P107" s="42"/>
      <c r="Q107" s="42"/>
      <c r="R107" s="42"/>
      <c r="S107" s="42"/>
      <c r="T107" s="42"/>
      <c r="U107" s="62"/>
      <c r="V107" s="62"/>
      <c r="W107" s="62"/>
      <c r="X107" s="62"/>
      <c r="Y107" s="62"/>
      <c r="Z107" s="62"/>
      <c r="AA107" s="62"/>
      <c r="AB107" s="62"/>
      <c r="AC107" s="62"/>
      <c r="AD107" s="44"/>
      <c r="AE107" s="44"/>
    </row>
    <row r="108" spans="1:31" s="10" customFormat="1" ht="13.5" customHeight="1">
      <c r="A108" s="88"/>
      <c r="B108" s="506" t="s">
        <v>2138</v>
      </c>
      <c r="C108" s="506" t="s">
        <v>2138</v>
      </c>
      <c r="D108" s="376">
        <v>3152</v>
      </c>
      <c r="E108" s="406">
        <v>8000</v>
      </c>
      <c r="F108" s="376">
        <v>5</v>
      </c>
      <c r="G108" s="376">
        <v>10</v>
      </c>
      <c r="H108" s="376">
        <v>20</v>
      </c>
      <c r="I108" s="509" t="str">
        <f t="shared" si="132"/>
        <v>203152</v>
      </c>
      <c r="J108" s="506">
        <v>2582</v>
      </c>
      <c r="K108" s="309">
        <v>6</v>
      </c>
      <c r="L108" s="534">
        <f>$C$25</f>
        <v>42647.625</v>
      </c>
      <c r="M108" s="535"/>
      <c r="N108" s="44"/>
      <c r="O108" s="44"/>
      <c r="P108" s="42"/>
      <c r="Q108" s="42"/>
      <c r="R108" s="42"/>
      <c r="S108" s="42"/>
      <c r="T108" s="4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</row>
    <row r="109" spans="1:31" s="10" customFormat="1" ht="13.5" customHeight="1">
      <c r="A109" s="88"/>
      <c r="B109" s="506" t="s">
        <v>2133</v>
      </c>
      <c r="C109" s="506" t="s">
        <v>2133</v>
      </c>
      <c r="D109" s="376">
        <v>7056</v>
      </c>
      <c r="E109" s="406">
        <v>16000</v>
      </c>
      <c r="F109" s="376">
        <v>10</v>
      </c>
      <c r="G109" s="376">
        <v>15</v>
      </c>
      <c r="H109" s="376">
        <v>30</v>
      </c>
      <c r="I109" s="509" t="str">
        <f t="shared" si="132"/>
        <v>207056</v>
      </c>
      <c r="J109" s="506">
        <v>2583</v>
      </c>
      <c r="K109" s="309">
        <v>3</v>
      </c>
      <c r="L109" s="534">
        <f>$C$26</f>
        <v>42649.625</v>
      </c>
      <c r="M109" s="535"/>
      <c r="N109" s="44"/>
      <c r="O109" s="44"/>
      <c r="P109" s="42"/>
      <c r="Q109" s="42"/>
      <c r="R109" s="42"/>
      <c r="S109" s="42"/>
      <c r="T109" s="4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</row>
    <row r="110" spans="1:31" ht="13.5" customHeight="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>
        <f>SUM(K100:K109)</f>
        <v>1000</v>
      </c>
      <c r="L110" s="42"/>
      <c r="M110" s="42"/>
      <c r="N110" s="44"/>
      <c r="O110" s="44"/>
      <c r="P110" s="42"/>
      <c r="Q110" s="42"/>
      <c r="R110" s="42"/>
      <c r="S110" s="42"/>
      <c r="T110" s="42"/>
      <c r="U110" s="62"/>
      <c r="V110" s="62"/>
      <c r="W110" s="62"/>
      <c r="X110" s="62"/>
      <c r="Y110" s="62"/>
      <c r="Z110" s="62"/>
      <c r="AA110" s="62"/>
      <c r="AB110" s="62"/>
      <c r="AC110" s="62"/>
      <c r="AD110" s="44"/>
      <c r="AE110" s="44"/>
    </row>
    <row r="111" spans="1:31" ht="13.5" customHeight="1">
      <c r="A111" s="42"/>
      <c r="B111" s="46" t="s">
        <v>2009</v>
      </c>
      <c r="C111" s="224"/>
      <c r="D111" s="42"/>
      <c r="E111" s="42"/>
      <c r="F111" s="42"/>
      <c r="G111" s="62"/>
      <c r="H111" s="62"/>
      <c r="I111" s="62"/>
      <c r="J111" s="42"/>
      <c r="K111" s="42"/>
      <c r="L111" s="42"/>
      <c r="M111" s="42"/>
      <c r="N111" s="44"/>
      <c r="O111" s="44"/>
      <c r="P111" s="42"/>
      <c r="Q111" s="42"/>
      <c r="R111" s="42"/>
      <c r="S111" s="42"/>
      <c r="T111" s="42"/>
      <c r="U111" s="62"/>
      <c r="V111" s="62"/>
      <c r="W111" s="62"/>
      <c r="X111" s="62"/>
      <c r="Y111" s="62"/>
      <c r="Z111" s="62"/>
      <c r="AA111" s="62"/>
      <c r="AB111" s="62"/>
      <c r="AC111" s="62"/>
      <c r="AD111" s="44"/>
      <c r="AE111" s="44"/>
    </row>
    <row r="112" spans="1:31" ht="13.5" customHeight="1">
      <c r="A112" s="88"/>
      <c r="B112" s="123" t="s">
        <v>1913</v>
      </c>
      <c r="C112" s="123" t="s">
        <v>1915</v>
      </c>
      <c r="D112" s="123" t="s">
        <v>1811</v>
      </c>
      <c r="E112" s="223" t="s">
        <v>4</v>
      </c>
      <c r="F112" s="123" t="s">
        <v>2120</v>
      </c>
      <c r="G112" s="123" t="s">
        <v>2106</v>
      </c>
      <c r="H112" s="123" t="s">
        <v>1486</v>
      </c>
      <c r="I112" s="123" t="s">
        <v>164</v>
      </c>
      <c r="J112" s="123" t="s">
        <v>165</v>
      </c>
      <c r="K112" s="123" t="s">
        <v>2139</v>
      </c>
      <c r="L112" s="42"/>
      <c r="M112" s="42"/>
      <c r="N112" s="44"/>
      <c r="O112" s="44"/>
      <c r="P112" s="42"/>
      <c r="Q112" s="42"/>
      <c r="R112" s="42"/>
      <c r="S112" s="42"/>
      <c r="T112" s="4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</row>
    <row r="113" spans="1:31" s="10" customFormat="1" ht="13.5" customHeight="1">
      <c r="A113" s="88"/>
      <c r="B113" s="506" t="str">
        <f>B100</f>
        <v>ﾄﾞﾗｺﾞﾝｿﾞﾝﾋﾞ</v>
      </c>
      <c r="C113" s="506" t="str">
        <f>C100</f>
        <v>ﾄﾞﾗｺﾞﾝｿﾞﾝﾋﾞ</v>
      </c>
      <c r="D113" s="309">
        <f>D100</f>
        <v>3013</v>
      </c>
      <c r="E113" s="406">
        <f>E100</f>
        <v>100</v>
      </c>
      <c r="F113" s="376">
        <v>1</v>
      </c>
      <c r="G113" s="376">
        <f>G100*2</f>
        <v>2</v>
      </c>
      <c r="H113" s="376">
        <v>1</v>
      </c>
      <c r="I113" s="509" t="str">
        <f t="shared" ref="I113:I122" si="133">CONCATENATE(20,D113)</f>
        <v>203013</v>
      </c>
      <c r="J113" s="506">
        <f t="shared" ref="J113:J120" si="134">J100</f>
        <v>2573</v>
      </c>
      <c r="K113" s="309">
        <v>50</v>
      </c>
      <c r="L113" s="42"/>
      <c r="M113" s="42"/>
      <c r="N113" s="44"/>
      <c r="O113" s="44"/>
      <c r="P113" s="42"/>
      <c r="Q113" s="42"/>
      <c r="R113" s="42"/>
      <c r="S113" s="42"/>
      <c r="T113" s="4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</row>
    <row r="114" spans="1:31" s="10" customFormat="1" ht="13.5" customHeight="1">
      <c r="A114" s="88"/>
      <c r="B114" s="506" t="str">
        <f t="shared" ref="B114:E120" si="135">B101</f>
        <v>ｶﾓﾌｯｸ</v>
      </c>
      <c r="C114" s="506" t="str">
        <f t="shared" si="135"/>
        <v>ｶﾓﾌｯｸ</v>
      </c>
      <c r="D114" s="309">
        <f t="shared" si="135"/>
        <v>2075</v>
      </c>
      <c r="E114" s="406">
        <f t="shared" si="135"/>
        <v>200</v>
      </c>
      <c r="F114" s="376">
        <v>2</v>
      </c>
      <c r="G114" s="376">
        <f t="shared" ref="G114:G122" si="136">G101*2</f>
        <v>2</v>
      </c>
      <c r="H114" s="376">
        <v>2</v>
      </c>
      <c r="I114" s="509" t="str">
        <f t="shared" si="133"/>
        <v>202075</v>
      </c>
      <c r="J114" s="506">
        <f t="shared" si="134"/>
        <v>2574</v>
      </c>
      <c r="K114" s="309">
        <v>50</v>
      </c>
      <c r="L114" s="42"/>
      <c r="M114" s="42"/>
      <c r="N114" s="44"/>
      <c r="O114" s="44"/>
      <c r="P114" s="42"/>
      <c r="Q114" s="42"/>
      <c r="R114" s="42"/>
      <c r="S114" s="42"/>
      <c r="T114" s="4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</row>
    <row r="115" spans="1:31" s="10" customFormat="1" ht="13.5" customHeight="1">
      <c r="A115" s="88"/>
      <c r="B115" s="506" t="str">
        <f t="shared" si="135"/>
        <v>ﾄﾞﾗｺﾞﾝﾙｰﾗｰ</v>
      </c>
      <c r="C115" s="506" t="str">
        <f t="shared" si="135"/>
        <v>ﾄﾞﾗｺﾞﾝﾙｰﾗｰ</v>
      </c>
      <c r="D115" s="309">
        <f t="shared" si="135"/>
        <v>3030</v>
      </c>
      <c r="E115" s="406">
        <f t="shared" si="135"/>
        <v>300</v>
      </c>
      <c r="F115" s="376">
        <v>3</v>
      </c>
      <c r="G115" s="376">
        <f t="shared" si="136"/>
        <v>2</v>
      </c>
      <c r="H115" s="376">
        <v>3</v>
      </c>
      <c r="I115" s="509" t="str">
        <f t="shared" si="133"/>
        <v>203030</v>
      </c>
      <c r="J115" s="506">
        <f t="shared" si="134"/>
        <v>2575</v>
      </c>
      <c r="K115" s="309">
        <v>50</v>
      </c>
      <c r="L115" s="42"/>
      <c r="M115" s="42"/>
      <c r="N115" s="44"/>
      <c r="O115" s="44"/>
      <c r="P115" s="42"/>
      <c r="Q115" s="42"/>
      <c r="R115" s="42"/>
      <c r="S115" s="42"/>
      <c r="T115" s="4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</row>
    <row r="116" spans="1:31" s="10" customFormat="1" ht="13.5" customHeight="1">
      <c r="A116" s="88"/>
      <c r="B116" s="506" t="str">
        <f t="shared" si="135"/>
        <v>ﾃﾞｭﾗﾊﾝ</v>
      </c>
      <c r="C116" s="506" t="str">
        <f t="shared" si="135"/>
        <v>ﾃﾞｭﾗﾊﾝ</v>
      </c>
      <c r="D116" s="309">
        <f t="shared" si="135"/>
        <v>2072</v>
      </c>
      <c r="E116" s="406">
        <f t="shared" si="135"/>
        <v>400</v>
      </c>
      <c r="F116" s="376">
        <v>4</v>
      </c>
      <c r="G116" s="376">
        <f t="shared" si="136"/>
        <v>4</v>
      </c>
      <c r="H116" s="376">
        <v>4</v>
      </c>
      <c r="I116" s="509" t="str">
        <f t="shared" si="133"/>
        <v>202072</v>
      </c>
      <c r="J116" s="506">
        <f t="shared" si="134"/>
        <v>2576</v>
      </c>
      <c r="K116" s="309">
        <v>200</v>
      </c>
      <c r="L116" s="42"/>
      <c r="M116" s="42"/>
      <c r="N116" s="44"/>
      <c r="O116" s="44"/>
      <c r="P116" s="42"/>
      <c r="Q116" s="42"/>
      <c r="R116" s="42"/>
      <c r="S116" s="42"/>
      <c r="T116" s="4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</row>
    <row r="117" spans="1:31" s="10" customFormat="1" ht="13.5" customHeight="1">
      <c r="A117" s="88"/>
      <c r="B117" s="506" t="str">
        <f t="shared" si="135"/>
        <v>水の従騎士</v>
      </c>
      <c r="C117" s="506" t="str">
        <f t="shared" si="135"/>
        <v>水の従騎士</v>
      </c>
      <c r="D117" s="309">
        <f t="shared" si="135"/>
        <v>7034</v>
      </c>
      <c r="E117" s="406">
        <f t="shared" si="135"/>
        <v>500</v>
      </c>
      <c r="F117" s="376">
        <v>5</v>
      </c>
      <c r="G117" s="376">
        <f t="shared" si="136"/>
        <v>4</v>
      </c>
      <c r="H117" s="376">
        <v>5</v>
      </c>
      <c r="I117" s="509" t="str">
        <f t="shared" si="133"/>
        <v>207034</v>
      </c>
      <c r="J117" s="506">
        <f t="shared" si="134"/>
        <v>2577</v>
      </c>
      <c r="K117" s="309">
        <v>200</v>
      </c>
      <c r="L117" s="42"/>
      <c r="M117" s="42"/>
      <c r="N117" s="44"/>
      <c r="O117" s="44"/>
      <c r="P117" s="42"/>
      <c r="Q117" s="42"/>
      <c r="R117" s="42"/>
      <c r="S117" s="42"/>
      <c r="T117" s="4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</row>
    <row r="118" spans="1:31" s="10" customFormat="1" ht="13.5" customHeight="1">
      <c r="A118" s="88"/>
      <c r="B118" s="506" t="str">
        <f t="shared" si="135"/>
        <v>金獅子姫【幻影】</v>
      </c>
      <c r="C118" s="506" t="str">
        <f t="shared" si="135"/>
        <v>金獅子姫【幻影】</v>
      </c>
      <c r="D118" s="309">
        <f t="shared" si="135"/>
        <v>1874</v>
      </c>
      <c r="E118" s="406">
        <f t="shared" si="135"/>
        <v>1000</v>
      </c>
      <c r="F118" s="376">
        <v>5</v>
      </c>
      <c r="G118" s="376">
        <f t="shared" si="136"/>
        <v>6</v>
      </c>
      <c r="H118" s="376">
        <v>6</v>
      </c>
      <c r="I118" s="509" t="str">
        <f t="shared" si="133"/>
        <v>201874</v>
      </c>
      <c r="J118" s="506">
        <f t="shared" si="134"/>
        <v>2578</v>
      </c>
      <c r="K118" s="309">
        <v>120</v>
      </c>
      <c r="L118" s="42"/>
      <c r="M118" s="42"/>
      <c r="N118" s="44"/>
      <c r="O118" s="44"/>
      <c r="P118" s="42"/>
      <c r="Q118" s="42"/>
      <c r="R118" s="42"/>
      <c r="S118" s="42"/>
      <c r="T118" s="4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</row>
    <row r="119" spans="1:31" s="10" customFormat="1" ht="13.5" customHeight="1">
      <c r="A119" s="88"/>
      <c r="B119" s="506" t="str">
        <f t="shared" si="135"/>
        <v>ﾌﾞﾗｯｸｸﾛｽ四天王【幻影】</v>
      </c>
      <c r="C119" s="506" t="str">
        <f t="shared" si="135"/>
        <v>ﾌﾞﾗｯｸｸﾛｽ四天王【幻影】</v>
      </c>
      <c r="D119" s="309">
        <f t="shared" si="135"/>
        <v>1897</v>
      </c>
      <c r="E119" s="406">
        <f t="shared" si="135"/>
        <v>1500</v>
      </c>
      <c r="F119" s="376">
        <v>5</v>
      </c>
      <c r="G119" s="376">
        <f t="shared" si="136"/>
        <v>6</v>
      </c>
      <c r="H119" s="376">
        <v>7</v>
      </c>
      <c r="I119" s="509" t="str">
        <f t="shared" si="133"/>
        <v>201897</v>
      </c>
      <c r="J119" s="506">
        <f t="shared" si="134"/>
        <v>2579</v>
      </c>
      <c r="K119" s="309">
        <v>120</v>
      </c>
      <c r="L119" s="42"/>
      <c r="M119" s="42"/>
      <c r="N119" s="44"/>
      <c r="O119" s="44"/>
      <c r="P119" s="42"/>
      <c r="Q119" s="42"/>
      <c r="R119" s="42"/>
      <c r="S119" s="42"/>
      <c r="T119" s="4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</row>
    <row r="120" spans="1:31" s="10" customFormat="1" ht="13.5" customHeight="1">
      <c r="A120" s="88"/>
      <c r="B120" s="506" t="str">
        <f t="shared" si="135"/>
        <v>ｼﾞｮｰｶｰ【幻影】</v>
      </c>
      <c r="C120" s="506" t="str">
        <f t="shared" si="135"/>
        <v>ｼﾞｮｰｶｰ【幻影】</v>
      </c>
      <c r="D120" s="309">
        <f t="shared" si="135"/>
        <v>3872</v>
      </c>
      <c r="E120" s="406">
        <f t="shared" si="135"/>
        <v>2000</v>
      </c>
      <c r="F120" s="376">
        <v>5</v>
      </c>
      <c r="G120" s="376">
        <f t="shared" si="136"/>
        <v>6</v>
      </c>
      <c r="H120" s="376">
        <v>8</v>
      </c>
      <c r="I120" s="509" t="str">
        <f t="shared" si="133"/>
        <v>203872</v>
      </c>
      <c r="J120" s="506">
        <f t="shared" si="134"/>
        <v>2580</v>
      </c>
      <c r="K120" s="309">
        <v>120</v>
      </c>
      <c r="L120" s="42"/>
      <c r="M120" s="42"/>
      <c r="N120" s="44"/>
      <c r="O120" s="44"/>
      <c r="P120" s="42"/>
      <c r="Q120" s="42"/>
      <c r="R120" s="42"/>
      <c r="S120" s="42"/>
      <c r="T120" s="4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</row>
    <row r="121" spans="1:31" s="10" customFormat="1" ht="13.5" customHeight="1">
      <c r="A121" s="88"/>
      <c r="B121" s="506" t="s">
        <v>2138</v>
      </c>
      <c r="C121" s="506" t="s">
        <v>2138</v>
      </c>
      <c r="D121" s="309">
        <f t="shared" ref="D121:E122" si="137">D108</f>
        <v>3152</v>
      </c>
      <c r="E121" s="406">
        <f t="shared" si="137"/>
        <v>8000</v>
      </c>
      <c r="F121" s="376">
        <v>5</v>
      </c>
      <c r="G121" s="376">
        <f t="shared" si="136"/>
        <v>20</v>
      </c>
      <c r="H121" s="376">
        <v>20</v>
      </c>
      <c r="I121" s="509" t="str">
        <f t="shared" si="133"/>
        <v>203152</v>
      </c>
      <c r="J121" s="506">
        <v>2582</v>
      </c>
      <c r="K121" s="309">
        <v>60</v>
      </c>
      <c r="L121" s="534">
        <f>$C$25</f>
        <v>42647.625</v>
      </c>
      <c r="M121" s="535"/>
      <c r="N121" s="44"/>
      <c r="O121" s="44"/>
      <c r="P121" s="42"/>
      <c r="Q121" s="42"/>
      <c r="R121" s="42"/>
      <c r="S121" s="42"/>
      <c r="T121" s="4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</row>
    <row r="122" spans="1:31" s="10" customFormat="1" ht="13.5" customHeight="1">
      <c r="A122" s="88"/>
      <c r="B122" s="506" t="s">
        <v>2133</v>
      </c>
      <c r="C122" s="506" t="s">
        <v>2133</v>
      </c>
      <c r="D122" s="309">
        <f t="shared" si="137"/>
        <v>7056</v>
      </c>
      <c r="E122" s="406">
        <f t="shared" si="137"/>
        <v>16000</v>
      </c>
      <c r="F122" s="376">
        <v>10</v>
      </c>
      <c r="G122" s="376">
        <f t="shared" si="136"/>
        <v>30</v>
      </c>
      <c r="H122" s="376">
        <v>30</v>
      </c>
      <c r="I122" s="509" t="str">
        <f t="shared" si="133"/>
        <v>207056</v>
      </c>
      <c r="J122" s="506">
        <v>2583</v>
      </c>
      <c r="K122" s="309">
        <v>30</v>
      </c>
      <c r="L122" s="534">
        <f>$C$26</f>
        <v>42649.625</v>
      </c>
      <c r="M122" s="535"/>
      <c r="N122" s="44"/>
      <c r="O122" s="44"/>
      <c r="P122" s="42"/>
      <c r="Q122" s="42"/>
      <c r="R122" s="42"/>
      <c r="S122" s="42"/>
      <c r="T122" s="4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</row>
    <row r="123" spans="1:31" s="10" customFormat="1" ht="13.5" customHeight="1">
      <c r="A123" s="88"/>
      <c r="B123" s="44"/>
      <c r="C123" s="62"/>
      <c r="D123" s="44"/>
      <c r="E123" s="44"/>
      <c r="F123" s="210"/>
      <c r="G123" s="211"/>
      <c r="H123" s="62"/>
      <c r="I123" s="62"/>
      <c r="J123" s="42"/>
      <c r="K123" s="42">
        <f>SUM(K113:K122)</f>
        <v>1000</v>
      </c>
      <c r="L123" s="42"/>
      <c r="M123" s="42"/>
      <c r="N123" s="44"/>
      <c r="O123" s="44"/>
      <c r="P123" s="42"/>
      <c r="Q123" s="42"/>
      <c r="R123" s="42"/>
      <c r="S123" s="42"/>
      <c r="T123" s="4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</row>
    <row r="124" spans="1:31" ht="13.5" customHeight="1" thickBot="1">
      <c r="A124" s="88"/>
      <c r="B124" s="46" t="s">
        <v>1860</v>
      </c>
      <c r="C124" s="62"/>
      <c r="D124" s="44"/>
      <c r="E124" s="44"/>
      <c r="F124" s="210"/>
      <c r="G124" s="211"/>
      <c r="H124" s="62"/>
      <c r="I124" s="62"/>
      <c r="J124" s="42"/>
      <c r="K124" s="62"/>
      <c r="L124" s="42"/>
      <c r="M124" s="42"/>
      <c r="N124" s="44"/>
      <c r="O124" s="44"/>
      <c r="P124" s="42"/>
      <c r="Q124" s="42"/>
      <c r="R124" s="42"/>
      <c r="S124" s="42"/>
      <c r="T124" s="4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</row>
    <row r="125" spans="1:31" ht="13.5" customHeight="1" thickBot="1">
      <c r="A125" s="88"/>
      <c r="B125" s="60"/>
      <c r="C125" s="56" t="s">
        <v>1812</v>
      </c>
      <c r="D125" s="56" t="s">
        <v>1811</v>
      </c>
      <c r="E125" s="213" t="s">
        <v>4</v>
      </c>
      <c r="F125" s="54" t="s">
        <v>1486</v>
      </c>
      <c r="G125" s="53" t="s">
        <v>1487</v>
      </c>
      <c r="H125" s="52" t="s">
        <v>168</v>
      </c>
      <c r="I125" s="57" t="s">
        <v>165</v>
      </c>
      <c r="J125" s="42"/>
      <c r="K125" s="62"/>
      <c r="L125" s="42"/>
      <c r="M125" s="42"/>
      <c r="N125" s="44"/>
      <c r="O125" s="44"/>
      <c r="P125" s="42"/>
      <c r="Q125" s="42"/>
      <c r="R125" s="42"/>
      <c r="S125" s="4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</row>
    <row r="126" spans="1:31" ht="13.5" customHeight="1" thickBot="1">
      <c r="A126" s="88"/>
      <c r="B126" s="407" t="s">
        <v>2082</v>
      </c>
      <c r="C126" s="407" t="s">
        <v>1813</v>
      </c>
      <c r="D126" s="377">
        <v>3050</v>
      </c>
      <c r="E126" s="408">
        <v>2000</v>
      </c>
      <c r="F126" s="409"/>
      <c r="G126" s="409"/>
      <c r="H126" s="507" t="str">
        <f>CONCATENATE(20,D126)</f>
        <v>203050</v>
      </c>
      <c r="I126" s="508">
        <v>2409</v>
      </c>
      <c r="J126" s="42"/>
      <c r="K126" s="62"/>
      <c r="L126" s="42"/>
      <c r="M126" s="42"/>
      <c r="N126" s="44"/>
      <c r="O126" s="44"/>
      <c r="P126" s="42"/>
      <c r="Q126" s="42"/>
      <c r="R126" s="42"/>
      <c r="S126" s="4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</row>
    <row r="127" spans="1:31" ht="13.5" customHeight="1" thickBot="1">
      <c r="A127" s="88"/>
      <c r="B127" s="407" t="s">
        <v>2124</v>
      </c>
      <c r="C127" s="407" t="s">
        <v>1813</v>
      </c>
      <c r="D127" s="377">
        <v>3050</v>
      </c>
      <c r="E127" s="408">
        <v>5000</v>
      </c>
      <c r="F127" s="409"/>
      <c r="G127" s="409"/>
      <c r="H127" s="507" t="str">
        <f>CONCATENATE(20,D127)</f>
        <v>203050</v>
      </c>
      <c r="I127" s="508">
        <v>2581</v>
      </c>
      <c r="J127" s="42"/>
      <c r="K127" s="62"/>
      <c r="L127" s="42"/>
      <c r="M127" s="42"/>
      <c r="N127" s="44"/>
      <c r="O127" s="44"/>
      <c r="P127" s="42"/>
      <c r="Q127" s="42"/>
      <c r="R127" s="42"/>
      <c r="S127" s="4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</row>
    <row r="128" spans="1:31" ht="13.5" customHeight="1">
      <c r="A128" s="88"/>
      <c r="B128" s="44"/>
      <c r="C128" s="62"/>
      <c r="D128" s="44"/>
      <c r="E128" s="44"/>
      <c r="F128" s="210"/>
      <c r="G128" s="211"/>
      <c r="H128" s="42"/>
      <c r="I128" s="62"/>
      <c r="J128" s="42"/>
      <c r="K128" s="62"/>
      <c r="L128" s="62"/>
      <c r="M128" s="44"/>
      <c r="N128" s="44"/>
      <c r="O128" s="42"/>
      <c r="P128" s="42"/>
      <c r="Q128" s="42"/>
      <c r="R128" s="42"/>
      <c r="S128" s="42"/>
      <c r="T128" s="4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</row>
    <row r="129" spans="1:31" ht="13.5" customHeight="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4"/>
      <c r="O129" s="44"/>
      <c r="P129" s="44"/>
      <c r="Q129" s="44"/>
      <c r="R129" s="44"/>
      <c r="S129" s="42"/>
      <c r="T129" s="42"/>
      <c r="U129" s="42"/>
      <c r="V129" s="42"/>
      <c r="W129" s="42"/>
      <c r="X129" s="42"/>
      <c r="Y129" s="42"/>
      <c r="Z129" s="62"/>
      <c r="AA129" s="62"/>
      <c r="AB129" s="62"/>
      <c r="AC129" s="62"/>
      <c r="AD129" s="62"/>
      <c r="AE129" s="62"/>
    </row>
    <row r="130" spans="1:31" ht="13.5" customHeight="1" thickBot="1">
      <c r="A130" s="42"/>
      <c r="B130" s="42" t="s">
        <v>1351</v>
      </c>
      <c r="C130" s="68"/>
      <c r="D130" s="44"/>
      <c r="E130" s="42"/>
      <c r="F130" s="42"/>
      <c r="G130" s="42"/>
      <c r="H130" s="42"/>
      <c r="I130" s="42"/>
      <c r="J130" s="42"/>
      <c r="K130" s="42"/>
      <c r="L130" s="42"/>
      <c r="M130" s="42"/>
      <c r="N130" s="44"/>
      <c r="O130" s="44"/>
      <c r="P130" s="44"/>
      <c r="Q130" s="44"/>
      <c r="R130" s="44"/>
      <c r="S130" s="42"/>
      <c r="T130" s="42"/>
      <c r="U130" s="42"/>
      <c r="V130" s="42"/>
      <c r="W130" s="42"/>
      <c r="X130" s="42"/>
      <c r="Y130" s="42"/>
      <c r="Z130" s="62"/>
      <c r="AA130" s="62"/>
      <c r="AB130" s="62"/>
      <c r="AC130" s="62"/>
      <c r="AD130" s="62"/>
      <c r="AE130" s="62"/>
    </row>
    <row r="131" spans="1:31" ht="13.5" customHeight="1" thickBot="1">
      <c r="A131" s="42"/>
      <c r="B131" s="63" t="s">
        <v>1358</v>
      </c>
      <c r="C131" s="64" t="s">
        <v>1485</v>
      </c>
      <c r="D131" s="65"/>
      <c r="E131" s="66"/>
      <c r="F131" s="66" t="s">
        <v>1350</v>
      </c>
      <c r="G131" s="66" t="s">
        <v>1364</v>
      </c>
      <c r="H131" s="66" t="s">
        <v>1720</v>
      </c>
      <c r="I131" s="66" t="s">
        <v>1365</v>
      </c>
      <c r="J131" s="42"/>
      <c r="K131" s="42"/>
      <c r="L131" s="42"/>
      <c r="M131" s="42"/>
      <c r="N131" s="44"/>
      <c r="O131" s="44"/>
      <c r="P131" s="44"/>
      <c r="Q131" s="44"/>
      <c r="R131" s="44"/>
      <c r="S131" s="42"/>
      <c r="T131" s="44"/>
      <c r="U131" s="42"/>
      <c r="V131" s="42"/>
      <c r="W131" s="42"/>
      <c r="X131" s="42"/>
      <c r="Y131" s="42"/>
      <c r="Z131" s="42"/>
      <c r="AA131" s="42"/>
      <c r="AB131" s="62"/>
      <c r="AC131" s="62"/>
      <c r="AD131" s="62"/>
      <c r="AE131" s="62"/>
    </row>
    <row r="132" spans="1:31" ht="13.5" customHeight="1">
      <c r="A132" s="42"/>
      <c r="B132" s="410">
        <v>5</v>
      </c>
      <c r="C132" s="411" t="str">
        <f>C35</f>
        <v>訣別の時-前篇-ｶﾞﾁｬﾁｹｯﾄ</v>
      </c>
      <c r="D132" s="412"/>
      <c r="E132" s="413"/>
      <c r="F132" s="413">
        <f t="shared" ref="F132:F150" si="138">VLOOKUP(C132,$B$478:$F$574,2,0)</f>
        <v>40257</v>
      </c>
      <c r="G132" s="412">
        <v>5</v>
      </c>
      <c r="H132" s="414"/>
      <c r="I132" s="415">
        <f t="shared" ref="I132:I150" si="139">VLOOKUP(C132,$B$478:$F$574,5,0)</f>
        <v>2.95</v>
      </c>
      <c r="J132" s="188">
        <f t="shared" ref="J132:J137" si="140">I132*G132/B132</f>
        <v>2.95</v>
      </c>
      <c r="K132" s="42">
        <f>($B132*$G132)</f>
        <v>25</v>
      </c>
      <c r="L132" s="42"/>
      <c r="M132" s="42"/>
      <c r="N132" s="44"/>
      <c r="O132" s="44"/>
      <c r="P132" s="44"/>
      <c r="Q132" s="44"/>
      <c r="R132" s="44"/>
      <c r="S132" s="42"/>
      <c r="T132" s="44"/>
      <c r="U132" s="42"/>
      <c r="V132" s="42"/>
      <c r="W132" s="42"/>
      <c r="X132" s="42"/>
      <c r="Y132" s="42"/>
      <c r="Z132" s="42"/>
      <c r="AA132" s="42"/>
      <c r="AB132" s="62"/>
      <c r="AC132" s="62"/>
      <c r="AD132" s="62"/>
      <c r="AE132" s="62"/>
    </row>
    <row r="133" spans="1:31" ht="13.5" customHeight="1">
      <c r="A133" s="42"/>
      <c r="B133" s="416">
        <v>15</v>
      </c>
      <c r="C133" s="417" t="s">
        <v>1678</v>
      </c>
      <c r="D133" s="418"/>
      <c r="E133" s="419"/>
      <c r="F133" s="413">
        <f t="shared" si="138"/>
        <v>6014</v>
      </c>
      <c r="G133" s="418">
        <v>5</v>
      </c>
      <c r="H133" s="420">
        <v>35</v>
      </c>
      <c r="I133" s="415">
        <f t="shared" si="139"/>
        <v>20</v>
      </c>
      <c r="J133" s="188">
        <f t="shared" si="140"/>
        <v>6.666666666666667</v>
      </c>
      <c r="K133" s="42">
        <f>($B133*$G133)*H133</f>
        <v>2625</v>
      </c>
      <c r="L133" s="42"/>
      <c r="M133" s="42"/>
      <c r="N133" s="44"/>
      <c r="O133" s="44"/>
      <c r="P133" s="44"/>
      <c r="Q133" s="44"/>
      <c r="R133" s="44"/>
      <c r="S133" s="42"/>
      <c r="T133" s="44"/>
      <c r="U133" s="42"/>
      <c r="V133" s="42"/>
      <c r="W133" s="42"/>
      <c r="X133" s="42"/>
      <c r="Y133" s="42"/>
      <c r="Z133" s="42"/>
      <c r="AA133" s="42"/>
      <c r="AB133" s="62"/>
      <c r="AC133" s="62"/>
      <c r="AD133" s="62"/>
      <c r="AE133" s="62"/>
    </row>
    <row r="134" spans="1:31" ht="13.5" customHeight="1">
      <c r="A134" s="42"/>
      <c r="B134" s="416">
        <v>15</v>
      </c>
      <c r="C134" s="417" t="s">
        <v>1369</v>
      </c>
      <c r="D134" s="418"/>
      <c r="E134" s="419"/>
      <c r="F134" s="413">
        <f t="shared" si="138"/>
        <v>6013</v>
      </c>
      <c r="G134" s="418">
        <v>5</v>
      </c>
      <c r="H134" s="421">
        <v>35</v>
      </c>
      <c r="I134" s="415">
        <f t="shared" si="139"/>
        <v>20</v>
      </c>
      <c r="J134" s="188">
        <f t="shared" si="140"/>
        <v>6.666666666666667</v>
      </c>
      <c r="K134" s="42">
        <f t="shared" ref="K134:K139" si="141">($B134*$G134)*H134</f>
        <v>2625</v>
      </c>
      <c r="L134" s="42"/>
      <c r="M134" s="42"/>
      <c r="N134" s="44"/>
      <c r="O134" s="44"/>
      <c r="P134" s="44"/>
      <c r="Q134" s="44"/>
      <c r="R134" s="44"/>
      <c r="S134" s="42"/>
      <c r="T134" s="44"/>
      <c r="U134" s="42"/>
      <c r="V134" s="42"/>
      <c r="W134" s="42"/>
      <c r="X134" s="42"/>
      <c r="Y134" s="42"/>
      <c r="Z134" s="42"/>
      <c r="AA134" s="42"/>
      <c r="AB134" s="62"/>
      <c r="AC134" s="62"/>
      <c r="AD134" s="62"/>
      <c r="AE134" s="62"/>
    </row>
    <row r="135" spans="1:31" ht="13.5" customHeight="1">
      <c r="A135" s="42"/>
      <c r="B135" s="416">
        <v>40</v>
      </c>
      <c r="C135" s="422" t="str">
        <f>B483</f>
        <v>ｲﾍﾞﾝﾄ専用傷薬（10/9まで）</v>
      </c>
      <c r="D135" s="423"/>
      <c r="E135" s="424"/>
      <c r="F135" s="413">
        <f t="shared" si="138"/>
        <v>40294</v>
      </c>
      <c r="G135" s="412">
        <v>1</v>
      </c>
      <c r="H135" s="420">
        <v>20</v>
      </c>
      <c r="I135" s="415">
        <f t="shared" si="139"/>
        <v>0</v>
      </c>
      <c r="J135" s="188">
        <f t="shared" si="140"/>
        <v>0</v>
      </c>
      <c r="K135" s="42">
        <f>($B135*$G135)*H135</f>
        <v>800</v>
      </c>
      <c r="L135" s="42"/>
      <c r="M135" s="42"/>
      <c r="N135" s="44"/>
      <c r="O135" s="44"/>
      <c r="P135" s="44"/>
      <c r="Q135" s="44"/>
      <c r="R135" s="44"/>
      <c r="S135" s="42"/>
      <c r="T135" s="44"/>
      <c r="U135" s="42"/>
      <c r="V135" s="42"/>
      <c r="W135" s="42"/>
      <c r="X135" s="42"/>
      <c r="Y135" s="42"/>
      <c r="Z135" s="42"/>
      <c r="AA135" s="42"/>
      <c r="AB135" s="62"/>
      <c r="AC135" s="62"/>
      <c r="AD135" s="62"/>
      <c r="AE135" s="62"/>
    </row>
    <row r="136" spans="1:31" s="10" customFormat="1" ht="13.5" customHeight="1">
      <c r="A136" s="42"/>
      <c r="B136" s="416">
        <v>50</v>
      </c>
      <c r="C136" s="422" t="str">
        <f>B481</f>
        <v>pt2倍ﾎﾟｰｼｮﾝ(10/9まで)</v>
      </c>
      <c r="D136" s="423"/>
      <c r="E136" s="424"/>
      <c r="F136" s="413">
        <f t="shared" si="138"/>
        <v>40259</v>
      </c>
      <c r="G136" s="418">
        <v>1</v>
      </c>
      <c r="H136" s="420">
        <v>20</v>
      </c>
      <c r="I136" s="415">
        <f t="shared" si="139"/>
        <v>100</v>
      </c>
      <c r="J136" s="188">
        <f t="shared" si="140"/>
        <v>2</v>
      </c>
      <c r="K136" s="42">
        <f t="shared" si="141"/>
        <v>1000</v>
      </c>
      <c r="L136" s="42"/>
      <c r="M136" s="42"/>
      <c r="N136" s="44"/>
      <c r="O136" s="44"/>
      <c r="P136" s="44"/>
      <c r="Q136" s="44"/>
      <c r="R136" s="44"/>
      <c r="S136" s="42"/>
      <c r="T136" s="44"/>
      <c r="U136" s="42"/>
      <c r="V136" s="42"/>
      <c r="W136" s="42"/>
      <c r="X136" s="42"/>
      <c r="Y136" s="42"/>
      <c r="Z136" s="42"/>
      <c r="AA136" s="42"/>
      <c r="AB136" s="62"/>
      <c r="AC136" s="62"/>
      <c r="AD136" s="62"/>
      <c r="AE136" s="62"/>
    </row>
    <row r="137" spans="1:31" s="10" customFormat="1" ht="13.5" customHeight="1">
      <c r="A137" s="42"/>
      <c r="B137" s="416">
        <v>70</v>
      </c>
      <c r="C137" s="422" t="str">
        <f>B480</f>
        <v>深層の羅針盤(10/9まで)</v>
      </c>
      <c r="D137" s="423"/>
      <c r="E137" s="424"/>
      <c r="F137" s="413">
        <f t="shared" si="138"/>
        <v>40258</v>
      </c>
      <c r="G137" s="418">
        <v>1</v>
      </c>
      <c r="H137" s="420">
        <v>15</v>
      </c>
      <c r="I137" s="415">
        <f t="shared" si="139"/>
        <v>80</v>
      </c>
      <c r="J137" s="188">
        <f t="shared" si="140"/>
        <v>1.1428571428571428</v>
      </c>
      <c r="K137" s="42">
        <f t="shared" si="141"/>
        <v>1050</v>
      </c>
      <c r="L137" s="42"/>
      <c r="M137" s="42"/>
      <c r="N137" s="44"/>
      <c r="O137" s="44"/>
      <c r="P137" s="44"/>
      <c r="Q137" s="44"/>
      <c r="R137" s="44"/>
      <c r="S137" s="42"/>
      <c r="T137" s="44"/>
      <c r="U137" s="42"/>
      <c r="V137" s="42"/>
      <c r="W137" s="42"/>
      <c r="X137" s="42"/>
      <c r="Y137" s="42"/>
      <c r="Z137" s="42"/>
      <c r="AA137" s="42"/>
      <c r="AB137" s="62"/>
      <c r="AC137" s="62"/>
      <c r="AD137" s="62"/>
      <c r="AE137" s="62"/>
    </row>
    <row r="138" spans="1:31" ht="13.5" customHeight="1">
      <c r="A138" s="42"/>
      <c r="B138" s="416">
        <v>100</v>
      </c>
      <c r="C138" s="422" t="str">
        <f>B507</f>
        <v>封印の氷獄ｶﾞﾁｬﾁｹｯﾄ[3連](9/30)</v>
      </c>
      <c r="D138" s="423"/>
      <c r="E138" s="424"/>
      <c r="F138" s="413">
        <f t="shared" si="138"/>
        <v>40283</v>
      </c>
      <c r="G138" s="412">
        <v>1</v>
      </c>
      <c r="H138" s="420">
        <v>4</v>
      </c>
      <c r="I138" s="415">
        <f t="shared" si="139"/>
        <v>750</v>
      </c>
      <c r="J138" s="188">
        <f t="shared" ref="J138:J150" si="142">I138*G138/B138</f>
        <v>7.5</v>
      </c>
      <c r="K138" s="42">
        <f t="shared" si="141"/>
        <v>400</v>
      </c>
      <c r="L138" s="42"/>
      <c r="M138" s="42"/>
      <c r="N138" s="44"/>
      <c r="O138" s="44"/>
      <c r="P138" s="44"/>
      <c r="Q138" s="44"/>
      <c r="R138" s="44"/>
      <c r="S138" s="42"/>
      <c r="T138" s="44"/>
      <c r="U138" s="42"/>
      <c r="V138" s="42"/>
      <c r="W138" s="42"/>
      <c r="X138" s="42"/>
      <c r="Y138" s="42"/>
      <c r="Z138" s="42"/>
      <c r="AA138" s="42"/>
      <c r="AB138" s="62"/>
      <c r="AC138" s="62"/>
      <c r="AD138" s="62"/>
      <c r="AE138" s="62"/>
    </row>
    <row r="139" spans="1:31" ht="13.5" customHeight="1">
      <c r="A139" s="42"/>
      <c r="B139" s="420">
        <v>130</v>
      </c>
      <c r="C139" s="422" t="s">
        <v>1738</v>
      </c>
      <c r="D139" s="423"/>
      <c r="E139" s="424"/>
      <c r="F139" s="413">
        <f t="shared" si="138"/>
        <v>30002</v>
      </c>
      <c r="G139" s="423">
        <v>1</v>
      </c>
      <c r="H139" s="420">
        <v>15</v>
      </c>
      <c r="I139" s="415">
        <f t="shared" si="139"/>
        <v>2000</v>
      </c>
      <c r="J139" s="188">
        <f>I139*G139/B139</f>
        <v>15.384615384615385</v>
      </c>
      <c r="K139" s="42">
        <f t="shared" si="141"/>
        <v>1950</v>
      </c>
      <c r="L139" s="42"/>
      <c r="M139" s="42"/>
      <c r="N139" s="44"/>
      <c r="O139" s="44"/>
      <c r="P139" s="44"/>
      <c r="Q139" s="44"/>
      <c r="R139" s="44"/>
      <c r="S139" s="42"/>
      <c r="T139" s="44"/>
      <c r="U139" s="42"/>
      <c r="V139" s="42"/>
      <c r="W139" s="42"/>
      <c r="X139" s="42"/>
      <c r="Y139" s="42"/>
      <c r="Z139" s="42"/>
      <c r="AA139" s="42"/>
      <c r="AB139" s="62"/>
      <c r="AC139" s="62"/>
      <c r="AD139" s="62"/>
      <c r="AE139" s="62"/>
    </row>
    <row r="140" spans="1:31" ht="13.5" customHeight="1">
      <c r="A140" s="42"/>
      <c r="B140" s="416">
        <v>150</v>
      </c>
      <c r="C140" s="418" t="s">
        <v>1701</v>
      </c>
      <c r="D140" s="418"/>
      <c r="E140" s="419"/>
      <c r="F140" s="413">
        <f t="shared" si="138"/>
        <v>6837</v>
      </c>
      <c r="G140" s="418">
        <v>1</v>
      </c>
      <c r="H140" s="420"/>
      <c r="I140" s="415">
        <f t="shared" si="139"/>
        <v>3402.6465028355392</v>
      </c>
      <c r="J140" s="188">
        <f t="shared" si="142"/>
        <v>22.684310018903595</v>
      </c>
      <c r="K140" s="42">
        <f>($B140*$G140)</f>
        <v>150</v>
      </c>
      <c r="L140" s="42"/>
      <c r="M140" s="42"/>
      <c r="N140" s="44"/>
      <c r="O140" s="44"/>
      <c r="P140" s="44"/>
      <c r="Q140" s="44"/>
      <c r="R140" s="44"/>
      <c r="S140" s="42"/>
      <c r="T140" s="44"/>
      <c r="U140" s="42"/>
      <c r="V140" s="42"/>
      <c r="W140" s="42"/>
      <c r="X140" s="42"/>
      <c r="Y140" s="42"/>
      <c r="Z140" s="42"/>
      <c r="AA140" s="42"/>
      <c r="AB140" s="62"/>
      <c r="AC140" s="62"/>
      <c r="AD140" s="62"/>
      <c r="AE140" s="62"/>
    </row>
    <row r="141" spans="1:31" ht="13.5" customHeight="1">
      <c r="A141" s="42"/>
      <c r="B141" s="416">
        <v>300</v>
      </c>
      <c r="C141" s="418" t="s">
        <v>1739</v>
      </c>
      <c r="D141" s="418"/>
      <c r="E141" s="419"/>
      <c r="F141" s="413">
        <f t="shared" si="138"/>
        <v>30003</v>
      </c>
      <c r="G141" s="418">
        <v>1</v>
      </c>
      <c r="H141" s="421">
        <v>10</v>
      </c>
      <c r="I141" s="415">
        <f t="shared" si="139"/>
        <v>5000</v>
      </c>
      <c r="J141" s="188">
        <f t="shared" si="142"/>
        <v>16.666666666666668</v>
      </c>
      <c r="K141" s="42">
        <f>($B141*$G141)*H141</f>
        <v>3000</v>
      </c>
      <c r="L141" s="42"/>
      <c r="M141" s="42"/>
      <c r="N141" s="44"/>
      <c r="O141" s="44"/>
      <c r="P141" s="44"/>
      <c r="Q141" s="44"/>
      <c r="R141" s="44"/>
      <c r="S141" s="42"/>
      <c r="T141" s="44"/>
      <c r="U141" s="42"/>
      <c r="V141" s="42"/>
      <c r="W141" s="42"/>
      <c r="X141" s="42"/>
      <c r="Y141" s="42"/>
      <c r="Z141" s="42"/>
      <c r="AA141" s="42"/>
      <c r="AB141" s="62"/>
      <c r="AC141" s="62"/>
      <c r="AD141" s="62"/>
      <c r="AE141" s="62"/>
    </row>
    <row r="142" spans="1:31" ht="13.5" customHeight="1">
      <c r="A142" s="42"/>
      <c r="B142" s="420">
        <v>300</v>
      </c>
      <c r="C142" s="418" t="s">
        <v>1751</v>
      </c>
      <c r="D142" s="418"/>
      <c r="E142" s="419"/>
      <c r="F142" s="413">
        <f t="shared" si="138"/>
        <v>30015</v>
      </c>
      <c r="G142" s="418">
        <v>1</v>
      </c>
      <c r="H142" s="421">
        <v>10</v>
      </c>
      <c r="I142" s="415">
        <f t="shared" si="139"/>
        <v>5000</v>
      </c>
      <c r="J142" s="188">
        <f t="shared" si="142"/>
        <v>16.666666666666668</v>
      </c>
      <c r="K142" s="42">
        <f>($B142*$G142)*H142</f>
        <v>3000</v>
      </c>
      <c r="L142" s="42"/>
      <c r="M142" s="42"/>
      <c r="N142" s="44"/>
      <c r="O142" s="44"/>
      <c r="P142" s="44"/>
      <c r="Q142" s="44"/>
      <c r="R142" s="44"/>
      <c r="S142" s="42"/>
      <c r="T142" s="44"/>
      <c r="U142" s="42"/>
      <c r="V142" s="42"/>
      <c r="W142" s="42"/>
      <c r="X142" s="42"/>
      <c r="Y142" s="42"/>
      <c r="Z142" s="42"/>
      <c r="AA142" s="42"/>
      <c r="AB142" s="62"/>
      <c r="AC142" s="62"/>
      <c r="AD142" s="62"/>
      <c r="AE142" s="62"/>
    </row>
    <row r="143" spans="1:31" ht="13.5" customHeight="1">
      <c r="A143" s="42"/>
      <c r="B143" s="420">
        <v>400</v>
      </c>
      <c r="C143" s="417" t="s">
        <v>1702</v>
      </c>
      <c r="D143" s="418"/>
      <c r="E143" s="419"/>
      <c r="F143" s="413">
        <f t="shared" si="138"/>
        <v>6838</v>
      </c>
      <c r="G143" s="418">
        <v>1</v>
      </c>
      <c r="H143" s="421"/>
      <c r="I143" s="415">
        <f t="shared" si="139"/>
        <v>7826.0869565217399</v>
      </c>
      <c r="J143" s="188">
        <f t="shared" si="142"/>
        <v>19.565217391304351</v>
      </c>
      <c r="K143" s="42">
        <f>($B143*$G143)</f>
        <v>400</v>
      </c>
      <c r="L143" s="42"/>
      <c r="M143" s="42"/>
      <c r="N143" s="44"/>
      <c r="O143" s="44"/>
      <c r="P143" s="44"/>
      <c r="Q143" s="44"/>
      <c r="R143" s="44"/>
      <c r="S143" s="42"/>
      <c r="T143" s="44"/>
      <c r="U143" s="42"/>
      <c r="V143" s="42"/>
      <c r="W143" s="42"/>
      <c r="X143" s="42"/>
      <c r="Y143" s="42"/>
      <c r="Z143" s="42"/>
      <c r="AA143" s="42"/>
      <c r="AB143" s="62"/>
      <c r="AC143" s="62"/>
      <c r="AD143" s="62"/>
      <c r="AE143" s="62"/>
    </row>
    <row r="144" spans="1:31" ht="13.5" customHeight="1">
      <c r="A144" s="42"/>
      <c r="B144" s="425">
        <v>550</v>
      </c>
      <c r="C144" s="412" t="s">
        <v>1756</v>
      </c>
      <c r="D144" s="412"/>
      <c r="E144" s="413"/>
      <c r="F144" s="413">
        <f t="shared" si="138"/>
        <v>30020</v>
      </c>
      <c r="G144" s="418">
        <v>1</v>
      </c>
      <c r="H144" s="421">
        <v>10</v>
      </c>
      <c r="I144" s="415">
        <f t="shared" si="139"/>
        <v>10000</v>
      </c>
      <c r="J144" s="188">
        <f t="shared" si="142"/>
        <v>18.181818181818183</v>
      </c>
      <c r="K144" s="42">
        <f t="shared" ref="K144:K149" si="143">($B144*$G144)*H144</f>
        <v>5500</v>
      </c>
      <c r="L144" s="42"/>
      <c r="M144" s="42"/>
      <c r="N144" s="44"/>
      <c r="O144" s="44"/>
      <c r="P144" s="44"/>
      <c r="Q144" s="44"/>
      <c r="R144" s="44"/>
      <c r="S144" s="42"/>
      <c r="T144" s="44"/>
      <c r="U144" s="42"/>
      <c r="V144" s="42"/>
      <c r="W144" s="42"/>
      <c r="X144" s="42"/>
      <c r="Y144" s="42"/>
      <c r="Z144" s="42"/>
      <c r="AA144" s="42"/>
      <c r="AB144" s="62"/>
      <c r="AC144" s="62"/>
      <c r="AD144" s="62"/>
      <c r="AE144" s="62"/>
    </row>
    <row r="145" spans="1:31" ht="13.5" customHeight="1">
      <c r="A145" s="42"/>
      <c r="B145" s="425">
        <v>700</v>
      </c>
      <c r="C145" s="412" t="s">
        <v>1759</v>
      </c>
      <c r="D145" s="412"/>
      <c r="E145" s="413"/>
      <c r="F145" s="413">
        <f t="shared" si="138"/>
        <v>30023</v>
      </c>
      <c r="G145" s="418">
        <v>1</v>
      </c>
      <c r="H145" s="421">
        <v>10</v>
      </c>
      <c r="I145" s="415">
        <f t="shared" si="139"/>
        <v>15000</v>
      </c>
      <c r="J145" s="188">
        <f t="shared" si="142"/>
        <v>21.428571428571427</v>
      </c>
      <c r="K145" s="42">
        <f t="shared" si="143"/>
        <v>7000</v>
      </c>
      <c r="L145" s="42"/>
      <c r="M145" s="42"/>
      <c r="N145" s="44"/>
      <c r="O145" s="44"/>
      <c r="P145" s="44"/>
      <c r="Q145" s="44"/>
      <c r="R145" s="44"/>
      <c r="S145" s="42"/>
      <c r="T145" s="44"/>
      <c r="U145" s="42"/>
      <c r="V145" s="42"/>
      <c r="W145" s="42"/>
      <c r="X145" s="42"/>
      <c r="Y145" s="42"/>
      <c r="Z145" s="42"/>
      <c r="AA145" s="42"/>
      <c r="AB145" s="62"/>
      <c r="AC145" s="62"/>
      <c r="AD145" s="62"/>
      <c r="AE145" s="62"/>
    </row>
    <row r="146" spans="1:31" ht="13.5" customHeight="1">
      <c r="A146" s="42"/>
      <c r="B146" s="425">
        <v>800</v>
      </c>
      <c r="C146" s="412" t="s">
        <v>1780</v>
      </c>
      <c r="D146" s="412"/>
      <c r="E146" s="413"/>
      <c r="F146" s="413">
        <f t="shared" si="138"/>
        <v>30044</v>
      </c>
      <c r="G146" s="418">
        <v>1</v>
      </c>
      <c r="H146" s="421">
        <v>10</v>
      </c>
      <c r="I146" s="415">
        <f t="shared" si="139"/>
        <v>17500</v>
      </c>
      <c r="J146" s="188">
        <f t="shared" si="142"/>
        <v>21.875</v>
      </c>
      <c r="K146" s="42">
        <f t="shared" si="143"/>
        <v>8000</v>
      </c>
      <c r="L146" s="42"/>
      <c r="M146" s="42"/>
      <c r="N146" s="44"/>
      <c r="O146" s="44"/>
      <c r="P146" s="44"/>
      <c r="Q146" s="44"/>
      <c r="R146" s="44"/>
      <c r="S146" s="42"/>
      <c r="T146" s="44"/>
      <c r="U146" s="42"/>
      <c r="V146" s="42"/>
      <c r="W146" s="42"/>
      <c r="X146" s="42"/>
      <c r="Y146" s="42"/>
      <c r="Z146" s="42"/>
      <c r="AA146" s="42"/>
      <c r="AB146" s="62"/>
      <c r="AC146" s="62"/>
      <c r="AD146" s="62"/>
      <c r="AE146" s="62"/>
    </row>
    <row r="147" spans="1:31" ht="13.5" customHeight="1">
      <c r="A147" s="42"/>
      <c r="B147" s="425">
        <v>900</v>
      </c>
      <c r="C147" s="412" t="s">
        <v>1703</v>
      </c>
      <c r="D147" s="412"/>
      <c r="E147" s="413"/>
      <c r="F147" s="413">
        <f t="shared" si="138"/>
        <v>6839</v>
      </c>
      <c r="G147" s="418">
        <v>1</v>
      </c>
      <c r="H147" s="421">
        <v>5</v>
      </c>
      <c r="I147" s="415">
        <f t="shared" si="139"/>
        <v>18000</v>
      </c>
      <c r="J147" s="188">
        <f t="shared" si="142"/>
        <v>20</v>
      </c>
      <c r="K147" s="42">
        <f t="shared" si="143"/>
        <v>4500</v>
      </c>
      <c r="L147" s="42"/>
      <c r="M147" s="42"/>
      <c r="N147" s="44"/>
      <c r="O147" s="44"/>
      <c r="P147" s="44"/>
      <c r="Q147" s="44"/>
      <c r="R147" s="44"/>
      <c r="S147" s="42"/>
      <c r="T147" s="44"/>
      <c r="U147" s="42"/>
      <c r="V147" s="42"/>
      <c r="W147" s="42"/>
      <c r="X147" s="42"/>
      <c r="Y147" s="42"/>
      <c r="Z147" s="42"/>
      <c r="AA147" s="42"/>
      <c r="AB147" s="62"/>
      <c r="AC147" s="62"/>
      <c r="AD147" s="62"/>
      <c r="AE147" s="62"/>
    </row>
    <row r="148" spans="1:31" ht="13.5" customHeight="1">
      <c r="A148" s="42"/>
      <c r="B148" s="421">
        <v>1000</v>
      </c>
      <c r="C148" s="412" t="str">
        <f>B555</f>
        <v>ﾘﾁｬｰﾄﾞ･ﾅｲﾂ</v>
      </c>
      <c r="D148" s="412"/>
      <c r="E148" s="413"/>
      <c r="F148" s="413">
        <f t="shared" si="138"/>
        <v>1305</v>
      </c>
      <c r="G148" s="418">
        <v>1</v>
      </c>
      <c r="H148" s="421">
        <v>3</v>
      </c>
      <c r="I148" s="415">
        <f t="shared" si="139"/>
        <v>18000</v>
      </c>
      <c r="J148" s="188">
        <f t="shared" si="142"/>
        <v>18</v>
      </c>
      <c r="K148" s="42">
        <f t="shared" si="143"/>
        <v>3000</v>
      </c>
      <c r="L148" s="42"/>
      <c r="M148" s="42"/>
      <c r="N148" s="44"/>
      <c r="O148" s="44"/>
      <c r="P148" s="44"/>
      <c r="Q148" s="44"/>
      <c r="R148" s="44"/>
      <c r="S148" s="42"/>
      <c r="T148" s="44"/>
      <c r="U148" s="42"/>
      <c r="V148" s="42"/>
      <c r="W148" s="42"/>
      <c r="X148" s="42"/>
      <c r="Y148" s="42"/>
      <c r="Z148" s="42"/>
      <c r="AA148" s="42"/>
      <c r="AB148" s="62"/>
      <c r="AC148" s="62"/>
      <c r="AD148" s="62"/>
      <c r="AE148" s="62"/>
    </row>
    <row r="149" spans="1:31" s="10" customFormat="1" ht="13.5" customHeight="1">
      <c r="A149" s="42"/>
      <c r="B149" s="421">
        <v>1000</v>
      </c>
      <c r="C149" s="412" t="str">
        <f>B556</f>
        <v>ﾃﾞｨｱﾅ</v>
      </c>
      <c r="D149" s="412"/>
      <c r="E149" s="413"/>
      <c r="F149" s="413">
        <f t="shared" si="138"/>
        <v>1306</v>
      </c>
      <c r="G149" s="418">
        <v>1</v>
      </c>
      <c r="H149" s="421">
        <v>3</v>
      </c>
      <c r="I149" s="415">
        <f t="shared" si="139"/>
        <v>18000</v>
      </c>
      <c r="J149" s="188">
        <f>I149*G149/B149</f>
        <v>18</v>
      </c>
      <c r="K149" s="42">
        <f t="shared" si="143"/>
        <v>3000</v>
      </c>
      <c r="L149" s="42"/>
      <c r="M149" s="42"/>
      <c r="N149" s="44"/>
      <c r="O149" s="44"/>
      <c r="P149" s="44"/>
      <c r="Q149" s="44"/>
      <c r="R149" s="44"/>
      <c r="S149" s="42"/>
      <c r="T149" s="44"/>
      <c r="U149" s="42"/>
      <c r="V149" s="42"/>
      <c r="W149" s="42"/>
      <c r="X149" s="42"/>
      <c r="Y149" s="42"/>
      <c r="Z149" s="42"/>
      <c r="AA149" s="42"/>
      <c r="AB149" s="62"/>
      <c r="AC149" s="62"/>
      <c r="AD149" s="62"/>
      <c r="AE149" s="62"/>
    </row>
    <row r="150" spans="1:31" ht="13.5" customHeight="1" thickBot="1">
      <c r="A150" s="42"/>
      <c r="B150" s="426"/>
      <c r="C150" s="427"/>
      <c r="D150" s="427"/>
      <c r="E150" s="428"/>
      <c r="F150" s="428">
        <f t="shared" si="138"/>
        <v>0</v>
      </c>
      <c r="G150" s="429"/>
      <c r="H150" s="430"/>
      <c r="I150" s="431">
        <f t="shared" si="139"/>
        <v>7200</v>
      </c>
      <c r="J150" s="188" t="e">
        <f t="shared" si="142"/>
        <v>#DIV/0!</v>
      </c>
      <c r="K150" s="42"/>
      <c r="L150" s="42"/>
      <c r="M150" s="42"/>
      <c r="N150" s="44"/>
      <c r="O150" s="44"/>
      <c r="P150" s="44"/>
      <c r="Q150" s="44"/>
      <c r="R150" s="44"/>
      <c r="S150" s="42"/>
      <c r="T150" s="44"/>
      <c r="U150" s="42"/>
      <c r="V150" s="42"/>
      <c r="W150" s="42"/>
      <c r="X150" s="42"/>
      <c r="Y150" s="42"/>
      <c r="Z150" s="42"/>
      <c r="AA150" s="42"/>
      <c r="AB150" s="62"/>
      <c r="AC150" s="62"/>
      <c r="AD150" s="62"/>
      <c r="AE150" s="62"/>
    </row>
    <row r="151" spans="1:31" ht="13.5" customHeight="1">
      <c r="A151" s="42"/>
      <c r="B151" s="42"/>
      <c r="C151" s="42"/>
      <c r="D151" s="42"/>
      <c r="E151" s="42"/>
      <c r="F151" s="42"/>
      <c r="G151" s="42"/>
      <c r="H151" s="44"/>
      <c r="I151" s="42"/>
      <c r="J151" s="189"/>
      <c r="K151" s="42"/>
      <c r="L151" s="42"/>
      <c r="M151" s="42"/>
      <c r="N151" s="44"/>
      <c r="O151" s="44"/>
      <c r="P151" s="44"/>
      <c r="Q151" s="44"/>
      <c r="R151" s="44"/>
      <c r="S151" s="42"/>
      <c r="T151" s="42"/>
      <c r="U151" s="42"/>
      <c r="V151" s="42"/>
      <c r="W151" s="42"/>
      <c r="X151" s="42"/>
      <c r="Y151" s="42"/>
      <c r="Z151" s="62"/>
      <c r="AA151" s="62"/>
      <c r="AB151" s="62"/>
      <c r="AC151" s="62"/>
      <c r="AD151" s="62"/>
      <c r="AE151" s="62"/>
    </row>
    <row r="152" spans="1:31" ht="13.5" customHeight="1">
      <c r="A152" s="230" t="s">
        <v>2185</v>
      </c>
      <c r="B152" s="231"/>
      <c r="C152" s="231"/>
      <c r="D152" s="231"/>
      <c r="E152" s="231"/>
      <c r="F152" s="231"/>
      <c r="G152" s="231"/>
      <c r="H152" s="231"/>
      <c r="I152" s="231"/>
      <c r="J152" s="232"/>
      <c r="K152" s="232"/>
      <c r="L152" s="233"/>
      <c r="M152" s="233"/>
      <c r="N152" s="233"/>
      <c r="O152" s="233"/>
      <c r="P152" s="233"/>
      <c r="Q152" s="231"/>
      <c r="R152" s="231"/>
      <c r="S152" s="231"/>
      <c r="T152" s="231"/>
      <c r="U152" s="231"/>
      <c r="V152" s="233"/>
      <c r="W152" s="231"/>
      <c r="X152" s="231"/>
      <c r="Y152" s="231"/>
      <c r="Z152" s="231"/>
      <c r="AA152" s="231"/>
      <c r="AB152" s="231"/>
      <c r="AC152" s="229"/>
      <c r="AD152" s="229"/>
      <c r="AE152" s="229"/>
    </row>
    <row r="153" spans="1:31" ht="13.5" customHeight="1">
      <c r="A153" s="97"/>
      <c r="B153" s="96"/>
      <c r="C153" s="96"/>
      <c r="D153" s="96"/>
      <c r="E153" s="96"/>
      <c r="F153" s="96"/>
      <c r="G153" s="96"/>
      <c r="H153" s="96"/>
      <c r="I153" s="96"/>
      <c r="J153" s="96"/>
      <c r="K153" s="234"/>
      <c r="L153" s="234"/>
      <c r="M153" s="145"/>
      <c r="N153" s="145"/>
      <c r="O153" s="145"/>
      <c r="P153" s="145"/>
      <c r="Q153" s="145"/>
      <c r="R153" s="96"/>
      <c r="S153" s="96"/>
      <c r="T153" s="96"/>
      <c r="U153" s="96"/>
      <c r="V153" s="96"/>
      <c r="W153" s="145"/>
      <c r="X153" s="96"/>
      <c r="Y153" s="96"/>
      <c r="Z153" s="96"/>
      <c r="AA153" s="96"/>
      <c r="AB153" s="96"/>
      <c r="AC153" s="96"/>
      <c r="AD153" s="97"/>
      <c r="AE153" s="97"/>
    </row>
    <row r="154" spans="1:31" ht="13.5" customHeight="1">
      <c r="A154" s="97"/>
      <c r="B154" s="46" t="s">
        <v>2083</v>
      </c>
      <c r="C154" s="97"/>
      <c r="D154" s="97"/>
      <c r="E154" s="97"/>
      <c r="F154" s="97"/>
      <c r="G154" s="46"/>
      <c r="H154" s="97"/>
      <c r="I154" s="97"/>
      <c r="J154" s="97"/>
      <c r="K154" s="97"/>
      <c r="L154" s="97"/>
      <c r="M154" s="268" t="s">
        <v>2084</v>
      </c>
      <c r="N154" s="268"/>
      <c r="O154" s="268"/>
      <c r="P154" s="268"/>
      <c r="Q154" s="268"/>
      <c r="R154" s="268"/>
      <c r="S154" s="268"/>
      <c r="T154" s="105"/>
      <c r="U154" s="97"/>
      <c r="V154" s="46"/>
      <c r="W154" s="97"/>
      <c r="X154" s="97"/>
      <c r="Y154" s="97"/>
      <c r="Z154" s="97"/>
      <c r="AA154" s="97"/>
      <c r="AB154" s="97"/>
      <c r="AC154" s="97"/>
      <c r="AD154" s="97"/>
      <c r="AE154" s="97"/>
    </row>
    <row r="155" spans="1:31" ht="13.5" customHeight="1">
      <c r="A155" s="97"/>
      <c r="B155" s="228" t="s">
        <v>2093</v>
      </c>
      <c r="C155" s="228" t="s">
        <v>1923</v>
      </c>
      <c r="D155" s="228" t="s">
        <v>1924</v>
      </c>
      <c r="E155" s="228" t="s">
        <v>1925</v>
      </c>
      <c r="F155" s="228" t="s">
        <v>1926</v>
      </c>
      <c r="G155" s="228" t="s">
        <v>1927</v>
      </c>
      <c r="H155" s="139" t="s">
        <v>2089</v>
      </c>
      <c r="I155" s="138"/>
      <c r="J155" s="97"/>
      <c r="K155" s="97"/>
      <c r="L155" s="97"/>
      <c r="M155" s="236" t="str">
        <f>C35&amp;"を使用して引けるｲﾍﾞﾝﾄ専用のﾊﾟｯｹｰｼﾞｶﾞﾁｬとなります。"</f>
        <v>訣別の時-前篇-ｶﾞﾁｬﾁｹｯﾄを使用して引けるｲﾍﾞﾝﾄ専用のﾊﾟｯｹｰｼﾞｶﾞﾁｬとなります。</v>
      </c>
      <c r="N155" s="237"/>
      <c r="O155" s="237"/>
      <c r="P155" s="237"/>
      <c r="Q155" s="237"/>
      <c r="R155" s="237"/>
      <c r="S155" s="237"/>
      <c r="T155" s="238"/>
      <c r="U155" s="97"/>
      <c r="V155" s="97"/>
      <c r="W155" s="97"/>
      <c r="X155" s="97"/>
      <c r="Y155" s="97"/>
      <c r="Z155" s="96"/>
      <c r="AA155" s="97"/>
      <c r="AB155" s="97"/>
      <c r="AC155" s="97"/>
      <c r="AD155" s="96"/>
      <c r="AE155" s="10"/>
    </row>
    <row r="156" spans="1:31" ht="13.5" customHeight="1">
      <c r="A156" s="97"/>
      <c r="B156" s="235">
        <v>1</v>
      </c>
      <c r="C156" s="248">
        <v>150</v>
      </c>
      <c r="D156" s="258">
        <v>330</v>
      </c>
      <c r="E156" s="258">
        <v>630</v>
      </c>
      <c r="F156" s="248">
        <v>1310</v>
      </c>
      <c r="G156" s="248">
        <v>1530</v>
      </c>
      <c r="H156" s="258" t="s">
        <v>1928</v>
      </c>
      <c r="I156" s="260"/>
      <c r="J156" s="97"/>
      <c r="K156" s="97"/>
      <c r="L156" s="97"/>
      <c r="M156" s="239" t="s">
        <v>1930</v>
      </c>
      <c r="N156" s="154"/>
      <c r="O156" s="154"/>
      <c r="P156" s="154"/>
      <c r="Q156" s="154"/>
      <c r="R156" s="154"/>
      <c r="S156" s="154"/>
      <c r="T156" s="240"/>
      <c r="U156" s="97"/>
      <c r="V156" s="97"/>
      <c r="W156" s="97"/>
      <c r="X156" s="97"/>
      <c r="Y156" s="97"/>
      <c r="Z156" s="96"/>
      <c r="AA156" s="97"/>
      <c r="AB156" s="97"/>
      <c r="AC156" s="97"/>
      <c r="AD156" s="96"/>
      <c r="AE156" s="10"/>
    </row>
    <row r="157" spans="1:31" ht="13.5" customHeight="1">
      <c r="A157" s="97"/>
      <c r="B157" s="235">
        <v>2</v>
      </c>
      <c r="C157" s="248">
        <v>450</v>
      </c>
      <c r="D157" s="258">
        <v>800</v>
      </c>
      <c r="E157" s="258">
        <v>1600</v>
      </c>
      <c r="F157" s="248">
        <v>2000</v>
      </c>
      <c r="G157" s="248">
        <v>3300</v>
      </c>
      <c r="H157" s="258" t="s">
        <v>1929</v>
      </c>
      <c r="I157" s="260"/>
      <c r="J157" s="97"/>
      <c r="K157" s="97"/>
      <c r="L157" s="97"/>
      <c r="M157" s="239" t="s">
        <v>1932</v>
      </c>
      <c r="N157" s="154"/>
      <c r="O157" s="154"/>
      <c r="P157" s="154"/>
      <c r="Q157" s="154"/>
      <c r="R157" s="154"/>
      <c r="S157" s="154"/>
      <c r="T157" s="240"/>
      <c r="U157" s="97"/>
      <c r="V157" s="97"/>
      <c r="W157" s="97"/>
      <c r="X157" s="97"/>
      <c r="Y157" s="97"/>
      <c r="Z157" s="96"/>
      <c r="AA157" s="97"/>
      <c r="AB157" s="97"/>
      <c r="AC157" s="97"/>
      <c r="AD157" s="96"/>
      <c r="AE157" s="10"/>
    </row>
    <row r="158" spans="1:31" ht="13.5" customHeight="1">
      <c r="A158" s="97"/>
      <c r="B158" s="235">
        <v>3</v>
      </c>
      <c r="C158" s="248">
        <v>250</v>
      </c>
      <c r="D158" s="258">
        <v>600</v>
      </c>
      <c r="E158" s="258">
        <v>1070</v>
      </c>
      <c r="F158" s="248">
        <v>1580</v>
      </c>
      <c r="G158" s="248">
        <v>3050</v>
      </c>
      <c r="H158" s="258" t="s">
        <v>1931</v>
      </c>
      <c r="I158" s="260"/>
      <c r="J158" s="97"/>
      <c r="K158" s="97"/>
      <c r="L158" s="97"/>
      <c r="M158" s="239" t="s">
        <v>1934</v>
      </c>
      <c r="N158" s="154"/>
      <c r="O158" s="154"/>
      <c r="P158" s="154"/>
      <c r="Q158" s="154"/>
      <c r="R158" s="154"/>
      <c r="S158" s="154"/>
      <c r="T158" s="240"/>
      <c r="U158" s="97"/>
      <c r="V158" s="97"/>
      <c r="W158" s="97"/>
      <c r="X158" s="97"/>
      <c r="Y158" s="97"/>
      <c r="Z158" s="96"/>
      <c r="AA158" s="97"/>
      <c r="AB158" s="97"/>
      <c r="AC158" s="97"/>
      <c r="AD158" s="96"/>
      <c r="AE158" s="10"/>
    </row>
    <row r="159" spans="1:31" ht="13.5" customHeight="1">
      <c r="A159" s="97"/>
      <c r="B159" s="235">
        <v>4</v>
      </c>
      <c r="C159" s="248">
        <v>100</v>
      </c>
      <c r="D159" s="258">
        <v>200</v>
      </c>
      <c r="E159" s="258">
        <v>600</v>
      </c>
      <c r="F159" s="248">
        <v>1000</v>
      </c>
      <c r="G159" s="248">
        <v>2000</v>
      </c>
      <c r="H159" s="258" t="s">
        <v>1933</v>
      </c>
      <c r="I159" s="260"/>
      <c r="J159" s="97"/>
      <c r="K159" s="97"/>
      <c r="L159" s="97"/>
      <c r="M159" s="239" t="s">
        <v>1932</v>
      </c>
      <c r="N159" s="154"/>
      <c r="O159" s="154"/>
      <c r="P159" s="154"/>
      <c r="Q159" s="154"/>
      <c r="R159" s="154"/>
      <c r="S159" s="154"/>
      <c r="T159" s="240"/>
      <c r="U159" s="97"/>
      <c r="V159" s="97"/>
      <c r="W159" s="97"/>
      <c r="X159" s="97"/>
      <c r="Y159" s="97"/>
      <c r="Z159" s="96"/>
      <c r="AA159" s="97"/>
      <c r="AB159" s="97"/>
      <c r="AC159" s="97"/>
      <c r="AD159" s="96"/>
      <c r="AE159" s="10"/>
    </row>
    <row r="160" spans="1:31" ht="13.5" customHeight="1">
      <c r="A160" s="97"/>
      <c r="B160" s="235">
        <v>5</v>
      </c>
      <c r="C160" s="248">
        <v>5</v>
      </c>
      <c r="D160" s="258">
        <v>8</v>
      </c>
      <c r="E160" s="258">
        <v>12</v>
      </c>
      <c r="F160" s="248">
        <v>15</v>
      </c>
      <c r="G160" s="248">
        <v>15</v>
      </c>
      <c r="H160" s="258" t="s">
        <v>1935</v>
      </c>
      <c r="I160" s="260"/>
      <c r="J160" s="97"/>
      <c r="K160" s="97"/>
      <c r="L160" s="97"/>
      <c r="M160" s="239" t="s">
        <v>1936</v>
      </c>
      <c r="N160" s="154"/>
      <c r="O160" s="154"/>
      <c r="P160" s="154"/>
      <c r="Q160" s="154"/>
      <c r="R160" s="154"/>
      <c r="S160" s="154"/>
      <c r="T160" s="240"/>
      <c r="U160" s="97"/>
      <c r="V160" s="97"/>
      <c r="W160" s="97"/>
      <c r="X160" s="97"/>
      <c r="Y160" s="97"/>
      <c r="Z160" s="96"/>
      <c r="AA160" s="97"/>
      <c r="AB160" s="97"/>
      <c r="AC160" s="97"/>
      <c r="AD160" s="96"/>
      <c r="AE160" s="10"/>
    </row>
    <row r="161" spans="1:31" ht="13.5" customHeight="1">
      <c r="A161" s="97"/>
      <c r="B161" s="235">
        <v>6</v>
      </c>
      <c r="C161" s="248">
        <v>10</v>
      </c>
      <c r="D161" s="258">
        <v>10</v>
      </c>
      <c r="E161" s="258">
        <v>15</v>
      </c>
      <c r="F161" s="248">
        <v>20</v>
      </c>
      <c r="G161" s="248">
        <v>25</v>
      </c>
      <c r="H161" s="159" t="s">
        <v>2090</v>
      </c>
      <c r="I161" s="160"/>
      <c r="J161" s="97"/>
      <c r="K161" s="97"/>
      <c r="L161" s="97"/>
      <c r="M161" s="239" t="s">
        <v>1932</v>
      </c>
      <c r="N161" s="154"/>
      <c r="O161" s="154"/>
      <c r="P161" s="154"/>
      <c r="Q161" s="154"/>
      <c r="R161" s="154"/>
      <c r="S161" s="154"/>
      <c r="T161" s="240"/>
      <c r="U161" s="97"/>
      <c r="V161" s="97"/>
      <c r="W161" s="97"/>
      <c r="X161" s="97"/>
      <c r="Y161" s="97"/>
      <c r="Z161" s="96"/>
      <c r="AA161" s="97"/>
      <c r="AB161" s="97"/>
      <c r="AC161" s="97"/>
      <c r="AD161" s="96"/>
      <c r="AE161" s="10"/>
    </row>
    <row r="162" spans="1:31" ht="13.5" customHeight="1">
      <c r="A162" s="97"/>
      <c r="B162" s="235">
        <v>7</v>
      </c>
      <c r="C162" s="248">
        <v>10</v>
      </c>
      <c r="D162" s="258">
        <v>20</v>
      </c>
      <c r="E162" s="258">
        <v>30</v>
      </c>
      <c r="F162" s="248">
        <v>30</v>
      </c>
      <c r="G162" s="248">
        <v>30</v>
      </c>
      <c r="H162" s="159" t="s">
        <v>2091</v>
      </c>
      <c r="I162" s="160"/>
      <c r="J162" s="97"/>
      <c r="K162" s="97"/>
      <c r="L162" s="97"/>
      <c r="M162" s="239" t="s">
        <v>1937</v>
      </c>
      <c r="N162" s="154"/>
      <c r="O162" s="154"/>
      <c r="P162" s="154"/>
      <c r="Q162" s="154"/>
      <c r="R162" s="154"/>
      <c r="S162" s="154"/>
      <c r="T162" s="240"/>
      <c r="U162" s="97"/>
      <c r="V162" s="97"/>
      <c r="W162" s="97"/>
      <c r="X162" s="97"/>
      <c r="Y162" s="97"/>
      <c r="Z162" s="96"/>
      <c r="AA162" s="97"/>
      <c r="AB162" s="97"/>
      <c r="AC162" s="97"/>
      <c r="AD162" s="96"/>
      <c r="AE162" s="10"/>
    </row>
    <row r="163" spans="1:31" ht="13.5" customHeight="1">
      <c r="A163" s="97"/>
      <c r="B163" s="235">
        <v>8</v>
      </c>
      <c r="C163" s="248">
        <v>6</v>
      </c>
      <c r="D163" s="258">
        <v>7</v>
      </c>
      <c r="E163" s="258">
        <v>8</v>
      </c>
      <c r="F163" s="248">
        <v>9</v>
      </c>
      <c r="G163" s="248">
        <v>10</v>
      </c>
      <c r="H163" s="159" t="s">
        <v>2088</v>
      </c>
      <c r="I163" s="160"/>
      <c r="J163" s="97"/>
      <c r="K163" s="97"/>
      <c r="L163" s="97"/>
      <c r="M163" s="239" t="s">
        <v>1932</v>
      </c>
      <c r="N163" s="154"/>
      <c r="O163" s="154"/>
      <c r="P163" s="154"/>
      <c r="Q163" s="154"/>
      <c r="R163" s="154"/>
      <c r="S163" s="154"/>
      <c r="T163" s="240"/>
      <c r="U163" s="97"/>
      <c r="V163" s="97"/>
      <c r="W163" s="97"/>
      <c r="X163" s="97"/>
      <c r="Y163" s="97"/>
      <c r="Z163" s="96"/>
      <c r="AA163" s="97"/>
      <c r="AB163" s="97"/>
      <c r="AC163" s="97"/>
      <c r="AD163" s="96"/>
      <c r="AE163" s="10"/>
    </row>
    <row r="164" spans="1:31" ht="13.5" customHeight="1">
      <c r="A164" s="97"/>
      <c r="B164" s="235">
        <v>9</v>
      </c>
      <c r="C164" s="248">
        <v>3</v>
      </c>
      <c r="D164" s="248">
        <v>3</v>
      </c>
      <c r="E164" s="248">
        <v>3</v>
      </c>
      <c r="F164" s="248">
        <v>3</v>
      </c>
      <c r="G164" s="248">
        <v>3</v>
      </c>
      <c r="H164" s="258" t="s">
        <v>1938</v>
      </c>
      <c r="I164" s="260"/>
      <c r="J164" s="97"/>
      <c r="K164" s="97"/>
      <c r="L164" s="97"/>
      <c r="M164" s="239" t="s">
        <v>1940</v>
      </c>
      <c r="N164" s="154"/>
      <c r="O164" s="154"/>
      <c r="P164" s="154"/>
      <c r="Q164" s="154"/>
      <c r="R164" s="154"/>
      <c r="S164" s="154"/>
      <c r="T164" s="240"/>
      <c r="U164" s="97"/>
      <c r="V164" s="97"/>
      <c r="W164" s="97"/>
      <c r="X164" s="97"/>
      <c r="Y164" s="97"/>
      <c r="Z164" s="96"/>
      <c r="AA164" s="97"/>
      <c r="AB164" s="97"/>
      <c r="AC164" s="97"/>
      <c r="AD164" s="96"/>
      <c r="AE164" s="10"/>
    </row>
    <row r="165" spans="1:31" ht="13.5" customHeight="1">
      <c r="A165" s="97"/>
      <c r="B165" s="235">
        <v>10</v>
      </c>
      <c r="C165" s="248">
        <v>1</v>
      </c>
      <c r="D165" s="258">
        <v>1</v>
      </c>
      <c r="E165" s="258">
        <v>2</v>
      </c>
      <c r="F165" s="248">
        <v>2</v>
      </c>
      <c r="G165" s="248">
        <v>3</v>
      </c>
      <c r="H165" s="258" t="s">
        <v>1939</v>
      </c>
      <c r="I165" s="260"/>
      <c r="J165" s="97"/>
      <c r="K165" s="97"/>
      <c r="L165" s="97"/>
      <c r="M165" s="239" t="s">
        <v>1932</v>
      </c>
      <c r="N165" s="154"/>
      <c r="O165" s="154"/>
      <c r="P165" s="154"/>
      <c r="Q165" s="154"/>
      <c r="R165" s="154"/>
      <c r="S165" s="154"/>
      <c r="T165" s="240"/>
      <c r="U165" s="97"/>
      <c r="V165" s="97"/>
      <c r="W165" s="97"/>
      <c r="X165" s="97"/>
      <c r="Y165" s="97"/>
      <c r="Z165" s="96"/>
      <c r="AA165" s="97"/>
      <c r="AB165" s="97"/>
      <c r="AC165" s="97"/>
      <c r="AD165" s="96"/>
      <c r="AE165" s="10"/>
    </row>
    <row r="166" spans="1:31" ht="13.5" customHeight="1">
      <c r="A166" s="97"/>
      <c r="B166" s="235">
        <v>11</v>
      </c>
      <c r="C166" s="248">
        <v>6</v>
      </c>
      <c r="D166" s="258">
        <v>8</v>
      </c>
      <c r="E166" s="258">
        <v>10</v>
      </c>
      <c r="F166" s="248">
        <v>12</v>
      </c>
      <c r="G166" s="248">
        <v>12</v>
      </c>
      <c r="H166" s="258" t="s">
        <v>1357</v>
      </c>
      <c r="I166" s="260"/>
      <c r="J166" s="97"/>
      <c r="K166" s="97"/>
      <c r="L166" s="97"/>
      <c r="M166" s="241" t="s">
        <v>1942</v>
      </c>
      <c r="N166" s="242"/>
      <c r="O166" s="242"/>
      <c r="P166" s="242"/>
      <c r="Q166" s="242"/>
      <c r="R166" s="242"/>
      <c r="S166" s="242"/>
      <c r="T166" s="243"/>
      <c r="U166" s="97"/>
      <c r="V166" s="97"/>
      <c r="W166" s="97"/>
      <c r="X166" s="97"/>
      <c r="Y166" s="97"/>
      <c r="Z166" s="96"/>
      <c r="AA166" s="97"/>
      <c r="AB166" s="97"/>
      <c r="AC166" s="97"/>
      <c r="AD166" s="96"/>
      <c r="AE166" s="10"/>
    </row>
    <row r="167" spans="1:31" ht="13.5" customHeight="1">
      <c r="A167" s="97"/>
      <c r="B167" s="235">
        <v>12</v>
      </c>
      <c r="C167" s="248">
        <v>3</v>
      </c>
      <c r="D167" s="258">
        <v>5</v>
      </c>
      <c r="E167" s="258">
        <v>7</v>
      </c>
      <c r="F167" s="248">
        <v>4</v>
      </c>
      <c r="G167" s="248">
        <v>3</v>
      </c>
      <c r="H167" s="258" t="s">
        <v>1941</v>
      </c>
      <c r="I167" s="260"/>
      <c r="J167" s="97"/>
      <c r="K167" s="97"/>
      <c r="L167" s="97"/>
      <c r="M167" s="244" t="s">
        <v>1944</v>
      </c>
      <c r="N167" s="242"/>
      <c r="O167" s="242"/>
      <c r="P167" s="242"/>
      <c r="Q167" s="242"/>
      <c r="R167" s="242"/>
      <c r="S167" s="242"/>
      <c r="T167" s="243"/>
      <c r="U167" s="97"/>
      <c r="V167" s="97"/>
      <c r="W167" s="97"/>
      <c r="X167" s="97"/>
      <c r="Y167" s="97"/>
      <c r="Z167" s="96"/>
      <c r="AA167" s="97"/>
      <c r="AB167" s="97"/>
      <c r="AC167" s="97"/>
      <c r="AD167" s="96"/>
      <c r="AE167" s="10"/>
    </row>
    <row r="168" spans="1:31" ht="13.5" customHeight="1">
      <c r="A168" s="97"/>
      <c r="B168" s="235">
        <v>13</v>
      </c>
      <c r="C168" s="248">
        <v>1</v>
      </c>
      <c r="D168" s="258">
        <v>1</v>
      </c>
      <c r="E168" s="258">
        <v>2</v>
      </c>
      <c r="F168" s="248">
        <v>3</v>
      </c>
      <c r="G168" s="248">
        <v>4</v>
      </c>
      <c r="H168" s="258" t="s">
        <v>1943</v>
      </c>
      <c r="I168" s="260"/>
      <c r="J168" s="97"/>
      <c r="K168" s="97"/>
      <c r="L168" s="97"/>
      <c r="M168" s="245" t="s">
        <v>1947</v>
      </c>
      <c r="N168" s="246"/>
      <c r="O168" s="246"/>
      <c r="P168" s="246"/>
      <c r="Q168" s="246"/>
      <c r="R168" s="246"/>
      <c r="S168" s="246"/>
      <c r="T168" s="247"/>
      <c r="U168" s="97"/>
      <c r="V168" s="97"/>
      <c r="W168" s="97"/>
      <c r="X168" s="97"/>
      <c r="Y168" s="97"/>
      <c r="Z168" s="96"/>
      <c r="AA168" s="97"/>
      <c r="AB168" s="97"/>
      <c r="AC168" s="97"/>
      <c r="AD168" s="96"/>
      <c r="AE168" s="10"/>
    </row>
    <row r="169" spans="1:31" ht="13.5" customHeight="1">
      <c r="A169" s="97"/>
      <c r="B169" s="235">
        <v>14</v>
      </c>
      <c r="C169" s="248">
        <v>2</v>
      </c>
      <c r="D169" s="258">
        <v>4</v>
      </c>
      <c r="E169" s="258">
        <v>7</v>
      </c>
      <c r="F169" s="248">
        <v>8</v>
      </c>
      <c r="G169" s="248">
        <v>10</v>
      </c>
      <c r="H169" s="258" t="s">
        <v>1946</v>
      </c>
      <c r="I169" s="260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6"/>
      <c r="AA169" s="97"/>
      <c r="AB169" s="97"/>
      <c r="AC169" s="97"/>
      <c r="AD169" s="96"/>
      <c r="AE169" s="10"/>
    </row>
    <row r="170" spans="1:31" ht="13.5" customHeight="1">
      <c r="A170" s="97"/>
      <c r="B170" s="235">
        <v>15</v>
      </c>
      <c r="C170" s="248">
        <v>2</v>
      </c>
      <c r="D170" s="258">
        <v>2</v>
      </c>
      <c r="E170" s="258">
        <v>3</v>
      </c>
      <c r="F170" s="248">
        <v>3</v>
      </c>
      <c r="G170" s="248">
        <v>4</v>
      </c>
      <c r="H170" s="159" t="s">
        <v>2125</v>
      </c>
      <c r="I170" s="160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6"/>
      <c r="AA170" s="97"/>
      <c r="AB170" s="97"/>
      <c r="AC170" s="97"/>
      <c r="AD170" s="96"/>
      <c r="AE170" s="10"/>
    </row>
    <row r="171" spans="1:31" ht="13.5" customHeight="1">
      <c r="A171" s="97"/>
      <c r="B171" s="235">
        <v>16</v>
      </c>
      <c r="C171" s="248">
        <v>1</v>
      </c>
      <c r="D171" s="248">
        <v>1</v>
      </c>
      <c r="E171" s="248">
        <v>1</v>
      </c>
      <c r="F171" s="248">
        <v>1</v>
      </c>
      <c r="G171" s="248">
        <v>1</v>
      </c>
      <c r="H171" s="248" t="s">
        <v>1948</v>
      </c>
      <c r="I171" s="248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6"/>
      <c r="AA171" s="42"/>
      <c r="AB171" s="97"/>
      <c r="AC171" s="97"/>
      <c r="AD171" s="97"/>
      <c r="AE171" s="10"/>
    </row>
    <row r="172" spans="1:31" ht="13.5" customHeight="1">
      <c r="A172" s="97"/>
      <c r="B172" s="97"/>
      <c r="C172" s="42">
        <f>SUM(C156:C171)</f>
        <v>1000</v>
      </c>
      <c r="D172" s="42">
        <f>SUM(D156:D171)</f>
        <v>2000</v>
      </c>
      <c r="E172" s="42">
        <f>SUM(E156:E171)</f>
        <v>4000</v>
      </c>
      <c r="F172" s="42">
        <f>SUM(F156:F171)</f>
        <v>6000</v>
      </c>
      <c r="G172" s="42">
        <f>SUM(G156:G171)</f>
        <v>10000</v>
      </c>
      <c r="H172" s="42"/>
      <c r="I172" s="97"/>
      <c r="J172" s="97"/>
      <c r="K172" s="97"/>
      <c r="L172" s="97"/>
      <c r="M172" s="42"/>
      <c r="N172" s="97"/>
      <c r="O172" s="97"/>
      <c r="P172" s="97"/>
      <c r="Q172" s="97"/>
      <c r="R172" s="42"/>
      <c r="S172" s="97"/>
      <c r="T172" s="97"/>
      <c r="U172" s="97"/>
      <c r="V172" s="97"/>
      <c r="W172" s="42"/>
      <c r="X172" s="97"/>
      <c r="Y172" s="97"/>
      <c r="Z172" s="97"/>
      <c r="AA172" s="97"/>
      <c r="AB172" s="97"/>
      <c r="AC172" s="97"/>
      <c r="AD172" s="97"/>
      <c r="AE172" s="97"/>
    </row>
    <row r="173" spans="1:31" ht="13.5" customHeight="1">
      <c r="A173" s="97"/>
      <c r="B173" s="97"/>
      <c r="C173" s="42"/>
      <c r="D173" s="42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  <c r="AC173" s="97"/>
      <c r="AD173" s="97"/>
      <c r="AE173" s="97"/>
    </row>
    <row r="174" spans="1:31" ht="13.5" customHeight="1">
      <c r="A174" s="97"/>
      <c r="B174" s="46" t="s">
        <v>1949</v>
      </c>
      <c r="C174" s="97"/>
      <c r="D174" s="97"/>
      <c r="E174" s="97"/>
      <c r="F174" s="97"/>
      <c r="G174" s="97"/>
      <c r="H174" s="97"/>
      <c r="I174" s="46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  <c r="AE174" s="97"/>
    </row>
    <row r="175" spans="1:31" ht="13.5" customHeight="1">
      <c r="A175" s="97"/>
      <c r="B175" s="228" t="s">
        <v>1950</v>
      </c>
      <c r="C175" s="139" t="s">
        <v>1951</v>
      </c>
      <c r="D175" s="138"/>
      <c r="E175" s="138" t="s">
        <v>2092</v>
      </c>
      <c r="F175" s="123" t="s">
        <v>1823</v>
      </c>
      <c r="G175" s="123" t="s">
        <v>1952</v>
      </c>
      <c r="H175" s="123" t="s">
        <v>1953</v>
      </c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6"/>
      <c r="T175" s="97"/>
      <c r="U175" s="97"/>
      <c r="V175" s="97"/>
      <c r="W175" s="97"/>
      <c r="X175" s="97"/>
      <c r="Y175" s="97"/>
      <c r="Z175" s="97"/>
      <c r="AA175" s="97"/>
      <c r="AB175" s="97"/>
      <c r="AC175" s="97"/>
      <c r="AD175" s="97"/>
      <c r="AE175" s="97"/>
    </row>
    <row r="176" spans="1:31" ht="13.5" customHeight="1">
      <c r="A176" s="97"/>
      <c r="B176" s="235">
        <v>200</v>
      </c>
      <c r="C176" s="258" t="s">
        <v>1388</v>
      </c>
      <c r="D176" s="259"/>
      <c r="E176" s="519">
        <v>1</v>
      </c>
      <c r="F176" s="248" t="str">
        <f t="shared" ref="F176:F213" si="144">VLOOKUP(C176,$B$478:$G$574,6,0)</f>
        <v>yeen</v>
      </c>
      <c r="G176" s="249">
        <v>1000</v>
      </c>
      <c r="H176" s="250">
        <v>0.7</v>
      </c>
      <c r="I176" s="97">
        <f>H176*100</f>
        <v>70</v>
      </c>
      <c r="J176" s="97"/>
      <c r="K176" s="97"/>
      <c r="L176" s="97"/>
      <c r="M176" s="97"/>
      <c r="N176" s="97"/>
      <c r="O176" s="97"/>
      <c r="P176" s="97"/>
      <c r="Q176" s="97"/>
      <c r="R176" s="97"/>
      <c r="S176" s="96"/>
      <c r="T176" s="97"/>
      <c r="U176" s="97"/>
      <c r="V176" s="97"/>
      <c r="W176" s="97"/>
      <c r="X176" s="97"/>
      <c r="Y176" s="97"/>
      <c r="Z176" s="97"/>
      <c r="AA176" s="97"/>
      <c r="AB176" s="97"/>
      <c r="AC176" s="97"/>
      <c r="AD176" s="97"/>
      <c r="AE176" s="97"/>
    </row>
    <row r="177" spans="1:31" ht="13.5" customHeight="1">
      <c r="A177" s="97"/>
      <c r="B177" s="235">
        <v>200</v>
      </c>
      <c r="C177" s="258" t="s">
        <v>1388</v>
      </c>
      <c r="D177" s="259"/>
      <c r="E177" s="520"/>
      <c r="F177" s="248" t="str">
        <f t="shared" si="144"/>
        <v>yeen</v>
      </c>
      <c r="G177" s="249">
        <v>5000</v>
      </c>
      <c r="H177" s="250">
        <v>0.25</v>
      </c>
      <c r="I177" s="97">
        <f t="shared" ref="I177:I213" si="145">H177*100</f>
        <v>25</v>
      </c>
      <c r="J177" s="97"/>
      <c r="K177" s="97"/>
      <c r="L177" s="97"/>
      <c r="M177" s="97"/>
      <c r="N177" s="97"/>
      <c r="O177" s="97"/>
      <c r="P177" s="97"/>
      <c r="Q177" s="97"/>
      <c r="R177" s="97"/>
      <c r="S177" s="96"/>
      <c r="T177" s="97"/>
      <c r="U177" s="97"/>
      <c r="V177" s="97"/>
      <c r="W177" s="97"/>
      <c r="X177" s="97"/>
      <c r="Y177" s="97"/>
      <c r="Z177" s="97"/>
      <c r="AA177" s="97"/>
      <c r="AB177" s="97"/>
      <c r="AC177" s="97"/>
      <c r="AD177" s="97"/>
      <c r="AE177" s="97"/>
    </row>
    <row r="178" spans="1:31" ht="13.5" customHeight="1">
      <c r="A178" s="97"/>
      <c r="B178" s="235">
        <v>200</v>
      </c>
      <c r="C178" s="258" t="s">
        <v>1388</v>
      </c>
      <c r="D178" s="259"/>
      <c r="E178" s="521"/>
      <c r="F178" s="248" t="str">
        <f t="shared" si="144"/>
        <v>yeen</v>
      </c>
      <c r="G178" s="251">
        <v>10000</v>
      </c>
      <c r="H178" s="252">
        <v>0.05</v>
      </c>
      <c r="I178" s="97">
        <f t="shared" si="145"/>
        <v>5</v>
      </c>
      <c r="J178" s="97"/>
      <c r="K178" s="97"/>
      <c r="L178" s="97"/>
      <c r="M178" s="97"/>
      <c r="N178" s="97"/>
      <c r="O178" s="97"/>
      <c r="P178" s="97"/>
      <c r="Q178" s="97"/>
      <c r="R178" s="97"/>
      <c r="S178" s="96"/>
      <c r="T178" s="97"/>
      <c r="U178" s="97"/>
      <c r="V178" s="97"/>
      <c r="W178" s="97"/>
      <c r="X178" s="97"/>
      <c r="Y178" s="97"/>
      <c r="Z178" s="97"/>
      <c r="AA178" s="97"/>
      <c r="AB178" s="97"/>
      <c r="AC178" s="97"/>
      <c r="AD178" s="97"/>
      <c r="AE178" s="97"/>
    </row>
    <row r="179" spans="1:31" ht="13.5" customHeight="1">
      <c r="A179" s="97"/>
      <c r="B179" s="265"/>
      <c r="C179" s="258" t="s">
        <v>1929</v>
      </c>
      <c r="D179" s="259"/>
      <c r="E179" s="253">
        <v>2</v>
      </c>
      <c r="F179" s="248" t="str">
        <f t="shared" si="144"/>
        <v>unit</v>
      </c>
      <c r="G179" s="251">
        <v>1</v>
      </c>
      <c r="H179" s="252">
        <v>1</v>
      </c>
      <c r="I179" s="97">
        <f t="shared" si="145"/>
        <v>100</v>
      </c>
      <c r="J179" s="97"/>
      <c r="K179" s="97"/>
      <c r="L179" s="96"/>
      <c r="M179" s="97"/>
      <c r="N179" s="97"/>
      <c r="O179" s="97"/>
      <c r="P179" s="97"/>
      <c r="Q179" s="97"/>
      <c r="R179" s="97"/>
      <c r="S179" s="96"/>
      <c r="T179" s="97"/>
      <c r="U179" s="97"/>
      <c r="V179" s="97"/>
      <c r="W179" s="97"/>
      <c r="X179" s="97"/>
      <c r="Y179" s="97"/>
      <c r="Z179" s="97"/>
      <c r="AA179" s="97"/>
      <c r="AB179" s="97"/>
      <c r="AC179" s="97"/>
      <c r="AD179" s="97"/>
      <c r="AE179" s="97"/>
    </row>
    <row r="180" spans="1:31" ht="13.5" customHeight="1">
      <c r="A180" s="97"/>
      <c r="B180" s="265"/>
      <c r="C180" s="258" t="s">
        <v>1931</v>
      </c>
      <c r="D180" s="259"/>
      <c r="E180" s="253">
        <v>3</v>
      </c>
      <c r="F180" s="248" t="str">
        <f t="shared" si="144"/>
        <v>unit</v>
      </c>
      <c r="G180" s="251">
        <v>1</v>
      </c>
      <c r="H180" s="252">
        <v>1</v>
      </c>
      <c r="I180" s="97">
        <f t="shared" si="145"/>
        <v>100</v>
      </c>
      <c r="J180" s="97"/>
      <c r="K180" s="97"/>
      <c r="L180" s="96"/>
      <c r="M180" s="97"/>
      <c r="N180" s="97"/>
      <c r="O180" s="97"/>
      <c r="P180" s="97"/>
      <c r="Q180" s="97"/>
      <c r="R180" s="97"/>
      <c r="S180" s="96"/>
      <c r="T180" s="97"/>
      <c r="U180" s="97"/>
      <c r="V180" s="97"/>
      <c r="W180" s="97"/>
      <c r="X180" s="97"/>
      <c r="Y180" s="97"/>
      <c r="Z180" s="97"/>
      <c r="AA180" s="97"/>
      <c r="AB180" s="97"/>
      <c r="AC180" s="97"/>
      <c r="AD180" s="97"/>
      <c r="AE180" s="97"/>
    </row>
    <row r="181" spans="1:31" ht="13.5" customHeight="1">
      <c r="A181" s="97"/>
      <c r="B181" s="265"/>
      <c r="C181" s="258" t="s">
        <v>1933</v>
      </c>
      <c r="D181" s="259"/>
      <c r="E181" s="235">
        <v>4</v>
      </c>
      <c r="F181" s="248" t="str">
        <f t="shared" si="144"/>
        <v>unit</v>
      </c>
      <c r="G181" s="249">
        <v>1</v>
      </c>
      <c r="H181" s="250">
        <v>1</v>
      </c>
      <c r="I181" s="97">
        <f t="shared" si="145"/>
        <v>100</v>
      </c>
      <c r="J181" s="97"/>
      <c r="K181" s="97"/>
      <c r="L181" s="96"/>
      <c r="M181" s="97"/>
      <c r="N181" s="97"/>
      <c r="O181" s="97"/>
      <c r="P181" s="97"/>
      <c r="Q181" s="97"/>
      <c r="R181" s="97"/>
      <c r="S181" s="96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</row>
    <row r="182" spans="1:31" ht="13.5" customHeight="1">
      <c r="A182" s="97"/>
      <c r="B182" s="235">
        <f t="shared" ref="B182:B213" si="146">VLOOKUP(C182,$B$478:$G$574,4,0)</f>
        <v>4101</v>
      </c>
      <c r="C182" s="258" t="s">
        <v>178</v>
      </c>
      <c r="D182" s="259"/>
      <c r="E182" s="519">
        <v>5</v>
      </c>
      <c r="F182" s="248" t="str">
        <f t="shared" si="144"/>
        <v>unit</v>
      </c>
      <c r="G182" s="249">
        <v>1</v>
      </c>
      <c r="H182" s="250">
        <v>0.6</v>
      </c>
      <c r="I182" s="97">
        <f t="shared" si="145"/>
        <v>60</v>
      </c>
      <c r="J182" s="97"/>
      <c r="K182" s="97"/>
      <c r="L182" s="96"/>
      <c r="M182" s="97"/>
      <c r="N182" s="97"/>
      <c r="O182" s="97"/>
      <c r="P182" s="97"/>
      <c r="Q182" s="97"/>
      <c r="R182" s="97"/>
      <c r="S182" s="96"/>
      <c r="T182" s="97"/>
      <c r="U182" s="97"/>
      <c r="V182" s="97"/>
      <c r="W182" s="97"/>
      <c r="X182" s="97"/>
      <c r="Y182" s="97"/>
      <c r="Z182" s="97"/>
      <c r="AA182" s="97"/>
      <c r="AB182" s="97"/>
      <c r="AC182" s="97"/>
      <c r="AD182" s="97"/>
      <c r="AE182" s="97"/>
    </row>
    <row r="183" spans="1:31" ht="13.5" customHeight="1">
      <c r="A183" s="97"/>
      <c r="B183" s="235">
        <f t="shared" si="146"/>
        <v>4102</v>
      </c>
      <c r="C183" s="258" t="s">
        <v>177</v>
      </c>
      <c r="D183" s="259"/>
      <c r="E183" s="520"/>
      <c r="F183" s="248" t="str">
        <f t="shared" si="144"/>
        <v>unit</v>
      </c>
      <c r="G183" s="249">
        <v>1</v>
      </c>
      <c r="H183" s="250">
        <v>0.3</v>
      </c>
      <c r="I183" s="97">
        <f t="shared" si="145"/>
        <v>30</v>
      </c>
      <c r="J183" s="97"/>
      <c r="K183" s="97"/>
      <c r="L183" s="96"/>
      <c r="M183" s="97"/>
      <c r="N183" s="97"/>
      <c r="O183" s="97"/>
      <c r="P183" s="97"/>
      <c r="Q183" s="97"/>
      <c r="R183" s="97"/>
      <c r="S183" s="96"/>
      <c r="T183" s="97"/>
      <c r="U183" s="97"/>
      <c r="V183" s="97"/>
      <c r="W183" s="97"/>
      <c r="X183" s="97"/>
      <c r="Y183" s="97"/>
      <c r="Z183" s="97"/>
      <c r="AA183" s="97"/>
      <c r="AB183" s="97"/>
      <c r="AC183" s="97"/>
      <c r="AD183" s="97"/>
      <c r="AE183" s="97"/>
    </row>
    <row r="184" spans="1:31" ht="13.5" customHeight="1">
      <c r="A184" s="97"/>
      <c r="B184" s="235">
        <f t="shared" si="146"/>
        <v>4103</v>
      </c>
      <c r="C184" s="258" t="s">
        <v>176</v>
      </c>
      <c r="D184" s="259"/>
      <c r="E184" s="521"/>
      <c r="F184" s="248" t="str">
        <f t="shared" si="144"/>
        <v>unit</v>
      </c>
      <c r="G184" s="249">
        <v>1</v>
      </c>
      <c r="H184" s="250">
        <v>0.1</v>
      </c>
      <c r="I184" s="97">
        <f t="shared" si="145"/>
        <v>10</v>
      </c>
      <c r="J184" s="97"/>
      <c r="K184" s="97"/>
      <c r="L184" s="96"/>
      <c r="M184" s="97"/>
      <c r="N184" s="97"/>
      <c r="O184" s="97"/>
      <c r="P184" s="97"/>
      <c r="Q184" s="97"/>
      <c r="R184" s="97"/>
      <c r="S184" s="96"/>
      <c r="T184" s="97"/>
      <c r="U184" s="97"/>
      <c r="V184" s="97"/>
      <c r="W184" s="97"/>
      <c r="X184" s="97"/>
      <c r="Y184" s="97"/>
      <c r="Z184" s="97"/>
      <c r="AA184" s="97"/>
      <c r="AB184" s="97"/>
      <c r="AC184" s="97"/>
      <c r="AD184" s="97"/>
      <c r="AE184" s="97"/>
    </row>
    <row r="185" spans="1:31" ht="13.5" customHeight="1">
      <c r="A185" s="97"/>
      <c r="B185" s="235">
        <f t="shared" si="146"/>
        <v>50066</v>
      </c>
      <c r="C185" s="258" t="str">
        <f>B483</f>
        <v>ｲﾍﾞﾝﾄ専用傷薬（10/9まで）</v>
      </c>
      <c r="D185" s="259"/>
      <c r="E185" s="519">
        <v>6</v>
      </c>
      <c r="F185" s="248" t="str">
        <f t="shared" si="144"/>
        <v>item</v>
      </c>
      <c r="G185" s="249">
        <v>1</v>
      </c>
      <c r="H185" s="250">
        <v>0.05</v>
      </c>
      <c r="I185" s="97">
        <f t="shared" si="145"/>
        <v>5</v>
      </c>
      <c r="J185" s="97"/>
      <c r="K185" s="97"/>
      <c r="L185" s="96"/>
      <c r="M185" s="97"/>
      <c r="N185" s="97"/>
      <c r="O185" s="97"/>
      <c r="P185" s="97"/>
      <c r="Q185" s="97"/>
      <c r="R185" s="97"/>
      <c r="S185" s="96"/>
      <c r="T185" s="97"/>
      <c r="U185" s="97"/>
      <c r="V185" s="97"/>
      <c r="W185" s="97"/>
      <c r="X185" s="97"/>
      <c r="Y185" s="97"/>
      <c r="Z185" s="97"/>
      <c r="AA185" s="97"/>
      <c r="AB185" s="97"/>
      <c r="AC185" s="97"/>
      <c r="AD185" s="97"/>
      <c r="AE185" s="97"/>
    </row>
    <row r="186" spans="1:31" ht="13.5" customHeight="1">
      <c r="A186" s="97"/>
      <c r="B186" s="235">
        <f t="shared" si="146"/>
        <v>34008</v>
      </c>
      <c r="C186" s="258" t="str">
        <f>B480</f>
        <v>深層の羅針盤(10/9まで)</v>
      </c>
      <c r="D186" s="259"/>
      <c r="E186" s="520"/>
      <c r="F186" s="248" t="str">
        <f t="shared" si="144"/>
        <v>item</v>
      </c>
      <c r="G186" s="249">
        <v>1</v>
      </c>
      <c r="H186" s="250">
        <v>0.15</v>
      </c>
      <c r="I186" s="97">
        <f t="shared" si="145"/>
        <v>15</v>
      </c>
      <c r="J186" s="97"/>
      <c r="K186" s="97"/>
      <c r="L186" s="96"/>
      <c r="M186" s="97"/>
      <c r="N186" s="97"/>
      <c r="O186" s="97"/>
      <c r="P186" s="97"/>
      <c r="Q186" s="97"/>
      <c r="R186" s="97"/>
      <c r="S186" s="96"/>
      <c r="T186" s="97"/>
      <c r="U186" s="97"/>
      <c r="V186" s="97"/>
      <c r="W186" s="97"/>
      <c r="X186" s="97"/>
      <c r="Y186" s="97"/>
      <c r="Z186" s="97"/>
      <c r="AA186" s="97"/>
      <c r="AB186" s="97"/>
      <c r="AC186" s="97"/>
      <c r="AD186" s="97"/>
      <c r="AE186" s="97"/>
    </row>
    <row r="187" spans="1:31" ht="13.5" customHeight="1">
      <c r="A187" s="97"/>
      <c r="B187" s="235">
        <f t="shared" si="146"/>
        <v>34009</v>
      </c>
      <c r="C187" s="258" t="str">
        <f>B481</f>
        <v>pt2倍ﾎﾟｰｼｮﾝ(10/9まで)</v>
      </c>
      <c r="D187" s="259"/>
      <c r="E187" s="521"/>
      <c r="F187" s="248" t="str">
        <f t="shared" si="144"/>
        <v>item</v>
      </c>
      <c r="G187" s="249">
        <v>1</v>
      </c>
      <c r="H187" s="250">
        <v>0.8</v>
      </c>
      <c r="I187" s="97">
        <f t="shared" si="145"/>
        <v>80</v>
      </c>
      <c r="J187" s="97"/>
      <c r="K187" s="97"/>
      <c r="L187" s="96"/>
      <c r="M187" s="97"/>
      <c r="N187" s="97"/>
      <c r="O187" s="97"/>
      <c r="P187" s="97"/>
      <c r="Q187" s="97"/>
      <c r="R187" s="97"/>
      <c r="S187" s="96"/>
      <c r="T187" s="97"/>
      <c r="U187" s="97"/>
      <c r="V187" s="97"/>
      <c r="W187" s="97"/>
      <c r="X187" s="97"/>
      <c r="Y187" s="97"/>
      <c r="Z187" s="97"/>
      <c r="AA187" s="97"/>
      <c r="AB187" s="97"/>
      <c r="AC187" s="97"/>
      <c r="AD187" s="97"/>
      <c r="AE187" s="97"/>
    </row>
    <row r="188" spans="1:31" ht="13.5" customHeight="1">
      <c r="A188" s="97"/>
      <c r="B188" s="235">
        <f t="shared" si="146"/>
        <v>1</v>
      </c>
      <c r="C188" s="258" t="s">
        <v>558</v>
      </c>
      <c r="D188" s="259"/>
      <c r="E188" s="530">
        <v>7</v>
      </c>
      <c r="F188" s="260" t="str">
        <f t="shared" si="144"/>
        <v>item</v>
      </c>
      <c r="G188" s="249">
        <v>1</v>
      </c>
      <c r="H188" s="250">
        <v>0.05</v>
      </c>
      <c r="I188" s="97">
        <f t="shared" si="145"/>
        <v>5</v>
      </c>
      <c r="J188" s="97"/>
      <c r="K188" s="97"/>
      <c r="L188" s="96"/>
      <c r="M188" s="97"/>
      <c r="N188" s="97"/>
      <c r="O188" s="97"/>
      <c r="P188" s="97"/>
      <c r="Q188" s="97"/>
      <c r="R188" s="97"/>
      <c r="S188" s="96"/>
      <c r="T188" s="97"/>
      <c r="U188" s="97"/>
      <c r="V188" s="97"/>
      <c r="W188" s="97"/>
      <c r="X188" s="97"/>
      <c r="Y188" s="97"/>
      <c r="Z188" s="97"/>
      <c r="AA188" s="97"/>
      <c r="AB188" s="97"/>
      <c r="AC188" s="97"/>
      <c r="AD188" s="97"/>
      <c r="AE188" s="97"/>
    </row>
    <row r="189" spans="1:31" s="10" customFormat="1" ht="13.5" customHeight="1">
      <c r="A189" s="97"/>
      <c r="B189" s="235">
        <f t="shared" si="146"/>
        <v>12</v>
      </c>
      <c r="C189" s="258" t="s">
        <v>1954</v>
      </c>
      <c r="D189" s="259"/>
      <c r="E189" s="530"/>
      <c r="F189" s="260" t="str">
        <f t="shared" si="144"/>
        <v>item</v>
      </c>
      <c r="G189" s="249">
        <v>1</v>
      </c>
      <c r="H189" s="250">
        <v>0.2</v>
      </c>
      <c r="I189" s="97">
        <f t="shared" si="145"/>
        <v>20</v>
      </c>
      <c r="J189" s="97"/>
      <c r="K189" s="97"/>
      <c r="L189" s="96"/>
      <c r="M189" s="97"/>
      <c r="N189" s="97"/>
      <c r="O189" s="97"/>
      <c r="P189" s="97"/>
      <c r="Q189" s="97"/>
      <c r="R189" s="97"/>
      <c r="S189" s="96"/>
      <c r="T189" s="97"/>
      <c r="U189" s="97"/>
      <c r="V189" s="97"/>
      <c r="W189" s="97"/>
      <c r="X189" s="97"/>
      <c r="Y189" s="97"/>
      <c r="Z189" s="97"/>
      <c r="AA189" s="97"/>
      <c r="AB189" s="97"/>
      <c r="AC189" s="97"/>
      <c r="AD189" s="97"/>
      <c r="AE189" s="97"/>
    </row>
    <row r="190" spans="1:31" s="10" customFormat="1" ht="13.5" customHeight="1">
      <c r="A190" s="97"/>
      <c r="B190" s="235">
        <f t="shared" si="146"/>
        <v>11</v>
      </c>
      <c r="C190" s="258" t="s">
        <v>1369</v>
      </c>
      <c r="D190" s="259"/>
      <c r="E190" s="530"/>
      <c r="F190" s="260" t="str">
        <f t="shared" si="144"/>
        <v>item</v>
      </c>
      <c r="G190" s="249">
        <v>1</v>
      </c>
      <c r="H190" s="250">
        <v>0.3</v>
      </c>
      <c r="I190" s="97">
        <f t="shared" si="145"/>
        <v>30</v>
      </c>
      <c r="J190" s="97"/>
      <c r="K190" s="97"/>
      <c r="L190" s="96"/>
      <c r="M190" s="97"/>
      <c r="N190" s="97"/>
      <c r="O190" s="97"/>
      <c r="P190" s="97"/>
      <c r="Q190" s="97"/>
      <c r="R190" s="97"/>
      <c r="S190" s="96"/>
      <c r="T190" s="97"/>
      <c r="U190" s="97"/>
      <c r="V190" s="97"/>
      <c r="W190" s="97"/>
      <c r="X190" s="97"/>
      <c r="Y190" s="97"/>
      <c r="Z190" s="97"/>
      <c r="AA190" s="97"/>
      <c r="AB190" s="97"/>
      <c r="AC190" s="97"/>
      <c r="AD190" s="97"/>
      <c r="AE190" s="97"/>
    </row>
    <row r="191" spans="1:31" ht="13.5" customHeight="1">
      <c r="A191" s="97"/>
      <c r="B191" s="235">
        <f t="shared" si="146"/>
        <v>14</v>
      </c>
      <c r="C191" s="258" t="s">
        <v>1678</v>
      </c>
      <c r="D191" s="259"/>
      <c r="E191" s="530"/>
      <c r="F191" s="260" t="str">
        <f t="shared" si="144"/>
        <v>item</v>
      </c>
      <c r="G191" s="249">
        <v>1</v>
      </c>
      <c r="H191" s="250">
        <v>0.45</v>
      </c>
      <c r="I191" s="97">
        <f t="shared" si="145"/>
        <v>45</v>
      </c>
      <c r="J191" s="97"/>
      <c r="K191" s="97"/>
      <c r="L191" s="96"/>
      <c r="M191" s="97"/>
      <c r="N191" s="97"/>
      <c r="O191" s="97"/>
      <c r="P191" s="97"/>
      <c r="Q191" s="97"/>
      <c r="R191" s="97"/>
      <c r="S191" s="96"/>
      <c r="T191" s="97"/>
      <c r="U191" s="97"/>
      <c r="V191" s="97"/>
      <c r="W191" s="97"/>
      <c r="X191" s="97"/>
      <c r="Y191" s="97"/>
      <c r="Z191" s="97"/>
      <c r="AA191" s="97"/>
      <c r="AB191" s="97"/>
      <c r="AC191" s="97"/>
      <c r="AD191" s="97"/>
      <c r="AE191" s="97"/>
    </row>
    <row r="192" spans="1:31" ht="13.5" customHeight="1">
      <c r="A192" s="97"/>
      <c r="B192" s="235">
        <f t="shared" si="146"/>
        <v>7</v>
      </c>
      <c r="C192" s="258" t="s">
        <v>1336</v>
      </c>
      <c r="D192" s="259"/>
      <c r="E192" s="520">
        <v>8</v>
      </c>
      <c r="F192" s="248" t="str">
        <f t="shared" si="144"/>
        <v>item</v>
      </c>
      <c r="G192" s="249">
        <v>1</v>
      </c>
      <c r="H192" s="250">
        <v>0.5</v>
      </c>
      <c r="I192" s="97">
        <f t="shared" si="145"/>
        <v>50</v>
      </c>
      <c r="J192" s="97"/>
      <c r="K192" s="97"/>
      <c r="L192" s="96"/>
      <c r="M192" s="97"/>
      <c r="N192" s="97"/>
      <c r="O192" s="97"/>
      <c r="P192" s="97"/>
      <c r="Q192" s="97"/>
      <c r="R192" s="97"/>
      <c r="S192" s="96"/>
      <c r="T192" s="97"/>
      <c r="U192" s="97"/>
      <c r="V192" s="97"/>
      <c r="W192" s="97"/>
      <c r="X192" s="97"/>
      <c r="Y192" s="97"/>
      <c r="Z192" s="97"/>
      <c r="AA192" s="97"/>
      <c r="AB192" s="97"/>
      <c r="AC192" s="97"/>
      <c r="AD192" s="97"/>
      <c r="AE192" s="97"/>
    </row>
    <row r="193" spans="1:31" ht="13.5" customHeight="1">
      <c r="A193" s="97"/>
      <c r="B193" s="235">
        <f t="shared" si="146"/>
        <v>10</v>
      </c>
      <c r="C193" s="258" t="s">
        <v>1337</v>
      </c>
      <c r="D193" s="259"/>
      <c r="E193" s="521"/>
      <c r="F193" s="248" t="str">
        <f t="shared" si="144"/>
        <v>item</v>
      </c>
      <c r="G193" s="249">
        <v>1</v>
      </c>
      <c r="H193" s="250">
        <v>0.5</v>
      </c>
      <c r="I193" s="97">
        <f t="shared" si="145"/>
        <v>50</v>
      </c>
      <c r="J193" s="97"/>
      <c r="K193" s="97"/>
      <c r="L193" s="96"/>
      <c r="M193" s="97"/>
      <c r="N193" s="97"/>
      <c r="O193" s="97"/>
      <c r="P193" s="97"/>
      <c r="Q193" s="97"/>
      <c r="R193" s="97"/>
      <c r="S193" s="96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  <c r="AE193" s="97"/>
    </row>
    <row r="194" spans="1:31" ht="13.5" customHeight="1">
      <c r="A194" s="97"/>
      <c r="B194" s="235">
        <f t="shared" si="146"/>
        <v>4150</v>
      </c>
      <c r="C194" s="258" t="s">
        <v>1372</v>
      </c>
      <c r="D194" s="259"/>
      <c r="E194" s="519">
        <v>9</v>
      </c>
      <c r="F194" s="248" t="str">
        <f t="shared" si="144"/>
        <v>unit</v>
      </c>
      <c r="G194" s="249">
        <v>1</v>
      </c>
      <c r="H194" s="250">
        <v>0.6</v>
      </c>
      <c r="I194" s="97">
        <f t="shared" si="145"/>
        <v>60</v>
      </c>
      <c r="J194" s="97"/>
      <c r="K194" s="97"/>
      <c r="L194" s="96"/>
      <c r="M194" s="97"/>
      <c r="N194" s="97"/>
      <c r="O194" s="97"/>
      <c r="P194" s="97"/>
      <c r="Q194" s="97"/>
      <c r="R194" s="97"/>
      <c r="S194" s="96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  <c r="AE194" s="97"/>
    </row>
    <row r="195" spans="1:31" ht="13.5" customHeight="1">
      <c r="A195" s="97"/>
      <c r="B195" s="235">
        <f t="shared" si="146"/>
        <v>4151</v>
      </c>
      <c r="C195" s="258" t="s">
        <v>1385</v>
      </c>
      <c r="D195" s="259"/>
      <c r="E195" s="520"/>
      <c r="F195" s="248" t="str">
        <f t="shared" si="144"/>
        <v>unit</v>
      </c>
      <c r="G195" s="249">
        <v>1</v>
      </c>
      <c r="H195" s="250">
        <v>0.25</v>
      </c>
      <c r="I195" s="97">
        <f t="shared" si="145"/>
        <v>25</v>
      </c>
      <c r="J195" s="97"/>
      <c r="K195" s="97"/>
      <c r="L195" s="96"/>
      <c r="M195" s="97"/>
      <c r="N195" s="97"/>
      <c r="O195" s="97"/>
      <c r="P195" s="97"/>
      <c r="Q195" s="97"/>
      <c r="R195" s="97"/>
      <c r="S195" s="96"/>
      <c r="T195" s="97"/>
      <c r="U195" s="97"/>
      <c r="V195" s="97"/>
      <c r="W195" s="97"/>
      <c r="X195" s="97"/>
      <c r="Y195" s="97"/>
      <c r="Z195" s="97"/>
      <c r="AA195" s="97"/>
      <c r="AB195" s="97"/>
      <c r="AC195" s="97"/>
      <c r="AD195" s="97"/>
      <c r="AE195" s="97"/>
    </row>
    <row r="196" spans="1:31" ht="13.5" customHeight="1">
      <c r="A196" s="97"/>
      <c r="B196" s="235">
        <f t="shared" si="146"/>
        <v>4152</v>
      </c>
      <c r="C196" s="258" t="s">
        <v>1386</v>
      </c>
      <c r="D196" s="259"/>
      <c r="E196" s="521"/>
      <c r="F196" s="248" t="str">
        <f t="shared" si="144"/>
        <v>unit</v>
      </c>
      <c r="G196" s="249">
        <v>1</v>
      </c>
      <c r="H196" s="250">
        <v>0.15</v>
      </c>
      <c r="I196" s="97">
        <f t="shared" si="145"/>
        <v>15</v>
      </c>
      <c r="J196" s="97"/>
      <c r="K196" s="97"/>
      <c r="L196" s="96"/>
      <c r="M196" s="97"/>
      <c r="N196" s="97"/>
      <c r="O196" s="97"/>
      <c r="P196" s="97"/>
      <c r="Q196" s="97"/>
      <c r="R196" s="97"/>
      <c r="S196" s="96"/>
      <c r="T196" s="97"/>
      <c r="U196" s="97"/>
      <c r="V196" s="97"/>
      <c r="W196" s="97"/>
      <c r="X196" s="97"/>
      <c r="Y196" s="97"/>
      <c r="Z196" s="97"/>
      <c r="AA196" s="97"/>
      <c r="AB196" s="97"/>
      <c r="AC196" s="97"/>
      <c r="AD196" s="97"/>
      <c r="AE196" s="97"/>
    </row>
    <row r="197" spans="1:31" ht="13.5" customHeight="1">
      <c r="A197" s="97"/>
      <c r="B197" s="235">
        <f t="shared" si="146"/>
        <v>4153</v>
      </c>
      <c r="C197" s="258" t="s">
        <v>1387</v>
      </c>
      <c r="D197" s="259"/>
      <c r="E197" s="519">
        <v>10</v>
      </c>
      <c r="F197" s="248" t="str">
        <f t="shared" si="144"/>
        <v>unit</v>
      </c>
      <c r="G197" s="249">
        <v>1</v>
      </c>
      <c r="H197" s="250">
        <v>0.99</v>
      </c>
      <c r="I197" s="97">
        <f t="shared" si="145"/>
        <v>99</v>
      </c>
      <c r="J197" s="97"/>
      <c r="K197" s="97"/>
      <c r="L197" s="96"/>
      <c r="M197" s="97"/>
      <c r="N197" s="97"/>
      <c r="O197" s="97"/>
      <c r="P197" s="97"/>
      <c r="Q197" s="97"/>
      <c r="R197" s="97"/>
      <c r="S197" s="96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  <c r="AE197" s="97"/>
    </row>
    <row r="198" spans="1:31" ht="13.5" customHeight="1">
      <c r="A198" s="97"/>
      <c r="B198" s="235">
        <f t="shared" si="146"/>
        <v>4154</v>
      </c>
      <c r="C198" s="258" t="s">
        <v>1681</v>
      </c>
      <c r="D198" s="259"/>
      <c r="E198" s="521"/>
      <c r="F198" s="248" t="str">
        <f t="shared" si="144"/>
        <v>unit</v>
      </c>
      <c r="G198" s="249">
        <v>1</v>
      </c>
      <c r="H198" s="250">
        <v>0.01</v>
      </c>
      <c r="I198" s="97">
        <f t="shared" si="145"/>
        <v>1</v>
      </c>
      <c r="J198" s="97"/>
      <c r="K198" s="97"/>
      <c r="L198" s="96"/>
      <c r="M198" s="97"/>
      <c r="N198" s="97"/>
      <c r="O198" s="97"/>
      <c r="P198" s="97"/>
      <c r="Q198" s="97"/>
      <c r="R198" s="97"/>
      <c r="S198" s="96"/>
      <c r="T198" s="97"/>
      <c r="U198" s="97"/>
      <c r="V198" s="97"/>
      <c r="W198" s="97"/>
      <c r="X198" s="97"/>
      <c r="Y198" s="97"/>
      <c r="Z198" s="97"/>
      <c r="AA198" s="97"/>
      <c r="AB198" s="97"/>
      <c r="AC198" s="97"/>
      <c r="AD198" s="97"/>
      <c r="AE198" s="97"/>
    </row>
    <row r="199" spans="1:31" ht="13.5" customHeight="1">
      <c r="A199" s="97"/>
      <c r="B199" s="235">
        <f t="shared" si="146"/>
        <v>204</v>
      </c>
      <c r="C199" s="258" t="s">
        <v>1357</v>
      </c>
      <c r="D199" s="259"/>
      <c r="E199" s="235">
        <v>11</v>
      </c>
      <c r="F199" s="248" t="str">
        <f t="shared" si="144"/>
        <v>item</v>
      </c>
      <c r="G199" s="249">
        <v>1</v>
      </c>
      <c r="H199" s="250">
        <v>1</v>
      </c>
      <c r="I199" s="97">
        <f t="shared" si="145"/>
        <v>100</v>
      </c>
      <c r="J199" s="97"/>
      <c r="K199" s="97"/>
      <c r="L199" s="96"/>
      <c r="M199" s="97"/>
      <c r="N199" s="97"/>
      <c r="O199" s="97"/>
      <c r="P199" s="97"/>
      <c r="Q199" s="97"/>
      <c r="R199" s="97"/>
      <c r="S199" s="96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  <c r="AE199" s="97"/>
    </row>
    <row r="200" spans="1:31" ht="13.5" customHeight="1">
      <c r="A200" s="97"/>
      <c r="B200" s="235">
        <f t="shared" si="146"/>
        <v>4004</v>
      </c>
      <c r="C200" s="258" t="s">
        <v>1360</v>
      </c>
      <c r="D200" s="259"/>
      <c r="E200" s="519">
        <v>12</v>
      </c>
      <c r="F200" s="248" t="str">
        <f t="shared" si="144"/>
        <v>item</v>
      </c>
      <c r="G200" s="249">
        <v>1</v>
      </c>
      <c r="H200" s="250">
        <v>0.17</v>
      </c>
      <c r="I200" s="97">
        <f t="shared" si="145"/>
        <v>17</v>
      </c>
      <c r="J200" s="97"/>
      <c r="K200" s="97"/>
      <c r="L200" s="96"/>
      <c r="M200" s="97"/>
      <c r="N200" s="97"/>
      <c r="O200" s="97"/>
      <c r="P200" s="97"/>
      <c r="Q200" s="97"/>
      <c r="R200" s="97"/>
      <c r="S200" s="96"/>
      <c r="T200" s="97"/>
      <c r="U200" s="97"/>
      <c r="V200" s="97"/>
      <c r="W200" s="97"/>
      <c r="X200" s="97"/>
      <c r="Y200" s="97"/>
      <c r="Z200" s="97"/>
      <c r="AA200" s="97"/>
      <c r="AB200" s="97"/>
      <c r="AC200" s="97"/>
      <c r="AD200" s="97"/>
      <c r="AE200" s="97"/>
    </row>
    <row r="201" spans="1:31" ht="13.5" customHeight="1">
      <c r="A201" s="97"/>
      <c r="B201" s="235">
        <f t="shared" si="146"/>
        <v>4003</v>
      </c>
      <c r="C201" s="258" t="s">
        <v>1355</v>
      </c>
      <c r="D201" s="259"/>
      <c r="E201" s="520"/>
      <c r="F201" s="248" t="str">
        <f t="shared" si="144"/>
        <v>item</v>
      </c>
      <c r="G201" s="249">
        <v>1</v>
      </c>
      <c r="H201" s="250">
        <v>0.17</v>
      </c>
      <c r="I201" s="97">
        <f t="shared" si="145"/>
        <v>17</v>
      </c>
      <c r="J201" s="97"/>
      <c r="K201" s="97"/>
      <c r="L201" s="96"/>
      <c r="M201" s="97"/>
      <c r="N201" s="97"/>
      <c r="O201" s="97"/>
      <c r="P201" s="97"/>
      <c r="Q201" s="97"/>
      <c r="R201" s="97"/>
      <c r="S201" s="96"/>
      <c r="T201" s="97"/>
      <c r="U201" s="97"/>
      <c r="V201" s="97"/>
      <c r="W201" s="97"/>
      <c r="X201" s="97"/>
      <c r="Y201" s="97"/>
      <c r="Z201" s="97"/>
      <c r="AA201" s="97"/>
      <c r="AB201" s="97"/>
      <c r="AC201" s="97"/>
      <c r="AD201" s="97"/>
      <c r="AE201" s="97"/>
    </row>
    <row r="202" spans="1:31" ht="13.5" customHeight="1">
      <c r="A202" s="97"/>
      <c r="B202" s="235">
        <f t="shared" si="146"/>
        <v>4002</v>
      </c>
      <c r="C202" s="258" t="s">
        <v>1370</v>
      </c>
      <c r="D202" s="259"/>
      <c r="E202" s="520"/>
      <c r="F202" s="248" t="str">
        <f t="shared" si="144"/>
        <v>item</v>
      </c>
      <c r="G202" s="249">
        <v>1</v>
      </c>
      <c r="H202" s="250">
        <v>0.16</v>
      </c>
      <c r="I202" s="97">
        <f t="shared" si="145"/>
        <v>16</v>
      </c>
      <c r="J202" s="97"/>
      <c r="K202" s="97"/>
      <c r="L202" s="96"/>
      <c r="M202" s="97"/>
      <c r="N202" s="97"/>
      <c r="O202" s="97"/>
      <c r="P202" s="97"/>
      <c r="Q202" s="97"/>
      <c r="R202" s="97"/>
      <c r="S202" s="96"/>
      <c r="T202" s="97"/>
      <c r="U202" s="97"/>
      <c r="V202" s="97"/>
      <c r="W202" s="97"/>
      <c r="X202" s="97"/>
      <c r="Y202" s="97"/>
      <c r="Z202" s="97"/>
      <c r="AA202" s="97"/>
      <c r="AB202" s="97"/>
      <c r="AC202" s="97"/>
      <c r="AD202" s="97"/>
      <c r="AE202" s="97"/>
    </row>
    <row r="203" spans="1:31" ht="13.5" customHeight="1">
      <c r="A203" s="97"/>
      <c r="B203" s="235">
        <f t="shared" si="146"/>
        <v>2003</v>
      </c>
      <c r="C203" s="258" t="s">
        <v>1958</v>
      </c>
      <c r="D203" s="259"/>
      <c r="E203" s="520"/>
      <c r="F203" s="248" t="str">
        <f t="shared" si="144"/>
        <v>item</v>
      </c>
      <c r="G203" s="249">
        <v>1</v>
      </c>
      <c r="H203" s="250">
        <v>0.17</v>
      </c>
      <c r="I203" s="97">
        <f t="shared" si="145"/>
        <v>17</v>
      </c>
      <c r="J203" s="97"/>
      <c r="K203" s="97"/>
      <c r="L203" s="96"/>
      <c r="M203" s="97"/>
      <c r="N203" s="97"/>
      <c r="O203" s="97"/>
      <c r="P203" s="97"/>
      <c r="Q203" s="97"/>
      <c r="R203" s="97"/>
      <c r="S203" s="96"/>
      <c r="T203" s="97"/>
      <c r="U203" s="97"/>
      <c r="V203" s="97"/>
      <c r="W203" s="97"/>
      <c r="X203" s="97"/>
      <c r="Y203" s="97"/>
      <c r="Z203" s="97"/>
      <c r="AA203" s="97"/>
      <c r="AB203" s="97"/>
      <c r="AC203" s="97"/>
      <c r="AD203" s="97"/>
      <c r="AE203" s="97"/>
    </row>
    <row r="204" spans="1:31" ht="13.5" customHeight="1">
      <c r="A204" s="97"/>
      <c r="B204" s="235">
        <f t="shared" si="146"/>
        <v>2005</v>
      </c>
      <c r="C204" s="258" t="s">
        <v>1955</v>
      </c>
      <c r="D204" s="259"/>
      <c r="E204" s="520"/>
      <c r="F204" s="248" t="str">
        <f t="shared" si="144"/>
        <v>item</v>
      </c>
      <c r="G204" s="249">
        <v>1</v>
      </c>
      <c r="H204" s="250">
        <v>0.17</v>
      </c>
      <c r="I204" s="97">
        <f t="shared" si="145"/>
        <v>17</v>
      </c>
      <c r="J204" s="97"/>
      <c r="K204" s="97"/>
      <c r="L204" s="96"/>
      <c r="M204" s="97"/>
      <c r="N204" s="97"/>
      <c r="O204" s="97"/>
      <c r="P204" s="97"/>
      <c r="Q204" s="97"/>
      <c r="R204" s="97"/>
      <c r="S204" s="96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  <c r="AE204" s="97"/>
    </row>
    <row r="205" spans="1:31" ht="13.5" customHeight="1">
      <c r="A205" s="97"/>
      <c r="B205" s="235">
        <f t="shared" si="146"/>
        <v>2006</v>
      </c>
      <c r="C205" s="258" t="s">
        <v>1356</v>
      </c>
      <c r="D205" s="259"/>
      <c r="E205" s="521"/>
      <c r="F205" s="248" t="str">
        <f t="shared" si="144"/>
        <v>item</v>
      </c>
      <c r="G205" s="249">
        <v>1</v>
      </c>
      <c r="H205" s="250">
        <v>0.16</v>
      </c>
      <c r="I205" s="97">
        <f t="shared" si="145"/>
        <v>16</v>
      </c>
      <c r="J205" s="97"/>
      <c r="K205" s="97"/>
      <c r="L205" s="96"/>
      <c r="M205" s="97"/>
      <c r="N205" s="97"/>
      <c r="O205" s="97"/>
      <c r="P205" s="97"/>
      <c r="Q205" s="97"/>
      <c r="R205" s="97"/>
      <c r="S205" s="96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  <c r="AE205" s="97"/>
    </row>
    <row r="206" spans="1:31" ht="13.5" customHeight="1">
      <c r="A206" s="97"/>
      <c r="B206" s="235">
        <f t="shared" si="146"/>
        <v>4007</v>
      </c>
      <c r="C206" s="258" t="s">
        <v>1701</v>
      </c>
      <c r="D206" s="259"/>
      <c r="E206" s="519">
        <v>13</v>
      </c>
      <c r="F206" s="248" t="str">
        <f t="shared" si="144"/>
        <v>item</v>
      </c>
      <c r="G206" s="249">
        <v>1</v>
      </c>
      <c r="H206" s="250">
        <v>0.89</v>
      </c>
      <c r="I206" s="97">
        <f t="shared" si="145"/>
        <v>89</v>
      </c>
      <c r="J206" s="97"/>
      <c r="K206" s="97"/>
      <c r="L206" s="96"/>
      <c r="M206" s="97"/>
      <c r="N206" s="97"/>
      <c r="O206" s="97"/>
      <c r="P206" s="97"/>
      <c r="Q206" s="97"/>
      <c r="R206" s="97"/>
      <c r="S206" s="96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  <c r="AE206" s="97"/>
    </row>
    <row r="207" spans="1:31" ht="13.5" customHeight="1">
      <c r="A207" s="97"/>
      <c r="B207" s="235">
        <f t="shared" si="146"/>
        <v>4008</v>
      </c>
      <c r="C207" s="258" t="s">
        <v>1702</v>
      </c>
      <c r="D207" s="259"/>
      <c r="E207" s="520"/>
      <c r="F207" s="248" t="str">
        <f t="shared" si="144"/>
        <v>item</v>
      </c>
      <c r="G207" s="249">
        <v>1</v>
      </c>
      <c r="H207" s="250">
        <v>0.1</v>
      </c>
      <c r="I207" s="97">
        <f t="shared" si="145"/>
        <v>10</v>
      </c>
      <c r="J207" s="97"/>
      <c r="K207" s="97"/>
      <c r="L207" s="96"/>
      <c r="M207" s="97"/>
      <c r="N207" s="97"/>
      <c r="O207" s="97"/>
      <c r="P207" s="97"/>
      <c r="Q207" s="97"/>
      <c r="R207" s="97"/>
      <c r="S207" s="96"/>
      <c r="T207" s="97"/>
      <c r="U207" s="97"/>
      <c r="V207" s="97"/>
      <c r="W207" s="97"/>
      <c r="X207" s="97"/>
      <c r="Y207" s="97"/>
      <c r="Z207" s="97"/>
      <c r="AA207" s="97"/>
      <c r="AB207" s="97"/>
      <c r="AC207" s="97"/>
      <c r="AD207" s="97"/>
      <c r="AE207" s="97"/>
    </row>
    <row r="208" spans="1:31" ht="13.5" customHeight="1">
      <c r="A208" s="97"/>
      <c r="B208" s="235">
        <f t="shared" si="146"/>
        <v>4009</v>
      </c>
      <c r="C208" s="258" t="s">
        <v>1956</v>
      </c>
      <c r="D208" s="259"/>
      <c r="E208" s="521"/>
      <c r="F208" s="248" t="str">
        <f t="shared" si="144"/>
        <v>item</v>
      </c>
      <c r="G208" s="249">
        <v>1</v>
      </c>
      <c r="H208" s="250">
        <v>0.01</v>
      </c>
      <c r="I208" s="97">
        <f t="shared" si="145"/>
        <v>1</v>
      </c>
      <c r="J208" s="97"/>
      <c r="K208" s="97"/>
      <c r="L208" s="96"/>
      <c r="M208" s="97"/>
      <c r="N208" s="97"/>
      <c r="O208" s="97"/>
      <c r="P208" s="97"/>
      <c r="Q208" s="97"/>
      <c r="R208" s="97"/>
      <c r="S208" s="96"/>
      <c r="T208" s="97"/>
      <c r="U208" s="97"/>
      <c r="V208" s="97"/>
      <c r="W208" s="97"/>
      <c r="X208" s="97"/>
      <c r="Y208" s="97"/>
      <c r="Z208" s="97"/>
      <c r="AA208" s="97"/>
      <c r="AB208" s="97"/>
      <c r="AC208" s="97"/>
      <c r="AD208" s="97"/>
      <c r="AE208" s="97"/>
    </row>
    <row r="209" spans="1:31" ht="13.5" customHeight="1">
      <c r="A209" s="97"/>
      <c r="B209" s="235">
        <f t="shared" si="146"/>
        <v>100001</v>
      </c>
      <c r="C209" s="258" t="s">
        <v>1946</v>
      </c>
      <c r="D209" s="259"/>
      <c r="E209" s="235">
        <v>14</v>
      </c>
      <c r="F209" s="248" t="str">
        <f t="shared" si="144"/>
        <v>item</v>
      </c>
      <c r="G209" s="249">
        <v>1</v>
      </c>
      <c r="H209" s="250">
        <v>1</v>
      </c>
      <c r="I209" s="97">
        <f t="shared" si="145"/>
        <v>100</v>
      </c>
      <c r="J209" s="97"/>
      <c r="K209" s="97"/>
      <c r="L209" s="96"/>
      <c r="M209" s="97"/>
      <c r="N209" s="97"/>
      <c r="O209" s="97"/>
      <c r="P209" s="97"/>
      <c r="Q209" s="97"/>
      <c r="R209" s="97"/>
      <c r="S209" s="96"/>
      <c r="T209" s="97"/>
      <c r="U209" s="97"/>
      <c r="V209" s="97"/>
      <c r="W209" s="97"/>
      <c r="X209" s="97"/>
      <c r="Y209" s="97"/>
      <c r="Z209" s="97"/>
      <c r="AA209" s="97"/>
      <c r="AB209" s="97"/>
      <c r="AC209" s="97"/>
      <c r="AD209" s="97"/>
      <c r="AE209" s="97"/>
    </row>
    <row r="210" spans="1:31" ht="13.5" customHeight="1">
      <c r="A210" s="97"/>
      <c r="B210" s="292">
        <f t="shared" si="146"/>
        <v>1305</v>
      </c>
      <c r="C210" s="159" t="str">
        <f>$B$555</f>
        <v>ﾘﾁｬｰﾄﾞ･ﾅｲﾂ</v>
      </c>
      <c r="D210" s="293"/>
      <c r="E210" s="522">
        <v>15</v>
      </c>
      <c r="F210" s="176" t="str">
        <f t="shared" si="144"/>
        <v>unit</v>
      </c>
      <c r="G210" s="180">
        <v>1</v>
      </c>
      <c r="H210" s="294">
        <v>0.1</v>
      </c>
      <c r="I210" s="97">
        <f t="shared" si="145"/>
        <v>10</v>
      </c>
      <c r="J210" s="97"/>
      <c r="K210" s="97"/>
      <c r="L210" s="96"/>
      <c r="M210" s="97"/>
      <c r="N210" s="97"/>
      <c r="O210" s="97"/>
      <c r="P210" s="97"/>
      <c r="Q210" s="97"/>
      <c r="R210" s="97"/>
      <c r="S210" s="96"/>
      <c r="T210" s="97"/>
      <c r="U210" s="97"/>
      <c r="V210" s="97"/>
      <c r="W210" s="97"/>
      <c r="X210" s="97"/>
      <c r="Y210" s="97"/>
      <c r="Z210" s="97"/>
      <c r="AA210" s="97"/>
      <c r="AB210" s="97"/>
      <c r="AC210" s="97"/>
      <c r="AD210" s="97"/>
      <c r="AE210" s="97"/>
    </row>
    <row r="211" spans="1:31" ht="13.5" customHeight="1">
      <c r="A211" s="97"/>
      <c r="B211" s="292">
        <f t="shared" si="146"/>
        <v>1306</v>
      </c>
      <c r="C211" s="159" t="str">
        <f>$B$556</f>
        <v>ﾃﾞｨｱﾅ</v>
      </c>
      <c r="D211" s="293"/>
      <c r="E211" s="522"/>
      <c r="F211" s="176" t="str">
        <f t="shared" si="144"/>
        <v>unit</v>
      </c>
      <c r="G211" s="180">
        <v>1</v>
      </c>
      <c r="H211" s="294">
        <v>0.1</v>
      </c>
      <c r="I211" s="97">
        <f t="shared" si="145"/>
        <v>10</v>
      </c>
      <c r="J211" s="97"/>
      <c r="K211" s="97"/>
      <c r="L211" s="96"/>
      <c r="M211" s="97"/>
      <c r="N211" s="97"/>
      <c r="O211" s="97"/>
      <c r="P211" s="97"/>
      <c r="Q211" s="97"/>
      <c r="R211" s="97"/>
      <c r="S211" s="96"/>
      <c r="T211" s="97"/>
      <c r="U211" s="97"/>
      <c r="V211" s="97"/>
      <c r="W211" s="97"/>
      <c r="X211" s="97"/>
      <c r="Y211" s="97"/>
      <c r="Z211" s="97"/>
      <c r="AA211" s="97"/>
      <c r="AB211" s="97"/>
      <c r="AC211" s="97"/>
      <c r="AD211" s="97"/>
      <c r="AE211" s="97"/>
    </row>
    <row r="212" spans="1:31" ht="13.5" customHeight="1">
      <c r="A212" s="97"/>
      <c r="B212" s="292">
        <f t="shared" si="146"/>
        <v>20718</v>
      </c>
      <c r="C212" s="159" t="s">
        <v>1724</v>
      </c>
      <c r="D212" s="293"/>
      <c r="E212" s="523"/>
      <c r="F212" s="176" t="str">
        <f t="shared" si="144"/>
        <v>item</v>
      </c>
      <c r="G212" s="180">
        <v>1</v>
      </c>
      <c r="H212" s="294">
        <v>0.8</v>
      </c>
      <c r="I212" s="97">
        <f t="shared" si="145"/>
        <v>80</v>
      </c>
      <c r="J212" s="97"/>
      <c r="K212" s="97"/>
      <c r="L212" s="96"/>
      <c r="M212" s="97"/>
      <c r="N212" s="97"/>
      <c r="O212" s="97"/>
      <c r="P212" s="97"/>
      <c r="Q212" s="97"/>
      <c r="R212" s="97"/>
      <c r="S212" s="96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  <c r="AE212" s="97"/>
    </row>
    <row r="213" spans="1:31" ht="13.5" customHeight="1">
      <c r="A213" s="97"/>
      <c r="B213" s="235">
        <f t="shared" si="146"/>
        <v>20716</v>
      </c>
      <c r="C213" s="258" t="str">
        <f>$B$507</f>
        <v>封印の氷獄ｶﾞﾁｬﾁｹｯﾄ[3連](9/30)</v>
      </c>
      <c r="D213" s="260"/>
      <c r="E213" s="235">
        <v>16</v>
      </c>
      <c r="F213" s="248" t="str">
        <f t="shared" si="144"/>
        <v>item</v>
      </c>
      <c r="G213" s="249">
        <v>1</v>
      </c>
      <c r="H213" s="250">
        <v>1</v>
      </c>
      <c r="I213" s="97">
        <f t="shared" si="145"/>
        <v>100</v>
      </c>
      <c r="J213" s="97"/>
      <c r="K213" s="97"/>
      <c r="L213" s="96"/>
      <c r="M213" s="97"/>
      <c r="N213" s="97"/>
      <c r="O213" s="97"/>
      <c r="P213" s="97"/>
      <c r="Q213" s="97"/>
      <c r="R213" s="97"/>
      <c r="S213" s="96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E213" s="97"/>
    </row>
    <row r="214" spans="1:31" ht="13.5" customHeight="1">
      <c r="A214" s="97"/>
      <c r="B214" s="254"/>
      <c r="C214" s="44"/>
      <c r="D214" s="44"/>
      <c r="E214" s="68"/>
      <c r="F214" s="44"/>
      <c r="G214" s="255"/>
      <c r="H214" s="101"/>
      <c r="I214" s="97"/>
      <c r="J214" s="97"/>
      <c r="K214" s="97"/>
      <c r="L214" s="96"/>
      <c r="M214" s="97"/>
      <c r="N214" s="97"/>
      <c r="O214" s="97"/>
      <c r="P214" s="97"/>
      <c r="Q214" s="97"/>
      <c r="R214" s="97"/>
      <c r="S214" s="96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E214" s="97"/>
    </row>
    <row r="215" spans="1:31" ht="13.5" customHeight="1">
      <c r="A215" s="97"/>
      <c r="B215" s="256" t="s">
        <v>1957</v>
      </c>
      <c r="C215" s="44"/>
      <c r="D215" s="271" t="s">
        <v>2085</v>
      </c>
      <c r="E215" s="272"/>
      <c r="F215" s="44"/>
      <c r="G215" s="255"/>
      <c r="H215" s="101"/>
      <c r="I215" s="97"/>
      <c r="J215" s="97"/>
      <c r="K215" s="97"/>
      <c r="L215" s="96"/>
      <c r="M215" s="97"/>
      <c r="N215" s="97"/>
      <c r="O215" s="97"/>
      <c r="P215" s="97"/>
      <c r="Q215" s="97"/>
      <c r="R215" s="97"/>
      <c r="S215" s="96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  <c r="AE215" s="97"/>
    </row>
    <row r="216" spans="1:31" ht="13.5" customHeight="1">
      <c r="A216" s="97"/>
      <c r="B216" s="257" t="str">
        <f>$B$155&amp;"："&amp;$B$171&amp;"の残数が0になる"</f>
        <v>group_id：16の残数が0になる</v>
      </c>
      <c r="C216" s="44"/>
      <c r="D216" s="269" t="s">
        <v>2256</v>
      </c>
      <c r="E216" s="270"/>
      <c r="F216" s="44"/>
      <c r="G216" s="255"/>
      <c r="H216" s="101"/>
      <c r="I216" s="97"/>
      <c r="J216" s="97"/>
      <c r="K216" s="97"/>
      <c r="L216" s="96"/>
      <c r="M216" s="97"/>
      <c r="N216" s="97"/>
      <c r="O216" s="97"/>
      <c r="P216" s="97"/>
      <c r="Q216" s="97"/>
      <c r="R216" s="97"/>
      <c r="S216" s="96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</row>
    <row r="217" spans="1:31" ht="13.5" customHeight="1">
      <c r="A217" s="97"/>
      <c r="B217" s="97"/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  <c r="AE217" s="97"/>
    </row>
    <row r="218" spans="1:31" ht="13.5" customHeight="1" thickBot="1">
      <c r="A218" s="42"/>
      <c r="B218" s="46" t="s">
        <v>23</v>
      </c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</row>
    <row r="219" spans="1:31" ht="13.5" customHeight="1" thickBot="1">
      <c r="A219" s="42"/>
      <c r="B219" s="49" t="s">
        <v>6</v>
      </c>
      <c r="C219" s="54" t="s">
        <v>8</v>
      </c>
      <c r="D219" s="50"/>
      <c r="E219" s="50"/>
      <c r="F219" s="50"/>
      <c r="G219" s="51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</row>
    <row r="220" spans="1:31" ht="13.5" customHeight="1">
      <c r="A220" s="42"/>
      <c r="B220" s="474">
        <v>1</v>
      </c>
      <c r="C220" s="475">
        <v>1155</v>
      </c>
      <c r="D220" s="476" t="s">
        <v>1611</v>
      </c>
      <c r="E220" s="476">
        <v>3002</v>
      </c>
      <c r="F220" s="476" t="s">
        <v>1690</v>
      </c>
      <c r="G220" s="477"/>
      <c r="H220" s="42"/>
      <c r="I220" s="42"/>
      <c r="J220" s="42"/>
      <c r="K220" s="42"/>
      <c r="L220" s="42"/>
      <c r="M220" s="42"/>
      <c r="N220" s="44"/>
      <c r="O220" s="44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</row>
    <row r="221" spans="1:31" ht="13.5" customHeight="1">
      <c r="A221" s="42"/>
      <c r="B221" s="478">
        <v>2</v>
      </c>
      <c r="C221" s="479">
        <v>1028</v>
      </c>
      <c r="D221" s="480" t="s">
        <v>1494</v>
      </c>
      <c r="E221" s="480">
        <v>3006</v>
      </c>
      <c r="F221" s="480" t="s">
        <v>1691</v>
      </c>
      <c r="G221" s="481"/>
      <c r="H221" s="42"/>
      <c r="I221" s="42"/>
      <c r="J221" s="42"/>
      <c r="K221" s="42"/>
      <c r="L221" s="42"/>
      <c r="M221" s="42"/>
      <c r="N221" s="44"/>
      <c r="O221" s="44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</row>
    <row r="222" spans="1:31" ht="13.5" customHeight="1" thickBot="1">
      <c r="A222" s="42"/>
      <c r="B222" s="466">
        <v>3</v>
      </c>
      <c r="C222" s="482">
        <v>3113</v>
      </c>
      <c r="D222" s="483" t="s">
        <v>1658</v>
      </c>
      <c r="E222" s="483"/>
      <c r="F222" s="483"/>
      <c r="G222" s="484"/>
      <c r="H222" s="42"/>
      <c r="I222" s="42"/>
      <c r="J222" s="42"/>
      <c r="K222" s="42"/>
      <c r="L222" s="42"/>
      <c r="M222" s="42"/>
      <c r="N222" s="44"/>
      <c r="O222" s="44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</row>
    <row r="223" spans="1:31" ht="13.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62"/>
      <c r="W223" s="62"/>
      <c r="X223" s="42"/>
      <c r="Y223" s="42"/>
      <c r="Z223" s="42"/>
      <c r="AA223" s="42"/>
      <c r="AB223" s="42"/>
      <c r="AC223" s="42"/>
      <c r="AD223" s="42"/>
      <c r="AE223" s="42"/>
    </row>
    <row r="224" spans="1:31" ht="13.5" customHeight="1" thickBot="1">
      <c r="A224" s="42"/>
      <c r="B224" s="46" t="s">
        <v>1808</v>
      </c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62"/>
      <c r="Y224" s="62"/>
      <c r="Z224" s="42"/>
      <c r="AA224" s="42"/>
      <c r="AB224" s="42"/>
      <c r="AC224" s="42"/>
      <c r="AD224" s="42"/>
      <c r="AE224" s="42"/>
    </row>
    <row r="225" spans="1:31" ht="13.5" customHeight="1" thickBot="1">
      <c r="A225" s="42"/>
      <c r="B225" s="56" t="s">
        <v>1846</v>
      </c>
      <c r="C225" s="49" t="s">
        <v>1350</v>
      </c>
      <c r="D225" s="60" t="s">
        <v>1847</v>
      </c>
      <c r="E225" s="57" t="s">
        <v>1352</v>
      </c>
      <c r="F225" s="57" t="s">
        <v>1363</v>
      </c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62"/>
      <c r="X225" s="62"/>
      <c r="Y225" s="42"/>
      <c r="Z225" s="42"/>
      <c r="AA225" s="42"/>
      <c r="AB225" s="42"/>
      <c r="AC225" s="42"/>
      <c r="AD225" s="42"/>
      <c r="AE225" s="42"/>
    </row>
    <row r="226" spans="1:31" ht="13.5" customHeight="1">
      <c r="A226" s="42"/>
      <c r="B226" s="366" t="str">
        <f>B479</f>
        <v>訣別の時-前篇-ｶﾞﾁｬﾁｹｯﾄ</v>
      </c>
      <c r="C226" s="273">
        <f>VLOOKUP(B226,$B$478:$E$574,4,0)</f>
        <v>6109</v>
      </c>
      <c r="D226" s="274" t="s">
        <v>1848</v>
      </c>
      <c r="E226" s="275">
        <v>1</v>
      </c>
      <c r="F226" s="276">
        <v>0.98</v>
      </c>
      <c r="G226" s="42">
        <f>F226*100</f>
        <v>98</v>
      </c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62"/>
      <c r="X226" s="62"/>
      <c r="Y226" s="42"/>
      <c r="Z226" s="42"/>
      <c r="AA226" s="42"/>
      <c r="AB226" s="42"/>
      <c r="AC226" s="42"/>
      <c r="AD226" s="42"/>
      <c r="AE226" s="42"/>
    </row>
    <row r="227" spans="1:31" ht="13.5" customHeight="1">
      <c r="A227" s="42"/>
      <c r="B227" s="277" t="str">
        <f>B483</f>
        <v>ｲﾍﾞﾝﾄ専用傷薬（10/9まで）</v>
      </c>
      <c r="C227" s="273">
        <f>VLOOKUP(B227,$B$478:$E$574,4,0)</f>
        <v>50066</v>
      </c>
      <c r="D227" s="277" t="s">
        <v>1848</v>
      </c>
      <c r="E227" s="278">
        <v>1</v>
      </c>
      <c r="F227" s="279">
        <v>0.02</v>
      </c>
      <c r="G227" s="42">
        <f>F227*100</f>
        <v>2</v>
      </c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62"/>
      <c r="X227" s="62"/>
      <c r="Y227" s="42"/>
      <c r="Z227" s="42"/>
      <c r="AA227" s="42"/>
      <c r="AB227" s="42"/>
      <c r="AC227" s="42"/>
      <c r="AD227" s="42"/>
      <c r="AE227" s="42"/>
    </row>
    <row r="228" spans="1:31" ht="13.5" customHeight="1" thickBot="1">
      <c r="A228" s="42"/>
      <c r="B228" s="465"/>
      <c r="C228" s="466"/>
      <c r="D228" s="467"/>
      <c r="E228" s="407"/>
      <c r="F228" s="468"/>
      <c r="G228" s="42">
        <f>F228*100</f>
        <v>0</v>
      </c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62"/>
      <c r="W228" s="62"/>
      <c r="X228" s="42"/>
      <c r="Y228" s="62"/>
      <c r="Z228" s="42"/>
      <c r="AA228" s="42"/>
      <c r="AB228" s="42"/>
      <c r="AC228" s="42"/>
      <c r="AD228" s="42"/>
      <c r="AE228" s="42"/>
    </row>
    <row r="229" spans="1:31" ht="13.5" customHeight="1">
      <c r="A229" s="42"/>
      <c r="B229" s="68"/>
      <c r="C229" s="44"/>
      <c r="D229" s="44"/>
      <c r="E229" s="101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62"/>
      <c r="X229" s="62"/>
      <c r="Y229" s="42"/>
      <c r="Z229" s="42"/>
      <c r="AA229" s="42"/>
      <c r="AB229" s="42"/>
      <c r="AC229" s="42"/>
      <c r="AD229" s="42"/>
      <c r="AE229" s="42"/>
    </row>
    <row r="230" spans="1:31" ht="13.5" customHeight="1">
      <c r="A230" s="97"/>
      <c r="B230" s="104" t="s">
        <v>1381</v>
      </c>
      <c r="C230" s="97"/>
      <c r="D230" s="97"/>
      <c r="E230" s="105"/>
      <c r="F230" s="186"/>
      <c r="G230" s="186"/>
      <c r="H230" s="106"/>
      <c r="I230" s="105"/>
      <c r="J230" s="105"/>
      <c r="K230" s="105"/>
      <c r="L230" s="105"/>
      <c r="M230" s="97"/>
      <c r="N230" s="97"/>
      <c r="O230" s="97"/>
      <c r="P230" s="105"/>
      <c r="Q230" s="105"/>
      <c r="R230" s="105"/>
      <c r="S230" s="105"/>
      <c r="T230" s="105"/>
      <c r="U230" s="105"/>
      <c r="V230" s="105"/>
      <c r="W230" s="97"/>
      <c r="X230" s="97"/>
      <c r="Y230" s="97"/>
      <c r="Z230" s="42"/>
      <c r="AA230" s="42" t="s">
        <v>1396</v>
      </c>
      <c r="AB230" s="42">
        <v>32953693398</v>
      </c>
      <c r="AC230" s="42"/>
      <c r="AD230" s="42"/>
      <c r="AE230" s="42"/>
    </row>
    <row r="231" spans="1:31" ht="13.5" customHeight="1">
      <c r="A231" s="97"/>
      <c r="B231" s="97"/>
      <c r="C231" s="97">
        <v>1</v>
      </c>
      <c r="D231" s="97">
        <v>2</v>
      </c>
      <c r="E231" s="97">
        <v>3</v>
      </c>
      <c r="F231" s="97">
        <v>4</v>
      </c>
      <c r="G231" s="97">
        <v>5</v>
      </c>
      <c r="H231" s="97">
        <v>6</v>
      </c>
      <c r="I231" s="97">
        <v>7</v>
      </c>
      <c r="J231" s="97">
        <v>8</v>
      </c>
      <c r="K231" s="97">
        <v>9</v>
      </c>
      <c r="L231" s="97">
        <v>10</v>
      </c>
      <c r="M231" s="97">
        <v>11</v>
      </c>
      <c r="N231" s="97">
        <v>12</v>
      </c>
      <c r="O231" s="97"/>
      <c r="P231" s="97">
        <v>14</v>
      </c>
      <c r="Q231" s="97">
        <v>15</v>
      </c>
      <c r="R231" s="97">
        <v>16</v>
      </c>
      <c r="S231" s="97">
        <v>17</v>
      </c>
      <c r="T231" s="97">
        <v>18</v>
      </c>
      <c r="U231" s="97">
        <v>19</v>
      </c>
      <c r="V231" s="97">
        <v>20</v>
      </c>
      <c r="W231" s="97">
        <v>21</v>
      </c>
      <c r="X231" s="97">
        <v>22</v>
      </c>
      <c r="Y231" s="97">
        <v>23</v>
      </c>
      <c r="Z231" s="97">
        <v>24</v>
      </c>
      <c r="AA231" s="97"/>
      <c r="AB231" s="42"/>
      <c r="AC231" s="42" t="s">
        <v>1397</v>
      </c>
      <c r="AD231" s="42">
        <v>1934600</v>
      </c>
      <c r="AE231" s="42">
        <f>AD231/500</f>
        <v>3869.2</v>
      </c>
    </row>
    <row r="232" spans="1:31" ht="13.5" customHeight="1">
      <c r="A232" s="97"/>
      <c r="B232" s="97" t="s">
        <v>13</v>
      </c>
      <c r="C232" s="179">
        <f t="shared" ref="C232:N232" si="147">ROUNDUP(VLOOKUP(C235,$B$478:$F$574,5,0),0)</f>
        <v>2000</v>
      </c>
      <c r="D232" s="179">
        <f t="shared" si="147"/>
        <v>5000</v>
      </c>
      <c r="E232" s="179">
        <f t="shared" si="147"/>
        <v>18000</v>
      </c>
      <c r="F232" s="179">
        <f t="shared" si="147"/>
        <v>18000</v>
      </c>
      <c r="G232" s="179">
        <f t="shared" si="147"/>
        <v>100</v>
      </c>
      <c r="H232" s="179">
        <f t="shared" si="147"/>
        <v>80</v>
      </c>
      <c r="I232" s="179">
        <f t="shared" si="147"/>
        <v>300</v>
      </c>
      <c r="J232" s="179">
        <f t="shared" si="147"/>
        <v>480</v>
      </c>
      <c r="K232" s="179">
        <f t="shared" si="147"/>
        <v>576</v>
      </c>
      <c r="L232" s="179">
        <f t="shared" si="147"/>
        <v>800</v>
      </c>
      <c r="M232" s="179">
        <f t="shared" si="147"/>
        <v>1200</v>
      </c>
      <c r="N232" s="179">
        <f t="shared" si="147"/>
        <v>3</v>
      </c>
      <c r="O232" s="179"/>
      <c r="P232" s="179">
        <f t="shared" ref="P232:Z232" si="148">ROUNDUP(VLOOKUP(P235,$B$478:$F$574,5,0),0)</f>
        <v>750</v>
      </c>
      <c r="Q232" s="179">
        <f t="shared" si="148"/>
        <v>300</v>
      </c>
      <c r="R232" s="179">
        <f t="shared" si="148"/>
        <v>3403</v>
      </c>
      <c r="S232" s="179">
        <f t="shared" si="148"/>
        <v>7827</v>
      </c>
      <c r="T232" s="179">
        <f t="shared" si="148"/>
        <v>18000</v>
      </c>
      <c r="U232" s="179">
        <f t="shared" si="148"/>
        <v>8040</v>
      </c>
      <c r="V232" s="179">
        <f t="shared" si="148"/>
        <v>12788</v>
      </c>
      <c r="W232" s="179">
        <f t="shared" si="148"/>
        <v>0</v>
      </c>
      <c r="X232" s="179">
        <f t="shared" si="148"/>
        <v>20</v>
      </c>
      <c r="Y232" s="179">
        <f t="shared" si="148"/>
        <v>100</v>
      </c>
      <c r="Z232" s="179">
        <f t="shared" si="148"/>
        <v>1</v>
      </c>
      <c r="AA232" s="97"/>
      <c r="AB232" s="42"/>
      <c r="AC232" s="42"/>
      <c r="AD232" s="42">
        <f>AB230/AD231</f>
        <v>17033.853715496745</v>
      </c>
      <c r="AE232" s="42"/>
    </row>
    <row r="233" spans="1:31" ht="13.5" customHeight="1">
      <c r="A233" s="97"/>
      <c r="B233" s="97"/>
      <c r="C233" s="107" t="s">
        <v>1900</v>
      </c>
      <c r="D233" s="107" t="s">
        <v>1900</v>
      </c>
      <c r="E233" s="107" t="s">
        <v>2007</v>
      </c>
      <c r="F233" s="107" t="s">
        <v>1382</v>
      </c>
      <c r="G233" s="107" t="s">
        <v>1383</v>
      </c>
      <c r="H233" s="107" t="s">
        <v>1383</v>
      </c>
      <c r="I233" s="107" t="s">
        <v>2008</v>
      </c>
      <c r="J233" s="107" t="s">
        <v>1382</v>
      </c>
      <c r="K233" s="107" t="s">
        <v>1382</v>
      </c>
      <c r="L233" s="107" t="s">
        <v>1382</v>
      </c>
      <c r="M233" s="107" t="s">
        <v>1382</v>
      </c>
      <c r="N233" s="107" t="s">
        <v>1383</v>
      </c>
      <c r="O233" s="107"/>
      <c r="P233" s="107" t="s">
        <v>1383</v>
      </c>
      <c r="Q233" s="107" t="s">
        <v>1383</v>
      </c>
      <c r="R233" s="107" t="s">
        <v>1383</v>
      </c>
      <c r="S233" s="107" t="s">
        <v>1383</v>
      </c>
      <c r="T233" s="107" t="s">
        <v>1383</v>
      </c>
      <c r="U233" s="107" t="s">
        <v>1383</v>
      </c>
      <c r="V233" s="107" t="s">
        <v>1383</v>
      </c>
      <c r="W233" s="107" t="s">
        <v>1383</v>
      </c>
      <c r="X233" s="107" t="s">
        <v>1383</v>
      </c>
      <c r="Y233" s="107" t="s">
        <v>1383</v>
      </c>
      <c r="Z233" s="107" t="s">
        <v>119</v>
      </c>
      <c r="AA233" s="97"/>
      <c r="AB233" s="42"/>
      <c r="AC233" s="42"/>
      <c r="AD233" s="42"/>
      <c r="AE233" s="42"/>
    </row>
    <row r="234" spans="1:31" ht="13.5" customHeight="1" thickBot="1">
      <c r="A234" s="97"/>
      <c r="B234" s="97"/>
      <c r="C234" s="107">
        <f>SUM(C236:C323)</f>
        <v>9</v>
      </c>
      <c r="D234" s="107">
        <f t="shared" ref="D234:Z234" si="149">SUM(D236:D323)</f>
        <v>10</v>
      </c>
      <c r="E234" s="107">
        <f t="shared" si="149"/>
        <v>3</v>
      </c>
      <c r="F234" s="107">
        <f t="shared" si="149"/>
        <v>4</v>
      </c>
      <c r="G234" s="107">
        <f t="shared" si="149"/>
        <v>6</v>
      </c>
      <c r="H234" s="107">
        <f t="shared" si="149"/>
        <v>4</v>
      </c>
      <c r="I234" s="107">
        <f t="shared" si="149"/>
        <v>0</v>
      </c>
      <c r="J234" s="107">
        <f t="shared" si="149"/>
        <v>0</v>
      </c>
      <c r="K234" s="107">
        <f t="shared" si="149"/>
        <v>0</v>
      </c>
      <c r="L234" s="107">
        <f t="shared" si="149"/>
        <v>0</v>
      </c>
      <c r="M234" s="107">
        <f t="shared" si="149"/>
        <v>0</v>
      </c>
      <c r="N234" s="107">
        <f t="shared" si="149"/>
        <v>340</v>
      </c>
      <c r="O234" s="107"/>
      <c r="P234" s="107">
        <f t="shared" si="149"/>
        <v>8</v>
      </c>
      <c r="Q234" s="107">
        <f t="shared" si="149"/>
        <v>6</v>
      </c>
      <c r="R234" s="107">
        <f t="shared" si="149"/>
        <v>2</v>
      </c>
      <c r="S234" s="107">
        <f t="shared" si="149"/>
        <v>2</v>
      </c>
      <c r="T234" s="107">
        <f t="shared" si="149"/>
        <v>2</v>
      </c>
      <c r="U234" s="107">
        <f t="shared" si="149"/>
        <v>3</v>
      </c>
      <c r="V234" s="107">
        <f t="shared" si="149"/>
        <v>4</v>
      </c>
      <c r="W234" s="107">
        <f t="shared" si="149"/>
        <v>34</v>
      </c>
      <c r="X234" s="107">
        <f t="shared" si="149"/>
        <v>0</v>
      </c>
      <c r="Y234" s="107">
        <f t="shared" si="149"/>
        <v>0</v>
      </c>
      <c r="Z234" s="107">
        <f t="shared" si="149"/>
        <v>439000</v>
      </c>
      <c r="AA234" s="97"/>
      <c r="AB234" s="42"/>
      <c r="AC234" s="42"/>
      <c r="AD234" s="42"/>
      <c r="AE234" s="42"/>
    </row>
    <row r="235" spans="1:31" ht="13.5" customHeight="1">
      <c r="A235" s="97" t="s">
        <v>1384</v>
      </c>
      <c r="B235" s="108" t="s">
        <v>11</v>
      </c>
      <c r="C235" s="109" t="s">
        <v>1738</v>
      </c>
      <c r="D235" s="109" t="s">
        <v>1739</v>
      </c>
      <c r="E235" s="109" t="str">
        <f>B555</f>
        <v>ﾘﾁｬｰﾄﾞ･ﾅｲﾂ</v>
      </c>
      <c r="F235" s="109" t="str">
        <f>B556</f>
        <v>ﾃﾞｨｱﾅ</v>
      </c>
      <c r="G235" s="109" t="str">
        <f>B481</f>
        <v>pt2倍ﾎﾟｰｼｮﾝ(10/9まで)</v>
      </c>
      <c r="H235" s="109" t="str">
        <f>B480</f>
        <v>深層の羅針盤(10/9まで)</v>
      </c>
      <c r="I235" s="109" t="s">
        <v>1357</v>
      </c>
      <c r="J235" s="109" t="s">
        <v>1385</v>
      </c>
      <c r="K235" s="109" t="s">
        <v>1386</v>
      </c>
      <c r="L235" s="109" t="s">
        <v>1387</v>
      </c>
      <c r="M235" s="109" t="s">
        <v>1681</v>
      </c>
      <c r="N235" s="109" t="str">
        <f>B479</f>
        <v>訣別の時-前篇-ｶﾞﾁｬﾁｹｯﾄ</v>
      </c>
      <c r="O235" s="109"/>
      <c r="P235" s="109" t="str">
        <f>B507</f>
        <v>封印の氷獄ｶﾞﾁｬﾁｹｯﾄ[3連](9/30)</v>
      </c>
      <c r="Q235" s="109" t="s">
        <v>1357</v>
      </c>
      <c r="R235" s="109" t="s">
        <v>1701</v>
      </c>
      <c r="S235" s="109" t="s">
        <v>1702</v>
      </c>
      <c r="T235" s="109" t="s">
        <v>1703</v>
      </c>
      <c r="U235" s="109" t="s">
        <v>1901</v>
      </c>
      <c r="V235" s="109" t="s">
        <v>1725</v>
      </c>
      <c r="W235" s="109" t="str">
        <f>B483</f>
        <v>ｲﾍﾞﾝﾄ専用傷薬（10/9まで）</v>
      </c>
      <c r="X235" s="109" t="s">
        <v>1678</v>
      </c>
      <c r="Y235" s="109" t="s">
        <v>558</v>
      </c>
      <c r="Z235" s="109" t="s">
        <v>1388</v>
      </c>
      <c r="AA235" s="109" t="s">
        <v>13</v>
      </c>
      <c r="AB235" s="123" t="s">
        <v>1398</v>
      </c>
      <c r="AC235" s="42"/>
      <c r="AD235" s="42"/>
      <c r="AE235" s="42"/>
    </row>
    <row r="236" spans="1:31" ht="13.5" customHeight="1">
      <c r="A236" s="97" t="str">
        <f t="shared" ref="A236:A267" si="150">IF(COUNT(C236:Z236)=1,"OK","NG")</f>
        <v>OK</v>
      </c>
      <c r="B236" s="353">
        <v>100</v>
      </c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4"/>
      <c r="P236" s="354"/>
      <c r="Q236" s="354"/>
      <c r="R236" s="354"/>
      <c r="S236" s="354"/>
      <c r="T236" s="354"/>
      <c r="U236" s="354"/>
      <c r="V236" s="354"/>
      <c r="W236" s="354"/>
      <c r="X236" s="354"/>
      <c r="Y236" s="354"/>
      <c r="Z236" s="355">
        <v>1000</v>
      </c>
      <c r="AA236" s="356">
        <f>C236*$C$232+D236*$D$232+E236*$E$232+F236*$F$232+G236*$G$232+H236*$H$232+I236*$I$232+J236*$J$232+K236*$K$232+L236*$L$232+M236*$M$232+N236*$N$232+O236*$O$232+P236*$P$232+Q236*$Q$232+R236*$R$232+S236*$S$232+T236*$T$232+U236*$U$232+V236*$V$232+W236*$W$232+X236*$X$232+Y236*$Y$232+Z236*$Z$232</f>
        <v>1000</v>
      </c>
      <c r="AB236" s="357">
        <f>AA236/$AD$232</f>
        <v>5.8706621337850193E-2</v>
      </c>
      <c r="AC236" s="42"/>
      <c r="AD236" s="42"/>
      <c r="AE236" s="42"/>
    </row>
    <row r="237" spans="1:31" ht="13.5" customHeight="1">
      <c r="A237" s="97" t="str">
        <f t="shared" si="150"/>
        <v>OK</v>
      </c>
      <c r="B237" s="353">
        <v>300</v>
      </c>
      <c r="C237" s="354"/>
      <c r="D237" s="354"/>
      <c r="E237" s="354"/>
      <c r="F237" s="354"/>
      <c r="G237" s="354">
        <v>1</v>
      </c>
      <c r="H237" s="354"/>
      <c r="I237" s="354"/>
      <c r="J237" s="354"/>
      <c r="K237" s="354"/>
      <c r="L237" s="354"/>
      <c r="M237" s="354"/>
      <c r="N237" s="354"/>
      <c r="O237" s="354"/>
      <c r="P237" s="354"/>
      <c r="Q237" s="354"/>
      <c r="R237" s="354"/>
      <c r="S237" s="354"/>
      <c r="T237" s="354"/>
      <c r="U237" s="354"/>
      <c r="V237" s="354"/>
      <c r="W237" s="354"/>
      <c r="X237" s="354"/>
      <c r="Y237" s="354"/>
      <c r="Z237" s="355"/>
      <c r="AA237" s="356">
        <f t="shared" ref="AA237:AA299" si="151">C237*$C$232+D237*$D$232+E237*$E$232+F237*$F$232+G237*$G$232+H237*$H$232+I237*$I$232+J237*$J$232+K237*$K$232+L237*$L$232+M237*$M$232+N237*$N$232+O237*$O$232+P237*$P$232+Q237*$Q$232+R237*$R$232+S237*$S$232+T237*$T$232+U237*$U$232+V237*$V$232+W237*$W$232+X237*$X$232+Y237*$Y$232+Z237*$Z$232</f>
        <v>100</v>
      </c>
      <c r="AB237" s="357">
        <f t="shared" ref="AB237:AB267" si="152">AA237/$AD$232</f>
        <v>5.8706621337850191E-3</v>
      </c>
      <c r="AC237" s="42"/>
      <c r="AD237" s="42"/>
      <c r="AE237" s="42"/>
    </row>
    <row r="238" spans="1:31" ht="13.5" customHeight="1">
      <c r="A238" s="97" t="str">
        <f t="shared" si="150"/>
        <v>OK</v>
      </c>
      <c r="B238" s="353">
        <v>500</v>
      </c>
      <c r="C238" s="354"/>
      <c r="D238" s="354"/>
      <c r="E238" s="354"/>
      <c r="F238" s="354"/>
      <c r="G238" s="354"/>
      <c r="H238" s="354">
        <v>1</v>
      </c>
      <c r="I238" s="354"/>
      <c r="J238" s="354"/>
      <c r="K238" s="354"/>
      <c r="L238" s="354"/>
      <c r="M238" s="354"/>
      <c r="N238" s="354"/>
      <c r="O238" s="354"/>
      <c r="P238" s="354"/>
      <c r="Q238" s="354"/>
      <c r="R238" s="354"/>
      <c r="S238" s="354"/>
      <c r="T238" s="354"/>
      <c r="U238" s="354"/>
      <c r="V238" s="354"/>
      <c r="W238" s="354"/>
      <c r="X238" s="354"/>
      <c r="Y238" s="354"/>
      <c r="Z238" s="355"/>
      <c r="AA238" s="356">
        <f t="shared" si="151"/>
        <v>80</v>
      </c>
      <c r="AB238" s="357">
        <f t="shared" si="152"/>
        <v>4.6965297070280156E-3</v>
      </c>
      <c r="AC238" s="42"/>
      <c r="AD238" s="42"/>
      <c r="AE238" s="42"/>
    </row>
    <row r="239" spans="1:31" ht="13.5" customHeight="1">
      <c r="A239" s="97" t="str">
        <f t="shared" si="150"/>
        <v>OK</v>
      </c>
      <c r="B239" s="353">
        <v>1000</v>
      </c>
      <c r="C239" s="354"/>
      <c r="D239" s="354"/>
      <c r="E239" s="354"/>
      <c r="F239" s="354"/>
      <c r="G239" s="354"/>
      <c r="H239" s="354"/>
      <c r="I239" s="354"/>
      <c r="J239" s="354"/>
      <c r="K239" s="354"/>
      <c r="L239" s="354"/>
      <c r="M239" s="354"/>
      <c r="N239" s="354"/>
      <c r="O239" s="354"/>
      <c r="P239" s="354"/>
      <c r="Q239" s="354"/>
      <c r="R239" s="354"/>
      <c r="S239" s="354"/>
      <c r="T239" s="354"/>
      <c r="U239" s="354"/>
      <c r="V239" s="354"/>
      <c r="W239" s="354">
        <v>1</v>
      </c>
      <c r="X239" s="354"/>
      <c r="Y239" s="354"/>
      <c r="Z239" s="355"/>
      <c r="AA239" s="356">
        <f t="shared" si="151"/>
        <v>0</v>
      </c>
      <c r="AB239" s="357">
        <f t="shared" si="152"/>
        <v>0</v>
      </c>
      <c r="AC239" s="42"/>
      <c r="AD239" s="42"/>
      <c r="AE239" s="42"/>
    </row>
    <row r="240" spans="1:31" ht="13.5" customHeight="1">
      <c r="A240" s="97" t="str">
        <f t="shared" si="150"/>
        <v>OK</v>
      </c>
      <c r="B240" s="353">
        <v>2000</v>
      </c>
      <c r="C240" s="354"/>
      <c r="D240" s="354"/>
      <c r="E240" s="354"/>
      <c r="F240" s="354"/>
      <c r="G240" s="354"/>
      <c r="H240" s="354"/>
      <c r="I240" s="354"/>
      <c r="J240" s="354"/>
      <c r="K240" s="354"/>
      <c r="L240" s="354"/>
      <c r="M240" s="354"/>
      <c r="N240" s="354">
        <v>5</v>
      </c>
      <c r="O240" s="354"/>
      <c r="P240" s="354"/>
      <c r="Q240" s="354"/>
      <c r="R240" s="354"/>
      <c r="S240" s="354"/>
      <c r="T240" s="354"/>
      <c r="U240" s="354"/>
      <c r="V240" s="354"/>
      <c r="W240" s="354"/>
      <c r="X240" s="354"/>
      <c r="Y240" s="354"/>
      <c r="Z240" s="355"/>
      <c r="AA240" s="356">
        <f t="shared" si="151"/>
        <v>15</v>
      </c>
      <c r="AB240" s="357">
        <f t="shared" si="152"/>
        <v>8.8059932006775293E-4</v>
      </c>
      <c r="AC240" s="42"/>
      <c r="AD240" s="42"/>
      <c r="AE240" s="42"/>
    </row>
    <row r="241" spans="1:31" ht="13.5" customHeight="1">
      <c r="A241" s="97" t="str">
        <f t="shared" si="150"/>
        <v>OK</v>
      </c>
      <c r="B241" s="353">
        <v>3000</v>
      </c>
      <c r="C241" s="354"/>
      <c r="D241" s="354"/>
      <c r="E241" s="354"/>
      <c r="F241" s="354"/>
      <c r="G241" s="354"/>
      <c r="H241" s="354"/>
      <c r="I241" s="354"/>
      <c r="J241" s="354"/>
      <c r="K241" s="354"/>
      <c r="L241" s="354"/>
      <c r="M241" s="354"/>
      <c r="N241" s="354"/>
      <c r="O241" s="354"/>
      <c r="P241" s="354"/>
      <c r="Q241" s="354"/>
      <c r="R241" s="354"/>
      <c r="S241" s="354"/>
      <c r="T241" s="354"/>
      <c r="U241" s="354"/>
      <c r="V241" s="354"/>
      <c r="W241" s="354"/>
      <c r="X241" s="354"/>
      <c r="Y241" s="354"/>
      <c r="Z241" s="355">
        <v>3000</v>
      </c>
      <c r="AA241" s="356">
        <f t="shared" si="151"/>
        <v>3000</v>
      </c>
      <c r="AB241" s="357">
        <f t="shared" si="152"/>
        <v>0.17611986401355056</v>
      </c>
      <c r="AC241" s="42"/>
      <c r="AD241" s="42"/>
      <c r="AE241" s="42"/>
    </row>
    <row r="242" spans="1:31" ht="13.5" customHeight="1">
      <c r="A242" s="97" t="str">
        <f t="shared" si="150"/>
        <v>OK</v>
      </c>
      <c r="B242" s="353">
        <v>4000</v>
      </c>
      <c r="C242" s="354"/>
      <c r="D242" s="354"/>
      <c r="E242" s="354"/>
      <c r="F242" s="354"/>
      <c r="G242" s="354"/>
      <c r="H242" s="354"/>
      <c r="I242" s="354"/>
      <c r="J242" s="354"/>
      <c r="K242" s="354"/>
      <c r="L242" s="354"/>
      <c r="M242" s="354"/>
      <c r="N242" s="354">
        <v>5</v>
      </c>
      <c r="O242" s="354"/>
      <c r="P242" s="354"/>
      <c r="Q242" s="354"/>
      <c r="R242" s="354"/>
      <c r="S242" s="354"/>
      <c r="T242" s="354"/>
      <c r="U242" s="354"/>
      <c r="V242" s="354"/>
      <c r="W242" s="354"/>
      <c r="X242" s="354"/>
      <c r="Y242" s="354"/>
      <c r="Z242" s="355"/>
      <c r="AA242" s="356">
        <f t="shared" si="151"/>
        <v>15</v>
      </c>
      <c r="AB242" s="357">
        <f t="shared" si="152"/>
        <v>8.8059932006775293E-4</v>
      </c>
      <c r="AC242" s="42"/>
      <c r="AD242" s="42"/>
      <c r="AE242" s="42"/>
    </row>
    <row r="243" spans="1:31" ht="13.5" customHeight="1">
      <c r="A243" s="97" t="str">
        <f t="shared" si="150"/>
        <v>OK</v>
      </c>
      <c r="B243" s="353">
        <v>5000</v>
      </c>
      <c r="C243" s="354"/>
      <c r="D243" s="354"/>
      <c r="E243" s="354"/>
      <c r="F243" s="354"/>
      <c r="G243" s="354"/>
      <c r="H243" s="354"/>
      <c r="I243" s="354"/>
      <c r="J243" s="354"/>
      <c r="K243" s="354"/>
      <c r="L243" s="354"/>
      <c r="M243" s="354"/>
      <c r="N243" s="354"/>
      <c r="O243" s="354"/>
      <c r="P243" s="354"/>
      <c r="Q243" s="354"/>
      <c r="R243" s="354"/>
      <c r="S243" s="354"/>
      <c r="T243" s="354"/>
      <c r="U243" s="354"/>
      <c r="V243" s="354"/>
      <c r="W243" s="354"/>
      <c r="X243" s="354"/>
      <c r="Y243" s="354"/>
      <c r="Z243" s="355">
        <v>5000</v>
      </c>
      <c r="AA243" s="356">
        <f t="shared" si="151"/>
        <v>5000</v>
      </c>
      <c r="AB243" s="357">
        <f t="shared" si="152"/>
        <v>0.29353310668925098</v>
      </c>
      <c r="AC243" s="42"/>
      <c r="AD243" s="42"/>
      <c r="AE243" s="42"/>
    </row>
    <row r="244" spans="1:31" ht="13.5" customHeight="1">
      <c r="A244" s="97" t="str">
        <f t="shared" si="150"/>
        <v>OK</v>
      </c>
      <c r="B244" s="358">
        <v>6000</v>
      </c>
      <c r="C244" s="354"/>
      <c r="D244" s="354"/>
      <c r="E244" s="354"/>
      <c r="F244" s="354"/>
      <c r="G244" s="354"/>
      <c r="H244" s="354"/>
      <c r="I244" s="354"/>
      <c r="J244" s="354"/>
      <c r="K244" s="354"/>
      <c r="L244" s="354"/>
      <c r="M244" s="354"/>
      <c r="N244" s="354"/>
      <c r="O244" s="354"/>
      <c r="P244" s="354"/>
      <c r="Q244" s="354">
        <v>1</v>
      </c>
      <c r="R244" s="354"/>
      <c r="S244" s="354"/>
      <c r="T244" s="354"/>
      <c r="U244" s="354"/>
      <c r="V244" s="354"/>
      <c r="W244" s="354"/>
      <c r="X244" s="354"/>
      <c r="Y244" s="354"/>
      <c r="Z244" s="355"/>
      <c r="AA244" s="356">
        <f t="shared" si="151"/>
        <v>300</v>
      </c>
      <c r="AB244" s="357">
        <f t="shared" si="152"/>
        <v>1.7611986401355056E-2</v>
      </c>
      <c r="AC244" s="42"/>
      <c r="AD244" s="42"/>
      <c r="AE244" s="42"/>
    </row>
    <row r="245" spans="1:31" ht="13.5" customHeight="1">
      <c r="A245" s="97" t="str">
        <f t="shared" si="150"/>
        <v>OK</v>
      </c>
      <c r="B245" s="358">
        <v>7000</v>
      </c>
      <c r="C245" s="354"/>
      <c r="D245" s="354"/>
      <c r="E245" s="354"/>
      <c r="F245" s="354"/>
      <c r="G245" s="354"/>
      <c r="H245" s="354">
        <v>1</v>
      </c>
      <c r="I245" s="354"/>
      <c r="J245" s="354"/>
      <c r="K245" s="354"/>
      <c r="L245" s="354"/>
      <c r="M245" s="354"/>
      <c r="N245" s="354"/>
      <c r="O245" s="354"/>
      <c r="P245" s="354"/>
      <c r="Q245" s="354"/>
      <c r="R245" s="354"/>
      <c r="S245" s="354"/>
      <c r="T245" s="354"/>
      <c r="U245" s="354"/>
      <c r="V245" s="354"/>
      <c r="W245" s="354"/>
      <c r="X245" s="354"/>
      <c r="Y245" s="354"/>
      <c r="Z245" s="355"/>
      <c r="AA245" s="356">
        <f t="shared" si="151"/>
        <v>80</v>
      </c>
      <c r="AB245" s="357">
        <f t="shared" si="152"/>
        <v>4.6965297070280156E-3</v>
      </c>
      <c r="AC245" s="42"/>
      <c r="AD245" s="42"/>
      <c r="AE245" s="42"/>
    </row>
    <row r="246" spans="1:31" ht="13.5" customHeight="1">
      <c r="A246" s="97" t="str">
        <f t="shared" si="150"/>
        <v>OK</v>
      </c>
      <c r="B246" s="358">
        <v>8000</v>
      </c>
      <c r="C246" s="354"/>
      <c r="D246" s="354"/>
      <c r="E246" s="354"/>
      <c r="F246" s="354"/>
      <c r="G246" s="354"/>
      <c r="H246" s="354"/>
      <c r="I246" s="354"/>
      <c r="J246" s="354"/>
      <c r="K246" s="354"/>
      <c r="L246" s="354"/>
      <c r="M246" s="354"/>
      <c r="N246" s="354"/>
      <c r="O246" s="354"/>
      <c r="P246" s="354"/>
      <c r="Q246" s="354"/>
      <c r="R246" s="354"/>
      <c r="S246" s="354"/>
      <c r="T246" s="354"/>
      <c r="U246" s="354"/>
      <c r="V246" s="354"/>
      <c r="W246" s="354"/>
      <c r="X246" s="354"/>
      <c r="Y246" s="354"/>
      <c r="Z246" s="355">
        <v>10000</v>
      </c>
      <c r="AA246" s="356">
        <f t="shared" si="151"/>
        <v>10000</v>
      </c>
      <c r="AB246" s="357">
        <f t="shared" si="152"/>
        <v>0.58706621337850196</v>
      </c>
      <c r="AC246" s="42"/>
      <c r="AD246" s="42"/>
      <c r="AE246" s="42"/>
    </row>
    <row r="247" spans="1:31" ht="13.5" customHeight="1">
      <c r="A247" s="97" t="str">
        <f t="shared" si="150"/>
        <v>OK</v>
      </c>
      <c r="B247" s="358">
        <v>9000</v>
      </c>
      <c r="C247" s="354"/>
      <c r="D247" s="354"/>
      <c r="E247" s="354"/>
      <c r="F247" s="354"/>
      <c r="G247" s="354"/>
      <c r="H247" s="354"/>
      <c r="I247" s="354"/>
      <c r="J247" s="354"/>
      <c r="K247" s="354"/>
      <c r="L247" s="354"/>
      <c r="M247" s="354"/>
      <c r="N247" s="354">
        <v>5</v>
      </c>
      <c r="O247" s="354"/>
      <c r="P247" s="354"/>
      <c r="Q247" s="354"/>
      <c r="R247" s="354"/>
      <c r="S247" s="354"/>
      <c r="T247" s="354"/>
      <c r="U247" s="354"/>
      <c r="V247" s="354"/>
      <c r="W247" s="354"/>
      <c r="X247" s="354"/>
      <c r="Y247" s="354"/>
      <c r="Z247" s="355"/>
      <c r="AA247" s="356">
        <f t="shared" si="151"/>
        <v>15</v>
      </c>
      <c r="AB247" s="357">
        <f t="shared" si="152"/>
        <v>8.8059932006775293E-4</v>
      </c>
      <c r="AC247" s="42"/>
      <c r="AD247" s="42"/>
      <c r="AE247" s="42"/>
    </row>
    <row r="248" spans="1:31" ht="13.5" customHeight="1">
      <c r="A248" s="97" t="str">
        <f t="shared" si="150"/>
        <v>OK</v>
      </c>
      <c r="B248" s="358">
        <v>10000</v>
      </c>
      <c r="C248" s="354"/>
      <c r="D248" s="354"/>
      <c r="E248" s="354"/>
      <c r="F248" s="354"/>
      <c r="G248" s="354"/>
      <c r="H248" s="354"/>
      <c r="I248" s="354"/>
      <c r="J248" s="354"/>
      <c r="K248" s="354"/>
      <c r="L248" s="354"/>
      <c r="M248" s="354"/>
      <c r="N248" s="354"/>
      <c r="O248" s="354"/>
      <c r="P248" s="354"/>
      <c r="Q248" s="354">
        <v>2</v>
      </c>
      <c r="R248" s="354"/>
      <c r="S248" s="354"/>
      <c r="T248" s="354"/>
      <c r="U248" s="354"/>
      <c r="V248" s="354"/>
      <c r="W248" s="354"/>
      <c r="X248" s="354"/>
      <c r="Y248" s="354"/>
      <c r="Z248" s="355"/>
      <c r="AA248" s="356">
        <f t="shared" si="151"/>
        <v>600</v>
      </c>
      <c r="AB248" s="357">
        <f t="shared" si="152"/>
        <v>3.5223972802710113E-2</v>
      </c>
      <c r="AC248" s="42"/>
      <c r="AD248" s="42"/>
      <c r="AE248" s="42"/>
    </row>
    <row r="249" spans="1:31" ht="13.5" customHeight="1">
      <c r="A249" s="97" t="str">
        <f t="shared" si="150"/>
        <v>OK</v>
      </c>
      <c r="B249" s="358">
        <v>15000</v>
      </c>
      <c r="C249" s="354"/>
      <c r="D249" s="354"/>
      <c r="E249" s="354"/>
      <c r="F249" s="354"/>
      <c r="G249" s="354"/>
      <c r="H249" s="354"/>
      <c r="I249" s="354"/>
      <c r="J249" s="354"/>
      <c r="K249" s="354"/>
      <c r="L249" s="354"/>
      <c r="M249" s="354"/>
      <c r="N249" s="354">
        <v>5</v>
      </c>
      <c r="O249" s="354"/>
      <c r="P249" s="354"/>
      <c r="Q249" s="354"/>
      <c r="R249" s="354"/>
      <c r="S249" s="354"/>
      <c r="T249" s="354"/>
      <c r="U249" s="354"/>
      <c r="V249" s="354"/>
      <c r="W249" s="354"/>
      <c r="X249" s="354"/>
      <c r="Y249" s="354"/>
      <c r="Z249" s="355"/>
      <c r="AA249" s="356">
        <f t="shared" si="151"/>
        <v>15</v>
      </c>
      <c r="AB249" s="357">
        <f t="shared" si="152"/>
        <v>8.8059932006775293E-4</v>
      </c>
      <c r="AC249" s="42"/>
      <c r="AD249" s="42"/>
      <c r="AE249" s="42"/>
    </row>
    <row r="250" spans="1:31" ht="13.5" customHeight="1">
      <c r="A250" s="97" t="str">
        <f t="shared" si="150"/>
        <v>OK</v>
      </c>
      <c r="B250" s="358">
        <v>20000</v>
      </c>
      <c r="C250" s="354"/>
      <c r="D250" s="354"/>
      <c r="E250" s="354"/>
      <c r="F250" s="354"/>
      <c r="G250" s="359"/>
      <c r="H250" s="354"/>
      <c r="I250" s="354"/>
      <c r="J250" s="354"/>
      <c r="K250" s="354"/>
      <c r="L250" s="354"/>
      <c r="M250" s="354"/>
      <c r="N250" s="354"/>
      <c r="O250" s="354"/>
      <c r="P250" s="354"/>
      <c r="Q250" s="354"/>
      <c r="R250" s="354"/>
      <c r="S250" s="354"/>
      <c r="T250" s="354"/>
      <c r="U250" s="354"/>
      <c r="V250" s="354"/>
      <c r="W250" s="354"/>
      <c r="X250" s="354"/>
      <c r="Y250" s="354"/>
      <c r="Z250" s="355">
        <v>10000</v>
      </c>
      <c r="AA250" s="356">
        <f t="shared" si="151"/>
        <v>10000</v>
      </c>
      <c r="AB250" s="357">
        <f t="shared" si="152"/>
        <v>0.58706621337850196</v>
      </c>
      <c r="AC250" s="42"/>
      <c r="AD250" s="42"/>
      <c r="AE250" s="42"/>
    </row>
    <row r="251" spans="1:31" ht="13.5" customHeight="1">
      <c r="A251" s="97" t="str">
        <f t="shared" si="150"/>
        <v>OK</v>
      </c>
      <c r="B251" s="358">
        <v>25000</v>
      </c>
      <c r="C251" s="354"/>
      <c r="D251" s="354"/>
      <c r="E251" s="354"/>
      <c r="F251" s="354"/>
      <c r="G251" s="354"/>
      <c r="H251" s="354"/>
      <c r="I251" s="354"/>
      <c r="J251" s="354"/>
      <c r="K251" s="354"/>
      <c r="L251" s="354"/>
      <c r="M251" s="354"/>
      <c r="N251" s="354"/>
      <c r="O251" s="354"/>
      <c r="P251" s="354"/>
      <c r="Q251" s="354"/>
      <c r="R251" s="354"/>
      <c r="S251" s="354"/>
      <c r="T251" s="354"/>
      <c r="U251" s="354"/>
      <c r="V251" s="354"/>
      <c r="W251" s="354">
        <v>1</v>
      </c>
      <c r="X251" s="354"/>
      <c r="Y251" s="354"/>
      <c r="Z251" s="355"/>
      <c r="AA251" s="356">
        <f t="shared" si="151"/>
        <v>0</v>
      </c>
      <c r="AB251" s="357">
        <f t="shared" si="152"/>
        <v>0</v>
      </c>
      <c r="AC251" s="42"/>
      <c r="AD251" s="42"/>
      <c r="AE251" s="42"/>
    </row>
    <row r="252" spans="1:31" ht="13.5" customHeight="1">
      <c r="A252" s="97" t="str">
        <f t="shared" si="150"/>
        <v>OK</v>
      </c>
      <c r="B252" s="358">
        <v>30000</v>
      </c>
      <c r="C252" s="354"/>
      <c r="D252" s="354"/>
      <c r="E252" s="354"/>
      <c r="F252" s="354"/>
      <c r="G252" s="354">
        <v>1</v>
      </c>
      <c r="H252" s="354"/>
      <c r="I252" s="354"/>
      <c r="J252" s="354"/>
      <c r="K252" s="354"/>
      <c r="L252" s="354"/>
      <c r="M252" s="354"/>
      <c r="N252" s="354"/>
      <c r="O252" s="354"/>
      <c r="P252" s="354"/>
      <c r="Q252" s="354"/>
      <c r="R252" s="354"/>
      <c r="S252" s="354"/>
      <c r="T252" s="354"/>
      <c r="U252" s="354"/>
      <c r="V252" s="354"/>
      <c r="W252" s="354"/>
      <c r="X252" s="354"/>
      <c r="Y252" s="354"/>
      <c r="Z252" s="355"/>
      <c r="AA252" s="356">
        <f t="shared" si="151"/>
        <v>100</v>
      </c>
      <c r="AB252" s="357">
        <f t="shared" si="152"/>
        <v>5.8706621337850191E-3</v>
      </c>
      <c r="AC252" s="42"/>
      <c r="AD252" s="42"/>
      <c r="AE252" s="42"/>
    </row>
    <row r="253" spans="1:31" ht="13.5" customHeight="1">
      <c r="A253" s="97" t="str">
        <f t="shared" si="150"/>
        <v>OK</v>
      </c>
      <c r="B253" s="358">
        <v>35000</v>
      </c>
      <c r="C253" s="354"/>
      <c r="D253" s="354"/>
      <c r="E253" s="354"/>
      <c r="F253" s="354"/>
      <c r="G253" s="354"/>
      <c r="H253" s="354"/>
      <c r="I253" s="354"/>
      <c r="J253" s="354"/>
      <c r="K253" s="354"/>
      <c r="L253" s="354"/>
      <c r="M253" s="354"/>
      <c r="N253" s="354"/>
      <c r="O253" s="354"/>
      <c r="P253" s="354"/>
      <c r="Q253" s="354">
        <v>3</v>
      </c>
      <c r="R253" s="354"/>
      <c r="S253" s="354"/>
      <c r="T253" s="354"/>
      <c r="U253" s="354"/>
      <c r="V253" s="354"/>
      <c r="W253" s="354"/>
      <c r="X253" s="354"/>
      <c r="Y253" s="354"/>
      <c r="Z253" s="355"/>
      <c r="AA253" s="356">
        <f t="shared" si="151"/>
        <v>900</v>
      </c>
      <c r="AB253" s="357">
        <f t="shared" si="152"/>
        <v>5.2835959204065169E-2</v>
      </c>
      <c r="AC253" s="42"/>
      <c r="AD253" s="42"/>
      <c r="AE253" s="42"/>
    </row>
    <row r="254" spans="1:31" ht="13.5" customHeight="1">
      <c r="A254" s="97" t="str">
        <f t="shared" si="150"/>
        <v>OK</v>
      </c>
      <c r="B254" s="358">
        <v>40000</v>
      </c>
      <c r="C254" s="354"/>
      <c r="D254" s="354"/>
      <c r="E254" s="354"/>
      <c r="F254" s="354"/>
      <c r="G254" s="354"/>
      <c r="H254" s="354"/>
      <c r="I254" s="354"/>
      <c r="J254" s="354"/>
      <c r="K254" s="354"/>
      <c r="L254" s="354"/>
      <c r="M254" s="354"/>
      <c r="N254" s="354"/>
      <c r="O254" s="354"/>
      <c r="P254" s="354"/>
      <c r="Q254" s="354"/>
      <c r="R254" s="354"/>
      <c r="S254" s="354"/>
      <c r="T254" s="354"/>
      <c r="U254" s="354"/>
      <c r="V254" s="354"/>
      <c r="W254" s="354"/>
      <c r="X254" s="354"/>
      <c r="Y254" s="354"/>
      <c r="Z254" s="355">
        <v>15000</v>
      </c>
      <c r="AA254" s="356">
        <f t="shared" si="151"/>
        <v>15000</v>
      </c>
      <c r="AB254" s="357">
        <f t="shared" si="152"/>
        <v>0.88059932006775288</v>
      </c>
      <c r="AC254" s="42"/>
      <c r="AD254" s="42"/>
      <c r="AE254" s="42"/>
    </row>
    <row r="255" spans="1:31" ht="13.5" customHeight="1">
      <c r="A255" s="97" t="str">
        <f t="shared" si="150"/>
        <v>OK</v>
      </c>
      <c r="B255" s="358">
        <v>45000</v>
      </c>
      <c r="C255" s="354"/>
      <c r="D255" s="354"/>
      <c r="E255" s="354"/>
      <c r="F255" s="354"/>
      <c r="G255" s="354"/>
      <c r="H255" s="354"/>
      <c r="I255" s="354"/>
      <c r="J255" s="354"/>
      <c r="K255" s="354"/>
      <c r="L255" s="354"/>
      <c r="M255" s="354"/>
      <c r="N255" s="354">
        <v>5</v>
      </c>
      <c r="O255" s="354"/>
      <c r="P255" s="354"/>
      <c r="Q255" s="354"/>
      <c r="R255" s="354"/>
      <c r="S255" s="354"/>
      <c r="T255" s="354"/>
      <c r="U255" s="354"/>
      <c r="V255" s="354"/>
      <c r="W255" s="354"/>
      <c r="X255" s="354"/>
      <c r="Y255" s="354"/>
      <c r="Z255" s="355"/>
      <c r="AA255" s="356">
        <f t="shared" si="151"/>
        <v>15</v>
      </c>
      <c r="AB255" s="357">
        <f t="shared" si="152"/>
        <v>8.8059932006775293E-4</v>
      </c>
      <c r="AC255" s="42"/>
      <c r="AD255" s="42"/>
      <c r="AE255" s="42"/>
    </row>
    <row r="256" spans="1:31" ht="13.5" customHeight="1">
      <c r="A256" s="97" t="str">
        <f t="shared" si="150"/>
        <v>OK</v>
      </c>
      <c r="B256" s="358">
        <v>50000</v>
      </c>
      <c r="C256" s="354"/>
      <c r="D256" s="354"/>
      <c r="E256" s="354"/>
      <c r="F256" s="354"/>
      <c r="G256" s="354"/>
      <c r="H256" s="354"/>
      <c r="I256" s="354"/>
      <c r="J256" s="354"/>
      <c r="K256" s="354"/>
      <c r="L256" s="354"/>
      <c r="M256" s="354"/>
      <c r="N256" s="354"/>
      <c r="O256" s="354"/>
      <c r="P256" s="354"/>
      <c r="Q256" s="354"/>
      <c r="R256" s="354"/>
      <c r="S256" s="354"/>
      <c r="T256" s="354"/>
      <c r="U256" s="354"/>
      <c r="V256" s="354"/>
      <c r="W256" s="354"/>
      <c r="X256" s="354"/>
      <c r="Y256" s="354"/>
      <c r="Z256" s="355">
        <v>15000</v>
      </c>
      <c r="AA256" s="356">
        <f t="shared" si="151"/>
        <v>15000</v>
      </c>
      <c r="AB256" s="357">
        <f t="shared" si="152"/>
        <v>0.88059932006775288</v>
      </c>
      <c r="AC256" s="42"/>
      <c r="AD256" s="42"/>
      <c r="AE256" s="42"/>
    </row>
    <row r="257" spans="1:31" ht="13.5" customHeight="1">
      <c r="A257" s="97" t="str">
        <f t="shared" si="150"/>
        <v>OK</v>
      </c>
      <c r="B257" s="358">
        <v>60000</v>
      </c>
      <c r="C257" s="354"/>
      <c r="D257" s="354"/>
      <c r="E257" s="354"/>
      <c r="F257" s="354"/>
      <c r="G257" s="354">
        <v>1</v>
      </c>
      <c r="H257" s="354"/>
      <c r="I257" s="354"/>
      <c r="J257" s="354"/>
      <c r="K257" s="354"/>
      <c r="L257" s="354"/>
      <c r="M257" s="354"/>
      <c r="N257" s="354"/>
      <c r="O257" s="354"/>
      <c r="P257" s="354"/>
      <c r="Q257" s="354"/>
      <c r="R257" s="354"/>
      <c r="S257" s="354"/>
      <c r="T257" s="354"/>
      <c r="U257" s="354"/>
      <c r="V257" s="354"/>
      <c r="W257" s="354"/>
      <c r="X257" s="354"/>
      <c r="Y257" s="354"/>
      <c r="Z257" s="355"/>
      <c r="AA257" s="356">
        <f t="shared" si="151"/>
        <v>100</v>
      </c>
      <c r="AB257" s="357">
        <f t="shared" si="152"/>
        <v>5.8706621337850191E-3</v>
      </c>
      <c r="AC257" s="42"/>
      <c r="AD257" s="42"/>
      <c r="AE257" s="42"/>
    </row>
    <row r="258" spans="1:31" ht="13.5" customHeight="1">
      <c r="A258" s="97" t="str">
        <f t="shared" si="150"/>
        <v>OK</v>
      </c>
      <c r="B258" s="358">
        <v>70000</v>
      </c>
      <c r="C258" s="354"/>
      <c r="D258" s="354"/>
      <c r="E258" s="354"/>
      <c r="F258" s="354"/>
      <c r="G258" s="354"/>
      <c r="H258" s="354"/>
      <c r="I258" s="354"/>
      <c r="J258" s="354"/>
      <c r="K258" s="354"/>
      <c r="L258" s="354"/>
      <c r="M258" s="354"/>
      <c r="N258" s="354"/>
      <c r="O258" s="354"/>
      <c r="P258" s="354"/>
      <c r="Q258" s="354"/>
      <c r="R258" s="354"/>
      <c r="S258" s="354"/>
      <c r="T258" s="354"/>
      <c r="U258" s="354"/>
      <c r="V258" s="354"/>
      <c r="W258" s="354"/>
      <c r="X258" s="354"/>
      <c r="Y258" s="354"/>
      <c r="Z258" s="355">
        <v>20000</v>
      </c>
      <c r="AA258" s="356">
        <f t="shared" si="151"/>
        <v>20000</v>
      </c>
      <c r="AB258" s="357">
        <f t="shared" si="152"/>
        <v>1.1741324267570039</v>
      </c>
      <c r="AC258" s="42"/>
      <c r="AD258" s="42"/>
      <c r="AE258" s="42"/>
    </row>
    <row r="259" spans="1:31" ht="13.5" customHeight="1">
      <c r="A259" s="97" t="str">
        <f t="shared" si="150"/>
        <v>OK</v>
      </c>
      <c r="B259" s="358">
        <v>80000</v>
      </c>
      <c r="C259" s="354"/>
      <c r="D259" s="354"/>
      <c r="E259" s="354"/>
      <c r="F259" s="354"/>
      <c r="G259" s="354"/>
      <c r="H259" s="354"/>
      <c r="I259" s="354"/>
      <c r="J259" s="354"/>
      <c r="K259" s="354"/>
      <c r="L259" s="354"/>
      <c r="M259" s="354"/>
      <c r="N259" s="354">
        <v>5</v>
      </c>
      <c r="O259" s="354"/>
      <c r="P259" s="354"/>
      <c r="Q259" s="354"/>
      <c r="R259" s="354"/>
      <c r="S259" s="354"/>
      <c r="T259" s="354"/>
      <c r="U259" s="354"/>
      <c r="V259" s="354"/>
      <c r="W259" s="354"/>
      <c r="X259" s="354"/>
      <c r="Y259" s="354"/>
      <c r="Z259" s="355"/>
      <c r="AA259" s="356">
        <f t="shared" si="151"/>
        <v>15</v>
      </c>
      <c r="AB259" s="357">
        <f t="shared" si="152"/>
        <v>8.8059932006775293E-4</v>
      </c>
      <c r="AC259" s="42"/>
      <c r="AD259" s="42"/>
      <c r="AE259" s="42"/>
    </row>
    <row r="260" spans="1:31" ht="13.5" customHeight="1">
      <c r="A260" s="97" t="str">
        <f t="shared" si="150"/>
        <v>OK</v>
      </c>
      <c r="B260" s="358">
        <v>90000</v>
      </c>
      <c r="C260" s="354"/>
      <c r="D260" s="354"/>
      <c r="E260" s="354"/>
      <c r="F260" s="354"/>
      <c r="G260" s="354"/>
      <c r="H260" s="354"/>
      <c r="I260" s="354"/>
      <c r="J260" s="354"/>
      <c r="K260" s="354"/>
      <c r="L260" s="354"/>
      <c r="M260" s="354"/>
      <c r="N260" s="354"/>
      <c r="O260" s="354"/>
      <c r="P260" s="354"/>
      <c r="Q260" s="354"/>
      <c r="R260" s="354"/>
      <c r="S260" s="354"/>
      <c r="T260" s="354"/>
      <c r="U260" s="354"/>
      <c r="V260" s="354"/>
      <c r="W260" s="354"/>
      <c r="X260" s="354"/>
      <c r="Y260" s="354"/>
      <c r="Z260" s="355">
        <v>30000</v>
      </c>
      <c r="AA260" s="356">
        <f t="shared" si="151"/>
        <v>30000</v>
      </c>
      <c r="AB260" s="357">
        <f t="shared" si="152"/>
        <v>1.7611986401355058</v>
      </c>
      <c r="AC260" s="42"/>
      <c r="AD260" s="42"/>
      <c r="AE260" s="42"/>
    </row>
    <row r="261" spans="1:31" ht="13.5" customHeight="1">
      <c r="A261" s="97" t="str">
        <f t="shared" si="150"/>
        <v>OK</v>
      </c>
      <c r="B261" s="360">
        <v>100000</v>
      </c>
      <c r="C261" s="354"/>
      <c r="D261" s="354"/>
      <c r="E261" s="354"/>
      <c r="F261" s="354"/>
      <c r="G261" s="354"/>
      <c r="H261" s="354"/>
      <c r="I261" s="354"/>
      <c r="J261" s="354"/>
      <c r="K261" s="354"/>
      <c r="L261" s="354"/>
      <c r="M261" s="354"/>
      <c r="N261" s="354">
        <v>10</v>
      </c>
      <c r="O261" s="354"/>
      <c r="P261" s="354"/>
      <c r="Q261" s="354"/>
      <c r="R261" s="354"/>
      <c r="S261" s="354"/>
      <c r="T261" s="354"/>
      <c r="U261" s="354"/>
      <c r="V261" s="354"/>
      <c r="W261" s="354"/>
      <c r="X261" s="354"/>
      <c r="Y261" s="354"/>
      <c r="Z261" s="355"/>
      <c r="AA261" s="356">
        <f t="shared" si="151"/>
        <v>30</v>
      </c>
      <c r="AB261" s="357">
        <f t="shared" si="152"/>
        <v>1.7611986401355059E-3</v>
      </c>
      <c r="AC261" s="42"/>
      <c r="AD261" s="42"/>
      <c r="AE261" s="42"/>
    </row>
    <row r="262" spans="1:31" ht="13.5" customHeight="1">
      <c r="A262" s="97" t="str">
        <f t="shared" si="150"/>
        <v>OK</v>
      </c>
      <c r="B262" s="358">
        <v>150000</v>
      </c>
      <c r="C262" s="354"/>
      <c r="D262" s="354"/>
      <c r="E262" s="354"/>
      <c r="F262" s="354"/>
      <c r="G262" s="354">
        <v>1</v>
      </c>
      <c r="H262" s="354"/>
      <c r="I262" s="354"/>
      <c r="J262" s="354"/>
      <c r="K262" s="354"/>
      <c r="L262" s="354"/>
      <c r="M262" s="354"/>
      <c r="N262" s="354"/>
      <c r="O262" s="354"/>
      <c r="P262" s="354"/>
      <c r="Q262" s="354"/>
      <c r="R262" s="354"/>
      <c r="S262" s="354"/>
      <c r="T262" s="354"/>
      <c r="U262" s="354"/>
      <c r="V262" s="354"/>
      <c r="W262" s="354"/>
      <c r="X262" s="354"/>
      <c r="Y262" s="354"/>
      <c r="Z262" s="355"/>
      <c r="AA262" s="356">
        <f t="shared" si="151"/>
        <v>100</v>
      </c>
      <c r="AB262" s="357">
        <f t="shared" si="152"/>
        <v>5.8706621337850191E-3</v>
      </c>
      <c r="AC262" s="42"/>
      <c r="AD262" s="42"/>
      <c r="AE262" s="42"/>
    </row>
    <row r="263" spans="1:31" ht="13.5" customHeight="1">
      <c r="A263" s="97" t="str">
        <f t="shared" si="150"/>
        <v>OK</v>
      </c>
      <c r="B263" s="358">
        <v>200000</v>
      </c>
      <c r="C263" s="354"/>
      <c r="D263" s="354"/>
      <c r="E263" s="354"/>
      <c r="F263" s="354"/>
      <c r="G263" s="354"/>
      <c r="H263" s="354"/>
      <c r="I263" s="354"/>
      <c r="J263" s="354"/>
      <c r="K263" s="354"/>
      <c r="L263" s="354"/>
      <c r="M263" s="354"/>
      <c r="N263" s="354"/>
      <c r="O263" s="354"/>
      <c r="P263" s="354"/>
      <c r="Q263" s="354"/>
      <c r="R263" s="354"/>
      <c r="S263" s="354"/>
      <c r="T263" s="354"/>
      <c r="U263" s="354"/>
      <c r="V263" s="354"/>
      <c r="W263" s="354">
        <v>2</v>
      </c>
      <c r="X263" s="354"/>
      <c r="Y263" s="354"/>
      <c r="Z263" s="355"/>
      <c r="AA263" s="356">
        <f t="shared" si="151"/>
        <v>0</v>
      </c>
      <c r="AB263" s="357">
        <f t="shared" si="152"/>
        <v>0</v>
      </c>
      <c r="AC263" s="42"/>
      <c r="AD263" s="42"/>
      <c r="AE263" s="42"/>
    </row>
    <row r="264" spans="1:31" ht="13.5" customHeight="1">
      <c r="A264" s="97" t="str">
        <f t="shared" si="150"/>
        <v>OK</v>
      </c>
      <c r="B264" s="358">
        <v>250000</v>
      </c>
      <c r="C264" s="354"/>
      <c r="D264" s="354"/>
      <c r="E264" s="354"/>
      <c r="F264" s="354"/>
      <c r="G264" s="354"/>
      <c r="H264" s="354"/>
      <c r="I264" s="354"/>
      <c r="J264" s="354"/>
      <c r="K264" s="354"/>
      <c r="L264" s="354"/>
      <c r="M264" s="354"/>
      <c r="N264" s="354"/>
      <c r="O264" s="354"/>
      <c r="P264" s="354">
        <v>1</v>
      </c>
      <c r="Q264" s="354"/>
      <c r="R264" s="354"/>
      <c r="S264" s="354"/>
      <c r="T264" s="354"/>
      <c r="U264" s="354"/>
      <c r="V264" s="354"/>
      <c r="W264" s="354"/>
      <c r="X264" s="354"/>
      <c r="Y264" s="354"/>
      <c r="Z264" s="355"/>
      <c r="AA264" s="356">
        <f t="shared" si="151"/>
        <v>750</v>
      </c>
      <c r="AB264" s="357">
        <f t="shared" si="152"/>
        <v>4.4029966003387641E-2</v>
      </c>
      <c r="AC264" s="42"/>
      <c r="AD264" s="42"/>
      <c r="AE264" s="42"/>
    </row>
    <row r="265" spans="1:31" ht="13.5" customHeight="1">
      <c r="A265" s="97" t="str">
        <f t="shared" si="150"/>
        <v>OK</v>
      </c>
      <c r="B265" s="358">
        <v>300000</v>
      </c>
      <c r="C265" s="354"/>
      <c r="D265" s="354"/>
      <c r="E265" s="354"/>
      <c r="F265" s="354"/>
      <c r="G265" s="354"/>
      <c r="H265" s="354"/>
      <c r="I265" s="354"/>
      <c r="J265" s="354"/>
      <c r="K265" s="354"/>
      <c r="L265" s="354"/>
      <c r="M265" s="354"/>
      <c r="N265" s="354"/>
      <c r="O265" s="354"/>
      <c r="P265" s="354"/>
      <c r="Q265" s="354"/>
      <c r="R265" s="354"/>
      <c r="S265" s="354"/>
      <c r="T265" s="354"/>
      <c r="U265" s="354"/>
      <c r="V265" s="354"/>
      <c r="W265" s="354">
        <v>2</v>
      </c>
      <c r="X265" s="354"/>
      <c r="Y265" s="354"/>
      <c r="Z265" s="355"/>
      <c r="AA265" s="356">
        <f t="shared" si="151"/>
        <v>0</v>
      </c>
      <c r="AB265" s="357">
        <f t="shared" si="152"/>
        <v>0</v>
      </c>
      <c r="AC265" s="42"/>
      <c r="AD265" s="42"/>
      <c r="AE265" s="42"/>
    </row>
    <row r="266" spans="1:31" ht="13.5" customHeight="1">
      <c r="A266" s="97" t="str">
        <f t="shared" si="150"/>
        <v>OK</v>
      </c>
      <c r="B266" s="358">
        <v>350000</v>
      </c>
      <c r="C266" s="354"/>
      <c r="D266" s="354"/>
      <c r="E266" s="354"/>
      <c r="F266" s="354"/>
      <c r="G266" s="354"/>
      <c r="H266" s="354"/>
      <c r="I266" s="354"/>
      <c r="J266" s="354"/>
      <c r="K266" s="354"/>
      <c r="L266" s="354"/>
      <c r="M266" s="354"/>
      <c r="N266" s="354"/>
      <c r="O266" s="354"/>
      <c r="P266" s="354"/>
      <c r="Q266" s="354"/>
      <c r="R266" s="354"/>
      <c r="S266" s="354"/>
      <c r="T266" s="354"/>
      <c r="U266" s="354"/>
      <c r="V266" s="354"/>
      <c r="W266" s="354"/>
      <c r="X266" s="354"/>
      <c r="Y266" s="354"/>
      <c r="Z266" s="355">
        <v>30000</v>
      </c>
      <c r="AA266" s="356">
        <f t="shared" si="151"/>
        <v>30000</v>
      </c>
      <c r="AB266" s="357">
        <f t="shared" si="152"/>
        <v>1.7611986401355058</v>
      </c>
      <c r="AC266" s="42"/>
      <c r="AD266" s="42"/>
      <c r="AE266" s="42"/>
    </row>
    <row r="267" spans="1:31" ht="13.5" customHeight="1">
      <c r="A267" s="97" t="str">
        <f t="shared" si="150"/>
        <v>OK</v>
      </c>
      <c r="B267" s="358">
        <v>400000</v>
      </c>
      <c r="C267" s="354"/>
      <c r="D267" s="354"/>
      <c r="E267" s="354"/>
      <c r="F267" s="354"/>
      <c r="G267" s="354"/>
      <c r="H267" s="354"/>
      <c r="I267" s="354"/>
      <c r="J267" s="354"/>
      <c r="K267" s="354"/>
      <c r="L267" s="354"/>
      <c r="M267" s="354"/>
      <c r="N267" s="354">
        <v>10</v>
      </c>
      <c r="O267" s="354"/>
      <c r="P267" s="354"/>
      <c r="Q267" s="354"/>
      <c r="R267" s="354"/>
      <c r="S267" s="354"/>
      <c r="T267" s="354"/>
      <c r="U267" s="354"/>
      <c r="V267" s="354"/>
      <c r="W267" s="354"/>
      <c r="X267" s="354"/>
      <c r="Y267" s="354"/>
      <c r="Z267" s="355"/>
      <c r="AA267" s="356">
        <f t="shared" si="151"/>
        <v>30</v>
      </c>
      <c r="AB267" s="357">
        <f t="shared" si="152"/>
        <v>1.7611986401355059E-3</v>
      </c>
      <c r="AC267" s="42"/>
      <c r="AD267" s="42"/>
      <c r="AE267" s="42"/>
    </row>
    <row r="268" spans="1:31" ht="13.5" customHeight="1">
      <c r="A268" s="97" t="str">
        <f t="shared" ref="A268:A321" si="153">IF(COUNT(C268:Z268)=1,"OK","NG")</f>
        <v>OK</v>
      </c>
      <c r="B268" s="358">
        <v>450000</v>
      </c>
      <c r="C268" s="354"/>
      <c r="D268" s="354"/>
      <c r="E268" s="354"/>
      <c r="F268" s="354"/>
      <c r="G268" s="354"/>
      <c r="H268" s="354"/>
      <c r="I268" s="354"/>
      <c r="J268" s="354"/>
      <c r="K268" s="354"/>
      <c r="L268" s="354"/>
      <c r="M268" s="354"/>
      <c r="N268" s="354"/>
      <c r="O268" s="354"/>
      <c r="P268" s="354"/>
      <c r="Q268" s="354"/>
      <c r="R268" s="354"/>
      <c r="S268" s="354"/>
      <c r="T268" s="354"/>
      <c r="U268" s="354"/>
      <c r="V268" s="354"/>
      <c r="W268" s="354"/>
      <c r="X268" s="354"/>
      <c r="Y268" s="354"/>
      <c r="Z268" s="355">
        <v>50000</v>
      </c>
      <c r="AA268" s="356">
        <f t="shared" si="151"/>
        <v>50000</v>
      </c>
      <c r="AB268" s="357">
        <f t="shared" ref="AB268:AB299" si="154">AA268/$AD$232</f>
        <v>2.9353310668925094</v>
      </c>
      <c r="AC268" s="42"/>
      <c r="AD268" s="42"/>
      <c r="AE268" s="42"/>
    </row>
    <row r="269" spans="1:31" ht="13.5" customHeight="1">
      <c r="A269" s="97" t="str">
        <f t="shared" si="153"/>
        <v>OK</v>
      </c>
      <c r="B269" s="358">
        <v>500000</v>
      </c>
      <c r="C269" s="354"/>
      <c r="D269" s="354"/>
      <c r="E269" s="354"/>
      <c r="F269" s="354"/>
      <c r="G269" s="354"/>
      <c r="H269" s="354"/>
      <c r="I269" s="354"/>
      <c r="J269" s="354"/>
      <c r="K269" s="354"/>
      <c r="L269" s="354"/>
      <c r="M269" s="354"/>
      <c r="N269" s="354">
        <v>10</v>
      </c>
      <c r="O269" s="354"/>
      <c r="P269" s="354"/>
      <c r="Q269" s="354"/>
      <c r="R269" s="354"/>
      <c r="S269" s="354"/>
      <c r="T269" s="354"/>
      <c r="U269" s="354"/>
      <c r="V269" s="354"/>
      <c r="W269" s="354"/>
      <c r="X269" s="354"/>
      <c r="Y269" s="354"/>
      <c r="Z269" s="355"/>
      <c r="AA269" s="356">
        <f t="shared" si="151"/>
        <v>30</v>
      </c>
      <c r="AB269" s="357">
        <f t="shared" si="154"/>
        <v>1.7611986401355059E-3</v>
      </c>
      <c r="AC269" s="42"/>
      <c r="AD269" s="42"/>
      <c r="AE269" s="42"/>
    </row>
    <row r="270" spans="1:31" ht="13.5" customHeight="1">
      <c r="A270" s="97" t="str">
        <f t="shared" si="153"/>
        <v>OK</v>
      </c>
      <c r="B270" s="358">
        <v>550000</v>
      </c>
      <c r="C270" s="354"/>
      <c r="D270" s="354"/>
      <c r="E270" s="354"/>
      <c r="F270" s="354"/>
      <c r="G270" s="354"/>
      <c r="H270" s="354"/>
      <c r="I270" s="354"/>
      <c r="J270" s="354"/>
      <c r="K270" s="354"/>
      <c r="L270" s="354"/>
      <c r="M270" s="354"/>
      <c r="N270" s="354"/>
      <c r="O270" s="354"/>
      <c r="P270" s="354"/>
      <c r="Q270" s="354"/>
      <c r="R270" s="354"/>
      <c r="S270" s="354"/>
      <c r="T270" s="354"/>
      <c r="U270" s="354"/>
      <c r="V270" s="354"/>
      <c r="W270" s="354">
        <v>2</v>
      </c>
      <c r="X270" s="354"/>
      <c r="Y270" s="354"/>
      <c r="Z270" s="355"/>
      <c r="AA270" s="356">
        <f t="shared" si="151"/>
        <v>0</v>
      </c>
      <c r="AB270" s="357">
        <f t="shared" si="154"/>
        <v>0</v>
      </c>
      <c r="AC270" s="42"/>
      <c r="AD270" s="42"/>
      <c r="AE270" s="42"/>
    </row>
    <row r="271" spans="1:31" ht="13.5" customHeight="1">
      <c r="A271" s="97" t="str">
        <f t="shared" si="153"/>
        <v>OK</v>
      </c>
      <c r="B271" s="358">
        <v>600000</v>
      </c>
      <c r="C271" s="354"/>
      <c r="D271" s="354"/>
      <c r="E271" s="354"/>
      <c r="F271" s="354"/>
      <c r="G271" s="354"/>
      <c r="H271" s="354"/>
      <c r="I271" s="354"/>
      <c r="J271" s="354"/>
      <c r="K271" s="354"/>
      <c r="L271" s="354"/>
      <c r="M271" s="354"/>
      <c r="N271" s="354"/>
      <c r="O271" s="354"/>
      <c r="P271" s="354"/>
      <c r="Q271" s="354"/>
      <c r="R271" s="354"/>
      <c r="S271" s="354"/>
      <c r="T271" s="354"/>
      <c r="U271" s="354"/>
      <c r="V271" s="354"/>
      <c r="W271" s="354"/>
      <c r="X271" s="354"/>
      <c r="Y271" s="354"/>
      <c r="Z271" s="355">
        <v>50000</v>
      </c>
      <c r="AA271" s="356">
        <f t="shared" si="151"/>
        <v>50000</v>
      </c>
      <c r="AB271" s="357">
        <f t="shared" si="154"/>
        <v>2.9353310668925094</v>
      </c>
      <c r="AC271" s="42"/>
      <c r="AD271" s="42"/>
      <c r="AE271" s="42"/>
    </row>
    <row r="272" spans="1:31" ht="13.5" customHeight="1">
      <c r="A272" s="97" t="str">
        <f t="shared" si="153"/>
        <v>OK</v>
      </c>
      <c r="B272" s="358">
        <v>650000</v>
      </c>
      <c r="C272" s="354"/>
      <c r="D272" s="354"/>
      <c r="E272" s="354"/>
      <c r="F272" s="354"/>
      <c r="G272" s="354"/>
      <c r="H272" s="354"/>
      <c r="I272" s="354"/>
      <c r="J272" s="354"/>
      <c r="K272" s="354"/>
      <c r="L272" s="354"/>
      <c r="M272" s="354"/>
      <c r="N272" s="354">
        <v>10</v>
      </c>
      <c r="O272" s="354"/>
      <c r="P272" s="354"/>
      <c r="Q272" s="354"/>
      <c r="R272" s="354"/>
      <c r="S272" s="354"/>
      <c r="T272" s="354"/>
      <c r="U272" s="354"/>
      <c r="V272" s="354"/>
      <c r="W272" s="354"/>
      <c r="X272" s="354"/>
      <c r="Y272" s="354"/>
      <c r="Z272" s="355"/>
      <c r="AA272" s="356">
        <f t="shared" si="151"/>
        <v>30</v>
      </c>
      <c r="AB272" s="357">
        <f t="shared" si="154"/>
        <v>1.7611986401355059E-3</v>
      </c>
      <c r="AC272" s="42"/>
      <c r="AD272" s="42"/>
      <c r="AE272" s="42"/>
    </row>
    <row r="273" spans="1:31" ht="13.5" customHeight="1">
      <c r="A273" s="97" t="str">
        <f t="shared" si="153"/>
        <v>OK</v>
      </c>
      <c r="B273" s="358">
        <v>700000</v>
      </c>
      <c r="C273" s="354">
        <v>1</v>
      </c>
      <c r="D273" s="354"/>
      <c r="E273" s="354"/>
      <c r="F273" s="354"/>
      <c r="G273" s="354"/>
      <c r="H273" s="354"/>
      <c r="I273" s="354"/>
      <c r="J273" s="354"/>
      <c r="K273" s="354"/>
      <c r="L273" s="354"/>
      <c r="M273" s="354"/>
      <c r="N273" s="354"/>
      <c r="O273" s="354"/>
      <c r="P273" s="354"/>
      <c r="Q273" s="354"/>
      <c r="R273" s="354"/>
      <c r="S273" s="354"/>
      <c r="T273" s="354"/>
      <c r="U273" s="354"/>
      <c r="V273" s="354"/>
      <c r="W273" s="354"/>
      <c r="X273" s="354"/>
      <c r="Y273" s="354"/>
      <c r="Z273" s="355"/>
      <c r="AA273" s="356">
        <f t="shared" si="151"/>
        <v>2000</v>
      </c>
      <c r="AB273" s="357">
        <f t="shared" si="154"/>
        <v>0.11741324267570039</v>
      </c>
      <c r="AC273" s="42"/>
      <c r="AD273" s="42"/>
      <c r="AE273" s="42"/>
    </row>
    <row r="274" spans="1:31" ht="13.5" customHeight="1">
      <c r="A274" s="97" t="str">
        <f t="shared" si="153"/>
        <v>OK</v>
      </c>
      <c r="B274" s="358">
        <v>750000</v>
      </c>
      <c r="C274" s="354"/>
      <c r="D274" s="354"/>
      <c r="E274" s="354"/>
      <c r="F274" s="354"/>
      <c r="G274" s="354"/>
      <c r="H274" s="354"/>
      <c r="I274" s="354"/>
      <c r="J274" s="354"/>
      <c r="K274" s="354"/>
      <c r="L274" s="354"/>
      <c r="M274" s="354"/>
      <c r="N274" s="354"/>
      <c r="O274" s="354"/>
      <c r="P274" s="354">
        <v>1</v>
      </c>
      <c r="Q274" s="354"/>
      <c r="R274" s="354"/>
      <c r="S274" s="354"/>
      <c r="T274" s="354"/>
      <c r="U274" s="354"/>
      <c r="V274" s="354"/>
      <c r="W274" s="354"/>
      <c r="X274" s="354"/>
      <c r="Y274" s="354"/>
      <c r="Z274" s="355"/>
      <c r="AA274" s="356">
        <f t="shared" si="151"/>
        <v>750</v>
      </c>
      <c r="AB274" s="357">
        <f t="shared" si="154"/>
        <v>4.4029966003387641E-2</v>
      </c>
      <c r="AC274" s="42"/>
      <c r="AD274" s="42"/>
      <c r="AE274" s="42"/>
    </row>
    <row r="275" spans="1:31" ht="13.5" customHeight="1">
      <c r="A275" s="97" t="str">
        <f t="shared" si="153"/>
        <v>OK</v>
      </c>
      <c r="B275" s="358">
        <v>800000</v>
      </c>
      <c r="C275" s="354"/>
      <c r="D275" s="354"/>
      <c r="E275" s="354"/>
      <c r="F275" s="354"/>
      <c r="G275" s="354"/>
      <c r="H275" s="354"/>
      <c r="I275" s="354"/>
      <c r="J275" s="354"/>
      <c r="K275" s="354"/>
      <c r="L275" s="354"/>
      <c r="M275" s="354"/>
      <c r="N275" s="354"/>
      <c r="O275" s="354"/>
      <c r="P275" s="354"/>
      <c r="Q275" s="354"/>
      <c r="R275" s="354"/>
      <c r="S275" s="354"/>
      <c r="T275" s="354"/>
      <c r="U275" s="354"/>
      <c r="V275" s="354"/>
      <c r="W275" s="354">
        <v>2</v>
      </c>
      <c r="X275" s="354"/>
      <c r="Y275" s="354"/>
      <c r="Z275" s="355"/>
      <c r="AA275" s="356">
        <f t="shared" si="151"/>
        <v>0</v>
      </c>
      <c r="AB275" s="357">
        <f t="shared" si="154"/>
        <v>0</v>
      </c>
      <c r="AC275" s="42"/>
      <c r="AD275" s="42"/>
      <c r="AE275" s="42"/>
    </row>
    <row r="276" spans="1:31" ht="13.5" customHeight="1">
      <c r="A276" s="97" t="str">
        <f t="shared" si="153"/>
        <v>OK</v>
      </c>
      <c r="B276" s="358">
        <v>850000</v>
      </c>
      <c r="C276" s="354"/>
      <c r="D276" s="354"/>
      <c r="E276" s="354"/>
      <c r="F276" s="354"/>
      <c r="G276" s="354"/>
      <c r="H276" s="354"/>
      <c r="I276" s="354"/>
      <c r="J276" s="354"/>
      <c r="K276" s="354"/>
      <c r="L276" s="354"/>
      <c r="M276" s="354"/>
      <c r="N276" s="354"/>
      <c r="O276" s="354"/>
      <c r="P276" s="354"/>
      <c r="Q276" s="354"/>
      <c r="R276" s="354"/>
      <c r="S276" s="354"/>
      <c r="T276" s="354"/>
      <c r="U276" s="354"/>
      <c r="V276" s="354"/>
      <c r="W276" s="354"/>
      <c r="X276" s="354"/>
      <c r="Y276" s="354"/>
      <c r="Z276" s="355">
        <v>50000</v>
      </c>
      <c r="AA276" s="356">
        <f t="shared" si="151"/>
        <v>50000</v>
      </c>
      <c r="AB276" s="357">
        <f t="shared" si="154"/>
        <v>2.9353310668925094</v>
      </c>
      <c r="AC276" s="42"/>
      <c r="AD276" s="42"/>
      <c r="AE276" s="42"/>
    </row>
    <row r="277" spans="1:31" ht="13.5" customHeight="1">
      <c r="A277" s="97" t="str">
        <f t="shared" si="153"/>
        <v>OK</v>
      </c>
      <c r="B277" s="358">
        <v>900000</v>
      </c>
      <c r="C277" s="354"/>
      <c r="D277" s="354"/>
      <c r="E277" s="354"/>
      <c r="F277" s="354"/>
      <c r="G277" s="354"/>
      <c r="H277" s="354"/>
      <c r="I277" s="354"/>
      <c r="J277" s="354"/>
      <c r="K277" s="354"/>
      <c r="L277" s="354"/>
      <c r="M277" s="354"/>
      <c r="N277" s="354"/>
      <c r="O277" s="354"/>
      <c r="P277" s="354"/>
      <c r="Q277" s="354"/>
      <c r="R277" s="354"/>
      <c r="S277" s="354"/>
      <c r="T277" s="354"/>
      <c r="U277" s="354"/>
      <c r="V277" s="354"/>
      <c r="W277" s="354">
        <v>2</v>
      </c>
      <c r="X277" s="354"/>
      <c r="Y277" s="354"/>
      <c r="Z277" s="355"/>
      <c r="AA277" s="356">
        <f t="shared" si="151"/>
        <v>0</v>
      </c>
      <c r="AB277" s="357">
        <f t="shared" si="154"/>
        <v>0</v>
      </c>
      <c r="AC277" s="42"/>
      <c r="AD277" s="42"/>
      <c r="AE277" s="42"/>
    </row>
    <row r="278" spans="1:31" ht="13.5" customHeight="1">
      <c r="A278" s="97" t="str">
        <f t="shared" si="153"/>
        <v>OK</v>
      </c>
      <c r="B278" s="358">
        <v>950000</v>
      </c>
      <c r="C278" s="354"/>
      <c r="D278" s="354"/>
      <c r="E278" s="354"/>
      <c r="F278" s="354"/>
      <c r="G278" s="354"/>
      <c r="H278" s="354"/>
      <c r="I278" s="354"/>
      <c r="J278" s="354"/>
      <c r="K278" s="354"/>
      <c r="L278" s="354"/>
      <c r="M278" s="354"/>
      <c r="N278" s="354">
        <v>10</v>
      </c>
      <c r="O278" s="354"/>
      <c r="P278" s="354"/>
      <c r="Q278" s="354"/>
      <c r="R278" s="354"/>
      <c r="S278" s="354"/>
      <c r="T278" s="354"/>
      <c r="U278" s="354"/>
      <c r="V278" s="354"/>
      <c r="W278" s="354"/>
      <c r="X278" s="354"/>
      <c r="Y278" s="354"/>
      <c r="Z278" s="355"/>
      <c r="AA278" s="356">
        <f t="shared" si="151"/>
        <v>30</v>
      </c>
      <c r="AB278" s="357">
        <f t="shared" si="154"/>
        <v>1.7611986401355059E-3</v>
      </c>
      <c r="AC278" s="42"/>
      <c r="AD278" s="42"/>
      <c r="AE278" s="42"/>
    </row>
    <row r="279" spans="1:31" ht="13.5" customHeight="1">
      <c r="A279" s="97" t="str">
        <f t="shared" si="153"/>
        <v>OK</v>
      </c>
      <c r="B279" s="358">
        <v>1000000</v>
      </c>
      <c r="C279" s="354"/>
      <c r="D279" s="354"/>
      <c r="E279" s="354"/>
      <c r="F279" s="354"/>
      <c r="G279" s="354"/>
      <c r="H279" s="354"/>
      <c r="I279" s="354"/>
      <c r="J279" s="354"/>
      <c r="K279" s="354"/>
      <c r="L279" s="354"/>
      <c r="M279" s="354"/>
      <c r="N279" s="354"/>
      <c r="O279" s="354"/>
      <c r="P279" s="354"/>
      <c r="Q279" s="354"/>
      <c r="R279" s="354"/>
      <c r="S279" s="354"/>
      <c r="T279" s="354"/>
      <c r="U279" s="354"/>
      <c r="V279" s="354"/>
      <c r="W279" s="354">
        <v>3</v>
      </c>
      <c r="X279" s="354"/>
      <c r="Y279" s="354"/>
      <c r="Z279" s="355"/>
      <c r="AA279" s="356">
        <f t="shared" si="151"/>
        <v>0</v>
      </c>
      <c r="AB279" s="357">
        <f t="shared" si="154"/>
        <v>0</v>
      </c>
      <c r="AC279" s="42"/>
      <c r="AD279" s="42"/>
      <c r="AE279" s="42"/>
    </row>
    <row r="280" spans="1:31" ht="13.5" customHeight="1">
      <c r="A280" s="97" t="str">
        <f t="shared" si="153"/>
        <v>OK</v>
      </c>
      <c r="B280" s="358">
        <v>1100000</v>
      </c>
      <c r="C280" s="354"/>
      <c r="D280" s="354"/>
      <c r="E280" s="354"/>
      <c r="F280" s="354"/>
      <c r="G280" s="354"/>
      <c r="H280" s="354"/>
      <c r="I280" s="354"/>
      <c r="J280" s="354"/>
      <c r="K280" s="354"/>
      <c r="L280" s="354"/>
      <c r="M280" s="354"/>
      <c r="N280" s="354">
        <v>20</v>
      </c>
      <c r="O280" s="354"/>
      <c r="P280" s="354"/>
      <c r="Q280" s="354"/>
      <c r="R280" s="354"/>
      <c r="S280" s="354"/>
      <c r="T280" s="354"/>
      <c r="U280" s="354"/>
      <c r="V280" s="354"/>
      <c r="W280" s="354"/>
      <c r="X280" s="354"/>
      <c r="Y280" s="354"/>
      <c r="Z280" s="355"/>
      <c r="AA280" s="356">
        <f t="shared" si="151"/>
        <v>60</v>
      </c>
      <c r="AB280" s="357">
        <f t="shared" si="154"/>
        <v>3.5223972802710117E-3</v>
      </c>
      <c r="AC280" s="42"/>
      <c r="AD280" s="42"/>
      <c r="AE280" s="42"/>
    </row>
    <row r="281" spans="1:31" ht="13.5" customHeight="1">
      <c r="A281" s="97" t="str">
        <f t="shared" si="153"/>
        <v>OK</v>
      </c>
      <c r="B281" s="358">
        <v>1200000</v>
      </c>
      <c r="C281" s="354">
        <v>1</v>
      </c>
      <c r="D281" s="354"/>
      <c r="E281" s="354"/>
      <c r="F281" s="354"/>
      <c r="G281" s="354"/>
      <c r="H281" s="354"/>
      <c r="I281" s="354"/>
      <c r="J281" s="354"/>
      <c r="K281" s="354"/>
      <c r="L281" s="354"/>
      <c r="M281" s="354"/>
      <c r="N281" s="354"/>
      <c r="O281" s="354"/>
      <c r="P281" s="354"/>
      <c r="Q281" s="354"/>
      <c r="R281" s="354"/>
      <c r="S281" s="354"/>
      <c r="T281" s="354"/>
      <c r="U281" s="354"/>
      <c r="V281" s="354"/>
      <c r="W281" s="354"/>
      <c r="X281" s="354"/>
      <c r="Y281" s="354"/>
      <c r="Z281" s="355"/>
      <c r="AA281" s="356">
        <f t="shared" si="151"/>
        <v>2000</v>
      </c>
      <c r="AB281" s="357">
        <f t="shared" si="154"/>
        <v>0.11741324267570039</v>
      </c>
      <c r="AC281" s="42"/>
      <c r="AD281" s="42"/>
      <c r="AE281" s="42"/>
    </row>
    <row r="282" spans="1:31" ht="13.5" customHeight="1">
      <c r="A282" s="97" t="str">
        <f t="shared" si="153"/>
        <v>OK</v>
      </c>
      <c r="B282" s="358">
        <v>1300000</v>
      </c>
      <c r="C282" s="354"/>
      <c r="D282" s="354"/>
      <c r="E282" s="354"/>
      <c r="F282" s="354"/>
      <c r="G282" s="354"/>
      <c r="H282" s="354"/>
      <c r="I282" s="354"/>
      <c r="J282" s="354"/>
      <c r="K282" s="354"/>
      <c r="L282" s="354"/>
      <c r="M282" s="354"/>
      <c r="N282" s="354"/>
      <c r="O282" s="354"/>
      <c r="P282" s="354"/>
      <c r="Q282" s="354"/>
      <c r="R282" s="354"/>
      <c r="S282" s="354"/>
      <c r="T282" s="354"/>
      <c r="U282" s="354"/>
      <c r="V282" s="354"/>
      <c r="W282" s="354"/>
      <c r="X282" s="354"/>
      <c r="Y282" s="354"/>
      <c r="Z282" s="355">
        <v>50000</v>
      </c>
      <c r="AA282" s="356">
        <f t="shared" si="151"/>
        <v>50000</v>
      </c>
      <c r="AB282" s="357">
        <f t="shared" si="154"/>
        <v>2.9353310668925094</v>
      </c>
      <c r="AC282" s="42"/>
      <c r="AD282" s="42"/>
      <c r="AE282" s="42"/>
    </row>
    <row r="283" spans="1:31" ht="13.5" customHeight="1">
      <c r="A283" s="97" t="str">
        <f t="shared" si="153"/>
        <v>OK</v>
      </c>
      <c r="B283" s="358">
        <v>1400000</v>
      </c>
      <c r="C283" s="354"/>
      <c r="D283" s="354"/>
      <c r="E283" s="354"/>
      <c r="F283" s="354"/>
      <c r="G283" s="354"/>
      <c r="H283" s="354"/>
      <c r="I283" s="354"/>
      <c r="J283" s="354"/>
      <c r="K283" s="354"/>
      <c r="L283" s="354"/>
      <c r="M283" s="354"/>
      <c r="N283" s="354"/>
      <c r="O283" s="354"/>
      <c r="P283" s="354">
        <v>1</v>
      </c>
      <c r="Q283" s="354"/>
      <c r="R283" s="354"/>
      <c r="S283" s="354"/>
      <c r="T283" s="354"/>
      <c r="U283" s="354"/>
      <c r="V283" s="354"/>
      <c r="W283" s="354"/>
      <c r="X283" s="354"/>
      <c r="Y283" s="354"/>
      <c r="Z283" s="355"/>
      <c r="AA283" s="356">
        <f t="shared" si="151"/>
        <v>750</v>
      </c>
      <c r="AB283" s="357">
        <f t="shared" si="154"/>
        <v>4.4029966003387641E-2</v>
      </c>
      <c r="AC283" s="42"/>
      <c r="AD283" s="42"/>
      <c r="AE283" s="42"/>
    </row>
    <row r="284" spans="1:31" ht="13.5" customHeight="1">
      <c r="A284" s="97" t="str">
        <f t="shared" si="153"/>
        <v>OK</v>
      </c>
      <c r="B284" s="358">
        <v>1500000</v>
      </c>
      <c r="C284" s="354"/>
      <c r="D284" s="354"/>
      <c r="E284" s="354"/>
      <c r="F284" s="354"/>
      <c r="G284" s="354"/>
      <c r="H284" s="354"/>
      <c r="I284" s="354"/>
      <c r="J284" s="354"/>
      <c r="K284" s="354"/>
      <c r="L284" s="354"/>
      <c r="M284" s="354"/>
      <c r="N284" s="354">
        <v>20</v>
      </c>
      <c r="O284" s="354"/>
      <c r="P284" s="354"/>
      <c r="Q284" s="354"/>
      <c r="R284" s="354"/>
      <c r="S284" s="354"/>
      <c r="T284" s="354"/>
      <c r="U284" s="354"/>
      <c r="V284" s="354"/>
      <c r="W284" s="354"/>
      <c r="X284" s="354"/>
      <c r="Y284" s="354"/>
      <c r="Z284" s="355"/>
      <c r="AA284" s="356">
        <f t="shared" si="151"/>
        <v>60</v>
      </c>
      <c r="AB284" s="357">
        <f t="shared" si="154"/>
        <v>3.5223972802710117E-3</v>
      </c>
      <c r="AC284" s="42"/>
      <c r="AD284" s="42"/>
      <c r="AE284" s="42"/>
    </row>
    <row r="285" spans="1:31" ht="13.5" customHeight="1">
      <c r="A285" s="97" t="str">
        <f t="shared" si="153"/>
        <v>OK</v>
      </c>
      <c r="B285" s="358">
        <v>1600000</v>
      </c>
      <c r="C285" s="354"/>
      <c r="D285" s="354"/>
      <c r="E285" s="354"/>
      <c r="F285" s="354"/>
      <c r="G285" s="354"/>
      <c r="H285" s="354"/>
      <c r="I285" s="354"/>
      <c r="J285" s="354"/>
      <c r="K285" s="354"/>
      <c r="L285" s="354"/>
      <c r="M285" s="354"/>
      <c r="N285" s="354"/>
      <c r="O285" s="354"/>
      <c r="P285" s="354"/>
      <c r="Q285" s="354"/>
      <c r="R285" s="354">
        <v>1</v>
      </c>
      <c r="S285" s="354"/>
      <c r="T285" s="354"/>
      <c r="U285" s="354"/>
      <c r="V285" s="354"/>
      <c r="W285" s="354"/>
      <c r="X285" s="354"/>
      <c r="Y285" s="354"/>
      <c r="Z285" s="355"/>
      <c r="AA285" s="356">
        <f t="shared" si="151"/>
        <v>3403</v>
      </c>
      <c r="AB285" s="357">
        <f t="shared" si="154"/>
        <v>0.19977863241270422</v>
      </c>
      <c r="AC285" s="42"/>
      <c r="AD285" s="42"/>
      <c r="AE285" s="42"/>
    </row>
    <row r="286" spans="1:31" ht="13.5" customHeight="1">
      <c r="A286" s="97" t="str">
        <f t="shared" si="153"/>
        <v>OK</v>
      </c>
      <c r="B286" s="358">
        <v>1700000</v>
      </c>
      <c r="C286" s="354"/>
      <c r="D286" s="354"/>
      <c r="E286" s="354"/>
      <c r="F286" s="354"/>
      <c r="G286" s="354"/>
      <c r="H286" s="354"/>
      <c r="I286" s="354"/>
      <c r="J286" s="354"/>
      <c r="K286" s="354"/>
      <c r="L286" s="354"/>
      <c r="M286" s="354"/>
      <c r="N286" s="354">
        <v>20</v>
      </c>
      <c r="O286" s="354"/>
      <c r="P286" s="354"/>
      <c r="Q286" s="354"/>
      <c r="R286" s="354"/>
      <c r="S286" s="354"/>
      <c r="T286" s="354"/>
      <c r="U286" s="354"/>
      <c r="V286" s="354"/>
      <c r="W286" s="354"/>
      <c r="X286" s="354"/>
      <c r="Y286" s="354"/>
      <c r="Z286" s="355"/>
      <c r="AA286" s="356">
        <f t="shared" si="151"/>
        <v>60</v>
      </c>
      <c r="AB286" s="357">
        <f t="shared" si="154"/>
        <v>3.5223972802710117E-3</v>
      </c>
      <c r="AC286" s="42"/>
      <c r="AD286" s="42"/>
      <c r="AE286" s="42"/>
    </row>
    <row r="287" spans="1:31" ht="13.5" customHeight="1">
      <c r="A287" s="97" t="str">
        <f t="shared" si="153"/>
        <v>OK</v>
      </c>
      <c r="B287" s="358">
        <v>1800000</v>
      </c>
      <c r="C287" s="354"/>
      <c r="D287" s="354"/>
      <c r="E287" s="354"/>
      <c r="F287" s="354"/>
      <c r="G287" s="354"/>
      <c r="H287" s="354"/>
      <c r="I287" s="354"/>
      <c r="J287" s="354"/>
      <c r="K287" s="354"/>
      <c r="L287" s="354"/>
      <c r="M287" s="354"/>
      <c r="N287" s="354"/>
      <c r="O287" s="354"/>
      <c r="P287" s="354"/>
      <c r="Q287" s="354"/>
      <c r="R287" s="354"/>
      <c r="S287" s="354"/>
      <c r="T287" s="354"/>
      <c r="U287" s="354"/>
      <c r="V287" s="354"/>
      <c r="W287" s="354">
        <v>3</v>
      </c>
      <c r="X287" s="354"/>
      <c r="Y287" s="354"/>
      <c r="Z287" s="355"/>
      <c r="AA287" s="356">
        <f t="shared" si="151"/>
        <v>0</v>
      </c>
      <c r="AB287" s="357">
        <f t="shared" si="154"/>
        <v>0</v>
      </c>
      <c r="AC287" s="42"/>
      <c r="AD287" s="42"/>
      <c r="AE287" s="42"/>
    </row>
    <row r="288" spans="1:31" ht="13.5" customHeight="1">
      <c r="A288" s="97" t="str">
        <f t="shared" si="153"/>
        <v>OK</v>
      </c>
      <c r="B288" s="358">
        <v>1900000</v>
      </c>
      <c r="C288" s="354"/>
      <c r="D288" s="354"/>
      <c r="E288" s="354"/>
      <c r="F288" s="354"/>
      <c r="G288" s="354"/>
      <c r="H288" s="354"/>
      <c r="I288" s="354"/>
      <c r="J288" s="354"/>
      <c r="K288" s="354"/>
      <c r="L288" s="354"/>
      <c r="M288" s="354"/>
      <c r="N288" s="354">
        <v>20</v>
      </c>
      <c r="O288" s="354"/>
      <c r="P288" s="354"/>
      <c r="Q288" s="354"/>
      <c r="R288" s="354"/>
      <c r="S288" s="354"/>
      <c r="T288" s="354"/>
      <c r="U288" s="354"/>
      <c r="V288" s="354"/>
      <c r="W288" s="354"/>
      <c r="X288" s="354"/>
      <c r="Y288" s="354"/>
      <c r="Z288" s="355"/>
      <c r="AA288" s="356">
        <f t="shared" si="151"/>
        <v>60</v>
      </c>
      <c r="AB288" s="357">
        <f t="shared" si="154"/>
        <v>3.5223972802710117E-3</v>
      </c>
      <c r="AC288" s="42"/>
      <c r="AD288" s="42"/>
      <c r="AE288" s="42"/>
    </row>
    <row r="289" spans="1:31" ht="13.5" customHeight="1">
      <c r="A289" s="97" t="str">
        <f t="shared" si="153"/>
        <v>OK</v>
      </c>
      <c r="B289" s="358">
        <v>2000000</v>
      </c>
      <c r="C289" s="354"/>
      <c r="D289" s="354"/>
      <c r="E289" s="354"/>
      <c r="F289" s="354"/>
      <c r="G289" s="354"/>
      <c r="H289" s="354"/>
      <c r="I289" s="354"/>
      <c r="J289" s="354"/>
      <c r="K289" s="354"/>
      <c r="L289" s="354"/>
      <c r="M289" s="354"/>
      <c r="N289" s="354"/>
      <c r="O289" s="354"/>
      <c r="P289" s="354"/>
      <c r="Q289" s="354"/>
      <c r="R289" s="354">
        <v>1</v>
      </c>
      <c r="S289" s="354"/>
      <c r="T289" s="354"/>
      <c r="U289" s="354"/>
      <c r="V289" s="354"/>
      <c r="W289" s="354"/>
      <c r="X289" s="354"/>
      <c r="Y289" s="354"/>
      <c r="Z289" s="355"/>
      <c r="AA289" s="356">
        <f t="shared" si="151"/>
        <v>3403</v>
      </c>
      <c r="AB289" s="357">
        <f t="shared" si="154"/>
        <v>0.19977863241270422</v>
      </c>
      <c r="AC289" s="42"/>
      <c r="AD289" s="42"/>
      <c r="AE289" s="42"/>
    </row>
    <row r="290" spans="1:31" ht="13.5" customHeight="1">
      <c r="A290" s="97" t="str">
        <f t="shared" si="153"/>
        <v>OK</v>
      </c>
      <c r="B290" s="358">
        <v>2100000</v>
      </c>
      <c r="C290" s="354"/>
      <c r="D290" s="354"/>
      <c r="E290" s="354"/>
      <c r="F290" s="354"/>
      <c r="G290" s="354"/>
      <c r="H290" s="354"/>
      <c r="I290" s="354"/>
      <c r="J290" s="354"/>
      <c r="K290" s="354"/>
      <c r="L290" s="354"/>
      <c r="M290" s="354"/>
      <c r="N290" s="354">
        <v>50</v>
      </c>
      <c r="O290" s="354"/>
      <c r="P290" s="354"/>
      <c r="Q290" s="354"/>
      <c r="R290" s="354"/>
      <c r="S290" s="354"/>
      <c r="T290" s="354"/>
      <c r="U290" s="354"/>
      <c r="V290" s="354"/>
      <c r="W290" s="354"/>
      <c r="X290" s="354"/>
      <c r="Y290" s="354"/>
      <c r="Z290" s="355"/>
      <c r="AA290" s="356">
        <f t="shared" si="151"/>
        <v>150</v>
      </c>
      <c r="AB290" s="357">
        <f t="shared" si="154"/>
        <v>8.8059932006775282E-3</v>
      </c>
      <c r="AC290" s="42"/>
      <c r="AD290" s="42"/>
      <c r="AE290" s="42"/>
    </row>
    <row r="291" spans="1:31" s="6" customFormat="1" ht="13.5" customHeight="1">
      <c r="A291" s="97" t="str">
        <f t="shared" si="153"/>
        <v>OK</v>
      </c>
      <c r="B291" s="367">
        <v>2200000</v>
      </c>
      <c r="C291" s="216"/>
      <c r="D291" s="216"/>
      <c r="E291" s="216"/>
      <c r="F291" s="216"/>
      <c r="G291" s="216"/>
      <c r="H291" s="216"/>
      <c r="I291" s="216"/>
      <c r="J291" s="216"/>
      <c r="K291" s="216"/>
      <c r="L291" s="216"/>
      <c r="M291" s="216"/>
      <c r="N291" s="216"/>
      <c r="O291" s="216"/>
      <c r="P291" s="216"/>
      <c r="Q291" s="216"/>
      <c r="R291" s="216"/>
      <c r="S291" s="216"/>
      <c r="T291" s="216"/>
      <c r="U291" s="216">
        <v>1</v>
      </c>
      <c r="V291" s="216"/>
      <c r="W291" s="216"/>
      <c r="X291" s="216"/>
      <c r="Y291" s="216"/>
      <c r="Z291" s="368"/>
      <c r="AA291" s="369">
        <f t="shared" si="151"/>
        <v>8040</v>
      </c>
      <c r="AB291" s="370">
        <f t="shared" si="154"/>
        <v>0.47200123555631557</v>
      </c>
      <c r="AC291" s="365"/>
      <c r="AD291" s="365"/>
      <c r="AE291" s="365"/>
    </row>
    <row r="292" spans="1:31" ht="13.5" customHeight="1">
      <c r="A292" s="97" t="str">
        <f t="shared" si="153"/>
        <v>OK</v>
      </c>
      <c r="B292" s="358">
        <v>2300000</v>
      </c>
      <c r="C292" s="354"/>
      <c r="D292" s="354"/>
      <c r="E292" s="354"/>
      <c r="F292" s="354"/>
      <c r="G292" s="354"/>
      <c r="H292" s="354"/>
      <c r="I292" s="354"/>
      <c r="J292" s="354"/>
      <c r="K292" s="354"/>
      <c r="L292" s="354"/>
      <c r="M292" s="354"/>
      <c r="N292" s="354"/>
      <c r="O292" s="354"/>
      <c r="P292" s="354"/>
      <c r="Q292" s="354"/>
      <c r="R292" s="354"/>
      <c r="S292" s="354"/>
      <c r="T292" s="354"/>
      <c r="U292" s="354"/>
      <c r="V292" s="354"/>
      <c r="W292" s="354"/>
      <c r="X292" s="354"/>
      <c r="Y292" s="354"/>
      <c r="Z292" s="355">
        <v>100000</v>
      </c>
      <c r="AA292" s="356">
        <f t="shared" si="151"/>
        <v>100000</v>
      </c>
      <c r="AB292" s="357">
        <f t="shared" si="154"/>
        <v>5.8706621337850189</v>
      </c>
      <c r="AC292" s="42"/>
      <c r="AD292" s="42"/>
      <c r="AE292" s="42"/>
    </row>
    <row r="293" spans="1:31" ht="13.5" customHeight="1">
      <c r="A293" s="97" t="str">
        <f t="shared" si="153"/>
        <v>OK</v>
      </c>
      <c r="B293" s="358">
        <v>2400000</v>
      </c>
      <c r="C293" s="354"/>
      <c r="D293" s="354"/>
      <c r="E293" s="354"/>
      <c r="F293" s="354"/>
      <c r="G293" s="354"/>
      <c r="H293" s="354"/>
      <c r="I293" s="354"/>
      <c r="J293" s="354"/>
      <c r="K293" s="354"/>
      <c r="L293" s="354"/>
      <c r="M293" s="354"/>
      <c r="N293" s="354">
        <v>60</v>
      </c>
      <c r="O293" s="354"/>
      <c r="P293" s="354"/>
      <c r="Q293" s="354"/>
      <c r="R293" s="354"/>
      <c r="S293" s="354"/>
      <c r="T293" s="354"/>
      <c r="U293" s="354"/>
      <c r="V293" s="354"/>
      <c r="W293" s="354"/>
      <c r="X293" s="354"/>
      <c r="Y293" s="354"/>
      <c r="Z293" s="355"/>
      <c r="AA293" s="356">
        <f t="shared" si="151"/>
        <v>180</v>
      </c>
      <c r="AB293" s="357">
        <f t="shared" si="154"/>
        <v>1.0567191840813034E-2</v>
      </c>
      <c r="AC293" s="42"/>
      <c r="AD293" s="42"/>
      <c r="AE293" s="42"/>
    </row>
    <row r="294" spans="1:31" ht="13.5" customHeight="1">
      <c r="A294" s="97" t="str">
        <f t="shared" si="153"/>
        <v>OK</v>
      </c>
      <c r="B294" s="358">
        <v>2500000</v>
      </c>
      <c r="C294" s="354"/>
      <c r="D294" s="354"/>
      <c r="E294" s="354"/>
      <c r="F294" s="354"/>
      <c r="G294" s="354"/>
      <c r="H294" s="354"/>
      <c r="I294" s="354"/>
      <c r="J294" s="354"/>
      <c r="K294" s="354"/>
      <c r="L294" s="354"/>
      <c r="M294" s="354"/>
      <c r="N294" s="354"/>
      <c r="O294" s="354"/>
      <c r="P294" s="354">
        <v>1</v>
      </c>
      <c r="Q294" s="354"/>
      <c r="R294" s="354"/>
      <c r="S294" s="354"/>
      <c r="T294" s="354"/>
      <c r="U294" s="354"/>
      <c r="V294" s="354"/>
      <c r="W294" s="354"/>
      <c r="X294" s="354"/>
      <c r="Y294" s="354"/>
      <c r="Z294" s="355"/>
      <c r="AA294" s="356">
        <f t="shared" si="151"/>
        <v>750</v>
      </c>
      <c r="AB294" s="357">
        <f t="shared" si="154"/>
        <v>4.4029966003387641E-2</v>
      </c>
      <c r="AC294" s="42"/>
      <c r="AD294" s="42"/>
      <c r="AE294" s="42"/>
    </row>
    <row r="295" spans="1:31" ht="13.5" customHeight="1">
      <c r="A295" s="97" t="str">
        <f t="shared" si="153"/>
        <v>OK</v>
      </c>
      <c r="B295" s="358">
        <v>2600000</v>
      </c>
      <c r="C295" s="354"/>
      <c r="D295" s="354"/>
      <c r="E295" s="354"/>
      <c r="F295" s="354"/>
      <c r="G295" s="354"/>
      <c r="H295" s="354"/>
      <c r="I295" s="354"/>
      <c r="J295" s="354"/>
      <c r="K295" s="354"/>
      <c r="L295" s="354"/>
      <c r="M295" s="354"/>
      <c r="N295" s="354"/>
      <c r="O295" s="354"/>
      <c r="P295" s="354"/>
      <c r="Q295" s="354"/>
      <c r="R295" s="354"/>
      <c r="S295" s="354"/>
      <c r="T295" s="354"/>
      <c r="U295" s="354"/>
      <c r="V295" s="354"/>
      <c r="W295" s="354">
        <v>3</v>
      </c>
      <c r="X295" s="354"/>
      <c r="Y295" s="354"/>
      <c r="Z295" s="355"/>
      <c r="AA295" s="356">
        <f t="shared" si="151"/>
        <v>0</v>
      </c>
      <c r="AB295" s="357">
        <f t="shared" si="154"/>
        <v>0</v>
      </c>
      <c r="AC295" s="42"/>
      <c r="AD295" s="42"/>
      <c r="AE295" s="42"/>
    </row>
    <row r="296" spans="1:31" ht="13.5" customHeight="1">
      <c r="A296" s="97" t="str">
        <f t="shared" si="153"/>
        <v>OK</v>
      </c>
      <c r="B296" s="358">
        <v>2700000</v>
      </c>
      <c r="C296" s="354"/>
      <c r="D296" s="354"/>
      <c r="E296" s="354"/>
      <c r="F296" s="354"/>
      <c r="G296" s="354"/>
      <c r="H296" s="354">
        <v>1</v>
      </c>
      <c r="I296" s="354"/>
      <c r="J296" s="354"/>
      <c r="K296" s="354"/>
      <c r="L296" s="354"/>
      <c r="M296" s="354"/>
      <c r="N296" s="354"/>
      <c r="O296" s="354"/>
      <c r="P296" s="354"/>
      <c r="Q296" s="354"/>
      <c r="R296" s="354"/>
      <c r="S296" s="354"/>
      <c r="T296" s="354"/>
      <c r="U296" s="354"/>
      <c r="V296" s="354"/>
      <c r="W296" s="354"/>
      <c r="X296" s="354"/>
      <c r="Y296" s="354"/>
      <c r="Z296" s="355"/>
      <c r="AA296" s="356">
        <f t="shared" si="151"/>
        <v>80</v>
      </c>
      <c r="AB296" s="357">
        <f t="shared" si="154"/>
        <v>4.6965297070280156E-3</v>
      </c>
      <c r="AC296" s="42"/>
      <c r="AD296" s="42"/>
      <c r="AE296" s="42"/>
    </row>
    <row r="297" spans="1:31" ht="13.5" customHeight="1">
      <c r="A297" s="97" t="str">
        <f t="shared" si="153"/>
        <v>OK</v>
      </c>
      <c r="B297" s="358">
        <v>2800000</v>
      </c>
      <c r="C297" s="354"/>
      <c r="D297" s="354"/>
      <c r="E297" s="354"/>
      <c r="F297" s="354"/>
      <c r="G297" s="354"/>
      <c r="H297" s="354"/>
      <c r="I297" s="354"/>
      <c r="J297" s="354"/>
      <c r="K297" s="354"/>
      <c r="L297" s="354"/>
      <c r="M297" s="354"/>
      <c r="N297" s="354"/>
      <c r="O297" s="354"/>
      <c r="P297" s="354"/>
      <c r="Q297" s="354"/>
      <c r="R297" s="354"/>
      <c r="S297" s="354">
        <v>1</v>
      </c>
      <c r="T297" s="354"/>
      <c r="U297" s="354"/>
      <c r="V297" s="354"/>
      <c r="W297" s="354"/>
      <c r="X297" s="354"/>
      <c r="Y297" s="354"/>
      <c r="Z297" s="355"/>
      <c r="AA297" s="356">
        <f t="shared" si="151"/>
        <v>7827</v>
      </c>
      <c r="AB297" s="357">
        <f t="shared" si="154"/>
        <v>0.45949672521135343</v>
      </c>
      <c r="AC297" s="42"/>
      <c r="AD297" s="42"/>
      <c r="AE297" s="42"/>
    </row>
    <row r="298" spans="1:31" ht="13.5" customHeight="1">
      <c r="A298" s="97" t="str">
        <f t="shared" si="153"/>
        <v>OK</v>
      </c>
      <c r="B298" s="358">
        <v>2900000</v>
      </c>
      <c r="C298" s="354"/>
      <c r="D298" s="354"/>
      <c r="E298" s="354"/>
      <c r="F298" s="354"/>
      <c r="G298" s="354">
        <v>1</v>
      </c>
      <c r="H298" s="354"/>
      <c r="I298" s="354"/>
      <c r="J298" s="354"/>
      <c r="K298" s="354"/>
      <c r="L298" s="354"/>
      <c r="M298" s="354"/>
      <c r="N298" s="354"/>
      <c r="O298" s="354"/>
      <c r="P298" s="354"/>
      <c r="Q298" s="354"/>
      <c r="R298" s="354"/>
      <c r="S298" s="354"/>
      <c r="T298" s="354"/>
      <c r="U298" s="354"/>
      <c r="V298" s="354"/>
      <c r="W298" s="354"/>
      <c r="X298" s="354"/>
      <c r="Y298" s="354"/>
      <c r="Z298" s="355"/>
      <c r="AA298" s="356">
        <f t="shared" si="151"/>
        <v>100</v>
      </c>
      <c r="AB298" s="357">
        <f t="shared" si="154"/>
        <v>5.8706621337850191E-3</v>
      </c>
      <c r="AC298" s="42"/>
      <c r="AD298" s="42"/>
      <c r="AE298" s="42"/>
    </row>
    <row r="299" spans="1:31" ht="13.5" customHeight="1">
      <c r="A299" s="97" t="str">
        <f t="shared" si="153"/>
        <v>OK</v>
      </c>
      <c r="B299" s="358">
        <v>3000000</v>
      </c>
      <c r="C299" s="354"/>
      <c r="D299" s="354"/>
      <c r="E299" s="354"/>
      <c r="F299" s="354"/>
      <c r="G299" s="354"/>
      <c r="H299" s="354"/>
      <c r="I299" s="354"/>
      <c r="J299" s="354"/>
      <c r="K299" s="354"/>
      <c r="L299" s="354"/>
      <c r="M299" s="354"/>
      <c r="N299" s="354"/>
      <c r="O299" s="354"/>
      <c r="P299" s="354"/>
      <c r="Q299" s="354"/>
      <c r="R299" s="354"/>
      <c r="S299" s="354"/>
      <c r="T299" s="354"/>
      <c r="U299" s="354"/>
      <c r="V299" s="354"/>
      <c r="W299" s="354">
        <v>3</v>
      </c>
      <c r="X299" s="354"/>
      <c r="Y299" s="354"/>
      <c r="Z299" s="355"/>
      <c r="AA299" s="356">
        <f t="shared" si="151"/>
        <v>0</v>
      </c>
      <c r="AB299" s="357">
        <f t="shared" si="154"/>
        <v>0</v>
      </c>
      <c r="AC299" s="42"/>
      <c r="AD299" s="42"/>
      <c r="AE299" s="42"/>
    </row>
    <row r="300" spans="1:31" ht="13.5" customHeight="1">
      <c r="A300" s="97" t="str">
        <f t="shared" si="153"/>
        <v>OK</v>
      </c>
      <c r="B300" s="358">
        <v>3500000</v>
      </c>
      <c r="C300" s="354"/>
      <c r="D300" s="354"/>
      <c r="E300" s="354"/>
      <c r="F300" s="354"/>
      <c r="G300" s="354"/>
      <c r="H300" s="354"/>
      <c r="I300" s="354"/>
      <c r="J300" s="354"/>
      <c r="K300" s="354"/>
      <c r="L300" s="354"/>
      <c r="M300" s="354"/>
      <c r="N300" s="354">
        <v>70</v>
      </c>
      <c r="O300" s="354"/>
      <c r="P300" s="354"/>
      <c r="Q300" s="354"/>
      <c r="R300" s="354"/>
      <c r="S300" s="354"/>
      <c r="T300" s="354"/>
      <c r="U300" s="354"/>
      <c r="V300" s="354"/>
      <c r="W300" s="354"/>
      <c r="X300" s="354"/>
      <c r="Y300" s="354"/>
      <c r="Z300" s="355"/>
      <c r="AA300" s="356">
        <f>C300*$C$232+D300*$D$232+E300*$E$232+F300*$F$232+G300*$G$232+H300*$H$232+I300*$I$232+J300*$J$232+K300*$K$232+L300*$L$232+M300*$M$232+N300*$N$232+O300*$O$232+P300*$P$232+Q300*$Q$232+R300*$R$232+S300*$S$232+T300*$T$232+U300*$U$232+V300*$V$232+W300*$W$232+X300*$X$232+Y300*$Y$232+Z300*$Z$232</f>
        <v>210</v>
      </c>
      <c r="AB300" s="357">
        <f t="shared" ref="AB300:AB318" si="155">AA300/$AD$232</f>
        <v>1.232839048094854E-2</v>
      </c>
      <c r="AC300" s="42"/>
      <c r="AD300" s="42"/>
      <c r="AE300" s="42"/>
    </row>
    <row r="301" spans="1:31" ht="13.5" customHeight="1">
      <c r="A301" s="97" t="str">
        <f t="shared" si="153"/>
        <v>OK</v>
      </c>
      <c r="B301" s="358">
        <v>4000000</v>
      </c>
      <c r="C301" s="354"/>
      <c r="D301" s="354"/>
      <c r="E301" s="354"/>
      <c r="F301" s="354"/>
      <c r="G301" s="354">
        <v>1</v>
      </c>
      <c r="H301" s="354"/>
      <c r="I301" s="354"/>
      <c r="J301" s="354"/>
      <c r="K301" s="354"/>
      <c r="L301" s="354"/>
      <c r="M301" s="354"/>
      <c r="N301" s="354"/>
      <c r="O301" s="354"/>
      <c r="P301" s="354"/>
      <c r="Q301" s="354"/>
      <c r="R301" s="354"/>
      <c r="S301" s="354"/>
      <c r="T301" s="354"/>
      <c r="U301" s="354"/>
      <c r="V301" s="354"/>
      <c r="W301" s="354"/>
      <c r="X301" s="354"/>
      <c r="Y301" s="354"/>
      <c r="Z301" s="355"/>
      <c r="AA301" s="356">
        <f>C301*$C$232+D301*$D$232+E301*$E$232+F301*$F$232+G301*$G$232+H301*$H$232+I301*$I$232+J301*$J$232+K301*$K$232+L301*$L$232+M301*$M$232+N301*$N$232+O301*$O$232+P301*$P$232+Q301*$Q$232+R301*$R$232+S301*$S$232+T301*$T$232+U301*$U$232+V301*$V$232+W301*$W$232+X301*$X$232+Y301*$Y$232+Z301*$Z$232</f>
        <v>100</v>
      </c>
      <c r="AB301" s="357">
        <f t="shared" si="155"/>
        <v>5.8706621337850191E-3</v>
      </c>
      <c r="AC301" s="42"/>
      <c r="AD301" s="42"/>
      <c r="AE301" s="42"/>
    </row>
    <row r="302" spans="1:31" ht="13.5" customHeight="1">
      <c r="A302" s="97" t="str">
        <f t="shared" si="153"/>
        <v>OK</v>
      </c>
      <c r="B302" s="358">
        <v>4500000</v>
      </c>
      <c r="C302" s="354"/>
      <c r="D302" s="354"/>
      <c r="E302" s="354"/>
      <c r="F302" s="354"/>
      <c r="G302" s="354"/>
      <c r="H302" s="354"/>
      <c r="I302" s="354"/>
      <c r="J302" s="354"/>
      <c r="K302" s="354"/>
      <c r="L302" s="354"/>
      <c r="M302" s="354"/>
      <c r="N302" s="354"/>
      <c r="O302" s="354"/>
      <c r="P302" s="354"/>
      <c r="Q302" s="354"/>
      <c r="R302" s="354"/>
      <c r="S302" s="354">
        <v>1</v>
      </c>
      <c r="T302" s="354"/>
      <c r="U302" s="354"/>
      <c r="V302" s="354"/>
      <c r="W302" s="354"/>
      <c r="X302" s="354"/>
      <c r="Y302" s="354"/>
      <c r="Z302" s="355"/>
      <c r="AA302" s="356">
        <f t="shared" ref="AA302:AA318" si="156">C302*$C$232+D302*$D$232+E302*$E$232+F302*$F$232+G302*$G$232+H302*$H$232+I302*$I$232+J302*$J$232+K302*$K$232+L302*$L$232+M302*$M$232+N302*$N$232+O302*$O$232+P302*$P$232+Q302*$Q$232+R302*$R$232+S302*$S$232+T302*$T$232+U302*$U$232+V302*$V$232+W302*$W$232+X302*$X$232+Y302*$Y$232+Z302*$Z$232</f>
        <v>7827</v>
      </c>
      <c r="AB302" s="357">
        <f t="shared" si="155"/>
        <v>0.45949672521135343</v>
      </c>
      <c r="AC302" s="42"/>
      <c r="AD302" s="42"/>
      <c r="AE302" s="42"/>
    </row>
    <row r="303" spans="1:31" ht="13.5" customHeight="1">
      <c r="A303" s="97" t="str">
        <f t="shared" si="153"/>
        <v>OK</v>
      </c>
      <c r="B303" s="358">
        <v>5000000</v>
      </c>
      <c r="C303" s="354"/>
      <c r="D303" s="354"/>
      <c r="E303" s="354"/>
      <c r="F303" s="354"/>
      <c r="G303" s="354"/>
      <c r="H303" s="354"/>
      <c r="I303" s="354"/>
      <c r="J303" s="354"/>
      <c r="K303" s="354"/>
      <c r="L303" s="354"/>
      <c r="M303" s="354"/>
      <c r="N303" s="354"/>
      <c r="O303" s="354"/>
      <c r="P303" s="354"/>
      <c r="Q303" s="354"/>
      <c r="R303" s="354"/>
      <c r="S303" s="354"/>
      <c r="T303" s="354"/>
      <c r="U303" s="354"/>
      <c r="V303" s="354"/>
      <c r="W303" s="354">
        <v>5</v>
      </c>
      <c r="X303" s="354"/>
      <c r="Y303" s="354"/>
      <c r="Z303" s="355"/>
      <c r="AA303" s="356">
        <f t="shared" si="156"/>
        <v>0</v>
      </c>
      <c r="AB303" s="357">
        <f t="shared" si="155"/>
        <v>0</v>
      </c>
      <c r="AC303" s="42"/>
      <c r="AD303" s="42"/>
      <c r="AE303" s="42"/>
    </row>
    <row r="304" spans="1:31" ht="13.5" customHeight="1">
      <c r="A304" s="97" t="str">
        <f t="shared" si="153"/>
        <v>OK</v>
      </c>
      <c r="B304" s="358">
        <v>6000000</v>
      </c>
      <c r="C304" s="354">
        <v>2</v>
      </c>
      <c r="D304" s="354"/>
      <c r="E304" s="354"/>
      <c r="F304" s="354"/>
      <c r="G304" s="354"/>
      <c r="H304" s="354"/>
      <c r="I304" s="354"/>
      <c r="J304" s="354"/>
      <c r="K304" s="354"/>
      <c r="L304" s="354"/>
      <c r="M304" s="354"/>
      <c r="N304" s="354"/>
      <c r="O304" s="354"/>
      <c r="P304" s="354"/>
      <c r="Q304" s="354"/>
      <c r="R304" s="354"/>
      <c r="S304" s="354"/>
      <c r="T304" s="354"/>
      <c r="U304" s="354"/>
      <c r="V304" s="354"/>
      <c r="W304" s="354"/>
      <c r="X304" s="354"/>
      <c r="Y304" s="354"/>
      <c r="Z304" s="355"/>
      <c r="AA304" s="356">
        <f t="shared" si="156"/>
        <v>4000</v>
      </c>
      <c r="AB304" s="357">
        <f t="shared" si="155"/>
        <v>0.23482648535140077</v>
      </c>
      <c r="AC304" s="42"/>
      <c r="AD304" s="42"/>
      <c r="AE304" s="42"/>
    </row>
    <row r="305" spans="1:31" ht="13.5" customHeight="1">
      <c r="A305" s="97" t="str">
        <f t="shared" si="153"/>
        <v>OK</v>
      </c>
      <c r="B305" s="358">
        <v>7000000</v>
      </c>
      <c r="C305" s="354"/>
      <c r="D305" s="354"/>
      <c r="E305" s="354"/>
      <c r="F305" s="354"/>
      <c r="G305" s="354"/>
      <c r="H305" s="354">
        <v>1</v>
      </c>
      <c r="I305" s="354"/>
      <c r="J305" s="354"/>
      <c r="K305" s="354"/>
      <c r="L305" s="354"/>
      <c r="M305" s="354"/>
      <c r="N305" s="354"/>
      <c r="O305" s="354"/>
      <c r="P305" s="354"/>
      <c r="Q305" s="354"/>
      <c r="R305" s="354"/>
      <c r="S305" s="354"/>
      <c r="T305" s="354"/>
      <c r="U305" s="354"/>
      <c r="V305" s="354"/>
      <c r="W305" s="354"/>
      <c r="X305" s="354"/>
      <c r="Y305" s="354"/>
      <c r="Z305" s="355"/>
      <c r="AA305" s="356">
        <f t="shared" si="156"/>
        <v>80</v>
      </c>
      <c r="AB305" s="357">
        <f t="shared" si="155"/>
        <v>4.6965297070280156E-3</v>
      </c>
      <c r="AC305" s="42"/>
      <c r="AD305" s="42"/>
      <c r="AE305" s="42"/>
    </row>
    <row r="306" spans="1:31" ht="13.5" customHeight="1">
      <c r="A306" s="97" t="str">
        <f t="shared" si="153"/>
        <v>OK</v>
      </c>
      <c r="B306" s="358">
        <v>8000000</v>
      </c>
      <c r="C306" s="354"/>
      <c r="D306" s="354"/>
      <c r="E306" s="354"/>
      <c r="F306" s="354"/>
      <c r="G306" s="354"/>
      <c r="H306" s="354"/>
      <c r="I306" s="354"/>
      <c r="J306" s="354"/>
      <c r="K306" s="354"/>
      <c r="L306" s="354"/>
      <c r="M306" s="354"/>
      <c r="N306" s="354"/>
      <c r="O306" s="354"/>
      <c r="P306" s="354"/>
      <c r="Q306" s="354"/>
      <c r="R306" s="354"/>
      <c r="S306" s="354"/>
      <c r="T306" s="354"/>
      <c r="U306" s="354">
        <v>1</v>
      </c>
      <c r="V306" s="354"/>
      <c r="W306" s="354"/>
      <c r="X306" s="354"/>
      <c r="Y306" s="354"/>
      <c r="Z306" s="355"/>
      <c r="AA306" s="356">
        <f t="shared" si="156"/>
        <v>8040</v>
      </c>
      <c r="AB306" s="357">
        <f t="shared" si="155"/>
        <v>0.47200123555631557</v>
      </c>
      <c r="AC306" s="42"/>
      <c r="AD306" s="42"/>
      <c r="AE306" s="42"/>
    </row>
    <row r="307" spans="1:31" ht="13.5" customHeight="1">
      <c r="A307" s="97" t="str">
        <f t="shared" si="153"/>
        <v>OK</v>
      </c>
      <c r="B307" s="358">
        <v>9000000</v>
      </c>
      <c r="C307" s="354"/>
      <c r="D307" s="354"/>
      <c r="E307" s="354"/>
      <c r="F307" s="354"/>
      <c r="G307" s="354"/>
      <c r="H307" s="354"/>
      <c r="I307" s="354"/>
      <c r="J307" s="354"/>
      <c r="K307" s="354"/>
      <c r="L307" s="354"/>
      <c r="M307" s="354"/>
      <c r="N307" s="354"/>
      <c r="O307" s="354"/>
      <c r="P307" s="354"/>
      <c r="Q307" s="354"/>
      <c r="R307" s="354"/>
      <c r="S307" s="354"/>
      <c r="T307" s="354"/>
      <c r="U307" s="354"/>
      <c r="V307" s="354"/>
      <c r="W307" s="354">
        <v>5</v>
      </c>
      <c r="X307" s="354"/>
      <c r="Y307" s="354"/>
      <c r="Z307" s="355"/>
      <c r="AA307" s="356">
        <f t="shared" si="156"/>
        <v>0</v>
      </c>
      <c r="AB307" s="357">
        <f t="shared" si="155"/>
        <v>0</v>
      </c>
      <c r="AC307" s="42"/>
      <c r="AD307" s="42"/>
      <c r="AE307" s="42"/>
    </row>
    <row r="308" spans="1:31" ht="13.5" customHeight="1">
      <c r="A308" s="97" t="str">
        <f t="shared" si="153"/>
        <v>OK</v>
      </c>
      <c r="B308" s="361">
        <v>10000000</v>
      </c>
      <c r="C308" s="354"/>
      <c r="D308" s="354"/>
      <c r="E308" s="354"/>
      <c r="F308" s="354">
        <v>1</v>
      </c>
      <c r="G308" s="354"/>
      <c r="H308" s="354"/>
      <c r="I308" s="354"/>
      <c r="J308" s="354"/>
      <c r="K308" s="354"/>
      <c r="L308" s="354"/>
      <c r="M308" s="354"/>
      <c r="N308" s="354"/>
      <c r="O308" s="354"/>
      <c r="P308" s="354"/>
      <c r="Q308" s="354"/>
      <c r="R308" s="354"/>
      <c r="S308" s="354"/>
      <c r="T308" s="354"/>
      <c r="U308" s="354"/>
      <c r="V308" s="354"/>
      <c r="W308" s="354"/>
      <c r="X308" s="354"/>
      <c r="Y308" s="354"/>
      <c r="Z308" s="355"/>
      <c r="AA308" s="356">
        <f t="shared" si="156"/>
        <v>18000</v>
      </c>
      <c r="AB308" s="357">
        <f t="shared" si="155"/>
        <v>1.0567191840813035</v>
      </c>
      <c r="AC308" s="42"/>
      <c r="AD308" s="42"/>
      <c r="AE308" s="42"/>
    </row>
    <row r="309" spans="1:31" ht="13.5" customHeight="1">
      <c r="A309" s="97" t="str">
        <f t="shared" si="153"/>
        <v>OK</v>
      </c>
      <c r="B309" s="362">
        <v>12000000</v>
      </c>
      <c r="C309" s="354"/>
      <c r="D309" s="354">
        <v>5</v>
      </c>
      <c r="E309" s="354"/>
      <c r="F309" s="354"/>
      <c r="G309" s="354"/>
      <c r="H309" s="354"/>
      <c r="I309" s="354"/>
      <c r="J309" s="354"/>
      <c r="K309" s="354"/>
      <c r="L309" s="354"/>
      <c r="M309" s="354"/>
      <c r="N309" s="354"/>
      <c r="O309" s="354"/>
      <c r="P309" s="354"/>
      <c r="Q309" s="354"/>
      <c r="R309" s="354"/>
      <c r="S309" s="354"/>
      <c r="T309" s="354"/>
      <c r="U309" s="354"/>
      <c r="V309" s="354"/>
      <c r="W309" s="354"/>
      <c r="X309" s="354"/>
      <c r="Y309" s="354"/>
      <c r="Z309" s="355"/>
      <c r="AA309" s="356">
        <f t="shared" si="156"/>
        <v>25000</v>
      </c>
      <c r="AB309" s="357">
        <f t="shared" si="155"/>
        <v>1.4676655334462547</v>
      </c>
      <c r="AC309" s="42"/>
      <c r="AD309" s="42"/>
      <c r="AE309" s="42"/>
    </row>
    <row r="310" spans="1:31" s="11" customFormat="1" ht="13.5" customHeight="1">
      <c r="A310" s="97" t="str">
        <f t="shared" si="153"/>
        <v>OK</v>
      </c>
      <c r="B310" s="371">
        <v>14000000</v>
      </c>
      <c r="C310" s="216">
        <v>5</v>
      </c>
      <c r="D310" s="216"/>
      <c r="E310" s="216"/>
      <c r="F310" s="216"/>
      <c r="G310" s="216"/>
      <c r="H310" s="216"/>
      <c r="I310" s="216"/>
      <c r="J310" s="216"/>
      <c r="K310" s="216"/>
      <c r="L310" s="216"/>
      <c r="M310" s="216"/>
      <c r="N310" s="216"/>
      <c r="O310" s="216"/>
      <c r="P310" s="216"/>
      <c r="Q310" s="216"/>
      <c r="R310" s="216"/>
      <c r="S310" s="216"/>
      <c r="T310" s="216"/>
      <c r="U310" s="216"/>
      <c r="V310" s="216"/>
      <c r="W310" s="216"/>
      <c r="X310" s="216"/>
      <c r="Y310" s="216"/>
      <c r="Z310" s="368"/>
      <c r="AA310" s="369">
        <f t="shared" si="156"/>
        <v>10000</v>
      </c>
      <c r="AB310" s="370">
        <f t="shared" si="155"/>
        <v>0.58706621337850196</v>
      </c>
      <c r="AC310" s="372"/>
      <c r="AD310" s="372"/>
      <c r="AE310" s="372"/>
    </row>
    <row r="311" spans="1:31" s="11" customFormat="1" ht="13.5" customHeight="1">
      <c r="A311" s="97" t="str">
        <f t="shared" si="153"/>
        <v>OK</v>
      </c>
      <c r="B311" s="373">
        <v>16000000</v>
      </c>
      <c r="C311" s="216"/>
      <c r="D311" s="216"/>
      <c r="E311" s="216">
        <v>1</v>
      </c>
      <c r="F311" s="216"/>
      <c r="G311" s="216"/>
      <c r="H311" s="216"/>
      <c r="I311" s="216"/>
      <c r="J311" s="216"/>
      <c r="K311" s="216"/>
      <c r="L311" s="216"/>
      <c r="M311" s="216"/>
      <c r="N311" s="216"/>
      <c r="O311" s="216"/>
      <c r="P311" s="216"/>
      <c r="Q311" s="216"/>
      <c r="R311" s="216"/>
      <c r="S311" s="216"/>
      <c r="T311" s="216"/>
      <c r="U311" s="216"/>
      <c r="V311" s="216"/>
      <c r="W311" s="216"/>
      <c r="X311" s="216"/>
      <c r="Y311" s="216"/>
      <c r="Z311" s="368"/>
      <c r="AA311" s="369">
        <f t="shared" si="156"/>
        <v>18000</v>
      </c>
      <c r="AB311" s="370">
        <f t="shared" si="155"/>
        <v>1.0567191840813035</v>
      </c>
      <c r="AC311" s="372"/>
      <c r="AD311" s="372"/>
      <c r="AE311" s="372"/>
    </row>
    <row r="312" spans="1:31" ht="13.5" customHeight="1">
      <c r="A312" s="97" t="str">
        <f t="shared" si="153"/>
        <v>OK</v>
      </c>
      <c r="B312" s="363">
        <v>18000000</v>
      </c>
      <c r="C312" s="354"/>
      <c r="D312" s="354"/>
      <c r="E312" s="354"/>
      <c r="F312" s="354"/>
      <c r="G312" s="354"/>
      <c r="H312" s="354"/>
      <c r="I312" s="354"/>
      <c r="J312" s="354"/>
      <c r="K312" s="354"/>
      <c r="L312" s="354"/>
      <c r="M312" s="354"/>
      <c r="N312" s="354"/>
      <c r="O312" s="354"/>
      <c r="P312" s="354"/>
      <c r="Q312" s="354"/>
      <c r="R312" s="354"/>
      <c r="S312" s="354"/>
      <c r="T312" s="354">
        <v>1</v>
      </c>
      <c r="U312" s="354"/>
      <c r="V312" s="354"/>
      <c r="W312" s="354"/>
      <c r="X312" s="354"/>
      <c r="Y312" s="354"/>
      <c r="Z312" s="355"/>
      <c r="AA312" s="356">
        <f t="shared" si="156"/>
        <v>18000</v>
      </c>
      <c r="AB312" s="357">
        <f t="shared" si="155"/>
        <v>1.0567191840813035</v>
      </c>
      <c r="AC312" s="42"/>
      <c r="AD312" s="42"/>
      <c r="AE312" s="42"/>
    </row>
    <row r="313" spans="1:31" ht="13.5" customHeight="1">
      <c r="A313" s="97" t="str">
        <f t="shared" si="153"/>
        <v>OK</v>
      </c>
      <c r="B313" s="363">
        <v>20000000</v>
      </c>
      <c r="C313" s="354"/>
      <c r="D313" s="354">
        <v>5</v>
      </c>
      <c r="E313" s="354"/>
      <c r="F313" s="354"/>
      <c r="G313" s="354"/>
      <c r="H313" s="354"/>
      <c r="I313" s="354"/>
      <c r="J313" s="354"/>
      <c r="K313" s="354"/>
      <c r="L313" s="354"/>
      <c r="M313" s="354"/>
      <c r="N313" s="354"/>
      <c r="O313" s="354"/>
      <c r="P313" s="354"/>
      <c r="Q313" s="354"/>
      <c r="R313" s="354"/>
      <c r="S313" s="354"/>
      <c r="T313" s="354"/>
      <c r="U313" s="354"/>
      <c r="V313" s="354"/>
      <c r="W313" s="354"/>
      <c r="X313" s="354"/>
      <c r="Y313" s="354"/>
      <c r="Z313" s="355"/>
      <c r="AA313" s="356">
        <f t="shared" si="156"/>
        <v>25000</v>
      </c>
      <c r="AB313" s="357">
        <f t="shared" si="155"/>
        <v>1.4676655334462547</v>
      </c>
      <c r="AC313" s="42"/>
      <c r="AD313" s="42"/>
      <c r="AE313" s="42"/>
    </row>
    <row r="314" spans="1:31" ht="13.5" customHeight="1">
      <c r="A314" s="97" t="str">
        <f t="shared" si="153"/>
        <v>OK</v>
      </c>
      <c r="B314" s="364">
        <v>24000000</v>
      </c>
      <c r="C314" s="354"/>
      <c r="D314" s="354"/>
      <c r="E314" s="354"/>
      <c r="F314" s="354">
        <v>1</v>
      </c>
      <c r="G314" s="354"/>
      <c r="H314" s="354"/>
      <c r="I314" s="354"/>
      <c r="J314" s="354"/>
      <c r="K314" s="354"/>
      <c r="L314" s="354"/>
      <c r="M314" s="354"/>
      <c r="N314" s="354"/>
      <c r="O314" s="354"/>
      <c r="P314" s="354"/>
      <c r="Q314" s="354"/>
      <c r="R314" s="354"/>
      <c r="S314" s="354"/>
      <c r="T314" s="354"/>
      <c r="U314" s="354"/>
      <c r="V314" s="354"/>
      <c r="W314" s="354"/>
      <c r="X314" s="354"/>
      <c r="Y314" s="354"/>
      <c r="Z314" s="355"/>
      <c r="AA314" s="356">
        <f t="shared" si="156"/>
        <v>18000</v>
      </c>
      <c r="AB314" s="357">
        <f t="shared" si="155"/>
        <v>1.0567191840813035</v>
      </c>
      <c r="AC314" s="42"/>
      <c r="AD314" s="42"/>
      <c r="AE314" s="42"/>
    </row>
    <row r="315" spans="1:31" ht="13.5" customHeight="1">
      <c r="A315" s="97" t="str">
        <f t="shared" si="153"/>
        <v>OK</v>
      </c>
      <c r="B315" s="364">
        <v>28000000</v>
      </c>
      <c r="C315" s="354"/>
      <c r="D315" s="354"/>
      <c r="E315" s="354">
        <v>1</v>
      </c>
      <c r="F315" s="354"/>
      <c r="G315" s="354"/>
      <c r="H315" s="354"/>
      <c r="I315" s="354"/>
      <c r="J315" s="354"/>
      <c r="K315" s="354"/>
      <c r="L315" s="354"/>
      <c r="M315" s="354"/>
      <c r="N315" s="354"/>
      <c r="O315" s="354"/>
      <c r="P315" s="354"/>
      <c r="Q315" s="354"/>
      <c r="R315" s="354"/>
      <c r="S315" s="354"/>
      <c r="T315" s="354"/>
      <c r="U315" s="354"/>
      <c r="V315" s="354"/>
      <c r="W315" s="354"/>
      <c r="X315" s="354"/>
      <c r="Y315" s="354"/>
      <c r="Z315" s="355"/>
      <c r="AA315" s="356">
        <f t="shared" si="156"/>
        <v>18000</v>
      </c>
      <c r="AB315" s="357">
        <f t="shared" si="155"/>
        <v>1.0567191840813035</v>
      </c>
      <c r="AC315" s="42"/>
      <c r="AD315" s="42"/>
      <c r="AE315" s="42"/>
    </row>
    <row r="316" spans="1:31" ht="13.5" customHeight="1">
      <c r="A316" s="97" t="str">
        <f t="shared" si="153"/>
        <v>OK</v>
      </c>
      <c r="B316" s="364">
        <v>32000000</v>
      </c>
      <c r="C316" s="354"/>
      <c r="D316" s="354"/>
      <c r="E316" s="354"/>
      <c r="F316" s="354"/>
      <c r="G316" s="354"/>
      <c r="H316" s="354"/>
      <c r="I316" s="354"/>
      <c r="J316" s="354"/>
      <c r="K316" s="354"/>
      <c r="L316" s="354"/>
      <c r="M316" s="354"/>
      <c r="N316" s="354"/>
      <c r="O316" s="354"/>
      <c r="P316" s="354"/>
      <c r="Q316" s="354"/>
      <c r="R316" s="354"/>
      <c r="S316" s="354"/>
      <c r="T316" s="354">
        <v>1</v>
      </c>
      <c r="U316" s="354"/>
      <c r="V316" s="354"/>
      <c r="W316" s="354"/>
      <c r="X316" s="354"/>
      <c r="Y316" s="354"/>
      <c r="Z316" s="355"/>
      <c r="AA316" s="356">
        <f t="shared" si="156"/>
        <v>18000</v>
      </c>
      <c r="AB316" s="357">
        <f t="shared" si="155"/>
        <v>1.0567191840813035</v>
      </c>
      <c r="AC316" s="42"/>
      <c r="AD316" s="42"/>
      <c r="AE316" s="42"/>
    </row>
    <row r="317" spans="1:31" s="11" customFormat="1" ht="13.5" customHeight="1">
      <c r="A317" s="97" t="str">
        <f t="shared" si="153"/>
        <v>OK</v>
      </c>
      <c r="B317" s="364">
        <v>36000000</v>
      </c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>
        <v>1</v>
      </c>
      <c r="V317" s="216"/>
      <c r="W317" s="216"/>
      <c r="X317" s="216"/>
      <c r="Y317" s="216"/>
      <c r="Z317" s="368"/>
      <c r="AA317" s="369">
        <f t="shared" si="156"/>
        <v>8040</v>
      </c>
      <c r="AB317" s="370">
        <f t="shared" si="155"/>
        <v>0.47200123555631557</v>
      </c>
      <c r="AC317" s="372"/>
      <c r="AD317" s="372"/>
      <c r="AE317" s="372"/>
    </row>
    <row r="318" spans="1:31" ht="13.5" customHeight="1">
      <c r="A318" s="97" t="str">
        <f t="shared" si="153"/>
        <v>OK</v>
      </c>
      <c r="B318" s="364">
        <v>40000000</v>
      </c>
      <c r="C318" s="354"/>
      <c r="D318" s="354"/>
      <c r="E318" s="354"/>
      <c r="F318" s="354">
        <v>1</v>
      </c>
      <c r="G318" s="354"/>
      <c r="H318" s="354"/>
      <c r="I318" s="354"/>
      <c r="J318" s="354"/>
      <c r="K318" s="354"/>
      <c r="L318" s="354"/>
      <c r="M318" s="354"/>
      <c r="N318" s="354"/>
      <c r="O318" s="354"/>
      <c r="P318" s="354"/>
      <c r="Q318" s="354"/>
      <c r="R318" s="354"/>
      <c r="S318" s="354"/>
      <c r="T318" s="354"/>
      <c r="U318" s="354"/>
      <c r="V318" s="354"/>
      <c r="W318" s="354"/>
      <c r="X318" s="354"/>
      <c r="Y318" s="354"/>
      <c r="Z318" s="355"/>
      <c r="AA318" s="356">
        <f t="shared" si="156"/>
        <v>18000</v>
      </c>
      <c r="AB318" s="357">
        <f t="shared" si="155"/>
        <v>1.0567191840813035</v>
      </c>
      <c r="AC318" s="42"/>
      <c r="AD318" s="42"/>
      <c r="AE318" s="42"/>
    </row>
    <row r="319" spans="1:31" ht="13.5" customHeight="1">
      <c r="A319" s="97" t="str">
        <f t="shared" si="153"/>
        <v>OK</v>
      </c>
      <c r="B319" s="364">
        <v>45000000</v>
      </c>
      <c r="C319" s="354"/>
      <c r="D319" s="354"/>
      <c r="E319" s="354">
        <v>1</v>
      </c>
      <c r="F319" s="354"/>
      <c r="G319" s="354"/>
      <c r="H319" s="354"/>
      <c r="I319" s="354"/>
      <c r="J319" s="354"/>
      <c r="K319" s="354"/>
      <c r="L319" s="354"/>
      <c r="M319" s="354"/>
      <c r="N319" s="354"/>
      <c r="O319" s="354"/>
      <c r="P319" s="354"/>
      <c r="Q319" s="354"/>
      <c r="R319" s="354"/>
      <c r="S319" s="354"/>
      <c r="T319" s="354"/>
      <c r="U319" s="354"/>
      <c r="V319" s="354"/>
      <c r="W319" s="354"/>
      <c r="X319" s="354"/>
      <c r="Y319" s="354"/>
      <c r="Z319" s="355"/>
      <c r="AA319" s="356">
        <f>C319*$C$232+D319*$D$232+E319*$E$232+F319*$F$232+G319*$G$232+H319*$H$232+I319*$I$232+J319*$J$232+K319*$K$232+L319*$L$232+M319*$M$232+N319*$N$232+O319*$O$232+P319*$P$232+Q319*$Q$232+R319*$R$232+S319*$S$232+T319*$T$232+U319*$U$232+V319*$V$232+W319*$W$232+X319*$X$232+Y319*$Y$232+Z319*$Z$232</f>
        <v>18000</v>
      </c>
      <c r="AB319" s="357">
        <f>AA319/$AD$232</f>
        <v>1.0567191840813035</v>
      </c>
      <c r="AC319" s="122"/>
      <c r="AD319" s="178"/>
      <c r="AE319" s="42"/>
    </row>
    <row r="320" spans="1:31" ht="13.5" customHeight="1">
      <c r="A320" s="97" t="str">
        <f t="shared" si="153"/>
        <v>OK</v>
      </c>
      <c r="B320" s="364">
        <v>50000000</v>
      </c>
      <c r="C320" s="354"/>
      <c r="D320" s="354"/>
      <c r="E320" s="354"/>
      <c r="F320" s="354"/>
      <c r="G320" s="354"/>
      <c r="H320" s="354"/>
      <c r="I320" s="354"/>
      <c r="J320" s="354"/>
      <c r="K320" s="354"/>
      <c r="L320" s="354"/>
      <c r="M320" s="354"/>
      <c r="N320" s="354"/>
      <c r="O320" s="354"/>
      <c r="P320" s="354">
        <v>4</v>
      </c>
      <c r="Q320" s="354"/>
      <c r="R320" s="354"/>
      <c r="S320" s="354"/>
      <c r="T320" s="354"/>
      <c r="U320" s="354"/>
      <c r="V320" s="354"/>
      <c r="W320" s="354"/>
      <c r="X320" s="354"/>
      <c r="Y320" s="354"/>
      <c r="Z320" s="355"/>
      <c r="AA320" s="356">
        <f>C320*$C$232+D320*$D$232+E320*$E$232+F320*$F$232+G320*$G$232+H320*$H$232+I320*$I$232+J320*$J$232+K320*$K$232+L320*$L$232+M320*$M$232+N320*$N$232+O320*$O$232+P320*$P$232+Q320*$Q$232+R320*$R$232+S320*$S$232+T320*$T$232+U320*$U$232+V320*$V$232+W320*$W$232+X320*$X$232+Y320*$Y$232+Z320*$Z$232</f>
        <v>3000</v>
      </c>
      <c r="AB320" s="357">
        <f>AA320/$AD$232</f>
        <v>0.17611986401355056</v>
      </c>
      <c r="AC320" s="122"/>
      <c r="AD320" s="178"/>
      <c r="AE320" s="42"/>
    </row>
    <row r="321" spans="1:31" ht="13.5" customHeight="1">
      <c r="A321" s="97" t="str">
        <f t="shared" si="153"/>
        <v>OK</v>
      </c>
      <c r="B321" s="364">
        <v>55000000</v>
      </c>
      <c r="C321" s="354"/>
      <c r="D321" s="354"/>
      <c r="E321" s="354"/>
      <c r="F321" s="354"/>
      <c r="G321" s="354"/>
      <c r="H321" s="354"/>
      <c r="I321" s="354"/>
      <c r="J321" s="354"/>
      <c r="K321" s="354"/>
      <c r="L321" s="354"/>
      <c r="M321" s="354"/>
      <c r="N321" s="354"/>
      <c r="O321" s="354"/>
      <c r="P321" s="354"/>
      <c r="Q321" s="354"/>
      <c r="R321" s="354"/>
      <c r="S321" s="354"/>
      <c r="T321" s="354"/>
      <c r="U321" s="354"/>
      <c r="V321" s="354">
        <v>1</v>
      </c>
      <c r="W321" s="354"/>
      <c r="X321" s="354"/>
      <c r="Y321" s="354"/>
      <c r="Z321" s="355"/>
      <c r="AA321" s="356">
        <f>C321*$C$232+D321*$D$232+E321*$E$232+F321*$F$232+G321*$G$232+H321*$H$232+I321*$I$232+J321*$J$232+K321*$K$232+L321*$L$232+M321*$M$232+N321*$N$232+O321*$O$232+P321*$P$232+Q321*$Q$232+R321*$R$232+S321*$S$232+T321*$T$232+U321*$U$232+V321*$V$232+W321*$W$232+X321*$X$232+Y321*$Y$232+Z321*$Z$232</f>
        <v>12788</v>
      </c>
      <c r="AB321" s="357">
        <f>AA321/$AD$232</f>
        <v>0.75074027366842822</v>
      </c>
      <c r="AC321" s="122"/>
      <c r="AD321" s="178"/>
      <c r="AE321" s="42"/>
    </row>
    <row r="322" spans="1:31" ht="13.5" customHeight="1">
      <c r="A322" s="97" t="str">
        <f>IF(COUNT(C322:Z322)=1,"OK","NG")</f>
        <v>OK</v>
      </c>
      <c r="B322" s="364">
        <v>60000000</v>
      </c>
      <c r="C322" s="354"/>
      <c r="D322" s="354"/>
      <c r="E322" s="354"/>
      <c r="F322" s="354">
        <v>1</v>
      </c>
      <c r="G322" s="354"/>
      <c r="H322" s="354"/>
      <c r="I322" s="354"/>
      <c r="J322" s="354"/>
      <c r="K322" s="354"/>
      <c r="L322" s="354"/>
      <c r="M322" s="354"/>
      <c r="N322" s="354"/>
      <c r="O322" s="354"/>
      <c r="P322" s="354"/>
      <c r="Q322" s="354"/>
      <c r="R322" s="354"/>
      <c r="S322" s="354"/>
      <c r="T322" s="354"/>
      <c r="U322" s="354"/>
      <c r="V322" s="354"/>
      <c r="W322" s="354"/>
      <c r="X322" s="354"/>
      <c r="Y322" s="354"/>
      <c r="Z322" s="355"/>
      <c r="AA322" s="356">
        <f>C322*$C$232+D322*$D$232+E322*$E$232+F322*$F$232+G322*$G$232+H322*$H$232+I322*$I$232+J322*$J$232+K322*$K$232+L322*$L$232+M322*$M$232+N322*$N$232+O322*$O$232+P322*$P$232+Q322*$Q$232+R322*$R$232+S322*$S$232+T322*$T$232+U322*$U$232+V322*$V$232+W322*$W$232+X322*$X$232+Y322*$Y$232+Z322*$Z$232</f>
        <v>18000</v>
      </c>
      <c r="AB322" s="357">
        <f>AA322/$AD$232</f>
        <v>1.0567191840813035</v>
      </c>
      <c r="AC322" s="122"/>
      <c r="AD322" s="178"/>
      <c r="AE322" s="42"/>
    </row>
    <row r="323" spans="1:31" ht="13.5" customHeight="1">
      <c r="A323" s="97" t="str">
        <f>IF(COUNT(C323:Z323)=1,"OK","NG")</f>
        <v>OK</v>
      </c>
      <c r="B323" s="364">
        <v>70000000</v>
      </c>
      <c r="C323" s="354"/>
      <c r="D323" s="354"/>
      <c r="E323" s="354"/>
      <c r="F323" s="354"/>
      <c r="G323" s="354"/>
      <c r="H323" s="354"/>
      <c r="I323" s="354"/>
      <c r="J323" s="354"/>
      <c r="K323" s="354"/>
      <c r="L323" s="354"/>
      <c r="M323" s="354"/>
      <c r="N323" s="354"/>
      <c r="O323" s="354"/>
      <c r="P323" s="354"/>
      <c r="Q323" s="354"/>
      <c r="R323" s="354"/>
      <c r="S323" s="354"/>
      <c r="T323" s="354"/>
      <c r="U323" s="354"/>
      <c r="V323" s="354">
        <v>3</v>
      </c>
      <c r="W323" s="354"/>
      <c r="X323" s="354"/>
      <c r="Y323" s="354"/>
      <c r="Z323" s="355"/>
      <c r="AA323" s="356">
        <f>C323*$C$232+D323*$D$232+E323*$E$232+F323*$F$232+G323*$G$232+H323*$H$232+I323*$I$232+J323*$J$232+K323*$K$232+L323*$L$232+M323*$M$232+N323*$N$232+O323*$O$232+P323*$P$232+Q323*$Q$232+R323*$R$232+S323*$S$232+T323*$T$232+U323*$U$232+V323*$V$232+W323*$W$232+X323*$X$232+Y323*$Y$232+Z323*$Z$232</f>
        <v>38364</v>
      </c>
      <c r="AB323" s="357">
        <f>AA323/$AD$232</f>
        <v>2.252220821005285</v>
      </c>
      <c r="AC323" s="42"/>
      <c r="AD323" s="181"/>
      <c r="AE323" s="42"/>
    </row>
    <row r="324" spans="1:31" ht="13.5" customHeight="1">
      <c r="A324" s="96"/>
      <c r="B324" s="203" t="s">
        <v>1731</v>
      </c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42"/>
      <c r="AA324" s="42"/>
      <c r="AB324" s="42"/>
      <c r="AC324" s="42"/>
      <c r="AD324" s="42"/>
      <c r="AE324" s="42"/>
    </row>
    <row r="325" spans="1:31" ht="13.5" customHeight="1">
      <c r="A325" s="96"/>
      <c r="B325" s="104" t="s">
        <v>1</v>
      </c>
      <c r="C325" s="97"/>
      <c r="D325" s="97"/>
      <c r="E325" s="105"/>
      <c r="F325" s="518"/>
      <c r="G325" s="518"/>
      <c r="H325" s="106"/>
      <c r="I325" s="97"/>
      <c r="J325" s="97"/>
      <c r="K325" s="97"/>
      <c r="L325" s="97"/>
      <c r="M325" s="97"/>
      <c r="N325" s="97"/>
      <c r="O325" s="97"/>
      <c r="P325" s="105"/>
      <c r="Q325" s="105"/>
      <c r="R325" s="105"/>
      <c r="S325" s="105"/>
      <c r="T325" s="105"/>
      <c r="U325" s="105"/>
      <c r="V325" s="105"/>
      <c r="W325" s="97"/>
      <c r="X325" s="97"/>
      <c r="Y325" s="97"/>
      <c r="Z325" s="42"/>
      <c r="AA325" s="42"/>
      <c r="AB325" s="42"/>
      <c r="AC325" s="42"/>
      <c r="AD325" s="42"/>
      <c r="AE325" s="42"/>
    </row>
    <row r="326" spans="1:31" ht="13.5" customHeight="1" thickBot="1">
      <c r="A326" s="96"/>
      <c r="B326" s="97" t="s">
        <v>1474</v>
      </c>
      <c r="C326" s="97"/>
      <c r="D326" s="97"/>
      <c r="E326" s="105"/>
      <c r="F326" s="150">
        <f t="shared" ref="F326:L326" si="157">VLOOKUP(F327,$B$478:$F$574,5,0)</f>
        <v>30000</v>
      </c>
      <c r="G326" s="219">
        <f t="shared" si="157"/>
        <v>18000</v>
      </c>
      <c r="H326" s="219">
        <f t="shared" si="157"/>
        <v>18000</v>
      </c>
      <c r="I326" s="219">
        <f t="shared" si="157"/>
        <v>3402.6465028355392</v>
      </c>
      <c r="J326" s="219">
        <f t="shared" si="157"/>
        <v>1920</v>
      </c>
      <c r="K326" s="219">
        <f t="shared" si="157"/>
        <v>768</v>
      </c>
      <c r="L326" s="219">
        <f t="shared" si="157"/>
        <v>100</v>
      </c>
      <c r="M326" s="219"/>
      <c r="N326" s="150"/>
      <c r="O326" s="150"/>
      <c r="P326" s="105"/>
      <c r="Q326" s="105"/>
      <c r="R326" s="105"/>
      <c r="S326" s="105"/>
      <c r="T326" s="105"/>
      <c r="U326" s="105"/>
      <c r="V326" s="105"/>
      <c r="W326" s="97"/>
      <c r="X326" s="97"/>
      <c r="Y326" s="97"/>
      <c r="Z326" s="42"/>
      <c r="AA326" s="42"/>
      <c r="AB326" s="42"/>
      <c r="AC326" s="42"/>
      <c r="AD326" s="42"/>
      <c r="AE326" s="42"/>
    </row>
    <row r="327" spans="1:31" ht="13.5" customHeight="1" thickBot="1">
      <c r="A327" s="96"/>
      <c r="B327" s="110" t="s">
        <v>1392</v>
      </c>
      <c r="C327" s="111"/>
      <c r="D327" s="112"/>
      <c r="E327" s="113" t="s">
        <v>14</v>
      </c>
      <c r="F327" s="114" t="str">
        <f>B554</f>
        <v>聖王【ｱｳﾚﾘｳｽ】</v>
      </c>
      <c r="G327" s="114" t="str">
        <f>B555</f>
        <v>ﾘﾁｬｰﾄﾞ･ﾅｲﾂ</v>
      </c>
      <c r="H327" s="114" t="str">
        <f>B556</f>
        <v>ﾃﾞｨｱﾅ</v>
      </c>
      <c r="I327" s="114" t="s">
        <v>2122</v>
      </c>
      <c r="J327" s="114" t="s">
        <v>1355</v>
      </c>
      <c r="K327" s="114" t="s">
        <v>1360</v>
      </c>
      <c r="L327" s="114" t="s">
        <v>1945</v>
      </c>
      <c r="M327" s="114"/>
      <c r="N327" s="115" t="s">
        <v>1390</v>
      </c>
      <c r="O327" s="116" t="s">
        <v>1391</v>
      </c>
      <c r="P327" s="105"/>
      <c r="Q327" s="105"/>
      <c r="R327" s="105"/>
      <c r="S327" s="105"/>
      <c r="T327" s="105"/>
      <c r="U327" s="105"/>
      <c r="V327" s="105"/>
      <c r="W327" s="97"/>
      <c r="X327" s="97"/>
      <c r="Y327" s="97"/>
      <c r="Z327" s="42"/>
      <c r="AA327" s="42"/>
      <c r="AB327" s="42"/>
      <c r="AC327" s="42"/>
      <c r="AD327" s="42"/>
      <c r="AE327" s="42"/>
    </row>
    <row r="328" spans="1:31" ht="13.5" customHeight="1">
      <c r="A328" s="96"/>
      <c r="B328" s="320">
        <v>1</v>
      </c>
      <c r="C328" s="321" t="s">
        <v>1393</v>
      </c>
      <c r="D328" s="322">
        <v>1</v>
      </c>
      <c r="E328" s="323">
        <v>1</v>
      </c>
      <c r="F328" s="324">
        <v>2</v>
      </c>
      <c r="G328" s="324">
        <v>2</v>
      </c>
      <c r="H328" s="324">
        <v>2</v>
      </c>
      <c r="I328" s="324"/>
      <c r="J328" s="324"/>
      <c r="K328" s="325"/>
      <c r="L328" s="325"/>
      <c r="M328" s="204"/>
      <c r="N328" s="349">
        <f>F328*F$326+G328*G$326+H328*H$326+I328*I$326+J328*J$326+K328*K$326+L328*L$326+M328*M$326</f>
        <v>132000</v>
      </c>
      <c r="O328" s="350">
        <v>0</v>
      </c>
      <c r="P328" s="105"/>
      <c r="Q328" s="105"/>
      <c r="R328" s="105"/>
      <c r="S328" s="105"/>
      <c r="T328" s="105"/>
      <c r="U328" s="105"/>
      <c r="V328" s="105"/>
      <c r="W328" s="97"/>
      <c r="X328" s="97"/>
      <c r="Y328" s="97"/>
      <c r="Z328" s="42"/>
      <c r="AA328" s="42"/>
      <c r="AB328" s="42"/>
      <c r="AC328" s="42"/>
      <c r="AD328" s="42"/>
      <c r="AE328" s="42"/>
    </row>
    <row r="329" spans="1:31" ht="13.5" customHeight="1">
      <c r="A329" s="96"/>
      <c r="B329" s="326">
        <v>2</v>
      </c>
      <c r="C329" s="327" t="s">
        <v>1393</v>
      </c>
      <c r="D329" s="328">
        <v>2</v>
      </c>
      <c r="E329" s="329">
        <v>1</v>
      </c>
      <c r="F329" s="324">
        <v>1</v>
      </c>
      <c r="G329" s="324">
        <v>2</v>
      </c>
      <c r="H329" s="324">
        <v>2</v>
      </c>
      <c r="I329" s="324"/>
      <c r="J329" s="324"/>
      <c r="K329" s="325"/>
      <c r="L329" s="325"/>
      <c r="M329" s="204"/>
      <c r="N329" s="349">
        <f t="shared" ref="N329:N352" si="158">F329*F$326+G329*G$326+H329*H$326+I329*I$326+J329*J$326+K329*K$326+L329*L$326+M329*M$326</f>
        <v>102000</v>
      </c>
      <c r="O329" s="350">
        <f>N328-N329</f>
        <v>30000</v>
      </c>
      <c r="P329" s="105"/>
      <c r="Q329" s="105"/>
      <c r="R329" s="105"/>
      <c r="S329" s="105"/>
      <c r="T329" s="105"/>
      <c r="U329" s="105"/>
      <c r="V329" s="105"/>
      <c r="W329" s="97"/>
      <c r="X329" s="97"/>
      <c r="Y329" s="97"/>
      <c r="Z329" s="42"/>
      <c r="AA329" s="42"/>
      <c r="AB329" s="42"/>
      <c r="AC329" s="42"/>
      <c r="AD329" s="42"/>
      <c r="AE329" s="42"/>
    </row>
    <row r="330" spans="1:31" ht="13.5" customHeight="1">
      <c r="A330" s="96"/>
      <c r="B330" s="326">
        <v>3</v>
      </c>
      <c r="C330" s="327" t="s">
        <v>1393</v>
      </c>
      <c r="D330" s="328">
        <v>3</v>
      </c>
      <c r="E330" s="329">
        <v>1</v>
      </c>
      <c r="F330" s="324">
        <v>1</v>
      </c>
      <c r="G330" s="324">
        <v>1</v>
      </c>
      <c r="H330" s="324">
        <v>2</v>
      </c>
      <c r="I330" s="324"/>
      <c r="J330" s="324"/>
      <c r="K330" s="325"/>
      <c r="L330" s="325"/>
      <c r="M330" s="204"/>
      <c r="N330" s="349">
        <f t="shared" si="158"/>
        <v>84000</v>
      </c>
      <c r="O330" s="350">
        <f t="shared" ref="O330:O346" si="159">N329-N330</f>
        <v>18000</v>
      </c>
      <c r="P330" s="105"/>
      <c r="Q330" s="105"/>
      <c r="R330" s="105"/>
      <c r="S330" s="105"/>
      <c r="T330" s="105"/>
      <c r="U330" s="105"/>
      <c r="V330" s="105"/>
      <c r="W330" s="97"/>
      <c r="X330" s="97"/>
      <c r="Y330" s="97"/>
      <c r="Z330" s="42"/>
      <c r="AA330" s="42"/>
      <c r="AB330" s="42"/>
      <c r="AC330" s="42"/>
      <c r="AD330" s="42"/>
      <c r="AE330" s="42"/>
    </row>
    <row r="331" spans="1:31" ht="13.5" customHeight="1">
      <c r="A331" s="96"/>
      <c r="B331" s="326">
        <v>4</v>
      </c>
      <c r="C331" s="327" t="s">
        <v>1393</v>
      </c>
      <c r="D331" s="328">
        <v>4</v>
      </c>
      <c r="E331" s="329">
        <v>1</v>
      </c>
      <c r="F331" s="324"/>
      <c r="G331" s="324">
        <v>1</v>
      </c>
      <c r="H331" s="324">
        <v>1</v>
      </c>
      <c r="I331" s="324">
        <v>1</v>
      </c>
      <c r="J331" s="324"/>
      <c r="K331" s="325"/>
      <c r="L331" s="325"/>
      <c r="M331" s="204"/>
      <c r="N331" s="349">
        <f t="shared" si="158"/>
        <v>39402.646502835538</v>
      </c>
      <c r="O331" s="350">
        <f t="shared" si="159"/>
        <v>44597.353497164462</v>
      </c>
      <c r="P331" s="105"/>
      <c r="Q331" s="105"/>
      <c r="R331" s="105"/>
      <c r="S331" s="105"/>
      <c r="T331" s="105"/>
      <c r="U331" s="105"/>
      <c r="V331" s="105"/>
      <c r="W331" s="97"/>
      <c r="X331" s="97"/>
      <c r="Y331" s="97"/>
      <c r="Z331" s="42"/>
      <c r="AA331" s="42"/>
      <c r="AB331" s="42"/>
      <c r="AC331" s="42"/>
      <c r="AD331" s="42"/>
      <c r="AE331" s="42"/>
    </row>
    <row r="332" spans="1:31" ht="13.5" customHeight="1" thickBot="1">
      <c r="A332" s="96"/>
      <c r="B332" s="330">
        <v>5</v>
      </c>
      <c r="C332" s="331" t="s">
        <v>1393</v>
      </c>
      <c r="D332" s="332">
        <v>5</v>
      </c>
      <c r="E332" s="333">
        <v>1</v>
      </c>
      <c r="F332" s="324"/>
      <c r="G332" s="324">
        <v>1</v>
      </c>
      <c r="H332" s="324">
        <v>1</v>
      </c>
      <c r="I332" s="324"/>
      <c r="J332" s="324">
        <v>1</v>
      </c>
      <c r="K332" s="325"/>
      <c r="L332" s="325"/>
      <c r="M332" s="204"/>
      <c r="N332" s="349">
        <f t="shared" si="158"/>
        <v>37920</v>
      </c>
      <c r="O332" s="350">
        <f t="shared" si="159"/>
        <v>1482.6465028355378</v>
      </c>
      <c r="P332" s="105"/>
      <c r="Q332" s="105"/>
      <c r="R332" s="105"/>
      <c r="S332" s="105"/>
      <c r="T332" s="105"/>
      <c r="U332" s="105"/>
      <c r="V332" s="105"/>
      <c r="W332" s="97"/>
      <c r="X332" s="97"/>
      <c r="Y332" s="97"/>
      <c r="Z332" s="42"/>
      <c r="AA332" s="42"/>
      <c r="AB332" s="42"/>
      <c r="AC332" s="42"/>
      <c r="AD332" s="42"/>
      <c r="AE332" s="42"/>
    </row>
    <row r="333" spans="1:31" ht="13.5" customHeight="1" thickTop="1">
      <c r="A333" s="96"/>
      <c r="B333" s="320">
        <v>6</v>
      </c>
      <c r="C333" s="321" t="s">
        <v>1393</v>
      </c>
      <c r="D333" s="322">
        <v>10</v>
      </c>
      <c r="E333" s="334">
        <v>5</v>
      </c>
      <c r="F333" s="324"/>
      <c r="G333" s="324">
        <v>1</v>
      </c>
      <c r="H333" s="324">
        <v>1</v>
      </c>
      <c r="I333" s="324"/>
      <c r="J333" s="324"/>
      <c r="K333" s="325"/>
      <c r="L333" s="325"/>
      <c r="M333" s="204"/>
      <c r="N333" s="349">
        <f t="shared" si="158"/>
        <v>36000</v>
      </c>
      <c r="O333" s="350">
        <f t="shared" si="159"/>
        <v>1920</v>
      </c>
      <c r="P333" s="105"/>
      <c r="Q333" s="105"/>
      <c r="R333" s="105"/>
      <c r="S333" s="105"/>
      <c r="T333" s="105"/>
      <c r="U333" s="105"/>
      <c r="V333" s="105"/>
      <c r="W333" s="97"/>
      <c r="X333" s="97"/>
      <c r="Y333" s="97"/>
      <c r="Z333" s="42"/>
      <c r="AA333" s="42"/>
      <c r="AB333" s="42"/>
      <c r="AC333" s="42"/>
      <c r="AD333" s="42"/>
      <c r="AE333" s="42"/>
    </row>
    <row r="334" spans="1:31" ht="13.5" customHeight="1">
      <c r="A334" s="96"/>
      <c r="B334" s="326">
        <v>11</v>
      </c>
      <c r="C334" s="327" t="s">
        <v>1393</v>
      </c>
      <c r="D334" s="328">
        <v>20</v>
      </c>
      <c r="E334" s="335">
        <v>10</v>
      </c>
      <c r="F334" s="324"/>
      <c r="G334" s="324"/>
      <c r="H334" s="324"/>
      <c r="I334" s="324">
        <v>2</v>
      </c>
      <c r="J334" s="324">
        <v>4</v>
      </c>
      <c r="K334" s="325"/>
      <c r="L334" s="325">
        <v>10</v>
      </c>
      <c r="M334" s="204"/>
      <c r="N334" s="349">
        <f t="shared" si="158"/>
        <v>15485.293005671079</v>
      </c>
      <c r="O334" s="350">
        <f t="shared" si="159"/>
        <v>20514.706994328921</v>
      </c>
      <c r="P334" s="105"/>
      <c r="Q334" s="105"/>
      <c r="R334" s="105"/>
      <c r="S334" s="105"/>
      <c r="T334" s="105"/>
      <c r="U334" s="105"/>
      <c r="V334" s="105"/>
      <c r="W334" s="97"/>
      <c r="X334" s="97"/>
      <c r="Y334" s="97"/>
      <c r="Z334" s="42"/>
      <c r="AA334" s="42"/>
      <c r="AB334" s="42"/>
      <c r="AC334" s="42"/>
      <c r="AD334" s="42"/>
      <c r="AE334" s="42"/>
    </row>
    <row r="335" spans="1:31" ht="13.5" customHeight="1">
      <c r="A335" s="96"/>
      <c r="B335" s="326">
        <v>21</v>
      </c>
      <c r="C335" s="327" t="s">
        <v>1393</v>
      </c>
      <c r="D335" s="328">
        <v>30</v>
      </c>
      <c r="E335" s="335">
        <v>10</v>
      </c>
      <c r="F335" s="324"/>
      <c r="G335" s="324"/>
      <c r="H335" s="324"/>
      <c r="I335" s="324">
        <v>1</v>
      </c>
      <c r="J335" s="324">
        <v>3</v>
      </c>
      <c r="K335" s="325"/>
      <c r="L335" s="325">
        <v>8</v>
      </c>
      <c r="M335" s="204"/>
      <c r="N335" s="349">
        <f t="shared" si="158"/>
        <v>9962.6465028355396</v>
      </c>
      <c r="O335" s="350">
        <f t="shared" si="159"/>
        <v>5522.6465028355396</v>
      </c>
      <c r="P335" s="105"/>
      <c r="Q335" s="105"/>
      <c r="R335" s="105"/>
      <c r="S335" s="105"/>
      <c r="T335" s="105"/>
      <c r="U335" s="105"/>
      <c r="V335" s="105"/>
      <c r="W335" s="97"/>
      <c r="X335" s="97"/>
      <c r="Y335" s="97"/>
      <c r="Z335" s="42"/>
      <c r="AA335" s="42"/>
      <c r="AB335" s="42"/>
      <c r="AC335" s="42"/>
      <c r="AD335" s="42"/>
      <c r="AE335" s="42"/>
    </row>
    <row r="336" spans="1:31" ht="13.5" customHeight="1" thickBot="1">
      <c r="A336" s="96"/>
      <c r="B336" s="330">
        <v>31</v>
      </c>
      <c r="C336" s="331" t="s">
        <v>1393</v>
      </c>
      <c r="D336" s="332">
        <v>50</v>
      </c>
      <c r="E336" s="336">
        <v>20</v>
      </c>
      <c r="F336" s="324"/>
      <c r="G336" s="324"/>
      <c r="H336" s="324"/>
      <c r="I336" s="324">
        <v>1</v>
      </c>
      <c r="J336" s="324">
        <v>2</v>
      </c>
      <c r="K336" s="325"/>
      <c r="L336" s="325">
        <v>6</v>
      </c>
      <c r="M336" s="204"/>
      <c r="N336" s="349">
        <f t="shared" si="158"/>
        <v>7842.6465028355396</v>
      </c>
      <c r="O336" s="350">
        <f t="shared" si="159"/>
        <v>2120</v>
      </c>
      <c r="P336" s="105"/>
      <c r="Q336" s="105"/>
      <c r="R336" s="105"/>
      <c r="S336" s="105"/>
      <c r="T336" s="105"/>
      <c r="U336" s="105"/>
      <c r="V336" s="105"/>
      <c r="W336" s="97"/>
      <c r="X336" s="97"/>
      <c r="Y336" s="97"/>
      <c r="Z336" s="42"/>
      <c r="AA336" s="42"/>
      <c r="AB336" s="42"/>
      <c r="AC336" s="42"/>
      <c r="AD336" s="42"/>
      <c r="AE336" s="42"/>
    </row>
    <row r="337" spans="1:31" ht="13.5" customHeight="1" thickTop="1">
      <c r="A337" s="96"/>
      <c r="B337" s="320">
        <v>51</v>
      </c>
      <c r="C337" s="321" t="s">
        <v>1393</v>
      </c>
      <c r="D337" s="322">
        <v>100</v>
      </c>
      <c r="E337" s="334">
        <v>50</v>
      </c>
      <c r="F337" s="324"/>
      <c r="G337" s="324"/>
      <c r="H337" s="324"/>
      <c r="I337" s="324"/>
      <c r="J337" s="324">
        <v>2</v>
      </c>
      <c r="K337" s="325">
        <v>3</v>
      </c>
      <c r="L337" s="325">
        <v>5</v>
      </c>
      <c r="M337" s="204"/>
      <c r="N337" s="349">
        <f t="shared" si="158"/>
        <v>6644</v>
      </c>
      <c r="O337" s="350">
        <f t="shared" si="159"/>
        <v>1198.6465028355396</v>
      </c>
      <c r="P337" s="105"/>
      <c r="Q337" s="105"/>
      <c r="R337" s="105"/>
      <c r="S337" s="105"/>
      <c r="T337" s="105"/>
      <c r="U337" s="105"/>
      <c r="V337" s="105"/>
      <c r="W337" s="97"/>
      <c r="X337" s="97"/>
      <c r="Y337" s="97"/>
      <c r="Z337" s="42"/>
      <c r="AA337" s="42"/>
      <c r="AB337" s="42"/>
      <c r="AC337" s="42"/>
      <c r="AD337" s="42"/>
      <c r="AE337" s="42"/>
    </row>
    <row r="338" spans="1:31" ht="13.5" customHeight="1">
      <c r="A338" s="96"/>
      <c r="B338" s="326">
        <v>101</v>
      </c>
      <c r="C338" s="327" t="s">
        <v>1393</v>
      </c>
      <c r="D338" s="328">
        <v>200</v>
      </c>
      <c r="E338" s="335">
        <v>100</v>
      </c>
      <c r="F338" s="324"/>
      <c r="G338" s="324"/>
      <c r="H338" s="324"/>
      <c r="I338" s="324"/>
      <c r="J338" s="324">
        <v>1</v>
      </c>
      <c r="K338" s="325">
        <v>2</v>
      </c>
      <c r="L338" s="325">
        <v>4</v>
      </c>
      <c r="M338" s="204"/>
      <c r="N338" s="349">
        <f t="shared" si="158"/>
        <v>3856</v>
      </c>
      <c r="O338" s="350">
        <f t="shared" si="159"/>
        <v>2788</v>
      </c>
      <c r="P338" s="105"/>
      <c r="Q338" s="105"/>
      <c r="R338" s="105"/>
      <c r="S338" s="105"/>
      <c r="T338" s="105"/>
      <c r="U338" s="105"/>
      <c r="V338" s="105"/>
      <c r="W338" s="97"/>
      <c r="X338" s="97"/>
      <c r="Y338" s="97"/>
      <c r="Z338" s="42"/>
      <c r="AA338" s="42"/>
      <c r="AB338" s="42"/>
      <c r="AC338" s="42"/>
      <c r="AD338" s="42"/>
      <c r="AE338" s="42"/>
    </row>
    <row r="339" spans="1:31" ht="13.5" customHeight="1">
      <c r="A339" s="96"/>
      <c r="B339" s="326">
        <v>201</v>
      </c>
      <c r="C339" s="327" t="s">
        <v>1393</v>
      </c>
      <c r="D339" s="328">
        <v>300</v>
      </c>
      <c r="E339" s="335">
        <v>100</v>
      </c>
      <c r="F339" s="324"/>
      <c r="G339" s="324"/>
      <c r="H339" s="324"/>
      <c r="I339" s="324"/>
      <c r="J339" s="324">
        <v>1</v>
      </c>
      <c r="K339" s="325">
        <v>1</v>
      </c>
      <c r="L339" s="325">
        <v>3</v>
      </c>
      <c r="M339" s="204"/>
      <c r="N339" s="349">
        <f t="shared" si="158"/>
        <v>2988</v>
      </c>
      <c r="O339" s="350">
        <f t="shared" si="159"/>
        <v>868</v>
      </c>
      <c r="P339" s="105"/>
      <c r="Q339" s="105"/>
      <c r="R339" s="105"/>
      <c r="S339" s="105"/>
      <c r="T339" s="105"/>
      <c r="U339" s="105"/>
      <c r="V339" s="105"/>
      <c r="W339" s="97"/>
      <c r="X339" s="97"/>
      <c r="Y339" s="97"/>
      <c r="Z339" s="42"/>
      <c r="AA339" s="42"/>
      <c r="AB339" s="42"/>
      <c r="AC339" s="42"/>
      <c r="AD339" s="42"/>
      <c r="AE339" s="42"/>
    </row>
    <row r="340" spans="1:31" ht="13.5" customHeight="1">
      <c r="A340" s="96"/>
      <c r="B340" s="326">
        <v>301</v>
      </c>
      <c r="C340" s="327" t="s">
        <v>1393</v>
      </c>
      <c r="D340" s="328">
        <v>400</v>
      </c>
      <c r="E340" s="335">
        <v>100</v>
      </c>
      <c r="F340" s="324"/>
      <c r="G340" s="324"/>
      <c r="H340" s="324"/>
      <c r="I340" s="324"/>
      <c r="J340" s="324"/>
      <c r="K340" s="325">
        <v>1</v>
      </c>
      <c r="L340" s="325">
        <v>2</v>
      </c>
      <c r="M340" s="204"/>
      <c r="N340" s="349">
        <f t="shared" si="158"/>
        <v>968</v>
      </c>
      <c r="O340" s="350">
        <f t="shared" si="159"/>
        <v>2020</v>
      </c>
      <c r="P340" s="105"/>
      <c r="Q340" s="105"/>
      <c r="R340" s="105"/>
      <c r="S340" s="105"/>
      <c r="T340" s="105"/>
      <c r="U340" s="105"/>
      <c r="V340" s="105"/>
      <c r="W340" s="97"/>
      <c r="X340" s="97"/>
      <c r="Y340" s="97"/>
      <c r="Z340" s="42"/>
      <c r="AA340" s="42"/>
      <c r="AB340" s="42"/>
      <c r="AC340" s="42"/>
      <c r="AD340" s="42"/>
      <c r="AE340" s="42"/>
    </row>
    <row r="341" spans="1:31" ht="13.5" customHeight="1" thickBot="1">
      <c r="A341" s="96"/>
      <c r="B341" s="330">
        <v>401</v>
      </c>
      <c r="C341" s="331" t="s">
        <v>1393</v>
      </c>
      <c r="D341" s="332">
        <v>500</v>
      </c>
      <c r="E341" s="336">
        <v>100</v>
      </c>
      <c r="F341" s="324"/>
      <c r="G341" s="324"/>
      <c r="H341" s="324"/>
      <c r="I341" s="324"/>
      <c r="J341" s="324"/>
      <c r="K341" s="325">
        <v>1</v>
      </c>
      <c r="L341" s="325">
        <v>1</v>
      </c>
      <c r="M341" s="204"/>
      <c r="N341" s="349">
        <f t="shared" si="158"/>
        <v>868</v>
      </c>
      <c r="O341" s="350">
        <f t="shared" si="159"/>
        <v>100</v>
      </c>
      <c r="P341" s="105"/>
      <c r="Q341" s="105"/>
      <c r="R341" s="105"/>
      <c r="S341" s="105"/>
      <c r="T341" s="105"/>
      <c r="U341" s="105"/>
      <c r="V341" s="105"/>
      <c r="W341" s="97"/>
      <c r="X341" s="97"/>
      <c r="Y341" s="97"/>
      <c r="Z341" s="42"/>
      <c r="AA341" s="42"/>
      <c r="AB341" s="42"/>
      <c r="AC341" s="42"/>
      <c r="AD341" s="42"/>
      <c r="AE341" s="42"/>
    </row>
    <row r="342" spans="1:31" ht="13.5" customHeight="1" thickTop="1">
      <c r="A342" s="96"/>
      <c r="B342" s="337">
        <v>501</v>
      </c>
      <c r="C342" s="338" t="s">
        <v>1393</v>
      </c>
      <c r="D342" s="339">
        <v>1000</v>
      </c>
      <c r="E342" s="334">
        <v>500</v>
      </c>
      <c r="F342" s="324"/>
      <c r="G342" s="324"/>
      <c r="H342" s="324"/>
      <c r="I342" s="324"/>
      <c r="J342" s="324"/>
      <c r="K342" s="325"/>
      <c r="L342" s="325"/>
      <c r="M342" s="204"/>
      <c r="N342" s="349">
        <f t="shared" si="158"/>
        <v>0</v>
      </c>
      <c r="O342" s="350">
        <f>N341-N342</f>
        <v>868</v>
      </c>
      <c r="P342" s="105"/>
      <c r="Q342" s="105"/>
      <c r="R342" s="105"/>
      <c r="S342" s="105"/>
      <c r="T342" s="105"/>
      <c r="U342" s="105"/>
      <c r="V342" s="105"/>
      <c r="W342" s="97"/>
      <c r="X342" s="97"/>
      <c r="Y342" s="97"/>
      <c r="Z342" s="42"/>
      <c r="AA342" s="42"/>
      <c r="AB342" s="42"/>
      <c r="AC342" s="42"/>
      <c r="AD342" s="42"/>
      <c r="AE342" s="42"/>
    </row>
    <row r="343" spans="1:31" ht="13.5" customHeight="1">
      <c r="A343" s="96"/>
      <c r="B343" s="326">
        <v>1001</v>
      </c>
      <c r="C343" s="327" t="s">
        <v>1393</v>
      </c>
      <c r="D343" s="328">
        <v>2000</v>
      </c>
      <c r="E343" s="335">
        <v>1000</v>
      </c>
      <c r="F343" s="324"/>
      <c r="G343" s="324"/>
      <c r="H343" s="324"/>
      <c r="I343" s="324"/>
      <c r="J343" s="324"/>
      <c r="K343" s="325"/>
      <c r="L343" s="325"/>
      <c r="M343" s="204"/>
      <c r="N343" s="349">
        <f t="shared" si="158"/>
        <v>0</v>
      </c>
      <c r="O343" s="350">
        <f t="shared" si="159"/>
        <v>0</v>
      </c>
      <c r="P343" s="105"/>
      <c r="Q343" s="105"/>
      <c r="R343" s="105"/>
      <c r="S343" s="105"/>
      <c r="T343" s="105"/>
      <c r="U343" s="105"/>
      <c r="V343" s="105"/>
      <c r="W343" s="97"/>
      <c r="X343" s="97"/>
      <c r="Y343" s="97"/>
      <c r="Z343" s="42"/>
      <c r="AA343" s="42"/>
      <c r="AB343" s="42"/>
      <c r="AC343" s="42"/>
      <c r="AD343" s="42"/>
      <c r="AE343" s="42"/>
    </row>
    <row r="344" spans="1:31" ht="13.5" customHeight="1">
      <c r="A344" s="96"/>
      <c r="B344" s="326">
        <v>2001</v>
      </c>
      <c r="C344" s="327" t="s">
        <v>1393</v>
      </c>
      <c r="D344" s="328">
        <v>3000</v>
      </c>
      <c r="E344" s="335">
        <v>1000</v>
      </c>
      <c r="F344" s="324"/>
      <c r="G344" s="324"/>
      <c r="H344" s="324"/>
      <c r="I344" s="324"/>
      <c r="J344" s="324"/>
      <c r="K344" s="325"/>
      <c r="L344" s="325"/>
      <c r="M344" s="204"/>
      <c r="N344" s="349">
        <f t="shared" si="158"/>
        <v>0</v>
      </c>
      <c r="O344" s="350">
        <f t="shared" si="159"/>
        <v>0</v>
      </c>
      <c r="P344" s="105"/>
      <c r="Q344" s="105"/>
      <c r="R344" s="105"/>
      <c r="S344" s="105"/>
      <c r="T344" s="105"/>
      <c r="U344" s="105"/>
      <c r="V344" s="105"/>
      <c r="W344" s="97"/>
      <c r="X344" s="97"/>
      <c r="Y344" s="97"/>
      <c r="Z344" s="42"/>
      <c r="AA344" s="42"/>
      <c r="AB344" s="42"/>
      <c r="AC344" s="42"/>
      <c r="AD344" s="42"/>
      <c r="AE344" s="42"/>
    </row>
    <row r="345" spans="1:31" ht="13.5" customHeight="1">
      <c r="A345" s="96"/>
      <c r="B345" s="326">
        <v>3001</v>
      </c>
      <c r="C345" s="327" t="s">
        <v>1393</v>
      </c>
      <c r="D345" s="328">
        <v>4000</v>
      </c>
      <c r="E345" s="335">
        <v>1000</v>
      </c>
      <c r="F345" s="324"/>
      <c r="G345" s="324"/>
      <c r="H345" s="324"/>
      <c r="I345" s="324"/>
      <c r="J345" s="324"/>
      <c r="K345" s="325"/>
      <c r="L345" s="325"/>
      <c r="M345" s="204"/>
      <c r="N345" s="349">
        <f t="shared" si="158"/>
        <v>0</v>
      </c>
      <c r="O345" s="350">
        <f t="shared" si="159"/>
        <v>0</v>
      </c>
      <c r="P345" s="105"/>
      <c r="Q345" s="105"/>
      <c r="R345" s="105"/>
      <c r="S345" s="105"/>
      <c r="T345" s="105"/>
      <c r="U345" s="105"/>
      <c r="V345" s="105"/>
      <c r="W345" s="97"/>
      <c r="X345" s="97"/>
      <c r="Y345" s="97"/>
      <c r="Z345" s="42"/>
      <c r="AA345" s="42"/>
      <c r="AB345" s="42"/>
      <c r="AC345" s="42"/>
      <c r="AD345" s="42"/>
      <c r="AE345" s="42"/>
    </row>
    <row r="346" spans="1:31" ht="13.5" customHeight="1" thickBot="1">
      <c r="A346" s="96"/>
      <c r="B346" s="330">
        <v>4001</v>
      </c>
      <c r="C346" s="331" t="s">
        <v>1393</v>
      </c>
      <c r="D346" s="332">
        <v>5000</v>
      </c>
      <c r="E346" s="336">
        <v>1000</v>
      </c>
      <c r="F346" s="324"/>
      <c r="G346" s="324"/>
      <c r="H346" s="324"/>
      <c r="I346" s="324"/>
      <c r="J346" s="324"/>
      <c r="K346" s="325"/>
      <c r="L346" s="325"/>
      <c r="M346" s="204"/>
      <c r="N346" s="349">
        <f t="shared" si="158"/>
        <v>0</v>
      </c>
      <c r="O346" s="350">
        <f t="shared" si="159"/>
        <v>0</v>
      </c>
      <c r="P346" s="105"/>
      <c r="Q346" s="105"/>
      <c r="R346" s="105"/>
      <c r="S346" s="105"/>
      <c r="T346" s="105"/>
      <c r="U346" s="105"/>
      <c r="V346" s="105"/>
      <c r="W346" s="97"/>
      <c r="X346" s="97"/>
      <c r="Y346" s="97"/>
      <c r="Z346" s="42"/>
      <c r="AA346" s="42"/>
      <c r="AB346" s="42"/>
      <c r="AC346" s="42"/>
      <c r="AD346" s="42"/>
      <c r="AE346" s="42"/>
    </row>
    <row r="347" spans="1:31" ht="13.5" customHeight="1" thickTop="1">
      <c r="A347" s="96"/>
      <c r="B347" s="340">
        <v>111</v>
      </c>
      <c r="C347" s="341" t="s">
        <v>1393</v>
      </c>
      <c r="D347" s="342">
        <v>111</v>
      </c>
      <c r="E347" s="343">
        <v>1</v>
      </c>
      <c r="F347" s="324"/>
      <c r="G347" s="324">
        <v>1</v>
      </c>
      <c r="H347" s="324"/>
      <c r="I347" s="324"/>
      <c r="J347" s="324"/>
      <c r="K347" s="344"/>
      <c r="L347" s="344"/>
      <c r="M347" s="205"/>
      <c r="N347" s="349">
        <f t="shared" si="158"/>
        <v>18000</v>
      </c>
      <c r="O347" s="350"/>
      <c r="P347" s="105"/>
      <c r="Q347" s="105"/>
      <c r="R347" s="105"/>
      <c r="S347" s="105"/>
      <c r="T347" s="105"/>
      <c r="U347" s="105"/>
      <c r="V347" s="105"/>
      <c r="W347" s="97"/>
      <c r="X347" s="97"/>
      <c r="Y347" s="97"/>
      <c r="Z347" s="42"/>
      <c r="AA347" s="42"/>
      <c r="AB347" s="42"/>
      <c r="AC347" s="42"/>
      <c r="AD347" s="42"/>
      <c r="AE347" s="42"/>
    </row>
    <row r="348" spans="1:31" ht="13.5" customHeight="1">
      <c r="A348" s="96"/>
      <c r="B348" s="326">
        <v>333</v>
      </c>
      <c r="C348" s="327" t="s">
        <v>1393</v>
      </c>
      <c r="D348" s="328">
        <v>333</v>
      </c>
      <c r="E348" s="335">
        <v>1</v>
      </c>
      <c r="F348" s="324"/>
      <c r="G348" s="324">
        <v>1</v>
      </c>
      <c r="H348" s="324"/>
      <c r="I348" s="324"/>
      <c r="J348" s="324"/>
      <c r="K348" s="344"/>
      <c r="L348" s="344"/>
      <c r="M348" s="205"/>
      <c r="N348" s="349">
        <f t="shared" si="158"/>
        <v>18000</v>
      </c>
      <c r="O348" s="350"/>
      <c r="P348" s="105"/>
      <c r="Q348" s="105"/>
      <c r="R348" s="105"/>
      <c r="S348" s="105"/>
      <c r="T348" s="105"/>
      <c r="U348" s="105"/>
      <c r="V348" s="105"/>
      <c r="W348" s="97"/>
      <c r="X348" s="97"/>
      <c r="Y348" s="97"/>
      <c r="Z348" s="42"/>
      <c r="AA348" s="42"/>
      <c r="AB348" s="42"/>
      <c r="AC348" s="42"/>
      <c r="AD348" s="42"/>
      <c r="AE348" s="42"/>
    </row>
    <row r="349" spans="1:31" ht="13.5" customHeight="1">
      <c r="A349" s="96"/>
      <c r="B349" s="326">
        <v>555</v>
      </c>
      <c r="C349" s="327" t="s">
        <v>1393</v>
      </c>
      <c r="D349" s="328">
        <v>555</v>
      </c>
      <c r="E349" s="335">
        <v>1</v>
      </c>
      <c r="F349" s="324"/>
      <c r="G349" s="324">
        <v>1</v>
      </c>
      <c r="H349" s="324"/>
      <c r="I349" s="324"/>
      <c r="J349" s="324"/>
      <c r="K349" s="344"/>
      <c r="L349" s="344"/>
      <c r="M349" s="205"/>
      <c r="N349" s="349">
        <f t="shared" si="158"/>
        <v>18000</v>
      </c>
      <c r="O349" s="350"/>
      <c r="P349" s="105"/>
      <c r="Q349" s="105"/>
      <c r="R349" s="105"/>
      <c r="S349" s="105"/>
      <c r="T349" s="105"/>
      <c r="U349" s="105"/>
      <c r="V349" s="105"/>
      <c r="W349" s="97"/>
      <c r="X349" s="97"/>
      <c r="Y349" s="97"/>
      <c r="Z349" s="42"/>
      <c r="AA349" s="42"/>
      <c r="AB349" s="42"/>
      <c r="AC349" s="42"/>
      <c r="AD349" s="42"/>
      <c r="AE349" s="42"/>
    </row>
    <row r="350" spans="1:31" ht="13.5" customHeight="1" thickBot="1">
      <c r="A350" s="96"/>
      <c r="B350" s="345">
        <v>777</v>
      </c>
      <c r="C350" s="346" t="s">
        <v>1393</v>
      </c>
      <c r="D350" s="348">
        <v>777</v>
      </c>
      <c r="E350" s="347">
        <v>1</v>
      </c>
      <c r="F350" s="324"/>
      <c r="G350" s="324"/>
      <c r="H350" s="324"/>
      <c r="I350" s="324"/>
      <c r="J350" s="324"/>
      <c r="K350" s="344"/>
      <c r="L350" s="344"/>
      <c r="M350" s="205"/>
      <c r="N350" s="349">
        <f t="shared" si="158"/>
        <v>0</v>
      </c>
      <c r="O350" s="350"/>
      <c r="P350" s="105"/>
      <c r="Q350" s="105"/>
      <c r="R350" s="105"/>
      <c r="S350" s="105"/>
      <c r="T350" s="105"/>
      <c r="U350" s="105"/>
      <c r="V350" s="105"/>
      <c r="W350" s="97"/>
      <c r="X350" s="97"/>
      <c r="Y350" s="97"/>
      <c r="Z350" s="42"/>
      <c r="AA350" s="42"/>
      <c r="AB350" s="42"/>
      <c r="AC350" s="42"/>
      <c r="AD350" s="42"/>
      <c r="AE350" s="42"/>
    </row>
    <row r="351" spans="1:31" ht="13.5" customHeight="1">
      <c r="A351" s="96"/>
      <c r="B351" s="320">
        <v>1111</v>
      </c>
      <c r="C351" s="321" t="s">
        <v>1393</v>
      </c>
      <c r="D351" s="322">
        <v>1111</v>
      </c>
      <c r="E351" s="334">
        <v>1</v>
      </c>
      <c r="F351" s="325"/>
      <c r="G351" s="325"/>
      <c r="H351" s="325"/>
      <c r="I351" s="325"/>
      <c r="J351" s="325"/>
      <c r="K351" s="344"/>
      <c r="L351" s="344"/>
      <c r="M351" s="205"/>
      <c r="N351" s="349">
        <f t="shared" si="158"/>
        <v>0</v>
      </c>
      <c r="O351" s="350"/>
      <c r="P351" s="105"/>
      <c r="Q351" s="105"/>
      <c r="R351" s="105"/>
      <c r="S351" s="105"/>
      <c r="T351" s="105"/>
      <c r="U351" s="105"/>
      <c r="V351" s="105"/>
      <c r="W351" s="97"/>
      <c r="X351" s="97"/>
      <c r="Y351" s="97"/>
      <c r="Z351" s="42"/>
      <c r="AA351" s="42"/>
      <c r="AB351" s="42"/>
      <c r="AC351" s="42"/>
      <c r="AD351" s="42"/>
      <c r="AE351" s="42"/>
    </row>
    <row r="352" spans="1:31" ht="13.5" customHeight="1">
      <c r="A352" s="96"/>
      <c r="B352" s="326">
        <v>3333</v>
      </c>
      <c r="C352" s="327" t="s">
        <v>1393</v>
      </c>
      <c r="D352" s="328">
        <v>3333</v>
      </c>
      <c r="E352" s="335">
        <v>1</v>
      </c>
      <c r="F352" s="325"/>
      <c r="G352" s="325"/>
      <c r="H352" s="325"/>
      <c r="I352" s="325"/>
      <c r="J352" s="325"/>
      <c r="K352" s="344"/>
      <c r="L352" s="344"/>
      <c r="M352" s="205"/>
      <c r="N352" s="349">
        <f t="shared" si="158"/>
        <v>0</v>
      </c>
      <c r="O352" s="350"/>
      <c r="P352" s="105"/>
      <c r="Q352" s="105"/>
      <c r="R352" s="105"/>
      <c r="S352" s="105"/>
      <c r="T352" s="105"/>
      <c r="U352" s="105"/>
      <c r="V352" s="105"/>
      <c r="W352" s="97"/>
      <c r="X352" s="97"/>
      <c r="Y352" s="97"/>
      <c r="Z352" s="42"/>
      <c r="AA352" s="42"/>
      <c r="AB352" s="42"/>
      <c r="AC352" s="42"/>
      <c r="AD352" s="42"/>
      <c r="AE352" s="42"/>
    </row>
    <row r="353" spans="1:31" ht="13.5" customHeight="1">
      <c r="A353" s="96"/>
      <c r="B353" s="105"/>
      <c r="C353" s="105"/>
      <c r="D353" s="105"/>
      <c r="E353" s="105"/>
      <c r="F353" s="105">
        <f t="shared" ref="F353:M353" si="160">VLOOKUP(F327,$B$478:$C$574,2,0)</f>
        <v>3219</v>
      </c>
      <c r="G353" s="105">
        <f t="shared" si="160"/>
        <v>1305</v>
      </c>
      <c r="H353" s="105">
        <f t="shared" si="160"/>
        <v>1306</v>
      </c>
      <c r="I353" s="105">
        <f t="shared" si="160"/>
        <v>6837</v>
      </c>
      <c r="J353" s="105">
        <f t="shared" si="160"/>
        <v>6408</v>
      </c>
      <c r="K353" s="105">
        <f t="shared" si="160"/>
        <v>6409</v>
      </c>
      <c r="L353" s="105">
        <f t="shared" si="160"/>
        <v>40068</v>
      </c>
      <c r="M353" s="105">
        <f t="shared" si="160"/>
        <v>0</v>
      </c>
      <c r="N353" s="105"/>
      <c r="O353" s="105"/>
      <c r="P353" s="105"/>
      <c r="Q353" s="105"/>
      <c r="R353" s="105"/>
      <c r="S353" s="105"/>
      <c r="T353" s="105"/>
      <c r="U353" s="105"/>
      <c r="V353" s="105"/>
      <c r="W353" s="97"/>
      <c r="X353" s="97"/>
      <c r="Y353" s="97"/>
      <c r="Z353" s="42"/>
      <c r="AA353" s="42"/>
      <c r="AB353" s="42"/>
      <c r="AC353" s="42"/>
      <c r="AD353" s="42"/>
      <c r="AE353" s="42"/>
    </row>
    <row r="354" spans="1:31" ht="13.5" customHeight="1">
      <c r="A354" s="96"/>
      <c r="B354" s="105"/>
      <c r="C354" s="105"/>
      <c r="D354" s="105"/>
      <c r="E354" s="105"/>
      <c r="F354" s="105">
        <v>1</v>
      </c>
      <c r="G354" s="105">
        <v>2</v>
      </c>
      <c r="H354" s="105">
        <v>3</v>
      </c>
      <c r="I354" s="105">
        <v>4</v>
      </c>
      <c r="J354" s="105">
        <v>5</v>
      </c>
      <c r="K354" s="105">
        <v>6</v>
      </c>
      <c r="L354" s="105">
        <v>7</v>
      </c>
      <c r="M354" s="105">
        <v>8</v>
      </c>
      <c r="N354" s="105"/>
      <c r="O354" s="105"/>
      <c r="P354" s="105"/>
      <c r="Q354" s="105"/>
      <c r="R354" s="105"/>
      <c r="S354" s="105"/>
      <c r="T354" s="105"/>
      <c r="U354" s="105"/>
      <c r="V354" s="105"/>
      <c r="W354" s="97"/>
      <c r="X354" s="97"/>
      <c r="Y354" s="97"/>
      <c r="Z354" s="42"/>
      <c r="AA354" s="42"/>
      <c r="AB354" s="42"/>
      <c r="AC354" s="42"/>
      <c r="AD354" s="42"/>
      <c r="AE354" s="42"/>
    </row>
    <row r="355" spans="1:31" ht="13.5" customHeight="1">
      <c r="A355" s="96"/>
      <c r="B355" s="104"/>
      <c r="C355" s="97"/>
      <c r="D355" s="97"/>
      <c r="E355" s="105"/>
      <c r="F355" s="150"/>
      <c r="G355" s="150"/>
      <c r="H355" s="150"/>
      <c r="I355" s="97"/>
      <c r="J355" s="97"/>
      <c r="K355" s="97"/>
      <c r="L355" s="97"/>
      <c r="M355" s="97"/>
      <c r="N355" s="97"/>
      <c r="O355" s="97"/>
      <c r="P355" s="105"/>
      <c r="Q355" s="105"/>
      <c r="R355" s="105"/>
      <c r="S355" s="105"/>
      <c r="T355" s="105"/>
      <c r="U355" s="105"/>
      <c r="V355" s="105"/>
      <c r="W355" s="97"/>
      <c r="X355" s="97"/>
      <c r="Y355" s="97"/>
      <c r="Z355" s="177"/>
      <c r="AA355" s="42"/>
      <c r="AB355" s="42"/>
      <c r="AC355" s="42"/>
      <c r="AD355" s="42"/>
      <c r="AE355" s="42"/>
    </row>
    <row r="356" spans="1:31" ht="13.5" customHeight="1" thickBot="1">
      <c r="A356" s="96"/>
      <c r="B356" s="97" t="s">
        <v>1455</v>
      </c>
      <c r="C356" s="97"/>
      <c r="D356" s="97"/>
      <c r="E356" s="105"/>
      <c r="F356" s="106">
        <f t="shared" ref="F356:M356" si="161">VLOOKUP(F357,$B$478:$F$574,5,0)</f>
        <v>30000</v>
      </c>
      <c r="G356" s="219">
        <f t="shared" si="161"/>
        <v>18000</v>
      </c>
      <c r="H356" s="219">
        <f t="shared" si="161"/>
        <v>18000</v>
      </c>
      <c r="I356" s="219">
        <f t="shared" si="161"/>
        <v>7826.0869565217399</v>
      </c>
      <c r="J356" s="219">
        <f t="shared" si="161"/>
        <v>4800</v>
      </c>
      <c r="K356" s="219">
        <f t="shared" si="161"/>
        <v>3402.6465028355392</v>
      </c>
      <c r="L356" s="219">
        <f t="shared" si="161"/>
        <v>100</v>
      </c>
      <c r="M356" s="219">
        <f t="shared" si="161"/>
        <v>18000</v>
      </c>
      <c r="N356" s="106"/>
      <c r="O356" s="106"/>
      <c r="P356" s="105"/>
      <c r="Q356" s="105"/>
      <c r="R356" s="105"/>
      <c r="S356" s="105"/>
      <c r="T356" s="105"/>
      <c r="U356" s="105"/>
      <c r="V356" s="105"/>
      <c r="W356" s="97"/>
      <c r="X356" s="97"/>
      <c r="Y356" s="97"/>
      <c r="Z356" s="177"/>
      <c r="AA356" s="42"/>
      <c r="AB356" s="42"/>
      <c r="AC356" s="42"/>
      <c r="AD356" s="42"/>
      <c r="AE356" s="42"/>
    </row>
    <row r="357" spans="1:31" ht="13.5" customHeight="1" thickBot="1">
      <c r="A357" s="96"/>
      <c r="B357" s="110" t="s">
        <v>1392</v>
      </c>
      <c r="C357" s="111"/>
      <c r="D357" s="112"/>
      <c r="E357" s="113" t="s">
        <v>14</v>
      </c>
      <c r="F357" s="114" t="str">
        <f>F327</f>
        <v>聖王【ｱｳﾚﾘｳｽ】</v>
      </c>
      <c r="G357" s="114" t="str">
        <f>G327</f>
        <v>ﾘﾁｬｰﾄﾞ･ﾅｲﾂ</v>
      </c>
      <c r="H357" s="114" t="str">
        <f>H327</f>
        <v>ﾃﾞｨｱﾅ</v>
      </c>
      <c r="I357" s="114" t="s">
        <v>1702</v>
      </c>
      <c r="J357" s="114" t="s">
        <v>1370</v>
      </c>
      <c r="K357" s="114" t="s">
        <v>1701</v>
      </c>
      <c r="L357" s="114" t="s">
        <v>1945</v>
      </c>
      <c r="M357" s="114" t="s">
        <v>1703</v>
      </c>
      <c r="N357" s="115" t="s">
        <v>1390</v>
      </c>
      <c r="O357" s="116" t="s">
        <v>1391</v>
      </c>
      <c r="P357" s="105"/>
      <c r="Q357" s="105"/>
      <c r="R357" s="105"/>
      <c r="S357" s="105"/>
      <c r="T357" s="105"/>
      <c r="U357" s="105"/>
      <c r="V357" s="105"/>
      <c r="W357" s="97"/>
      <c r="X357" s="97"/>
      <c r="Y357" s="97"/>
      <c r="Z357" s="177"/>
      <c r="AA357" s="42"/>
      <c r="AB357" s="42"/>
      <c r="AC357" s="42"/>
      <c r="AD357" s="42"/>
      <c r="AE357" s="42"/>
    </row>
    <row r="358" spans="1:31" ht="13.5" customHeight="1">
      <c r="A358" s="96"/>
      <c r="B358" s="320">
        <v>1</v>
      </c>
      <c r="C358" s="321" t="s">
        <v>1393</v>
      </c>
      <c r="D358" s="322">
        <v>1</v>
      </c>
      <c r="E358" s="323">
        <v>1</v>
      </c>
      <c r="F358" s="324">
        <v>4</v>
      </c>
      <c r="G358" s="324">
        <v>4</v>
      </c>
      <c r="H358" s="324">
        <v>4</v>
      </c>
      <c r="I358" s="324"/>
      <c r="J358" s="324"/>
      <c r="K358" s="325"/>
      <c r="L358" s="325"/>
      <c r="M358" s="325">
        <v>3</v>
      </c>
      <c r="N358" s="349">
        <f>F358*F$356+G358*G$356+H358*H$356+I358*I$356+J358*J$356+K358*K$356+L358*L$356+M358*M$356</f>
        <v>318000</v>
      </c>
      <c r="O358" s="352">
        <v>0</v>
      </c>
      <c r="P358" s="105"/>
      <c r="Q358" s="105"/>
      <c r="R358" s="105"/>
      <c r="S358" s="105"/>
      <c r="T358" s="105"/>
      <c r="U358" s="105"/>
      <c r="V358" s="105"/>
      <c r="W358" s="97"/>
      <c r="X358" s="97"/>
      <c r="Y358" s="97"/>
      <c r="Z358" s="177"/>
      <c r="AA358" s="42"/>
      <c r="AB358" s="42"/>
      <c r="AC358" s="42"/>
      <c r="AD358" s="42"/>
      <c r="AE358" s="42"/>
    </row>
    <row r="359" spans="1:31" ht="13.5" customHeight="1">
      <c r="A359" s="96"/>
      <c r="B359" s="326">
        <v>2</v>
      </c>
      <c r="C359" s="327" t="s">
        <v>1393</v>
      </c>
      <c r="D359" s="328">
        <v>2</v>
      </c>
      <c r="E359" s="329">
        <v>1</v>
      </c>
      <c r="F359" s="324">
        <v>3</v>
      </c>
      <c r="G359" s="324">
        <v>4</v>
      </c>
      <c r="H359" s="324">
        <v>4</v>
      </c>
      <c r="I359" s="324"/>
      <c r="J359" s="324"/>
      <c r="K359" s="325"/>
      <c r="L359" s="325"/>
      <c r="M359" s="325">
        <v>2</v>
      </c>
      <c r="N359" s="349">
        <f t="shared" ref="N359:N382" si="162">F359*F$356+G359*G$356+H359*H$356+I359*I$356+J359*J$356+K359*K$356+L359*L$356+M359*M$356</f>
        <v>270000</v>
      </c>
      <c r="O359" s="352">
        <f>N358-N359</f>
        <v>48000</v>
      </c>
      <c r="P359" s="105"/>
      <c r="Q359" s="105"/>
      <c r="R359" s="105"/>
      <c r="S359" s="105"/>
      <c r="T359" s="105"/>
      <c r="U359" s="105"/>
      <c r="V359" s="105"/>
      <c r="W359" s="97"/>
      <c r="X359" s="97"/>
      <c r="Y359" s="97"/>
      <c r="Z359" s="177"/>
      <c r="AA359" s="42"/>
      <c r="AB359" s="42"/>
      <c r="AC359" s="42"/>
      <c r="AD359" s="42"/>
      <c r="AE359" s="42"/>
    </row>
    <row r="360" spans="1:31" ht="13.5" customHeight="1">
      <c r="A360" s="96"/>
      <c r="B360" s="326">
        <v>3</v>
      </c>
      <c r="C360" s="327" t="s">
        <v>1393</v>
      </c>
      <c r="D360" s="328">
        <v>3</v>
      </c>
      <c r="E360" s="329">
        <v>1</v>
      </c>
      <c r="F360" s="324">
        <v>2</v>
      </c>
      <c r="G360" s="324">
        <v>4</v>
      </c>
      <c r="H360" s="324">
        <v>4</v>
      </c>
      <c r="I360" s="324"/>
      <c r="J360" s="324"/>
      <c r="K360" s="325"/>
      <c r="L360" s="325"/>
      <c r="M360" s="325">
        <v>1</v>
      </c>
      <c r="N360" s="349">
        <f t="shared" si="162"/>
        <v>222000</v>
      </c>
      <c r="O360" s="352">
        <f t="shared" ref="O360:O376" si="163">N359-N360</f>
        <v>48000</v>
      </c>
      <c r="P360" s="105"/>
      <c r="Q360" s="105"/>
      <c r="R360" s="105"/>
      <c r="S360" s="105"/>
      <c r="T360" s="105"/>
      <c r="U360" s="105"/>
      <c r="V360" s="105"/>
      <c r="W360" s="97"/>
      <c r="X360" s="97"/>
      <c r="Y360" s="97"/>
      <c r="Z360" s="177"/>
      <c r="AA360" s="42"/>
      <c r="AB360" s="42"/>
      <c r="AC360" s="42"/>
      <c r="AD360" s="42"/>
      <c r="AE360" s="42"/>
    </row>
    <row r="361" spans="1:31" ht="13.5" customHeight="1">
      <c r="A361" s="96"/>
      <c r="B361" s="326">
        <v>4</v>
      </c>
      <c r="C361" s="327" t="s">
        <v>1393</v>
      </c>
      <c r="D361" s="328">
        <v>4</v>
      </c>
      <c r="E361" s="329">
        <v>1</v>
      </c>
      <c r="F361" s="324">
        <v>1</v>
      </c>
      <c r="G361" s="324">
        <v>3</v>
      </c>
      <c r="H361" s="324">
        <v>4</v>
      </c>
      <c r="I361" s="324"/>
      <c r="J361" s="324"/>
      <c r="K361" s="325"/>
      <c r="L361" s="325"/>
      <c r="M361" s="325">
        <v>1</v>
      </c>
      <c r="N361" s="349">
        <f t="shared" si="162"/>
        <v>174000</v>
      </c>
      <c r="O361" s="352">
        <f t="shared" si="163"/>
        <v>48000</v>
      </c>
      <c r="P361" s="105"/>
      <c r="Q361" s="105"/>
      <c r="R361" s="105"/>
      <c r="S361" s="105"/>
      <c r="T361" s="105"/>
      <c r="U361" s="105"/>
      <c r="V361" s="105"/>
      <c r="W361" s="97"/>
      <c r="X361" s="97"/>
      <c r="Y361" s="97"/>
      <c r="Z361" s="177"/>
      <c r="AA361" s="42"/>
      <c r="AB361" s="42"/>
      <c r="AC361" s="42"/>
      <c r="AD361" s="42"/>
      <c r="AE361" s="42"/>
    </row>
    <row r="362" spans="1:31" ht="13.5" customHeight="1" thickBot="1">
      <c r="A362" s="96"/>
      <c r="B362" s="330">
        <v>5</v>
      </c>
      <c r="C362" s="331" t="s">
        <v>1393</v>
      </c>
      <c r="D362" s="332">
        <v>5</v>
      </c>
      <c r="E362" s="333">
        <v>1</v>
      </c>
      <c r="F362" s="324">
        <v>1</v>
      </c>
      <c r="G362" s="324">
        <v>3</v>
      </c>
      <c r="H362" s="324">
        <v>3</v>
      </c>
      <c r="I362" s="324"/>
      <c r="J362" s="324"/>
      <c r="K362" s="325"/>
      <c r="L362" s="325"/>
      <c r="M362" s="325">
        <v>1</v>
      </c>
      <c r="N362" s="349">
        <f t="shared" si="162"/>
        <v>156000</v>
      </c>
      <c r="O362" s="352">
        <f t="shared" si="163"/>
        <v>18000</v>
      </c>
      <c r="P362" s="105"/>
      <c r="Q362" s="105"/>
      <c r="R362" s="105"/>
      <c r="S362" s="105"/>
      <c r="T362" s="105"/>
      <c r="U362" s="105"/>
      <c r="V362" s="105"/>
      <c r="W362" s="97"/>
      <c r="X362" s="97"/>
      <c r="Y362" s="97"/>
      <c r="Z362" s="177"/>
      <c r="AA362" s="42"/>
      <c r="AB362" s="42"/>
      <c r="AC362" s="42"/>
      <c r="AD362" s="42"/>
      <c r="AE362" s="42"/>
    </row>
    <row r="363" spans="1:31" ht="13.5" customHeight="1" thickTop="1">
      <c r="A363" s="96"/>
      <c r="B363" s="320">
        <v>6</v>
      </c>
      <c r="C363" s="321" t="s">
        <v>1393</v>
      </c>
      <c r="D363" s="322">
        <v>10</v>
      </c>
      <c r="E363" s="334">
        <v>5</v>
      </c>
      <c r="F363" s="324"/>
      <c r="G363" s="324">
        <v>3</v>
      </c>
      <c r="H363" s="324">
        <v>3</v>
      </c>
      <c r="I363" s="324">
        <v>5</v>
      </c>
      <c r="J363" s="324"/>
      <c r="K363" s="325"/>
      <c r="L363" s="325"/>
      <c r="M363" s="325"/>
      <c r="N363" s="349">
        <f t="shared" si="162"/>
        <v>147130.4347826087</v>
      </c>
      <c r="O363" s="352">
        <f t="shared" si="163"/>
        <v>8869.5652173912968</v>
      </c>
      <c r="P363" s="105"/>
      <c r="Q363" s="105"/>
      <c r="R363" s="105"/>
      <c r="S363" s="105"/>
      <c r="T363" s="105"/>
      <c r="U363" s="105"/>
      <c r="V363" s="105"/>
      <c r="W363" s="97"/>
      <c r="X363" s="97"/>
      <c r="Y363" s="97"/>
      <c r="Z363" s="177"/>
      <c r="AA363" s="42"/>
      <c r="AB363" s="42"/>
      <c r="AC363" s="42"/>
      <c r="AD363" s="42"/>
      <c r="AE363" s="42"/>
    </row>
    <row r="364" spans="1:31" ht="13.5" customHeight="1">
      <c r="A364" s="96"/>
      <c r="B364" s="326">
        <v>11</v>
      </c>
      <c r="C364" s="327" t="s">
        <v>1393</v>
      </c>
      <c r="D364" s="328">
        <v>20</v>
      </c>
      <c r="E364" s="335">
        <v>10</v>
      </c>
      <c r="F364" s="324"/>
      <c r="G364" s="324">
        <v>1</v>
      </c>
      <c r="H364" s="324">
        <v>2</v>
      </c>
      <c r="I364" s="324">
        <v>4</v>
      </c>
      <c r="J364" s="324"/>
      <c r="K364" s="325"/>
      <c r="L364" s="325"/>
      <c r="M364" s="325"/>
      <c r="N364" s="349">
        <f t="shared" si="162"/>
        <v>85304.34782608696</v>
      </c>
      <c r="O364" s="352">
        <f t="shared" si="163"/>
        <v>61826.086956521744</v>
      </c>
      <c r="P364" s="105"/>
      <c r="Q364" s="105"/>
      <c r="R364" s="105"/>
      <c r="S364" s="105"/>
      <c r="T364" s="105"/>
      <c r="U364" s="105"/>
      <c r="V364" s="105"/>
      <c r="W364" s="97"/>
      <c r="X364" s="97"/>
      <c r="Y364" s="97"/>
      <c r="Z364" s="177"/>
      <c r="AA364" s="42"/>
      <c r="AB364" s="42"/>
      <c r="AC364" s="42"/>
      <c r="AD364" s="42"/>
      <c r="AE364" s="42"/>
    </row>
    <row r="365" spans="1:31" ht="13.5" customHeight="1">
      <c r="A365" s="96"/>
      <c r="B365" s="326">
        <v>21</v>
      </c>
      <c r="C365" s="327" t="s">
        <v>1393</v>
      </c>
      <c r="D365" s="328">
        <v>30</v>
      </c>
      <c r="E365" s="335">
        <v>10</v>
      </c>
      <c r="F365" s="324"/>
      <c r="G365" s="324">
        <v>1</v>
      </c>
      <c r="H365" s="324">
        <v>1</v>
      </c>
      <c r="I365" s="324">
        <v>3</v>
      </c>
      <c r="J365" s="324"/>
      <c r="K365" s="325"/>
      <c r="L365" s="325"/>
      <c r="M365" s="325"/>
      <c r="N365" s="349">
        <f t="shared" si="162"/>
        <v>59478.260869565216</v>
      </c>
      <c r="O365" s="352">
        <f t="shared" si="163"/>
        <v>25826.086956521744</v>
      </c>
      <c r="P365" s="105"/>
      <c r="Q365" s="105"/>
      <c r="R365" s="105"/>
      <c r="S365" s="105"/>
      <c r="T365" s="105"/>
      <c r="U365" s="105"/>
      <c r="V365" s="105"/>
      <c r="W365" s="97"/>
      <c r="X365" s="97"/>
      <c r="Y365" s="97"/>
      <c r="Z365" s="177"/>
      <c r="AA365" s="42"/>
      <c r="AB365" s="42"/>
      <c r="AC365" s="42"/>
      <c r="AD365" s="42"/>
      <c r="AE365" s="42"/>
    </row>
    <row r="366" spans="1:31" ht="13.5" customHeight="1" thickBot="1">
      <c r="A366" s="96"/>
      <c r="B366" s="330">
        <v>31</v>
      </c>
      <c r="C366" s="331" t="s">
        <v>1393</v>
      </c>
      <c r="D366" s="332">
        <v>50</v>
      </c>
      <c r="E366" s="336">
        <v>20</v>
      </c>
      <c r="F366" s="324"/>
      <c r="G366" s="324">
        <v>1</v>
      </c>
      <c r="H366" s="324">
        <v>1</v>
      </c>
      <c r="I366" s="324">
        <v>2</v>
      </c>
      <c r="J366" s="324"/>
      <c r="K366" s="325"/>
      <c r="L366" s="325"/>
      <c r="M366" s="325"/>
      <c r="N366" s="349">
        <f t="shared" si="162"/>
        <v>51652.17391304348</v>
      </c>
      <c r="O366" s="352">
        <f t="shared" si="163"/>
        <v>7826.0869565217363</v>
      </c>
      <c r="P366" s="105"/>
      <c r="Q366" s="105"/>
      <c r="R366" s="105"/>
      <c r="S366" s="105"/>
      <c r="T366" s="105"/>
      <c r="U366" s="105"/>
      <c r="V366" s="105"/>
      <c r="W366" s="97"/>
      <c r="X366" s="97"/>
      <c r="Y366" s="97"/>
      <c r="Z366" s="177"/>
      <c r="AA366" s="42"/>
      <c r="AB366" s="42"/>
      <c r="AC366" s="42"/>
      <c r="AD366" s="42"/>
      <c r="AE366" s="42"/>
    </row>
    <row r="367" spans="1:31" ht="13.5" customHeight="1" thickTop="1">
      <c r="A367" s="96"/>
      <c r="B367" s="320">
        <v>51</v>
      </c>
      <c r="C367" s="321" t="s">
        <v>1393</v>
      </c>
      <c r="D367" s="322">
        <v>100</v>
      </c>
      <c r="E367" s="334">
        <v>50</v>
      </c>
      <c r="F367" s="324"/>
      <c r="G367" s="324">
        <v>1</v>
      </c>
      <c r="H367" s="324">
        <v>1</v>
      </c>
      <c r="I367" s="324">
        <v>1</v>
      </c>
      <c r="J367" s="324"/>
      <c r="K367" s="325"/>
      <c r="L367" s="325"/>
      <c r="M367" s="325"/>
      <c r="N367" s="349">
        <f t="shared" si="162"/>
        <v>43826.086956521744</v>
      </c>
      <c r="O367" s="352">
        <f t="shared" si="163"/>
        <v>7826.0869565217363</v>
      </c>
      <c r="P367" s="105"/>
      <c r="Q367" s="105"/>
      <c r="R367" s="105"/>
      <c r="S367" s="105"/>
      <c r="T367" s="105"/>
      <c r="U367" s="105"/>
      <c r="V367" s="105"/>
      <c r="W367" s="97"/>
      <c r="X367" s="97"/>
      <c r="Y367" s="97"/>
      <c r="Z367" s="177"/>
      <c r="AA367" s="42"/>
      <c r="AB367" s="42"/>
      <c r="AC367" s="42"/>
      <c r="AD367" s="42"/>
      <c r="AE367" s="42"/>
    </row>
    <row r="368" spans="1:31" ht="13.5" customHeight="1">
      <c r="A368" s="96"/>
      <c r="B368" s="326">
        <v>101</v>
      </c>
      <c r="C368" s="327" t="s">
        <v>1393</v>
      </c>
      <c r="D368" s="328">
        <v>200</v>
      </c>
      <c r="E368" s="335">
        <v>100</v>
      </c>
      <c r="F368" s="324"/>
      <c r="G368" s="324"/>
      <c r="H368" s="324">
        <v>1</v>
      </c>
      <c r="I368" s="324">
        <v>1</v>
      </c>
      <c r="J368" s="324">
        <v>1</v>
      </c>
      <c r="K368" s="325"/>
      <c r="L368" s="325"/>
      <c r="M368" s="325"/>
      <c r="N368" s="349">
        <f t="shared" si="162"/>
        <v>30626.08695652174</v>
      </c>
      <c r="O368" s="352">
        <f t="shared" si="163"/>
        <v>13200.000000000004</v>
      </c>
      <c r="P368" s="105"/>
      <c r="Q368" s="105"/>
      <c r="R368" s="105"/>
      <c r="S368" s="105"/>
      <c r="T368" s="105"/>
      <c r="U368" s="105"/>
      <c r="V368" s="105"/>
      <c r="W368" s="97"/>
      <c r="X368" s="97"/>
      <c r="Y368" s="97"/>
      <c r="Z368" s="177"/>
      <c r="AA368" s="42"/>
      <c r="AB368" s="42"/>
      <c r="AC368" s="42"/>
      <c r="AD368" s="42"/>
      <c r="AE368" s="42"/>
    </row>
    <row r="369" spans="1:31" ht="13.5" customHeight="1">
      <c r="A369" s="96"/>
      <c r="B369" s="326">
        <v>201</v>
      </c>
      <c r="C369" s="327" t="s">
        <v>1393</v>
      </c>
      <c r="D369" s="328">
        <v>300</v>
      </c>
      <c r="E369" s="335">
        <v>100</v>
      </c>
      <c r="F369" s="324"/>
      <c r="G369" s="324"/>
      <c r="H369" s="324"/>
      <c r="I369" s="324">
        <v>1</v>
      </c>
      <c r="J369" s="324">
        <v>1</v>
      </c>
      <c r="K369" s="325">
        <v>1</v>
      </c>
      <c r="L369" s="325">
        <v>10</v>
      </c>
      <c r="M369" s="325"/>
      <c r="N369" s="349">
        <f t="shared" si="162"/>
        <v>17028.733459357281</v>
      </c>
      <c r="O369" s="352">
        <f t="shared" si="163"/>
        <v>13597.353497164459</v>
      </c>
      <c r="P369" s="105"/>
      <c r="Q369" s="105"/>
      <c r="R369" s="105"/>
      <c r="S369" s="105"/>
      <c r="T369" s="105"/>
      <c r="U369" s="105"/>
      <c r="V369" s="105"/>
      <c r="W369" s="97"/>
      <c r="X369" s="97"/>
      <c r="Y369" s="97"/>
      <c r="Z369" s="177"/>
      <c r="AA369" s="42"/>
      <c r="AB369" s="42"/>
      <c r="AC369" s="42"/>
      <c r="AD369" s="42"/>
      <c r="AE369" s="42"/>
    </row>
    <row r="370" spans="1:31" ht="13.5" customHeight="1">
      <c r="A370" s="96"/>
      <c r="B370" s="326">
        <v>301</v>
      </c>
      <c r="C370" s="327" t="s">
        <v>1393</v>
      </c>
      <c r="D370" s="328">
        <v>400</v>
      </c>
      <c r="E370" s="335">
        <v>100</v>
      </c>
      <c r="F370" s="324"/>
      <c r="G370" s="324"/>
      <c r="H370" s="324"/>
      <c r="I370" s="324">
        <v>1</v>
      </c>
      <c r="J370" s="324">
        <v>1</v>
      </c>
      <c r="K370" s="325">
        <v>1</v>
      </c>
      <c r="L370" s="325">
        <v>9</v>
      </c>
      <c r="M370" s="325"/>
      <c r="N370" s="349">
        <f t="shared" si="162"/>
        <v>16928.733459357281</v>
      </c>
      <c r="O370" s="352">
        <f t="shared" si="163"/>
        <v>100</v>
      </c>
      <c r="P370" s="105"/>
      <c r="Q370" s="105"/>
      <c r="R370" s="105"/>
      <c r="S370" s="105"/>
      <c r="T370" s="105"/>
      <c r="U370" s="105"/>
      <c r="V370" s="105"/>
      <c r="W370" s="97"/>
      <c r="X370" s="97"/>
      <c r="Y370" s="97"/>
      <c r="Z370" s="177"/>
      <c r="AA370" s="42"/>
      <c r="AB370" s="42"/>
      <c r="AC370" s="42"/>
      <c r="AD370" s="42"/>
      <c r="AE370" s="42"/>
    </row>
    <row r="371" spans="1:31" ht="13.5" customHeight="1" thickBot="1">
      <c r="A371" s="96"/>
      <c r="B371" s="330">
        <v>401</v>
      </c>
      <c r="C371" s="331" t="s">
        <v>1393</v>
      </c>
      <c r="D371" s="332">
        <v>500</v>
      </c>
      <c r="E371" s="336">
        <v>100</v>
      </c>
      <c r="F371" s="324"/>
      <c r="G371" s="324"/>
      <c r="H371" s="324"/>
      <c r="I371" s="324"/>
      <c r="J371" s="324">
        <v>1</v>
      </c>
      <c r="K371" s="325">
        <v>1</v>
      </c>
      <c r="L371" s="325">
        <v>8</v>
      </c>
      <c r="M371" s="325"/>
      <c r="N371" s="349">
        <f t="shared" si="162"/>
        <v>9002.6465028355396</v>
      </c>
      <c r="O371" s="352">
        <f t="shared" si="163"/>
        <v>7926.0869565217417</v>
      </c>
      <c r="P371" s="105"/>
      <c r="Q371" s="105"/>
      <c r="R371" s="105"/>
      <c r="S371" s="105"/>
      <c r="T371" s="105"/>
      <c r="U371" s="105"/>
      <c r="V371" s="105"/>
      <c r="W371" s="97"/>
      <c r="X371" s="97"/>
      <c r="Y371" s="97"/>
      <c r="Z371" s="177"/>
      <c r="AA371" s="42"/>
      <c r="AB371" s="42"/>
      <c r="AC371" s="42"/>
      <c r="AD371" s="42"/>
      <c r="AE371" s="42"/>
    </row>
    <row r="372" spans="1:31" ht="13.5" customHeight="1" thickTop="1">
      <c r="A372" s="96"/>
      <c r="B372" s="337">
        <v>501</v>
      </c>
      <c r="C372" s="338" t="s">
        <v>1393</v>
      </c>
      <c r="D372" s="339">
        <v>1000</v>
      </c>
      <c r="E372" s="334">
        <v>500</v>
      </c>
      <c r="F372" s="324"/>
      <c r="G372" s="324"/>
      <c r="H372" s="324"/>
      <c r="I372" s="324"/>
      <c r="J372" s="324"/>
      <c r="K372" s="325">
        <v>1</v>
      </c>
      <c r="L372" s="325">
        <v>7</v>
      </c>
      <c r="M372" s="325"/>
      <c r="N372" s="349">
        <f t="shared" si="162"/>
        <v>4102.6465028355396</v>
      </c>
      <c r="O372" s="352">
        <f t="shared" si="163"/>
        <v>4900</v>
      </c>
      <c r="P372" s="105"/>
      <c r="Q372" s="105"/>
      <c r="R372" s="105"/>
      <c r="S372" s="105"/>
      <c r="T372" s="105"/>
      <c r="U372" s="105"/>
      <c r="V372" s="105"/>
      <c r="W372" s="97"/>
      <c r="X372" s="97"/>
      <c r="Y372" s="97"/>
      <c r="Z372" s="177"/>
      <c r="AA372" s="42"/>
      <c r="AB372" s="42"/>
      <c r="AC372" s="42"/>
      <c r="AD372" s="42"/>
      <c r="AE372" s="42"/>
    </row>
    <row r="373" spans="1:31" ht="13.5" customHeight="1">
      <c r="A373" s="96"/>
      <c r="B373" s="326">
        <v>1001</v>
      </c>
      <c r="C373" s="327" t="s">
        <v>1393</v>
      </c>
      <c r="D373" s="328">
        <v>2000</v>
      </c>
      <c r="E373" s="335">
        <v>1000</v>
      </c>
      <c r="F373" s="324"/>
      <c r="G373" s="324"/>
      <c r="H373" s="324"/>
      <c r="I373" s="324"/>
      <c r="J373" s="324"/>
      <c r="K373" s="325"/>
      <c r="L373" s="325">
        <v>6</v>
      </c>
      <c r="M373" s="325"/>
      <c r="N373" s="349">
        <f t="shared" si="162"/>
        <v>600</v>
      </c>
      <c r="O373" s="352">
        <f t="shared" si="163"/>
        <v>3502.6465028355396</v>
      </c>
      <c r="P373" s="105"/>
      <c r="Q373" s="105"/>
      <c r="R373" s="105"/>
      <c r="S373" s="105"/>
      <c r="T373" s="105"/>
      <c r="U373" s="105"/>
      <c r="V373" s="105"/>
      <c r="W373" s="97"/>
      <c r="X373" s="97"/>
      <c r="Y373" s="97"/>
      <c r="Z373" s="177"/>
      <c r="AA373" s="42"/>
      <c r="AB373" s="42"/>
      <c r="AC373" s="42"/>
      <c r="AD373" s="42"/>
      <c r="AE373" s="42"/>
    </row>
    <row r="374" spans="1:31" ht="13.5" customHeight="1">
      <c r="A374" s="96"/>
      <c r="B374" s="326">
        <v>2001</v>
      </c>
      <c r="C374" s="327" t="s">
        <v>1393</v>
      </c>
      <c r="D374" s="328">
        <v>3000</v>
      </c>
      <c r="E374" s="335">
        <v>1000</v>
      </c>
      <c r="F374" s="324"/>
      <c r="G374" s="324"/>
      <c r="H374" s="324"/>
      <c r="I374" s="324"/>
      <c r="J374" s="324"/>
      <c r="K374" s="325"/>
      <c r="L374" s="325">
        <v>5</v>
      </c>
      <c r="M374" s="325"/>
      <c r="N374" s="349">
        <f t="shared" si="162"/>
        <v>500</v>
      </c>
      <c r="O374" s="352">
        <f t="shared" si="163"/>
        <v>100</v>
      </c>
      <c r="P374" s="105"/>
      <c r="Q374" s="105"/>
      <c r="R374" s="105"/>
      <c r="S374" s="105"/>
      <c r="T374" s="105"/>
      <c r="U374" s="105"/>
      <c r="V374" s="105"/>
      <c r="W374" s="97"/>
      <c r="X374" s="97"/>
      <c r="Y374" s="97"/>
      <c r="Z374" s="177"/>
      <c r="AA374" s="42"/>
      <c r="AB374" s="42"/>
      <c r="AC374" s="42"/>
      <c r="AD374" s="42"/>
      <c r="AE374" s="42"/>
    </row>
    <row r="375" spans="1:31" ht="13.5" customHeight="1">
      <c r="A375" s="96"/>
      <c r="B375" s="326">
        <v>3001</v>
      </c>
      <c r="C375" s="327" t="s">
        <v>1393</v>
      </c>
      <c r="D375" s="328">
        <v>4000</v>
      </c>
      <c r="E375" s="335">
        <v>1000</v>
      </c>
      <c r="F375" s="324"/>
      <c r="G375" s="324"/>
      <c r="H375" s="324"/>
      <c r="I375" s="324"/>
      <c r="J375" s="324"/>
      <c r="K375" s="325"/>
      <c r="L375" s="325">
        <v>4</v>
      </c>
      <c r="M375" s="325"/>
      <c r="N375" s="349">
        <f t="shared" si="162"/>
        <v>400</v>
      </c>
      <c r="O375" s="352">
        <f t="shared" si="163"/>
        <v>100</v>
      </c>
      <c r="P375" s="105"/>
      <c r="Q375" s="105"/>
      <c r="R375" s="105"/>
      <c r="S375" s="105"/>
      <c r="T375" s="105"/>
      <c r="U375" s="105"/>
      <c r="V375" s="105"/>
      <c r="W375" s="97"/>
      <c r="X375" s="97"/>
      <c r="Y375" s="97"/>
      <c r="Z375" s="177"/>
      <c r="AA375" s="42"/>
      <c r="AB375" s="42"/>
      <c r="AC375" s="42"/>
      <c r="AD375" s="42"/>
      <c r="AE375" s="42"/>
    </row>
    <row r="376" spans="1:31" ht="13.5" customHeight="1" thickBot="1">
      <c r="A376" s="96"/>
      <c r="B376" s="330">
        <v>4001</v>
      </c>
      <c r="C376" s="331" t="s">
        <v>1393</v>
      </c>
      <c r="D376" s="332">
        <v>5000</v>
      </c>
      <c r="E376" s="336">
        <v>1000</v>
      </c>
      <c r="F376" s="324"/>
      <c r="G376" s="324"/>
      <c r="H376" s="324"/>
      <c r="I376" s="324"/>
      <c r="J376" s="324"/>
      <c r="K376" s="325"/>
      <c r="L376" s="325">
        <v>3</v>
      </c>
      <c r="M376" s="325"/>
      <c r="N376" s="349">
        <f t="shared" si="162"/>
        <v>300</v>
      </c>
      <c r="O376" s="352">
        <f t="shared" si="163"/>
        <v>100</v>
      </c>
      <c r="P376" s="105"/>
      <c r="Q376" s="105"/>
      <c r="R376" s="105"/>
      <c r="S376" s="105"/>
      <c r="T376" s="105"/>
      <c r="U376" s="105"/>
      <c r="V376" s="105"/>
      <c r="W376" s="97"/>
      <c r="X376" s="97"/>
      <c r="Y376" s="97"/>
      <c r="Z376" s="177"/>
      <c r="AA376" s="42"/>
      <c r="AB376" s="42"/>
      <c r="AC376" s="42"/>
      <c r="AD376" s="42"/>
      <c r="AE376" s="42"/>
    </row>
    <row r="377" spans="1:31" ht="13.5" customHeight="1" thickTop="1">
      <c r="A377" s="96"/>
      <c r="B377" s="337">
        <v>111</v>
      </c>
      <c r="C377" s="338" t="s">
        <v>1393</v>
      </c>
      <c r="D377" s="339">
        <v>111</v>
      </c>
      <c r="E377" s="351">
        <v>1</v>
      </c>
      <c r="F377" s="324"/>
      <c r="G377" s="324">
        <v>1</v>
      </c>
      <c r="H377" s="324"/>
      <c r="I377" s="324"/>
      <c r="J377" s="324"/>
      <c r="K377" s="325"/>
      <c r="L377" s="325"/>
      <c r="M377" s="325"/>
      <c r="N377" s="349">
        <f t="shared" si="162"/>
        <v>18000</v>
      </c>
      <c r="O377" s="352"/>
      <c r="P377" s="105"/>
      <c r="Q377" s="105"/>
      <c r="R377" s="105"/>
      <c r="S377" s="105"/>
      <c r="T377" s="105"/>
      <c r="U377" s="105"/>
      <c r="V377" s="105"/>
      <c r="W377" s="97"/>
      <c r="X377" s="97"/>
      <c r="Y377" s="97"/>
      <c r="Z377" s="177"/>
      <c r="AA377" s="42"/>
      <c r="AB377" s="42"/>
      <c r="AC377" s="42"/>
      <c r="AD377" s="42"/>
      <c r="AE377" s="42"/>
    </row>
    <row r="378" spans="1:31" ht="13.5" customHeight="1">
      <c r="A378" s="96"/>
      <c r="B378" s="326">
        <v>333</v>
      </c>
      <c r="C378" s="327" t="s">
        <v>1393</v>
      </c>
      <c r="D378" s="328">
        <v>333</v>
      </c>
      <c r="E378" s="335">
        <v>1</v>
      </c>
      <c r="F378" s="324"/>
      <c r="G378" s="324">
        <v>1</v>
      </c>
      <c r="H378" s="324"/>
      <c r="I378" s="324"/>
      <c r="J378" s="324"/>
      <c r="K378" s="325"/>
      <c r="L378" s="325"/>
      <c r="M378" s="325"/>
      <c r="N378" s="349">
        <f t="shared" si="162"/>
        <v>18000</v>
      </c>
      <c r="O378" s="352"/>
      <c r="P378" s="105"/>
      <c r="Q378" s="105"/>
      <c r="R378" s="105"/>
      <c r="S378" s="105"/>
      <c r="T378" s="105"/>
      <c r="U378" s="105"/>
      <c r="V378" s="105"/>
      <c r="W378" s="97"/>
      <c r="X378" s="97"/>
      <c r="Y378" s="97"/>
      <c r="Z378" s="177"/>
      <c r="AA378" s="42"/>
      <c r="AB378" s="42"/>
      <c r="AC378" s="42"/>
      <c r="AD378" s="42"/>
      <c r="AE378" s="42"/>
    </row>
    <row r="379" spans="1:31" ht="13.5" customHeight="1" thickBot="1">
      <c r="A379" s="96"/>
      <c r="B379" s="337">
        <v>555</v>
      </c>
      <c r="C379" s="338" t="s">
        <v>1393</v>
      </c>
      <c r="D379" s="339">
        <v>555</v>
      </c>
      <c r="E379" s="351">
        <v>1</v>
      </c>
      <c r="F379" s="324"/>
      <c r="G379" s="324">
        <v>1</v>
      </c>
      <c r="H379" s="324"/>
      <c r="I379" s="324"/>
      <c r="J379" s="324"/>
      <c r="K379" s="325"/>
      <c r="L379" s="325"/>
      <c r="M379" s="325"/>
      <c r="N379" s="349">
        <f t="shared" si="162"/>
        <v>18000</v>
      </c>
      <c r="O379" s="352"/>
      <c r="P379" s="105"/>
      <c r="Q379" s="105"/>
      <c r="R379" s="105"/>
      <c r="S379" s="105"/>
      <c r="T379" s="105"/>
      <c r="U379" s="105"/>
      <c r="V379" s="105"/>
      <c r="W379" s="97"/>
      <c r="X379" s="97"/>
      <c r="Y379" s="97"/>
      <c r="Z379" s="177"/>
      <c r="AA379" s="42"/>
      <c r="AB379" s="42"/>
      <c r="AC379" s="42"/>
      <c r="AD379" s="42"/>
      <c r="AE379" s="42"/>
    </row>
    <row r="380" spans="1:31" ht="13.5" customHeight="1">
      <c r="A380" s="96"/>
      <c r="B380" s="340">
        <v>777</v>
      </c>
      <c r="C380" s="341" t="s">
        <v>1393</v>
      </c>
      <c r="D380" s="342">
        <v>777</v>
      </c>
      <c r="E380" s="343">
        <v>1</v>
      </c>
      <c r="F380" s="324"/>
      <c r="G380" s="324">
        <v>1</v>
      </c>
      <c r="H380" s="324"/>
      <c r="I380" s="324"/>
      <c r="J380" s="324"/>
      <c r="K380" s="344"/>
      <c r="L380" s="344"/>
      <c r="M380" s="344"/>
      <c r="N380" s="349">
        <f t="shared" si="162"/>
        <v>18000</v>
      </c>
      <c r="O380" s="352"/>
      <c r="P380" s="105"/>
      <c r="Q380" s="105"/>
      <c r="R380" s="105"/>
      <c r="S380" s="105"/>
      <c r="T380" s="105"/>
      <c r="U380" s="105"/>
      <c r="V380" s="105"/>
      <c r="W380" s="97"/>
      <c r="X380" s="97"/>
      <c r="Y380" s="97"/>
      <c r="Z380" s="177"/>
      <c r="AA380" s="42"/>
      <c r="AB380" s="42"/>
      <c r="AC380" s="42"/>
      <c r="AD380" s="42"/>
      <c r="AE380" s="42"/>
    </row>
    <row r="381" spans="1:31" ht="13.5" customHeight="1">
      <c r="A381" s="96"/>
      <c r="B381" s="326">
        <v>1111</v>
      </c>
      <c r="C381" s="327" t="s">
        <v>1393</v>
      </c>
      <c r="D381" s="328">
        <v>1111</v>
      </c>
      <c r="E381" s="335">
        <v>1</v>
      </c>
      <c r="F381" s="324"/>
      <c r="G381" s="324">
        <v>1</v>
      </c>
      <c r="H381" s="324"/>
      <c r="I381" s="324"/>
      <c r="J381" s="324"/>
      <c r="K381" s="344"/>
      <c r="L381" s="344"/>
      <c r="M381" s="344"/>
      <c r="N381" s="349">
        <f t="shared" si="162"/>
        <v>18000</v>
      </c>
      <c r="O381" s="352"/>
      <c r="P381" s="105"/>
      <c r="Q381" s="105"/>
      <c r="R381" s="105"/>
      <c r="S381" s="105"/>
      <c r="T381" s="105"/>
      <c r="U381" s="105"/>
      <c r="V381" s="105"/>
      <c r="W381" s="97"/>
      <c r="X381" s="97"/>
      <c r="Y381" s="97"/>
      <c r="Z381" s="177"/>
      <c r="AA381" s="42"/>
      <c r="AB381" s="42"/>
      <c r="AC381" s="42"/>
      <c r="AD381" s="42"/>
      <c r="AE381" s="42"/>
    </row>
    <row r="382" spans="1:31" ht="13.5" customHeight="1">
      <c r="A382" s="96"/>
      <c r="B382" s="326">
        <v>3333</v>
      </c>
      <c r="C382" s="327" t="s">
        <v>1393</v>
      </c>
      <c r="D382" s="328">
        <v>3333</v>
      </c>
      <c r="E382" s="335">
        <v>1</v>
      </c>
      <c r="F382" s="324"/>
      <c r="G382" s="324">
        <v>1</v>
      </c>
      <c r="H382" s="324"/>
      <c r="I382" s="324"/>
      <c r="J382" s="324"/>
      <c r="K382" s="344"/>
      <c r="L382" s="344"/>
      <c r="M382" s="344"/>
      <c r="N382" s="349">
        <f t="shared" si="162"/>
        <v>18000</v>
      </c>
      <c r="O382" s="352"/>
      <c r="P382" s="105"/>
      <c r="Q382" s="105"/>
      <c r="R382" s="105"/>
      <c r="S382" s="105"/>
      <c r="T382" s="105"/>
      <c r="U382" s="105"/>
      <c r="V382" s="105"/>
      <c r="W382" s="97"/>
      <c r="X382" s="97"/>
      <c r="Y382" s="97"/>
      <c r="Z382" s="177"/>
      <c r="AA382" s="42"/>
      <c r="AB382" s="42"/>
      <c r="AC382" s="42"/>
      <c r="AD382" s="42"/>
      <c r="AE382" s="42"/>
    </row>
    <row r="383" spans="1:31" ht="13.5" customHeight="1">
      <c r="A383" s="96"/>
      <c r="B383" s="105"/>
      <c r="C383" s="105"/>
      <c r="D383" s="105"/>
      <c r="E383" s="105"/>
      <c r="F383" s="105">
        <f t="shared" ref="F383:M383" si="164">VLOOKUP(F357,$B$478:$C$574,2,0)</f>
        <v>3219</v>
      </c>
      <c r="G383" s="105">
        <f t="shared" si="164"/>
        <v>1305</v>
      </c>
      <c r="H383" s="105">
        <f t="shared" si="164"/>
        <v>1306</v>
      </c>
      <c r="I383" s="105">
        <f t="shared" si="164"/>
        <v>6838</v>
      </c>
      <c r="J383" s="105">
        <f t="shared" si="164"/>
        <v>6407</v>
      </c>
      <c r="K383" s="105">
        <f t="shared" si="164"/>
        <v>6837</v>
      </c>
      <c r="L383" s="105">
        <f t="shared" si="164"/>
        <v>40068</v>
      </c>
      <c r="M383" s="105">
        <f t="shared" si="164"/>
        <v>6839</v>
      </c>
      <c r="N383" s="105"/>
      <c r="O383" s="105"/>
      <c r="P383" s="105"/>
      <c r="Q383" s="105"/>
      <c r="R383" s="105"/>
      <c r="S383" s="105"/>
      <c r="T383" s="105"/>
      <c r="U383" s="105"/>
      <c r="V383" s="105"/>
      <c r="W383" s="97"/>
      <c r="X383" s="97"/>
      <c r="Y383" s="97"/>
      <c r="Z383" s="177"/>
      <c r="AA383" s="42"/>
      <c r="AB383" s="42"/>
      <c r="AC383" s="42"/>
      <c r="AD383" s="42"/>
      <c r="AE383" s="42"/>
    </row>
    <row r="384" spans="1:31" ht="13.5" customHeight="1">
      <c r="A384" s="96"/>
      <c r="B384" s="105"/>
      <c r="C384" s="105"/>
      <c r="D384" s="105"/>
      <c r="E384" s="105"/>
      <c r="F384" s="105">
        <v>1</v>
      </c>
      <c r="G384" s="105">
        <v>2</v>
      </c>
      <c r="H384" s="105">
        <v>3</v>
      </c>
      <c r="I384" s="105">
        <v>4</v>
      </c>
      <c r="J384" s="105">
        <v>5</v>
      </c>
      <c r="K384" s="105">
        <v>6</v>
      </c>
      <c r="L384" s="105">
        <v>7</v>
      </c>
      <c r="M384" s="105">
        <v>8</v>
      </c>
      <c r="N384" s="105">
        <v>9</v>
      </c>
      <c r="O384" s="105">
        <v>10</v>
      </c>
      <c r="P384" s="105"/>
      <c r="Q384" s="105"/>
      <c r="R384" s="105"/>
      <c r="S384" s="105"/>
      <c r="T384" s="105"/>
      <c r="U384" s="105"/>
      <c r="V384" s="105"/>
      <c r="W384" s="97"/>
      <c r="X384" s="97"/>
      <c r="Y384" s="97"/>
      <c r="Z384" s="177"/>
      <c r="AA384" s="42"/>
      <c r="AB384" s="42"/>
      <c r="AC384" s="42"/>
      <c r="AD384" s="42"/>
      <c r="AE384" s="42"/>
    </row>
    <row r="385" spans="1:31" ht="13.5" customHeight="1">
      <c r="A385" s="96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122">
        <f t="shared" ref="Y385:Y415" si="165">SUM(Y259:Y384)</f>
        <v>0</v>
      </c>
      <c r="Z385" s="177"/>
      <c r="AA385" s="42"/>
      <c r="AB385" s="42"/>
      <c r="AC385" s="42"/>
      <c r="AD385" s="42"/>
      <c r="AE385" s="42"/>
    </row>
    <row r="386" spans="1:31" ht="13.5" customHeight="1" thickBot="1">
      <c r="A386" s="96"/>
      <c r="B386" s="97" t="s">
        <v>1456</v>
      </c>
      <c r="C386" s="97"/>
      <c r="D386" s="97"/>
      <c r="E386" s="105"/>
      <c r="F386" s="219">
        <f t="shared" ref="F386:M386" si="166">VLOOKUP(F387,$B$478:$F$574,5,0)</f>
        <v>30000</v>
      </c>
      <c r="G386" s="219">
        <f t="shared" si="166"/>
        <v>18000</v>
      </c>
      <c r="H386" s="219">
        <f t="shared" si="166"/>
        <v>18000</v>
      </c>
      <c r="I386" s="219"/>
      <c r="J386" s="219">
        <f>VLOOKUP(J387,$B$478:$F$574,5,0)</f>
        <v>18000</v>
      </c>
      <c r="K386" s="219">
        <f t="shared" si="166"/>
        <v>3402.6465028355392</v>
      </c>
      <c r="L386" s="219">
        <f t="shared" si="166"/>
        <v>100</v>
      </c>
      <c r="M386" s="129">
        <f t="shared" si="166"/>
        <v>30000</v>
      </c>
      <c r="N386" s="129"/>
      <c r="O386" s="129"/>
      <c r="P386" s="97"/>
      <c r="Q386" s="97"/>
      <c r="R386" s="97"/>
      <c r="S386" s="97"/>
      <c r="T386" s="97"/>
      <c r="U386" s="97"/>
      <c r="V386" s="97"/>
      <c r="W386" s="97"/>
      <c r="X386" s="97"/>
      <c r="Y386" s="122">
        <f t="shared" si="165"/>
        <v>0</v>
      </c>
      <c r="Z386" s="177"/>
      <c r="AA386" s="42"/>
      <c r="AB386" s="42"/>
      <c r="AC386" s="42"/>
      <c r="AD386" s="42"/>
      <c r="AE386" s="42"/>
    </row>
    <row r="387" spans="1:31" ht="13.5" customHeight="1" thickBot="1">
      <c r="A387" s="96"/>
      <c r="B387" s="110" t="s">
        <v>1392</v>
      </c>
      <c r="C387" s="111"/>
      <c r="D387" s="112"/>
      <c r="E387" s="113" t="s">
        <v>14</v>
      </c>
      <c r="F387" s="114" t="str">
        <f>F357</f>
        <v>聖王【ｱｳﾚﾘｳｽ】</v>
      </c>
      <c r="G387" s="114" t="str">
        <f>G357</f>
        <v>ﾘﾁｬｰﾄﾞ･ﾅｲﾂ</v>
      </c>
      <c r="H387" s="114" t="str">
        <f>H357</f>
        <v>ﾃﾞｨｱﾅ</v>
      </c>
      <c r="I387" s="114"/>
      <c r="J387" s="114" t="s">
        <v>1703</v>
      </c>
      <c r="K387" s="114" t="s">
        <v>1701</v>
      </c>
      <c r="L387" s="114" t="s">
        <v>1945</v>
      </c>
      <c r="M387" s="114" t="s">
        <v>1761</v>
      </c>
      <c r="N387" s="115" t="s">
        <v>1390</v>
      </c>
      <c r="O387" s="116" t="s">
        <v>1391</v>
      </c>
      <c r="P387" s="97"/>
      <c r="Q387" s="97"/>
      <c r="R387" s="97"/>
      <c r="S387" s="97"/>
      <c r="T387" s="97"/>
      <c r="U387" s="97"/>
      <c r="V387" s="97"/>
      <c r="W387" s="97"/>
      <c r="X387" s="97"/>
      <c r="Y387" s="122">
        <f t="shared" si="165"/>
        <v>0</v>
      </c>
      <c r="Z387" s="177"/>
      <c r="AA387" s="42"/>
      <c r="AB387" s="42"/>
      <c r="AC387" s="42"/>
      <c r="AD387" s="42"/>
      <c r="AE387" s="42"/>
    </row>
    <row r="388" spans="1:31" ht="13.5" customHeight="1">
      <c r="A388" s="96"/>
      <c r="B388" s="320">
        <v>1</v>
      </c>
      <c r="C388" s="321" t="s">
        <v>1393</v>
      </c>
      <c r="D388" s="322">
        <v>1</v>
      </c>
      <c r="E388" s="323">
        <v>1</v>
      </c>
      <c r="F388" s="324">
        <v>6</v>
      </c>
      <c r="G388" s="324">
        <v>6</v>
      </c>
      <c r="H388" s="324">
        <v>6</v>
      </c>
      <c r="I388" s="324"/>
      <c r="J388" s="324"/>
      <c r="K388" s="325"/>
      <c r="L388" s="325"/>
      <c r="M388" s="325">
        <v>10</v>
      </c>
      <c r="N388" s="349">
        <f>F388*F$386+G388*G$386+H388*H$386+I388*I$386+J388*J$386+K388*K$386+L388*L$386+M388*M$386</f>
        <v>696000</v>
      </c>
      <c r="O388" s="352">
        <v>0</v>
      </c>
      <c r="P388" s="97"/>
      <c r="Q388" s="97"/>
      <c r="R388" s="97"/>
      <c r="S388" s="97"/>
      <c r="T388" s="97"/>
      <c r="U388" s="97"/>
      <c r="V388" s="97"/>
      <c r="W388" s="97"/>
      <c r="X388" s="97"/>
      <c r="Y388" s="122">
        <f t="shared" si="165"/>
        <v>0</v>
      </c>
      <c r="Z388" s="177"/>
      <c r="AA388" s="42"/>
      <c r="AB388" s="42"/>
      <c r="AC388" s="42"/>
      <c r="AD388" s="42"/>
      <c r="AE388" s="42"/>
    </row>
    <row r="389" spans="1:31" ht="13.5" customHeight="1">
      <c r="A389" s="96"/>
      <c r="B389" s="326">
        <v>2</v>
      </c>
      <c r="C389" s="327" t="s">
        <v>1393</v>
      </c>
      <c r="D389" s="328">
        <v>2</v>
      </c>
      <c r="E389" s="329">
        <v>1</v>
      </c>
      <c r="F389" s="324">
        <v>5</v>
      </c>
      <c r="G389" s="324">
        <v>5</v>
      </c>
      <c r="H389" s="324">
        <v>5</v>
      </c>
      <c r="I389" s="324"/>
      <c r="J389" s="324"/>
      <c r="K389" s="325"/>
      <c r="L389" s="325"/>
      <c r="M389" s="325">
        <v>8</v>
      </c>
      <c r="N389" s="349">
        <f t="shared" ref="N389:N412" si="167">F389*F$386+G389*G$386+H389*H$386+I389*I$386+J389*J$386+K389*K$386+L389*L$386+M389*M$386</f>
        <v>570000</v>
      </c>
      <c r="O389" s="352">
        <f>N388-N389</f>
        <v>126000</v>
      </c>
      <c r="P389" s="97"/>
      <c r="Q389" s="97"/>
      <c r="R389" s="97"/>
      <c r="S389" s="97"/>
      <c r="T389" s="97"/>
      <c r="U389" s="97"/>
      <c r="V389" s="97"/>
      <c r="W389" s="97"/>
      <c r="X389" s="97"/>
      <c r="Y389" s="122">
        <f t="shared" si="165"/>
        <v>0</v>
      </c>
      <c r="Z389" s="177"/>
      <c r="AA389" s="42"/>
      <c r="AB389" s="42"/>
      <c r="AC389" s="42"/>
      <c r="AD389" s="42"/>
      <c r="AE389" s="42"/>
    </row>
    <row r="390" spans="1:31" ht="13.5" customHeight="1">
      <c r="A390" s="96"/>
      <c r="B390" s="326">
        <v>3</v>
      </c>
      <c r="C390" s="327" t="s">
        <v>1393</v>
      </c>
      <c r="D390" s="328">
        <v>3</v>
      </c>
      <c r="E390" s="329">
        <v>1</v>
      </c>
      <c r="F390" s="324">
        <v>4</v>
      </c>
      <c r="G390" s="324">
        <v>5</v>
      </c>
      <c r="H390" s="324">
        <v>5</v>
      </c>
      <c r="I390" s="324"/>
      <c r="J390" s="324"/>
      <c r="K390" s="325"/>
      <c r="L390" s="325"/>
      <c r="M390" s="325">
        <v>6</v>
      </c>
      <c r="N390" s="349">
        <f t="shared" si="167"/>
        <v>480000</v>
      </c>
      <c r="O390" s="352">
        <f t="shared" ref="O390:O406" si="168">N389-N390</f>
        <v>90000</v>
      </c>
      <c r="P390" s="97"/>
      <c r="Q390" s="97"/>
      <c r="R390" s="97"/>
      <c r="S390" s="97"/>
      <c r="T390" s="97"/>
      <c r="U390" s="97"/>
      <c r="V390" s="97"/>
      <c r="W390" s="97"/>
      <c r="X390" s="97"/>
      <c r="Y390" s="122">
        <f t="shared" si="165"/>
        <v>0</v>
      </c>
      <c r="Z390" s="177"/>
      <c r="AA390" s="42"/>
      <c r="AB390" s="42"/>
      <c r="AC390" s="42"/>
      <c r="AD390" s="42"/>
      <c r="AE390" s="42"/>
    </row>
    <row r="391" spans="1:31" ht="13.5" customHeight="1">
      <c r="A391" s="96"/>
      <c r="B391" s="326">
        <v>4</v>
      </c>
      <c r="C391" s="327" t="s">
        <v>1393</v>
      </c>
      <c r="D391" s="328">
        <v>4</v>
      </c>
      <c r="E391" s="329">
        <v>1</v>
      </c>
      <c r="F391" s="324">
        <v>3</v>
      </c>
      <c r="G391" s="324">
        <v>5</v>
      </c>
      <c r="H391" s="324">
        <v>5</v>
      </c>
      <c r="I391" s="324"/>
      <c r="J391" s="324"/>
      <c r="K391" s="325"/>
      <c r="L391" s="325"/>
      <c r="M391" s="325">
        <v>4</v>
      </c>
      <c r="N391" s="349">
        <f t="shared" si="167"/>
        <v>390000</v>
      </c>
      <c r="O391" s="352">
        <f t="shared" si="168"/>
        <v>90000</v>
      </c>
      <c r="P391" s="97"/>
      <c r="Q391" s="97"/>
      <c r="R391" s="97"/>
      <c r="S391" s="97"/>
      <c r="T391" s="97"/>
      <c r="U391" s="97"/>
      <c r="V391" s="97"/>
      <c r="W391" s="97"/>
      <c r="X391" s="97"/>
      <c r="Y391" s="122">
        <f t="shared" si="165"/>
        <v>0</v>
      </c>
      <c r="Z391" s="177"/>
      <c r="AA391" s="42"/>
      <c r="AB391" s="42"/>
      <c r="AC391" s="42"/>
      <c r="AD391" s="42"/>
      <c r="AE391" s="42"/>
    </row>
    <row r="392" spans="1:31" ht="13.5" customHeight="1" thickBot="1">
      <c r="A392" s="96"/>
      <c r="B392" s="330">
        <v>5</v>
      </c>
      <c r="C392" s="331" t="s">
        <v>1393</v>
      </c>
      <c r="D392" s="332">
        <v>5</v>
      </c>
      <c r="E392" s="333">
        <v>1</v>
      </c>
      <c r="F392" s="324">
        <v>2</v>
      </c>
      <c r="G392" s="324">
        <v>4</v>
      </c>
      <c r="H392" s="324">
        <v>4</v>
      </c>
      <c r="I392" s="324"/>
      <c r="J392" s="324"/>
      <c r="K392" s="325"/>
      <c r="L392" s="325"/>
      <c r="M392" s="325">
        <v>2</v>
      </c>
      <c r="N392" s="349">
        <f t="shared" si="167"/>
        <v>264000</v>
      </c>
      <c r="O392" s="352">
        <f t="shared" si="168"/>
        <v>126000</v>
      </c>
      <c r="P392" s="97"/>
      <c r="Q392" s="97"/>
      <c r="R392" s="97"/>
      <c r="S392" s="97"/>
      <c r="T392" s="97"/>
      <c r="U392" s="97"/>
      <c r="V392" s="97"/>
      <c r="W392" s="97"/>
      <c r="X392" s="97"/>
      <c r="Y392" s="122">
        <f t="shared" si="165"/>
        <v>0</v>
      </c>
      <c r="Z392" s="177"/>
      <c r="AA392" s="42"/>
      <c r="AB392" s="42"/>
      <c r="AC392" s="42"/>
      <c r="AD392" s="42"/>
      <c r="AE392" s="42"/>
    </row>
    <row r="393" spans="1:31" ht="13.5" customHeight="1" thickTop="1">
      <c r="A393" s="96"/>
      <c r="B393" s="320">
        <v>6</v>
      </c>
      <c r="C393" s="321" t="s">
        <v>1393</v>
      </c>
      <c r="D393" s="322">
        <v>10</v>
      </c>
      <c r="E393" s="334">
        <v>5</v>
      </c>
      <c r="F393" s="324">
        <v>2</v>
      </c>
      <c r="G393" s="324">
        <v>3</v>
      </c>
      <c r="H393" s="324">
        <v>3</v>
      </c>
      <c r="I393" s="324"/>
      <c r="J393" s="324"/>
      <c r="K393" s="325"/>
      <c r="L393" s="325"/>
      <c r="M393" s="325">
        <v>1</v>
      </c>
      <c r="N393" s="349">
        <f t="shared" si="167"/>
        <v>198000</v>
      </c>
      <c r="O393" s="352">
        <f t="shared" si="168"/>
        <v>66000</v>
      </c>
      <c r="P393" s="97"/>
      <c r="Q393" s="97"/>
      <c r="R393" s="97"/>
      <c r="S393" s="97"/>
      <c r="T393" s="97"/>
      <c r="U393" s="97"/>
      <c r="V393" s="97"/>
      <c r="W393" s="97"/>
      <c r="X393" s="97"/>
      <c r="Y393" s="122">
        <f t="shared" si="165"/>
        <v>0</v>
      </c>
      <c r="Z393" s="177"/>
      <c r="AA393" s="42"/>
      <c r="AB393" s="42"/>
      <c r="AC393" s="42"/>
      <c r="AD393" s="42"/>
      <c r="AE393" s="42"/>
    </row>
    <row r="394" spans="1:31" ht="13.5" customHeight="1">
      <c r="A394" s="96"/>
      <c r="B394" s="326">
        <v>11</v>
      </c>
      <c r="C394" s="327" t="s">
        <v>1393</v>
      </c>
      <c r="D394" s="328">
        <v>20</v>
      </c>
      <c r="E394" s="335">
        <v>10</v>
      </c>
      <c r="F394" s="324">
        <v>2</v>
      </c>
      <c r="G394" s="324">
        <v>2</v>
      </c>
      <c r="H394" s="324">
        <v>2</v>
      </c>
      <c r="I394" s="324"/>
      <c r="J394" s="324"/>
      <c r="K394" s="325"/>
      <c r="L394" s="325"/>
      <c r="M394" s="325">
        <v>1</v>
      </c>
      <c r="N394" s="349">
        <f t="shared" si="167"/>
        <v>162000</v>
      </c>
      <c r="O394" s="352">
        <f t="shared" si="168"/>
        <v>36000</v>
      </c>
      <c r="P394" s="97"/>
      <c r="Q394" s="97"/>
      <c r="R394" s="97"/>
      <c r="S394" s="97"/>
      <c r="T394" s="97"/>
      <c r="U394" s="97"/>
      <c r="V394" s="97"/>
      <c r="W394" s="97"/>
      <c r="X394" s="97"/>
      <c r="Y394" s="122">
        <f t="shared" si="165"/>
        <v>0</v>
      </c>
      <c r="Z394" s="177"/>
      <c r="AA394" s="42"/>
      <c r="AB394" s="42"/>
      <c r="AC394" s="42"/>
      <c r="AD394" s="42"/>
      <c r="AE394" s="42"/>
    </row>
    <row r="395" spans="1:31" ht="13.5" customHeight="1">
      <c r="A395" s="96"/>
      <c r="B395" s="326">
        <v>21</v>
      </c>
      <c r="C395" s="327" t="s">
        <v>1393</v>
      </c>
      <c r="D395" s="328">
        <v>30</v>
      </c>
      <c r="E395" s="335">
        <v>10</v>
      </c>
      <c r="F395" s="324">
        <v>1</v>
      </c>
      <c r="G395" s="324">
        <v>2</v>
      </c>
      <c r="H395" s="324">
        <v>2</v>
      </c>
      <c r="I395" s="324"/>
      <c r="J395" s="324"/>
      <c r="K395" s="325"/>
      <c r="L395" s="325"/>
      <c r="M395" s="325">
        <v>1</v>
      </c>
      <c r="N395" s="349">
        <f t="shared" si="167"/>
        <v>132000</v>
      </c>
      <c r="O395" s="352">
        <f t="shared" si="168"/>
        <v>30000</v>
      </c>
      <c r="P395" s="97"/>
      <c r="Q395" s="97"/>
      <c r="R395" s="97"/>
      <c r="S395" s="97"/>
      <c r="T395" s="97"/>
      <c r="U395" s="97"/>
      <c r="V395" s="97"/>
      <c r="W395" s="97"/>
      <c r="X395" s="97"/>
      <c r="Y395" s="122">
        <f t="shared" si="165"/>
        <v>0</v>
      </c>
      <c r="Z395" s="177"/>
      <c r="AA395" s="42"/>
      <c r="AB395" s="42"/>
      <c r="AC395" s="42"/>
      <c r="AD395" s="42"/>
      <c r="AE395" s="42"/>
    </row>
    <row r="396" spans="1:31" ht="13.5" customHeight="1" thickBot="1">
      <c r="A396" s="96"/>
      <c r="B396" s="330">
        <v>31</v>
      </c>
      <c r="C396" s="331" t="s">
        <v>1393</v>
      </c>
      <c r="D396" s="332">
        <v>50</v>
      </c>
      <c r="E396" s="336">
        <v>20</v>
      </c>
      <c r="F396" s="324"/>
      <c r="G396" s="324">
        <v>2</v>
      </c>
      <c r="H396" s="324">
        <v>2</v>
      </c>
      <c r="I396" s="324"/>
      <c r="J396" s="324"/>
      <c r="K396" s="325"/>
      <c r="L396" s="325"/>
      <c r="M396" s="325">
        <v>1</v>
      </c>
      <c r="N396" s="349">
        <f t="shared" si="167"/>
        <v>102000</v>
      </c>
      <c r="O396" s="352">
        <f t="shared" si="168"/>
        <v>30000</v>
      </c>
      <c r="P396" s="97"/>
      <c r="Q396" s="97"/>
      <c r="R396" s="97"/>
      <c r="S396" s="97"/>
      <c r="T396" s="97"/>
      <c r="U396" s="97"/>
      <c r="V396" s="97"/>
      <c r="W396" s="97"/>
      <c r="X396" s="97"/>
      <c r="Y396" s="122">
        <f t="shared" si="165"/>
        <v>0</v>
      </c>
      <c r="Z396" s="177"/>
      <c r="AA396" s="42"/>
      <c r="AB396" s="42"/>
      <c r="AC396" s="42"/>
      <c r="AD396" s="42"/>
      <c r="AE396" s="42"/>
    </row>
    <row r="397" spans="1:31" ht="13.5" customHeight="1" thickTop="1">
      <c r="A397" s="96"/>
      <c r="B397" s="320">
        <v>51</v>
      </c>
      <c r="C397" s="321" t="s">
        <v>1393</v>
      </c>
      <c r="D397" s="322">
        <v>100</v>
      </c>
      <c r="E397" s="334">
        <v>50</v>
      </c>
      <c r="F397" s="324"/>
      <c r="G397" s="324">
        <v>1</v>
      </c>
      <c r="H397" s="324">
        <v>1</v>
      </c>
      <c r="I397" s="324"/>
      <c r="J397" s="324">
        <v>1</v>
      </c>
      <c r="K397" s="325"/>
      <c r="L397" s="325"/>
      <c r="M397" s="325">
        <v>1</v>
      </c>
      <c r="N397" s="349">
        <f t="shared" si="167"/>
        <v>84000</v>
      </c>
      <c r="O397" s="352">
        <f t="shared" si="168"/>
        <v>18000</v>
      </c>
      <c r="P397" s="97"/>
      <c r="Q397" s="97"/>
      <c r="R397" s="97"/>
      <c r="S397" s="97"/>
      <c r="T397" s="97"/>
      <c r="U397" s="97"/>
      <c r="V397" s="97"/>
      <c r="W397" s="97"/>
      <c r="X397" s="97"/>
      <c r="Y397" s="122">
        <f t="shared" si="165"/>
        <v>0</v>
      </c>
      <c r="Z397" s="177"/>
      <c r="AA397" s="42"/>
      <c r="AB397" s="42"/>
      <c r="AC397" s="42"/>
      <c r="AD397" s="42"/>
      <c r="AE397" s="42"/>
    </row>
    <row r="398" spans="1:31" ht="13.5" customHeight="1">
      <c r="A398" s="96"/>
      <c r="B398" s="326">
        <v>101</v>
      </c>
      <c r="C398" s="327" t="s">
        <v>1393</v>
      </c>
      <c r="D398" s="328">
        <v>200</v>
      </c>
      <c r="E398" s="335">
        <v>100</v>
      </c>
      <c r="F398" s="324"/>
      <c r="G398" s="324">
        <v>1</v>
      </c>
      <c r="H398" s="324">
        <v>1</v>
      </c>
      <c r="I398" s="324"/>
      <c r="J398" s="324">
        <v>1</v>
      </c>
      <c r="K398" s="325"/>
      <c r="L398" s="325"/>
      <c r="M398" s="325"/>
      <c r="N398" s="349">
        <f t="shared" si="167"/>
        <v>54000</v>
      </c>
      <c r="O398" s="352">
        <f t="shared" si="168"/>
        <v>30000</v>
      </c>
      <c r="P398" s="97"/>
      <c r="Q398" s="97"/>
      <c r="R398" s="97"/>
      <c r="S398" s="97"/>
      <c r="T398" s="97"/>
      <c r="U398" s="97"/>
      <c r="V398" s="97"/>
      <c r="W398" s="97"/>
      <c r="X398" s="97"/>
      <c r="Y398" s="122">
        <f t="shared" si="165"/>
        <v>0</v>
      </c>
      <c r="Z398" s="177"/>
      <c r="AA398" s="42"/>
      <c r="AB398" s="42"/>
      <c r="AC398" s="42"/>
      <c r="AD398" s="42"/>
      <c r="AE398" s="42"/>
    </row>
    <row r="399" spans="1:31" ht="13.5" customHeight="1">
      <c r="A399" s="96"/>
      <c r="B399" s="326">
        <v>201</v>
      </c>
      <c r="C399" s="327" t="s">
        <v>1393</v>
      </c>
      <c r="D399" s="328">
        <v>300</v>
      </c>
      <c r="E399" s="335">
        <v>100</v>
      </c>
      <c r="F399" s="324"/>
      <c r="G399" s="324"/>
      <c r="H399" s="324">
        <v>1</v>
      </c>
      <c r="I399" s="324"/>
      <c r="J399" s="324">
        <v>1</v>
      </c>
      <c r="K399" s="325"/>
      <c r="L399" s="325"/>
      <c r="M399" s="325"/>
      <c r="N399" s="349">
        <f t="shared" si="167"/>
        <v>36000</v>
      </c>
      <c r="O399" s="352">
        <f t="shared" si="168"/>
        <v>18000</v>
      </c>
      <c r="P399" s="97"/>
      <c r="Q399" s="97"/>
      <c r="R399" s="97"/>
      <c r="S399" s="97"/>
      <c r="T399" s="97"/>
      <c r="U399" s="97"/>
      <c r="V399" s="97"/>
      <c r="W399" s="97"/>
      <c r="X399" s="97"/>
      <c r="Y399" s="122">
        <f t="shared" si="165"/>
        <v>0</v>
      </c>
      <c r="Z399" s="177"/>
      <c r="AA399" s="42"/>
      <c r="AB399" s="42"/>
      <c r="AC399" s="42"/>
      <c r="AD399" s="42"/>
      <c r="AE399" s="42"/>
    </row>
    <row r="400" spans="1:31" ht="13.5" customHeight="1">
      <c r="A400" s="96"/>
      <c r="B400" s="326">
        <v>301</v>
      </c>
      <c r="C400" s="327" t="s">
        <v>1393</v>
      </c>
      <c r="D400" s="328">
        <v>400</v>
      </c>
      <c r="E400" s="335">
        <v>100</v>
      </c>
      <c r="F400" s="324"/>
      <c r="G400" s="324"/>
      <c r="H400" s="324"/>
      <c r="I400" s="324"/>
      <c r="J400" s="324">
        <v>1</v>
      </c>
      <c r="K400" s="325">
        <v>2</v>
      </c>
      <c r="L400" s="325">
        <v>10</v>
      </c>
      <c r="M400" s="325"/>
      <c r="N400" s="349">
        <f>F400*F$386+G400*G$386+H400*H$386+I400*I$386+J400*J$386+K400*K$386+L400*L$386+M400*M$386</f>
        <v>25805.293005671079</v>
      </c>
      <c r="O400" s="352">
        <f t="shared" si="168"/>
        <v>10194.706994328921</v>
      </c>
      <c r="P400" s="97"/>
      <c r="Q400" s="97"/>
      <c r="R400" s="97"/>
      <c r="S400" s="97"/>
      <c r="T400" s="97"/>
      <c r="U400" s="97"/>
      <c r="V400" s="97"/>
      <c r="W400" s="97"/>
      <c r="X400" s="97"/>
      <c r="Y400" s="122">
        <f t="shared" si="165"/>
        <v>0</v>
      </c>
      <c r="Z400" s="177"/>
      <c r="AA400" s="42"/>
      <c r="AB400" s="42"/>
      <c r="AC400" s="42"/>
      <c r="AD400" s="42"/>
      <c r="AE400" s="42"/>
    </row>
    <row r="401" spans="1:31" ht="13.5" customHeight="1" thickBot="1">
      <c r="A401" s="96"/>
      <c r="B401" s="330">
        <v>401</v>
      </c>
      <c r="C401" s="331" t="s">
        <v>1393</v>
      </c>
      <c r="D401" s="332">
        <v>500</v>
      </c>
      <c r="E401" s="336">
        <v>100</v>
      </c>
      <c r="F401" s="324"/>
      <c r="G401" s="324"/>
      <c r="H401" s="324"/>
      <c r="I401" s="324"/>
      <c r="J401" s="324">
        <v>1</v>
      </c>
      <c r="K401" s="325">
        <v>1</v>
      </c>
      <c r="L401" s="325">
        <v>8</v>
      </c>
      <c r="M401" s="325"/>
      <c r="N401" s="349">
        <f t="shared" si="167"/>
        <v>22202.646502835538</v>
      </c>
      <c r="O401" s="352">
        <f t="shared" si="168"/>
        <v>3602.6465028355415</v>
      </c>
      <c r="P401" s="97"/>
      <c r="Q401" s="97"/>
      <c r="R401" s="97"/>
      <c r="S401" s="97"/>
      <c r="T401" s="97"/>
      <c r="U401" s="97"/>
      <c r="V401" s="97"/>
      <c r="W401" s="97"/>
      <c r="X401" s="97"/>
      <c r="Y401" s="122">
        <f t="shared" si="165"/>
        <v>0</v>
      </c>
      <c r="Z401" s="177"/>
      <c r="AA401" s="42"/>
      <c r="AB401" s="42"/>
      <c r="AC401" s="42"/>
      <c r="AD401" s="42"/>
      <c r="AE401" s="42"/>
    </row>
    <row r="402" spans="1:31" ht="13.5" customHeight="1" thickTop="1">
      <c r="A402" s="96"/>
      <c r="B402" s="337">
        <v>501</v>
      </c>
      <c r="C402" s="338" t="s">
        <v>1393</v>
      </c>
      <c r="D402" s="339">
        <v>1000</v>
      </c>
      <c r="E402" s="334">
        <v>500</v>
      </c>
      <c r="F402" s="324"/>
      <c r="G402" s="324"/>
      <c r="H402" s="324"/>
      <c r="I402" s="324"/>
      <c r="J402" s="324">
        <v>1</v>
      </c>
      <c r="K402" s="325">
        <v>1</v>
      </c>
      <c r="L402" s="325">
        <v>6</v>
      </c>
      <c r="M402" s="325"/>
      <c r="N402" s="349">
        <f t="shared" si="167"/>
        <v>22002.646502835538</v>
      </c>
      <c r="O402" s="352">
        <f t="shared" si="168"/>
        <v>200</v>
      </c>
      <c r="P402" s="97"/>
      <c r="Q402" s="97"/>
      <c r="R402" s="97"/>
      <c r="S402" s="97"/>
      <c r="T402" s="97"/>
      <c r="U402" s="97"/>
      <c r="V402" s="97"/>
      <c r="W402" s="97"/>
      <c r="X402" s="97"/>
      <c r="Y402" s="122">
        <f t="shared" si="165"/>
        <v>0</v>
      </c>
      <c r="Z402" s="177"/>
      <c r="AA402" s="42"/>
      <c r="AB402" s="42"/>
      <c r="AC402" s="42"/>
      <c r="AD402" s="42"/>
      <c r="AE402" s="42"/>
    </row>
    <row r="403" spans="1:31" ht="13.5" customHeight="1">
      <c r="A403" s="96"/>
      <c r="B403" s="326">
        <v>1001</v>
      </c>
      <c r="C403" s="327" t="s">
        <v>1393</v>
      </c>
      <c r="D403" s="328">
        <v>2000</v>
      </c>
      <c r="E403" s="335">
        <v>1000</v>
      </c>
      <c r="F403" s="324"/>
      <c r="G403" s="324"/>
      <c r="H403" s="324"/>
      <c r="I403" s="324"/>
      <c r="J403" s="324"/>
      <c r="K403" s="325">
        <v>1</v>
      </c>
      <c r="L403" s="325">
        <v>5</v>
      </c>
      <c r="M403" s="325"/>
      <c r="N403" s="349">
        <f t="shared" si="167"/>
        <v>3902.6465028355392</v>
      </c>
      <c r="O403" s="352">
        <f t="shared" si="168"/>
        <v>18100</v>
      </c>
      <c r="P403" s="97"/>
      <c r="Q403" s="97"/>
      <c r="R403" s="97"/>
      <c r="S403" s="97"/>
      <c r="T403" s="97"/>
      <c r="U403" s="97"/>
      <c r="V403" s="97"/>
      <c r="W403" s="97"/>
      <c r="X403" s="97"/>
      <c r="Y403" s="122">
        <f t="shared" si="165"/>
        <v>0</v>
      </c>
      <c r="Z403" s="177"/>
      <c r="AA403" s="42"/>
      <c r="AB403" s="42"/>
      <c r="AC403" s="42"/>
      <c r="AD403" s="42"/>
      <c r="AE403" s="42"/>
    </row>
    <row r="404" spans="1:31" ht="13.5" customHeight="1">
      <c r="A404" s="96"/>
      <c r="B404" s="326">
        <v>2001</v>
      </c>
      <c r="C404" s="327" t="s">
        <v>1393</v>
      </c>
      <c r="D404" s="328">
        <v>3000</v>
      </c>
      <c r="E404" s="335">
        <v>1000</v>
      </c>
      <c r="F404" s="324"/>
      <c r="G404" s="324"/>
      <c r="H404" s="324"/>
      <c r="I404" s="324"/>
      <c r="J404" s="324"/>
      <c r="K404" s="325">
        <v>1</v>
      </c>
      <c r="L404" s="325">
        <v>4</v>
      </c>
      <c r="M404" s="325"/>
      <c r="N404" s="349">
        <f t="shared" si="167"/>
        <v>3802.6465028355392</v>
      </c>
      <c r="O404" s="352">
        <f t="shared" si="168"/>
        <v>100</v>
      </c>
      <c r="P404" s="97"/>
      <c r="Q404" s="97"/>
      <c r="R404" s="97"/>
      <c r="S404" s="97"/>
      <c r="T404" s="97"/>
      <c r="U404" s="97"/>
      <c r="V404" s="97"/>
      <c r="W404" s="97"/>
      <c r="X404" s="97"/>
      <c r="Y404" s="122">
        <f t="shared" si="165"/>
        <v>0</v>
      </c>
      <c r="Z404" s="177"/>
      <c r="AA404" s="42"/>
      <c r="AB404" s="42"/>
      <c r="AC404" s="42"/>
      <c r="AD404" s="42"/>
      <c r="AE404" s="42"/>
    </row>
    <row r="405" spans="1:31" ht="13.5" customHeight="1">
      <c r="A405" s="96"/>
      <c r="B405" s="326">
        <v>3001</v>
      </c>
      <c r="C405" s="327" t="s">
        <v>1393</v>
      </c>
      <c r="D405" s="328">
        <v>4000</v>
      </c>
      <c r="E405" s="335">
        <v>1000</v>
      </c>
      <c r="F405" s="324"/>
      <c r="G405" s="324"/>
      <c r="H405" s="324"/>
      <c r="I405" s="324"/>
      <c r="J405" s="324"/>
      <c r="K405" s="325"/>
      <c r="L405" s="325">
        <v>3</v>
      </c>
      <c r="M405" s="325"/>
      <c r="N405" s="349">
        <f t="shared" si="167"/>
        <v>300</v>
      </c>
      <c r="O405" s="352">
        <f t="shared" si="168"/>
        <v>3502.6465028355392</v>
      </c>
      <c r="P405" s="97"/>
      <c r="Q405" s="97"/>
      <c r="R405" s="97"/>
      <c r="S405" s="97"/>
      <c r="T405" s="97"/>
      <c r="U405" s="97"/>
      <c r="V405" s="97"/>
      <c r="W405" s="97"/>
      <c r="X405" s="97"/>
      <c r="Y405" s="122">
        <f t="shared" si="165"/>
        <v>0</v>
      </c>
      <c r="Z405" s="177"/>
      <c r="AA405" s="42"/>
      <c r="AB405" s="42"/>
      <c r="AC405" s="42"/>
      <c r="AD405" s="42"/>
      <c r="AE405" s="42"/>
    </row>
    <row r="406" spans="1:31" ht="13.5" customHeight="1" thickBot="1">
      <c r="A406" s="96"/>
      <c r="B406" s="330">
        <v>4001</v>
      </c>
      <c r="C406" s="331" t="s">
        <v>1393</v>
      </c>
      <c r="D406" s="332">
        <v>5000</v>
      </c>
      <c r="E406" s="336">
        <v>1000</v>
      </c>
      <c r="F406" s="324"/>
      <c r="G406" s="324"/>
      <c r="H406" s="324"/>
      <c r="I406" s="324"/>
      <c r="J406" s="324"/>
      <c r="K406" s="325"/>
      <c r="L406" s="325">
        <v>2</v>
      </c>
      <c r="M406" s="325"/>
      <c r="N406" s="349">
        <f t="shared" si="167"/>
        <v>200</v>
      </c>
      <c r="O406" s="352">
        <f t="shared" si="168"/>
        <v>100</v>
      </c>
      <c r="P406" s="97"/>
      <c r="Q406" s="97"/>
      <c r="R406" s="97"/>
      <c r="S406" s="97"/>
      <c r="T406" s="97"/>
      <c r="U406" s="97"/>
      <c r="V406" s="97"/>
      <c r="W406" s="97"/>
      <c r="X406" s="97"/>
      <c r="Y406" s="122">
        <f t="shared" si="165"/>
        <v>0</v>
      </c>
      <c r="Z406" s="177"/>
      <c r="AA406" s="42"/>
      <c r="AB406" s="42"/>
      <c r="AC406" s="42"/>
      <c r="AD406" s="42"/>
      <c r="AE406" s="42"/>
    </row>
    <row r="407" spans="1:31" ht="13.5" customHeight="1" thickTop="1">
      <c r="A407" s="96"/>
      <c r="B407" s="337">
        <v>111</v>
      </c>
      <c r="C407" s="338" t="s">
        <v>1393</v>
      </c>
      <c r="D407" s="339">
        <v>111</v>
      </c>
      <c r="E407" s="351">
        <v>1</v>
      </c>
      <c r="F407" s="324">
        <v>1</v>
      </c>
      <c r="G407" s="324"/>
      <c r="H407" s="324"/>
      <c r="I407" s="324"/>
      <c r="J407" s="324"/>
      <c r="K407" s="325"/>
      <c r="L407" s="325"/>
      <c r="M407" s="325"/>
      <c r="N407" s="349">
        <f t="shared" si="167"/>
        <v>30000</v>
      </c>
      <c r="O407" s="352"/>
      <c r="P407" s="97"/>
      <c r="Q407" s="97"/>
      <c r="R407" s="97"/>
      <c r="S407" s="97"/>
      <c r="T407" s="97"/>
      <c r="U407" s="97"/>
      <c r="V407" s="97"/>
      <c r="W407" s="97"/>
      <c r="X407" s="97"/>
      <c r="Y407" s="122">
        <f t="shared" si="165"/>
        <v>0</v>
      </c>
      <c r="Z407" s="177"/>
      <c r="AA407" s="42"/>
      <c r="AB407" s="42"/>
      <c r="AC407" s="42"/>
      <c r="AD407" s="42"/>
      <c r="AE407" s="42"/>
    </row>
    <row r="408" spans="1:31" ht="13.5" customHeight="1">
      <c r="A408" s="96"/>
      <c r="B408" s="326">
        <v>333</v>
      </c>
      <c r="C408" s="327" t="s">
        <v>1393</v>
      </c>
      <c r="D408" s="328">
        <v>333</v>
      </c>
      <c r="E408" s="335">
        <v>1</v>
      </c>
      <c r="F408" s="324">
        <v>1</v>
      </c>
      <c r="G408" s="324"/>
      <c r="H408" s="324"/>
      <c r="I408" s="324"/>
      <c r="J408" s="324"/>
      <c r="K408" s="325"/>
      <c r="L408" s="325"/>
      <c r="M408" s="325"/>
      <c r="N408" s="349">
        <f t="shared" si="167"/>
        <v>30000</v>
      </c>
      <c r="O408" s="352"/>
      <c r="P408" s="97"/>
      <c r="Q408" s="97"/>
      <c r="R408" s="97"/>
      <c r="S408" s="97"/>
      <c r="T408" s="97"/>
      <c r="U408" s="97"/>
      <c r="V408" s="97"/>
      <c r="W408" s="97"/>
      <c r="X408" s="97"/>
      <c r="Y408" s="122">
        <f t="shared" si="165"/>
        <v>0</v>
      </c>
      <c r="Z408" s="177"/>
      <c r="AA408" s="42"/>
      <c r="AB408" s="42"/>
      <c r="AC408" s="42"/>
      <c r="AD408" s="42"/>
      <c r="AE408" s="42"/>
    </row>
    <row r="409" spans="1:31" ht="13.5" customHeight="1" thickBot="1">
      <c r="A409" s="96"/>
      <c r="B409" s="337">
        <v>555</v>
      </c>
      <c r="C409" s="338" t="s">
        <v>1393</v>
      </c>
      <c r="D409" s="339">
        <v>555</v>
      </c>
      <c r="E409" s="351">
        <v>1</v>
      </c>
      <c r="F409" s="324">
        <v>1</v>
      </c>
      <c r="G409" s="324"/>
      <c r="H409" s="324"/>
      <c r="I409" s="324"/>
      <c r="J409" s="324"/>
      <c r="K409" s="325"/>
      <c r="L409" s="325"/>
      <c r="M409" s="325"/>
      <c r="N409" s="349">
        <f t="shared" si="167"/>
        <v>30000</v>
      </c>
      <c r="O409" s="352"/>
      <c r="P409" s="97"/>
      <c r="Q409" s="97"/>
      <c r="R409" s="97"/>
      <c r="S409" s="97"/>
      <c r="T409" s="97"/>
      <c r="U409" s="97"/>
      <c r="V409" s="97"/>
      <c r="W409" s="97"/>
      <c r="X409" s="97"/>
      <c r="Y409" s="122">
        <f t="shared" si="165"/>
        <v>0</v>
      </c>
      <c r="Z409" s="177"/>
      <c r="AA409" s="42"/>
      <c r="AB409" s="42"/>
      <c r="AC409" s="42"/>
      <c r="AD409" s="42"/>
      <c r="AE409" s="42"/>
    </row>
    <row r="410" spans="1:31" ht="13.5" customHeight="1">
      <c r="A410" s="96"/>
      <c r="B410" s="340">
        <v>777</v>
      </c>
      <c r="C410" s="341" t="s">
        <v>1393</v>
      </c>
      <c r="D410" s="342">
        <v>777</v>
      </c>
      <c r="E410" s="343">
        <v>1</v>
      </c>
      <c r="F410" s="324">
        <v>1</v>
      </c>
      <c r="G410" s="324"/>
      <c r="H410" s="324"/>
      <c r="I410" s="324"/>
      <c r="J410" s="324"/>
      <c r="K410" s="344"/>
      <c r="L410" s="344"/>
      <c r="M410" s="344"/>
      <c r="N410" s="349">
        <f t="shared" si="167"/>
        <v>30000</v>
      </c>
      <c r="O410" s="352"/>
      <c r="P410" s="97"/>
      <c r="Q410" s="97"/>
      <c r="R410" s="97"/>
      <c r="S410" s="97"/>
      <c r="T410" s="97"/>
      <c r="U410" s="97"/>
      <c r="V410" s="97"/>
      <c r="W410" s="97"/>
      <c r="X410" s="97"/>
      <c r="Y410" s="122">
        <f t="shared" si="165"/>
        <v>0</v>
      </c>
      <c r="Z410" s="177"/>
      <c r="AA410" s="42"/>
      <c r="AB410" s="42"/>
      <c r="AC410" s="42"/>
      <c r="AD410" s="42"/>
      <c r="AE410" s="42"/>
    </row>
    <row r="411" spans="1:31" ht="13.5" customHeight="1">
      <c r="A411" s="96"/>
      <c r="B411" s="326">
        <v>1111</v>
      </c>
      <c r="C411" s="327" t="s">
        <v>1393</v>
      </c>
      <c r="D411" s="328">
        <v>1111</v>
      </c>
      <c r="E411" s="335">
        <v>1</v>
      </c>
      <c r="F411" s="324"/>
      <c r="G411" s="324">
        <v>1</v>
      </c>
      <c r="H411" s="324"/>
      <c r="I411" s="324"/>
      <c r="J411" s="324"/>
      <c r="K411" s="344"/>
      <c r="L411" s="344"/>
      <c r="M411" s="344"/>
      <c r="N411" s="349">
        <f t="shared" si="167"/>
        <v>18000</v>
      </c>
      <c r="O411" s="352"/>
      <c r="P411" s="97"/>
      <c r="Q411" s="97"/>
      <c r="R411" s="97"/>
      <c r="S411" s="97"/>
      <c r="T411" s="97"/>
      <c r="U411" s="97"/>
      <c r="V411" s="97"/>
      <c r="W411" s="97"/>
      <c r="X411" s="97"/>
      <c r="Y411" s="122">
        <f t="shared" si="165"/>
        <v>0</v>
      </c>
      <c r="Z411" s="177"/>
      <c r="AA411" s="42"/>
      <c r="AB411" s="42"/>
      <c r="AC411" s="42"/>
      <c r="AD411" s="42"/>
      <c r="AE411" s="42"/>
    </row>
    <row r="412" spans="1:31" ht="13.5" customHeight="1">
      <c r="A412" s="96"/>
      <c r="B412" s="326">
        <v>3333</v>
      </c>
      <c r="C412" s="327" t="s">
        <v>1393</v>
      </c>
      <c r="D412" s="328">
        <v>3333</v>
      </c>
      <c r="E412" s="335">
        <v>1</v>
      </c>
      <c r="F412" s="324"/>
      <c r="G412" s="324">
        <v>1</v>
      </c>
      <c r="H412" s="324"/>
      <c r="I412" s="324"/>
      <c r="J412" s="324"/>
      <c r="K412" s="344"/>
      <c r="L412" s="344"/>
      <c r="M412" s="344"/>
      <c r="N412" s="349">
        <f t="shared" si="167"/>
        <v>18000</v>
      </c>
      <c r="O412" s="352"/>
      <c r="P412" s="97"/>
      <c r="Q412" s="97"/>
      <c r="R412" s="97"/>
      <c r="S412" s="97"/>
      <c r="T412" s="97"/>
      <c r="U412" s="97"/>
      <c r="V412" s="97"/>
      <c r="W412" s="97"/>
      <c r="X412" s="97"/>
      <c r="Y412" s="122">
        <f t="shared" si="165"/>
        <v>0</v>
      </c>
      <c r="Z412" s="177"/>
      <c r="AA412" s="42"/>
      <c r="AB412" s="42"/>
      <c r="AC412" s="42"/>
      <c r="AD412" s="42"/>
      <c r="AE412" s="42"/>
    </row>
    <row r="413" spans="1:31" ht="13.5" customHeight="1">
      <c r="A413" s="96"/>
      <c r="B413" s="105"/>
      <c r="C413" s="105"/>
      <c r="D413" s="105"/>
      <c r="E413" s="105"/>
      <c r="F413" s="105">
        <f t="shared" ref="F413:M413" si="169">VLOOKUP(F387,$B$478:$C$574,2,0)</f>
        <v>3219</v>
      </c>
      <c r="G413" s="105">
        <f t="shared" si="169"/>
        <v>1305</v>
      </c>
      <c r="H413" s="105">
        <f t="shared" si="169"/>
        <v>1306</v>
      </c>
      <c r="I413" s="105">
        <f t="shared" si="169"/>
        <v>0</v>
      </c>
      <c r="J413" s="105">
        <f t="shared" si="169"/>
        <v>6839</v>
      </c>
      <c r="K413" s="105">
        <f t="shared" si="169"/>
        <v>6837</v>
      </c>
      <c r="L413" s="105">
        <f t="shared" si="169"/>
        <v>40068</v>
      </c>
      <c r="M413" s="105">
        <f t="shared" si="169"/>
        <v>30025</v>
      </c>
      <c r="N413" s="190">
        <f>SUM(N388:N412)</f>
        <v>3402215.8790170136</v>
      </c>
      <c r="O413" s="105"/>
      <c r="P413" s="97"/>
      <c r="Q413" s="97"/>
      <c r="R413" s="97"/>
      <c r="S413" s="97"/>
      <c r="T413" s="97"/>
      <c r="U413" s="97"/>
      <c r="V413" s="97"/>
      <c r="W413" s="97"/>
      <c r="X413" s="97"/>
      <c r="Y413" s="122">
        <f t="shared" si="165"/>
        <v>0</v>
      </c>
      <c r="Z413" s="177"/>
      <c r="AA413" s="42"/>
      <c r="AB413" s="42"/>
      <c r="AC413" s="42"/>
      <c r="AD413" s="42"/>
      <c r="AE413" s="42"/>
    </row>
    <row r="414" spans="1:31" ht="13.5" customHeight="1">
      <c r="A414" s="96"/>
      <c r="B414" s="105"/>
      <c r="C414" s="105"/>
      <c r="D414" s="105"/>
      <c r="E414" s="105"/>
      <c r="F414" s="105">
        <v>1</v>
      </c>
      <c r="G414" s="105">
        <v>2</v>
      </c>
      <c r="H414" s="105">
        <v>3</v>
      </c>
      <c r="I414" s="105">
        <v>4</v>
      </c>
      <c r="J414" s="105">
        <v>5</v>
      </c>
      <c r="K414" s="105">
        <v>6</v>
      </c>
      <c r="L414" s="105">
        <v>7</v>
      </c>
      <c r="M414" s="105">
        <v>8</v>
      </c>
      <c r="N414" s="105"/>
      <c r="O414" s="105"/>
      <c r="P414" s="97"/>
      <c r="Q414" s="97"/>
      <c r="R414" s="97"/>
      <c r="S414" s="97"/>
      <c r="T414" s="97"/>
      <c r="U414" s="97"/>
      <c r="V414" s="97"/>
      <c r="W414" s="97"/>
      <c r="X414" s="97"/>
      <c r="Y414" s="122">
        <f t="shared" si="165"/>
        <v>0</v>
      </c>
      <c r="Z414" s="177"/>
      <c r="AA414" s="42"/>
      <c r="AB414" s="42"/>
      <c r="AC414" s="42"/>
      <c r="AD414" s="42"/>
      <c r="AE414" s="42"/>
    </row>
    <row r="415" spans="1:31" ht="13.5" customHeight="1" thickBot="1">
      <c r="A415" s="96"/>
      <c r="B415" s="104" t="s">
        <v>179</v>
      </c>
      <c r="C415" s="96"/>
      <c r="D415" s="96"/>
      <c r="E415" s="97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7"/>
      <c r="Q415" s="97"/>
      <c r="R415" s="97"/>
      <c r="S415" s="97"/>
      <c r="T415" s="97"/>
      <c r="U415" s="97"/>
      <c r="V415" s="97"/>
      <c r="W415" s="97"/>
      <c r="X415" s="97"/>
      <c r="Y415" s="122">
        <f t="shared" si="165"/>
        <v>0</v>
      </c>
      <c r="Z415" s="177"/>
      <c r="AA415" s="42"/>
      <c r="AB415" s="42"/>
      <c r="AC415" s="42"/>
      <c r="AD415" s="42"/>
      <c r="AE415" s="42"/>
    </row>
    <row r="416" spans="1:31" ht="13.5" customHeight="1" thickBot="1">
      <c r="A416" s="96"/>
      <c r="B416" s="110" t="s">
        <v>1389</v>
      </c>
      <c r="C416" s="111"/>
      <c r="D416" s="112"/>
      <c r="E416" s="117" t="s">
        <v>14</v>
      </c>
      <c r="F416" s="201"/>
      <c r="G416" s="201"/>
      <c r="H416" s="201"/>
      <c r="I416" s="201" t="s">
        <v>558</v>
      </c>
      <c r="J416" s="201" t="str">
        <f>B507</f>
        <v>封印の氷獄ｶﾞﾁｬﾁｹｯﾄ[3連](9/30)</v>
      </c>
      <c r="K416" s="96"/>
      <c r="L416" s="96"/>
      <c r="M416" s="96"/>
      <c r="N416" s="96"/>
      <c r="O416" s="96"/>
      <c r="P416" s="97"/>
      <c r="Q416" s="96"/>
      <c r="R416" s="96"/>
      <c r="S416" s="96"/>
      <c r="T416" s="97"/>
      <c r="U416" s="97"/>
      <c r="V416" s="97"/>
      <c r="W416" s="96"/>
      <c r="X416" s="97"/>
      <c r="Y416" s="97"/>
      <c r="Z416" s="97"/>
      <c r="AA416" s="42"/>
      <c r="AB416" s="42"/>
      <c r="AC416" s="42"/>
      <c r="AD416" s="42"/>
      <c r="AE416" s="42"/>
    </row>
    <row r="417" spans="1:31" ht="13.5" customHeight="1">
      <c r="A417" s="96"/>
      <c r="B417" s="320">
        <v>1</v>
      </c>
      <c r="C417" s="321" t="s">
        <v>1699</v>
      </c>
      <c r="D417" s="322">
        <v>1</v>
      </c>
      <c r="E417" s="447">
        <f>((D417+1)-B417)*10</f>
        <v>10</v>
      </c>
      <c r="F417" s="448"/>
      <c r="G417" s="448"/>
      <c r="H417" s="449"/>
      <c r="I417" s="449"/>
      <c r="J417" s="450">
        <v>24</v>
      </c>
      <c r="K417" s="96"/>
      <c r="L417" s="96"/>
      <c r="M417" s="96"/>
      <c r="N417" s="96"/>
      <c r="O417" s="96"/>
      <c r="P417" s="97"/>
      <c r="Q417" s="96"/>
      <c r="R417" s="96"/>
      <c r="S417" s="96"/>
      <c r="T417" s="97"/>
      <c r="U417" s="97"/>
      <c r="V417" s="97"/>
      <c r="W417" s="96"/>
      <c r="X417" s="97"/>
      <c r="Y417" s="97"/>
      <c r="Z417" s="97"/>
      <c r="AA417" s="42"/>
      <c r="AB417" s="42"/>
      <c r="AC417" s="42"/>
      <c r="AD417" s="42"/>
      <c r="AE417" s="42"/>
    </row>
    <row r="418" spans="1:31" ht="13.5" customHeight="1">
      <c r="A418" s="96"/>
      <c r="B418" s="320">
        <v>2</v>
      </c>
      <c r="C418" s="321" t="s">
        <v>1699</v>
      </c>
      <c r="D418" s="322">
        <v>3</v>
      </c>
      <c r="E418" s="447">
        <f t="shared" ref="E418:E427" si="170">((D418+1)-B418)*10</f>
        <v>20</v>
      </c>
      <c r="F418" s="451"/>
      <c r="G418" s="451"/>
      <c r="H418" s="452"/>
      <c r="I418" s="452"/>
      <c r="J418" s="453">
        <v>20</v>
      </c>
      <c r="K418" s="96"/>
      <c r="L418" s="96"/>
      <c r="M418" s="96"/>
      <c r="N418" s="96"/>
      <c r="O418" s="96"/>
      <c r="P418" s="97"/>
      <c r="Q418" s="96"/>
      <c r="R418" s="96"/>
      <c r="S418" s="96"/>
      <c r="T418" s="97"/>
      <c r="U418" s="97"/>
      <c r="V418" s="97"/>
      <c r="W418" s="96"/>
      <c r="X418" s="97"/>
      <c r="Y418" s="97"/>
      <c r="Z418" s="97"/>
      <c r="AA418" s="42"/>
      <c r="AB418" s="42"/>
      <c r="AC418" s="42"/>
      <c r="AD418" s="42"/>
      <c r="AE418" s="42"/>
    </row>
    <row r="419" spans="1:31" ht="13.5" customHeight="1" thickBot="1">
      <c r="A419" s="96"/>
      <c r="B419" s="330">
        <v>4</v>
      </c>
      <c r="C419" s="331" t="s">
        <v>1699</v>
      </c>
      <c r="D419" s="332">
        <v>10</v>
      </c>
      <c r="E419" s="447">
        <f t="shared" si="170"/>
        <v>70</v>
      </c>
      <c r="F419" s="454"/>
      <c r="G419" s="455"/>
      <c r="H419" s="456"/>
      <c r="I419" s="456"/>
      <c r="J419" s="457">
        <v>16</v>
      </c>
      <c r="K419" s="96"/>
      <c r="L419" s="96"/>
      <c r="M419" s="96"/>
      <c r="N419" s="96"/>
      <c r="O419" s="96"/>
      <c r="P419" s="97"/>
      <c r="Q419" s="96"/>
      <c r="R419" s="96"/>
      <c r="S419" s="96"/>
      <c r="T419" s="97"/>
      <c r="U419" s="97"/>
      <c r="V419" s="97"/>
      <c r="W419" s="96"/>
      <c r="X419" s="97"/>
      <c r="Y419" s="97"/>
      <c r="Z419" s="97"/>
      <c r="AA419" s="42"/>
      <c r="AB419" s="42"/>
      <c r="AC419" s="42"/>
      <c r="AD419" s="42"/>
      <c r="AE419" s="42"/>
    </row>
    <row r="420" spans="1:31" ht="13.5" customHeight="1" thickTop="1">
      <c r="A420" s="96"/>
      <c r="B420" s="320">
        <v>11</v>
      </c>
      <c r="C420" s="321" t="s">
        <v>1699</v>
      </c>
      <c r="D420" s="322">
        <v>20</v>
      </c>
      <c r="E420" s="447">
        <f t="shared" si="170"/>
        <v>100</v>
      </c>
      <c r="F420" s="458"/>
      <c r="G420" s="448"/>
      <c r="H420" s="448"/>
      <c r="I420" s="448"/>
      <c r="J420" s="450">
        <v>10</v>
      </c>
      <c r="K420" s="96"/>
      <c r="L420" s="96"/>
      <c r="M420" s="96"/>
      <c r="N420" s="96"/>
      <c r="O420" s="96"/>
      <c r="P420" s="97"/>
      <c r="Q420" s="96"/>
      <c r="R420" s="96"/>
      <c r="S420" s="96"/>
      <c r="T420" s="97"/>
      <c r="U420" s="97"/>
      <c r="V420" s="97"/>
      <c r="W420" s="96"/>
      <c r="X420" s="97"/>
      <c r="Y420" s="97"/>
      <c r="Z420" s="97"/>
      <c r="AA420" s="42"/>
      <c r="AB420" s="42"/>
      <c r="AC420" s="42"/>
      <c r="AD420" s="42"/>
      <c r="AE420" s="42"/>
    </row>
    <row r="421" spans="1:31" ht="13.5" customHeight="1">
      <c r="A421" s="96"/>
      <c r="B421" s="326">
        <v>21</v>
      </c>
      <c r="C421" s="327" t="s">
        <v>1699</v>
      </c>
      <c r="D421" s="328">
        <v>30</v>
      </c>
      <c r="E421" s="447">
        <f t="shared" si="170"/>
        <v>100</v>
      </c>
      <c r="F421" s="459"/>
      <c r="G421" s="459"/>
      <c r="H421" s="459"/>
      <c r="I421" s="459"/>
      <c r="J421" s="325">
        <v>8</v>
      </c>
      <c r="K421" s="96"/>
      <c r="L421" s="96"/>
      <c r="M421" s="96"/>
      <c r="N421" s="96"/>
      <c r="O421" s="96"/>
      <c r="P421" s="97"/>
      <c r="Q421" s="96"/>
      <c r="R421" s="96"/>
      <c r="S421" s="96"/>
      <c r="T421" s="97"/>
      <c r="U421" s="97"/>
      <c r="V421" s="97"/>
      <c r="W421" s="96"/>
      <c r="X421" s="97"/>
      <c r="Y421" s="97"/>
      <c r="Z421" s="97"/>
      <c r="AA421" s="42"/>
      <c r="AB421" s="42"/>
      <c r="AC421" s="42"/>
      <c r="AD421" s="42"/>
      <c r="AE421" s="42"/>
    </row>
    <row r="422" spans="1:31" ht="13.5" customHeight="1">
      <c r="A422" s="96"/>
      <c r="B422" s="326">
        <v>31</v>
      </c>
      <c r="C422" s="327" t="s">
        <v>1699</v>
      </c>
      <c r="D422" s="328">
        <v>50</v>
      </c>
      <c r="E422" s="447">
        <f t="shared" si="170"/>
        <v>200</v>
      </c>
      <c r="F422" s="459"/>
      <c r="G422" s="459"/>
      <c r="H422" s="459"/>
      <c r="I422" s="459"/>
      <c r="J422" s="325">
        <v>4</v>
      </c>
      <c r="K422" s="96"/>
      <c r="L422" s="96"/>
      <c r="M422" s="96"/>
      <c r="N422" s="96"/>
      <c r="O422" s="96"/>
      <c r="P422" s="97"/>
      <c r="Q422" s="96"/>
      <c r="R422" s="96"/>
      <c r="S422" s="96"/>
      <c r="T422" s="97"/>
      <c r="U422" s="97"/>
      <c r="V422" s="97"/>
      <c r="W422" s="96"/>
      <c r="X422" s="97"/>
      <c r="Y422" s="97"/>
      <c r="Z422" s="97"/>
      <c r="AA422" s="42"/>
      <c r="AB422" s="42"/>
      <c r="AC422" s="42"/>
      <c r="AD422" s="42"/>
      <c r="AE422" s="42"/>
    </row>
    <row r="423" spans="1:31" ht="13.5" customHeight="1" thickBot="1">
      <c r="A423" s="96"/>
      <c r="B423" s="330">
        <v>51</v>
      </c>
      <c r="C423" s="331" t="s">
        <v>1699</v>
      </c>
      <c r="D423" s="332">
        <v>100</v>
      </c>
      <c r="E423" s="447">
        <f t="shared" si="170"/>
        <v>500</v>
      </c>
      <c r="F423" s="460"/>
      <c r="G423" s="460"/>
      <c r="H423" s="460"/>
      <c r="I423" s="460"/>
      <c r="J423" s="461">
        <v>2</v>
      </c>
      <c r="K423" s="96"/>
      <c r="L423" s="96"/>
      <c r="M423" s="96"/>
      <c r="N423" s="96"/>
      <c r="O423" s="96"/>
      <c r="P423" s="97"/>
      <c r="Q423" s="96"/>
      <c r="R423" s="96"/>
      <c r="S423" s="96"/>
      <c r="T423" s="97"/>
      <c r="U423" s="97"/>
      <c r="V423" s="97"/>
      <c r="W423" s="96"/>
      <c r="X423" s="97"/>
      <c r="Y423" s="97"/>
      <c r="Z423" s="97"/>
      <c r="AA423" s="42"/>
      <c r="AB423" s="42"/>
      <c r="AC423" s="42"/>
      <c r="AD423" s="42"/>
      <c r="AE423" s="42"/>
    </row>
    <row r="424" spans="1:31" ht="13.5" customHeight="1" thickTop="1">
      <c r="A424" s="96"/>
      <c r="B424" s="462">
        <v>101</v>
      </c>
      <c r="C424" s="463"/>
      <c r="D424" s="464">
        <v>200</v>
      </c>
      <c r="E424" s="447">
        <f t="shared" si="170"/>
        <v>1000</v>
      </c>
      <c r="F424" s="460"/>
      <c r="G424" s="460"/>
      <c r="H424" s="460"/>
      <c r="I424" s="460"/>
      <c r="J424" s="461">
        <v>1</v>
      </c>
      <c r="K424" s="96"/>
      <c r="L424" s="96"/>
      <c r="M424" s="96"/>
      <c r="N424" s="96"/>
      <c r="O424" s="96"/>
      <c r="P424" s="97"/>
      <c r="Q424" s="96"/>
      <c r="R424" s="96"/>
      <c r="S424" s="96"/>
      <c r="T424" s="97"/>
      <c r="U424" s="97"/>
      <c r="V424" s="97"/>
      <c r="W424" s="96"/>
      <c r="X424" s="97"/>
      <c r="Y424" s="97"/>
      <c r="Z424" s="97"/>
      <c r="AA424" s="42"/>
      <c r="AB424" s="42"/>
      <c r="AC424" s="42"/>
      <c r="AD424" s="42"/>
      <c r="AE424" s="42"/>
    </row>
    <row r="425" spans="1:31" ht="13.5" customHeight="1">
      <c r="A425" s="96"/>
      <c r="B425" s="462">
        <v>201</v>
      </c>
      <c r="C425" s="463"/>
      <c r="D425" s="464">
        <v>300</v>
      </c>
      <c r="E425" s="447">
        <f t="shared" si="170"/>
        <v>1000</v>
      </c>
      <c r="F425" s="460"/>
      <c r="G425" s="460"/>
      <c r="H425" s="460"/>
      <c r="I425" s="460">
        <v>5</v>
      </c>
      <c r="J425" s="461"/>
      <c r="K425" s="96"/>
      <c r="L425" s="96"/>
      <c r="M425" s="96"/>
      <c r="N425" s="96"/>
      <c r="O425" s="96"/>
      <c r="P425" s="97"/>
      <c r="Q425" s="96"/>
      <c r="R425" s="96"/>
      <c r="S425" s="96"/>
      <c r="T425" s="97"/>
      <c r="U425" s="97"/>
      <c r="V425" s="97"/>
      <c r="W425" s="96"/>
      <c r="X425" s="97"/>
      <c r="Y425" s="97"/>
      <c r="Z425" s="97"/>
      <c r="AA425" s="42"/>
      <c r="AB425" s="42"/>
      <c r="AC425" s="42"/>
      <c r="AD425" s="42"/>
      <c r="AE425" s="42"/>
    </row>
    <row r="426" spans="1:31" ht="13.5" customHeight="1">
      <c r="A426" s="96"/>
      <c r="B426" s="462">
        <v>301</v>
      </c>
      <c r="C426" s="463"/>
      <c r="D426" s="464">
        <v>400</v>
      </c>
      <c r="E426" s="447">
        <f t="shared" si="170"/>
        <v>1000</v>
      </c>
      <c r="F426" s="460"/>
      <c r="G426" s="460"/>
      <c r="H426" s="460"/>
      <c r="I426" s="460">
        <v>3</v>
      </c>
      <c r="J426" s="461"/>
      <c r="K426" s="96"/>
      <c r="L426" s="96"/>
      <c r="M426" s="96"/>
      <c r="N426" s="96"/>
      <c r="O426" s="96"/>
      <c r="P426" s="97"/>
      <c r="Q426" s="96"/>
      <c r="R426" s="96"/>
      <c r="S426" s="96"/>
      <c r="T426" s="97"/>
      <c r="U426" s="97"/>
      <c r="V426" s="97"/>
      <c r="W426" s="96"/>
      <c r="X426" s="97"/>
      <c r="Y426" s="97"/>
      <c r="Z426" s="97"/>
      <c r="AA426" s="42"/>
      <c r="AB426" s="42"/>
      <c r="AC426" s="42"/>
      <c r="AD426" s="42"/>
      <c r="AE426" s="42"/>
    </row>
    <row r="427" spans="1:31" ht="13.5" customHeight="1" thickBot="1">
      <c r="A427" s="96"/>
      <c r="B427" s="330">
        <v>401</v>
      </c>
      <c r="C427" s="331" t="s">
        <v>1699</v>
      </c>
      <c r="D427" s="332">
        <v>500</v>
      </c>
      <c r="E427" s="447">
        <f t="shared" si="170"/>
        <v>1000</v>
      </c>
      <c r="F427" s="455"/>
      <c r="G427" s="455"/>
      <c r="H427" s="455"/>
      <c r="I427" s="455">
        <v>2</v>
      </c>
      <c r="J427" s="457"/>
      <c r="K427" s="96"/>
      <c r="L427" s="96"/>
      <c r="M427" s="96"/>
      <c r="N427" s="96"/>
      <c r="O427" s="96"/>
      <c r="P427" s="97"/>
      <c r="Q427" s="96"/>
      <c r="R427" s="96"/>
      <c r="S427" s="96"/>
      <c r="T427" s="97"/>
      <c r="U427" s="97"/>
      <c r="V427" s="97"/>
      <c r="W427" s="96"/>
      <c r="X427" s="97"/>
      <c r="Y427" s="97"/>
      <c r="Z427" s="97"/>
      <c r="AA427" s="42"/>
      <c r="AB427" s="42"/>
      <c r="AC427" s="42"/>
      <c r="AD427" s="42"/>
      <c r="AE427" s="42"/>
    </row>
    <row r="428" spans="1:31" ht="13.5" customHeight="1" thickTop="1">
      <c r="A428" s="96"/>
      <c r="B428" s="320">
        <v>501</v>
      </c>
      <c r="C428" s="321" t="s">
        <v>1699</v>
      </c>
      <c r="D428" s="322"/>
      <c r="E428" s="447">
        <f>((D428+1)-B428)*10</f>
        <v>-5000</v>
      </c>
      <c r="F428" s="448"/>
      <c r="G428" s="448"/>
      <c r="H428" s="448"/>
      <c r="I428" s="448">
        <v>1</v>
      </c>
      <c r="J428" s="450"/>
      <c r="K428" s="96"/>
      <c r="L428" s="96"/>
      <c r="M428" s="96"/>
      <c r="N428" s="96"/>
      <c r="O428" s="96"/>
      <c r="P428" s="97"/>
      <c r="Q428" s="96"/>
      <c r="R428" s="96"/>
      <c r="S428" s="96"/>
      <c r="T428" s="97"/>
      <c r="U428" s="97"/>
      <c r="V428" s="97"/>
      <c r="W428" s="96"/>
      <c r="X428" s="97"/>
      <c r="Y428" s="97"/>
      <c r="Z428" s="97"/>
      <c r="AA428" s="42"/>
      <c r="AB428" s="42"/>
      <c r="AC428" s="42"/>
      <c r="AD428" s="42"/>
      <c r="AE428" s="42"/>
    </row>
    <row r="429" spans="1:31" ht="13.5" customHeight="1">
      <c r="A429" s="96"/>
      <c r="B429" s="105"/>
      <c r="C429" s="105"/>
      <c r="D429" s="105"/>
      <c r="E429" s="105"/>
      <c r="F429" s="105"/>
      <c r="G429" s="105"/>
      <c r="H429" s="105"/>
      <c r="I429" s="118"/>
      <c r="J429" s="97"/>
      <c r="K429" s="97"/>
      <c r="L429" s="97"/>
      <c r="M429" s="97"/>
      <c r="N429" s="97"/>
      <c r="O429" s="97"/>
      <c r="P429" s="97"/>
      <c r="Q429" s="96"/>
      <c r="R429" s="96"/>
      <c r="S429" s="96"/>
      <c r="T429" s="96"/>
      <c r="U429" s="96"/>
      <c r="V429" s="97"/>
      <c r="W429" s="97"/>
      <c r="X429" s="97"/>
      <c r="Y429" s="97"/>
      <c r="Z429" s="42"/>
      <c r="AA429" s="42"/>
      <c r="AB429" s="42"/>
      <c r="AC429" s="42"/>
      <c r="AD429" s="42"/>
      <c r="AE429" s="42"/>
    </row>
    <row r="430" spans="1:31" ht="13.5" customHeight="1">
      <c r="A430" s="44"/>
      <c r="B430" s="42"/>
      <c r="C430" s="42"/>
      <c r="D430" s="42"/>
      <c r="E430" s="42"/>
      <c r="F430" s="42"/>
      <c r="G430" s="42"/>
      <c r="H430" s="42"/>
      <c r="I430" s="42"/>
      <c r="J430" s="42"/>
      <c r="K430" s="44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</row>
    <row r="431" spans="1:31" ht="13.5" customHeight="1">
      <c r="A431" s="44"/>
      <c r="B431" s="43" t="s">
        <v>2086</v>
      </c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</row>
    <row r="432" spans="1:31" ht="13.5" customHeight="1" thickBot="1">
      <c r="A432" s="44"/>
      <c r="B432" s="46" t="s">
        <v>1676</v>
      </c>
      <c r="C432" s="42"/>
      <c r="D432" s="42"/>
      <c r="E432" s="42">
        <f>VLOOKUP(E433,$B$478:$F$563,5,0)</f>
        <v>0</v>
      </c>
      <c r="F432" s="42"/>
      <c r="G432" s="42"/>
      <c r="H432" s="42"/>
      <c r="I432" s="42">
        <f>VLOOKUP(I433,$B$478:$F$563,5,0)</f>
        <v>100</v>
      </c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</row>
    <row r="433" spans="1:31" ht="27" customHeight="1" thickBot="1">
      <c r="A433" s="44"/>
      <c r="B433" s="226" t="s">
        <v>1392</v>
      </c>
      <c r="C433" s="50"/>
      <c r="D433" s="55"/>
      <c r="E433" s="317" t="str">
        <f>B513</f>
        <v>ｴｽﾀﾐﾙの潜入ｶﾞﾁｬﾁｹｯﾄ[3連](10/1)</v>
      </c>
      <c r="F433" s="317"/>
      <c r="G433" s="317"/>
      <c r="H433" s="318"/>
      <c r="I433" s="319" t="s">
        <v>1945</v>
      </c>
      <c r="J433" s="152" t="s">
        <v>1479</v>
      </c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</row>
    <row r="434" spans="1:31" ht="13.5" customHeight="1">
      <c r="A434" s="44"/>
      <c r="B434" s="432">
        <v>1</v>
      </c>
      <c r="C434" s="433" t="s">
        <v>1393</v>
      </c>
      <c r="D434" s="374">
        <v>1</v>
      </c>
      <c r="E434" s="434">
        <v>20</v>
      </c>
      <c r="F434" s="434"/>
      <c r="G434" s="434"/>
      <c r="H434" s="435"/>
      <c r="I434" s="434"/>
      <c r="J434" s="153">
        <f>E434*E$432+F434*F$432+G434*G$432+H434*H$432</f>
        <v>0</v>
      </c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</row>
    <row r="435" spans="1:31" ht="13.5" customHeight="1">
      <c r="A435" s="44"/>
      <c r="B435" s="445">
        <f t="shared" ref="B435:B440" si="171">D434+1</f>
        <v>2</v>
      </c>
      <c r="C435" s="436" t="s">
        <v>1393</v>
      </c>
      <c r="D435" s="311">
        <v>2</v>
      </c>
      <c r="E435" s="309">
        <v>18</v>
      </c>
      <c r="F435" s="309"/>
      <c r="G435" s="309"/>
      <c r="H435" s="310"/>
      <c r="I435" s="309"/>
      <c r="J435" s="153">
        <f>E435*E$432+F435*F$432+G435*G$432+H435*H$432</f>
        <v>0</v>
      </c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</row>
    <row r="436" spans="1:31" ht="13.5" customHeight="1">
      <c r="A436" s="44"/>
      <c r="B436" s="445">
        <f t="shared" si="171"/>
        <v>3</v>
      </c>
      <c r="C436" s="437" t="s">
        <v>1393</v>
      </c>
      <c r="D436" s="446">
        <v>3</v>
      </c>
      <c r="E436" s="438">
        <v>16</v>
      </c>
      <c r="F436" s="438"/>
      <c r="G436" s="438"/>
      <c r="H436" s="439"/>
      <c r="I436" s="309"/>
      <c r="J436" s="153">
        <f t="shared" ref="J436:J448" si="172">E436*E$432+F436*F$432+G436*G$432+H436*H$432</f>
        <v>0</v>
      </c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</row>
    <row r="437" spans="1:31" ht="13.5" customHeight="1">
      <c r="A437" s="44"/>
      <c r="B437" s="445">
        <f t="shared" si="171"/>
        <v>4</v>
      </c>
      <c r="C437" s="436" t="s">
        <v>1393</v>
      </c>
      <c r="D437" s="311">
        <v>4</v>
      </c>
      <c r="E437" s="309">
        <v>14</v>
      </c>
      <c r="F437" s="309"/>
      <c r="G437" s="309"/>
      <c r="H437" s="309"/>
      <c r="I437" s="309"/>
      <c r="J437" s="153">
        <f t="shared" si="172"/>
        <v>0</v>
      </c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</row>
    <row r="438" spans="1:31" ht="13.5" customHeight="1">
      <c r="A438" s="44"/>
      <c r="B438" s="445">
        <f t="shared" si="171"/>
        <v>5</v>
      </c>
      <c r="C438" s="433" t="s">
        <v>1393</v>
      </c>
      <c r="D438" s="374">
        <v>5</v>
      </c>
      <c r="E438" s="434">
        <v>12</v>
      </c>
      <c r="F438" s="434"/>
      <c r="G438" s="434"/>
      <c r="H438" s="435"/>
      <c r="I438" s="309"/>
      <c r="J438" s="153">
        <f t="shared" si="172"/>
        <v>0</v>
      </c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</row>
    <row r="439" spans="1:31" ht="13.5" customHeight="1">
      <c r="A439" s="44"/>
      <c r="B439" s="445">
        <f t="shared" si="171"/>
        <v>6</v>
      </c>
      <c r="C439" s="436" t="s">
        <v>1393</v>
      </c>
      <c r="D439" s="311">
        <v>10</v>
      </c>
      <c r="E439" s="309">
        <v>10</v>
      </c>
      <c r="F439" s="309"/>
      <c r="G439" s="309"/>
      <c r="H439" s="310"/>
      <c r="I439" s="309"/>
      <c r="J439" s="153">
        <f t="shared" si="172"/>
        <v>0</v>
      </c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</row>
    <row r="440" spans="1:31" ht="13.5" customHeight="1">
      <c r="A440" s="44"/>
      <c r="B440" s="445">
        <f t="shared" si="171"/>
        <v>11</v>
      </c>
      <c r="C440" s="436" t="s">
        <v>1721</v>
      </c>
      <c r="D440" s="311">
        <v>20</v>
      </c>
      <c r="E440" s="309">
        <v>8</v>
      </c>
      <c r="F440" s="309"/>
      <c r="G440" s="309"/>
      <c r="H440" s="310"/>
      <c r="I440" s="309"/>
      <c r="J440" s="153">
        <f t="shared" si="172"/>
        <v>0</v>
      </c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</row>
    <row r="441" spans="1:31" ht="13.5" customHeight="1">
      <c r="A441" s="44"/>
      <c r="B441" s="445">
        <f t="shared" ref="B441:B449" si="173">D440+1</f>
        <v>21</v>
      </c>
      <c r="C441" s="436" t="s">
        <v>1721</v>
      </c>
      <c r="D441" s="446">
        <v>30</v>
      </c>
      <c r="E441" s="438">
        <v>6</v>
      </c>
      <c r="F441" s="438"/>
      <c r="G441" s="438"/>
      <c r="H441" s="439"/>
      <c r="I441" s="438"/>
      <c r="J441" s="153">
        <f t="shared" si="172"/>
        <v>0</v>
      </c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</row>
    <row r="442" spans="1:31" ht="13.5" customHeight="1">
      <c r="A442" s="44"/>
      <c r="B442" s="445">
        <f>D441+1</f>
        <v>31</v>
      </c>
      <c r="C442" s="436" t="s">
        <v>1721</v>
      </c>
      <c r="D442" s="446">
        <v>50</v>
      </c>
      <c r="E442" s="438">
        <v>4</v>
      </c>
      <c r="F442" s="438"/>
      <c r="G442" s="438"/>
      <c r="H442" s="439"/>
      <c r="I442" s="438"/>
      <c r="J442" s="153">
        <f t="shared" si="172"/>
        <v>0</v>
      </c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</row>
    <row r="443" spans="1:31" ht="13.5" customHeight="1">
      <c r="A443" s="44"/>
      <c r="B443" s="445">
        <f t="shared" si="173"/>
        <v>51</v>
      </c>
      <c r="C443" s="436" t="s">
        <v>1721</v>
      </c>
      <c r="D443" s="446">
        <v>100</v>
      </c>
      <c r="E443" s="438">
        <v>3</v>
      </c>
      <c r="F443" s="438"/>
      <c r="G443" s="438"/>
      <c r="H443" s="439"/>
      <c r="I443" s="438"/>
      <c r="J443" s="153">
        <f t="shared" si="172"/>
        <v>0</v>
      </c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</row>
    <row r="444" spans="1:31" ht="13.5" customHeight="1">
      <c r="A444" s="44"/>
      <c r="B444" s="445">
        <f t="shared" si="173"/>
        <v>101</v>
      </c>
      <c r="C444" s="436" t="s">
        <v>1721</v>
      </c>
      <c r="D444" s="446">
        <v>200</v>
      </c>
      <c r="E444" s="438">
        <v>2</v>
      </c>
      <c r="F444" s="438"/>
      <c r="G444" s="438"/>
      <c r="H444" s="439"/>
      <c r="I444" s="438"/>
      <c r="J444" s="153">
        <f t="shared" si="172"/>
        <v>0</v>
      </c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</row>
    <row r="445" spans="1:31" ht="13.5" customHeight="1">
      <c r="A445" s="44"/>
      <c r="B445" s="445">
        <f t="shared" si="173"/>
        <v>201</v>
      </c>
      <c r="C445" s="436" t="s">
        <v>1721</v>
      </c>
      <c r="D445" s="446">
        <v>300</v>
      </c>
      <c r="E445" s="438">
        <v>1</v>
      </c>
      <c r="F445" s="438"/>
      <c r="G445" s="438"/>
      <c r="H445" s="439"/>
      <c r="I445" s="438"/>
      <c r="J445" s="153">
        <f t="shared" si="172"/>
        <v>0</v>
      </c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</row>
    <row r="446" spans="1:31" ht="13.5" customHeight="1">
      <c r="A446" s="44"/>
      <c r="B446" s="445">
        <f t="shared" si="173"/>
        <v>301</v>
      </c>
      <c r="C446" s="436" t="s">
        <v>1721</v>
      </c>
      <c r="D446" s="446">
        <v>400</v>
      </c>
      <c r="E446" s="438"/>
      <c r="F446" s="438"/>
      <c r="G446" s="438"/>
      <c r="H446" s="439"/>
      <c r="I446" s="438">
        <v>12</v>
      </c>
      <c r="J446" s="153">
        <f t="shared" si="172"/>
        <v>0</v>
      </c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</row>
    <row r="447" spans="1:31" ht="13.5" customHeight="1">
      <c r="A447" s="44"/>
      <c r="B447" s="445">
        <f t="shared" si="173"/>
        <v>401</v>
      </c>
      <c r="C447" s="436" t="s">
        <v>1721</v>
      </c>
      <c r="D447" s="446">
        <v>500</v>
      </c>
      <c r="E447" s="438"/>
      <c r="F447" s="438"/>
      <c r="G447" s="438"/>
      <c r="H447" s="439"/>
      <c r="I447" s="438">
        <v>10</v>
      </c>
      <c r="J447" s="153">
        <f t="shared" si="172"/>
        <v>0</v>
      </c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</row>
    <row r="448" spans="1:31" ht="13.5" customHeight="1">
      <c r="A448" s="44"/>
      <c r="B448" s="445">
        <f t="shared" si="173"/>
        <v>501</v>
      </c>
      <c r="C448" s="436" t="s">
        <v>1721</v>
      </c>
      <c r="D448" s="446">
        <v>1000</v>
      </c>
      <c r="E448" s="438"/>
      <c r="F448" s="438"/>
      <c r="G448" s="438"/>
      <c r="H448" s="439"/>
      <c r="I448" s="438">
        <v>8</v>
      </c>
      <c r="J448" s="153">
        <f t="shared" si="172"/>
        <v>0</v>
      </c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</row>
    <row r="449" spans="1:31" ht="13.5" customHeight="1" thickBot="1">
      <c r="A449" s="44"/>
      <c r="B449" s="440">
        <f t="shared" si="173"/>
        <v>1001</v>
      </c>
      <c r="C449" s="441" t="s">
        <v>1721</v>
      </c>
      <c r="D449" s="442"/>
      <c r="E449" s="443"/>
      <c r="F449" s="443"/>
      <c r="G449" s="443"/>
      <c r="H449" s="444"/>
      <c r="I449" s="443">
        <v>6</v>
      </c>
      <c r="J449" s="18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</row>
    <row r="450" spans="1:31" ht="13.5" customHeight="1">
      <c r="A450" s="44"/>
      <c r="B450" s="69"/>
      <c r="C450" s="68"/>
      <c r="D450" s="68"/>
      <c r="E450" s="44"/>
      <c r="F450" s="44"/>
      <c r="G450" s="44"/>
      <c r="H450" s="44"/>
      <c r="I450" s="44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</row>
    <row r="451" spans="1:31" ht="13.5" customHeight="1" thickBot="1">
      <c r="A451" s="44"/>
      <c r="B451" s="46" t="s">
        <v>1677</v>
      </c>
      <c r="C451" s="42"/>
      <c r="D451" s="42"/>
      <c r="E451" s="42">
        <f>VLOOKUP(E452,$B$478:$F$563,5,0)</f>
        <v>0</v>
      </c>
      <c r="F451" s="42"/>
      <c r="G451" s="42"/>
      <c r="H451" s="42"/>
      <c r="I451" s="42">
        <f>VLOOKUP(I452,$B$478:$F$563,5,0)</f>
        <v>100</v>
      </c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4"/>
      <c r="X451" s="44"/>
      <c r="Y451" s="44"/>
      <c r="Z451" s="44"/>
      <c r="AA451" s="44"/>
      <c r="AB451" s="44"/>
      <c r="AC451" s="44"/>
      <c r="AD451" s="44"/>
      <c r="AE451" s="44"/>
    </row>
    <row r="452" spans="1:31" ht="27" customHeight="1" thickBot="1">
      <c r="A452" s="44"/>
      <c r="B452" s="67" t="s">
        <v>1392</v>
      </c>
      <c r="C452" s="50"/>
      <c r="D452" s="55"/>
      <c r="E452" s="317" t="str">
        <f>E433</f>
        <v>ｴｽﾀﾐﾙの潜入ｶﾞﾁｬﾁｹｯﾄ[3連](10/1)</v>
      </c>
      <c r="F452" s="317"/>
      <c r="G452" s="317"/>
      <c r="H452" s="318"/>
      <c r="I452" s="318" t="s">
        <v>1945</v>
      </c>
      <c r="J452" s="152" t="s">
        <v>1479</v>
      </c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4"/>
      <c r="X452" s="44"/>
      <c r="Y452" s="44"/>
      <c r="Z452" s="44"/>
      <c r="AA452" s="44"/>
      <c r="AB452" s="44"/>
      <c r="AC452" s="44"/>
      <c r="AD452" s="44"/>
      <c r="AE452" s="44"/>
    </row>
    <row r="453" spans="1:31" ht="13.5" customHeight="1">
      <c r="A453" s="44"/>
      <c r="B453" s="432">
        <f>B434</f>
        <v>1</v>
      </c>
      <c r="C453" s="433" t="s">
        <v>1393</v>
      </c>
      <c r="D453" s="374">
        <f>D434</f>
        <v>1</v>
      </c>
      <c r="E453" s="434">
        <v>12</v>
      </c>
      <c r="F453" s="434"/>
      <c r="G453" s="434"/>
      <c r="H453" s="435"/>
      <c r="I453" s="434"/>
      <c r="J453" s="153">
        <f>E453*E$451+F453*F$451+G453*G$451+H453*H$451</f>
        <v>0</v>
      </c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4"/>
      <c r="X453" s="44"/>
      <c r="Y453" s="44"/>
      <c r="Z453" s="44"/>
      <c r="AA453" s="44"/>
      <c r="AB453" s="44"/>
      <c r="AC453" s="44"/>
      <c r="AD453" s="44"/>
      <c r="AE453" s="44"/>
    </row>
    <row r="454" spans="1:31" ht="13.5" customHeight="1">
      <c r="A454" s="44"/>
      <c r="B454" s="432">
        <f>B435</f>
        <v>2</v>
      </c>
      <c r="C454" s="436" t="s">
        <v>1393</v>
      </c>
      <c r="D454" s="374">
        <f>D435</f>
        <v>2</v>
      </c>
      <c r="E454" s="309">
        <v>8</v>
      </c>
      <c r="F454" s="309"/>
      <c r="G454" s="309"/>
      <c r="H454" s="310"/>
      <c r="I454" s="309"/>
      <c r="J454" s="153">
        <f>E454*E$451+F454*F$451+G454*G$451+H454*H$451</f>
        <v>0</v>
      </c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4"/>
      <c r="X454" s="44"/>
      <c r="Y454" s="44"/>
      <c r="Z454" s="44"/>
      <c r="AA454" s="44"/>
      <c r="AB454" s="44"/>
      <c r="AC454" s="44"/>
      <c r="AD454" s="44"/>
      <c r="AE454" s="44"/>
    </row>
    <row r="455" spans="1:31" ht="13.5" customHeight="1">
      <c r="A455" s="44"/>
      <c r="B455" s="432">
        <f>B436</f>
        <v>3</v>
      </c>
      <c r="C455" s="437" t="s">
        <v>1393</v>
      </c>
      <c r="D455" s="374">
        <f>D436</f>
        <v>3</v>
      </c>
      <c r="E455" s="438">
        <v>6</v>
      </c>
      <c r="F455" s="438"/>
      <c r="G455" s="438"/>
      <c r="H455" s="439"/>
      <c r="I455" s="309"/>
      <c r="J455" s="153">
        <f t="shared" ref="J455:J464" si="174">E455*E$451+F455*F$451+G455*G$451+H455*H$451</f>
        <v>0</v>
      </c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4"/>
      <c r="X455" s="44"/>
      <c r="Y455" s="44"/>
      <c r="Z455" s="44"/>
      <c r="AA455" s="44"/>
      <c r="AB455" s="44"/>
      <c r="AC455" s="44"/>
      <c r="AD455" s="44"/>
      <c r="AE455" s="44"/>
    </row>
    <row r="456" spans="1:31" ht="13.5" customHeight="1">
      <c r="A456" s="44"/>
      <c r="B456" s="432">
        <f>B437</f>
        <v>4</v>
      </c>
      <c r="C456" s="437" t="s">
        <v>1393</v>
      </c>
      <c r="D456" s="374">
        <v>10</v>
      </c>
      <c r="E456" s="438">
        <v>4</v>
      </c>
      <c r="F456" s="438"/>
      <c r="G456" s="438"/>
      <c r="H456" s="439"/>
      <c r="I456" s="309"/>
      <c r="J456" s="153">
        <f t="shared" si="174"/>
        <v>0</v>
      </c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4"/>
      <c r="X456" s="44"/>
      <c r="Y456" s="44"/>
      <c r="Z456" s="44"/>
      <c r="AA456" s="44"/>
      <c r="AB456" s="44"/>
      <c r="AC456" s="44"/>
      <c r="AD456" s="44"/>
      <c r="AE456" s="44"/>
    </row>
    <row r="457" spans="1:31" ht="13.5" customHeight="1">
      <c r="A457" s="44"/>
      <c r="B457" s="432">
        <v>11</v>
      </c>
      <c r="C457" s="436" t="s">
        <v>1393</v>
      </c>
      <c r="D457" s="374">
        <v>30</v>
      </c>
      <c r="E457" s="309">
        <v>2</v>
      </c>
      <c r="F457" s="309"/>
      <c r="G457" s="309"/>
      <c r="H457" s="309"/>
      <c r="I457" s="309"/>
      <c r="J457" s="153">
        <f t="shared" si="174"/>
        <v>0</v>
      </c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4"/>
      <c r="X457" s="44"/>
      <c r="Y457" s="44"/>
      <c r="Z457" s="44"/>
      <c r="AA457" s="44"/>
      <c r="AB457" s="44"/>
      <c r="AC457" s="44"/>
      <c r="AD457" s="44"/>
      <c r="AE457" s="44"/>
    </row>
    <row r="458" spans="1:31" ht="13.5" customHeight="1">
      <c r="A458" s="44"/>
      <c r="B458" s="432">
        <v>31</v>
      </c>
      <c r="C458" s="436" t="s">
        <v>1393</v>
      </c>
      <c r="D458" s="374">
        <v>50</v>
      </c>
      <c r="E458" s="309">
        <v>1</v>
      </c>
      <c r="F458" s="309"/>
      <c r="G458" s="309"/>
      <c r="H458" s="310"/>
      <c r="I458" s="309"/>
      <c r="J458" s="153">
        <f t="shared" si="174"/>
        <v>0</v>
      </c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4"/>
      <c r="X458" s="44"/>
      <c r="Y458" s="44"/>
      <c r="Z458" s="44"/>
      <c r="AA458" s="44"/>
      <c r="AB458" s="44"/>
      <c r="AC458" s="44"/>
      <c r="AD458" s="44"/>
      <c r="AE458" s="44"/>
    </row>
    <row r="459" spans="1:31" ht="13.5" customHeight="1">
      <c r="A459" s="44"/>
      <c r="B459" s="432">
        <v>51</v>
      </c>
      <c r="C459" s="436" t="s">
        <v>1393</v>
      </c>
      <c r="D459" s="374">
        <v>100</v>
      </c>
      <c r="E459" s="309"/>
      <c r="F459" s="309"/>
      <c r="G459" s="309"/>
      <c r="H459" s="310"/>
      <c r="I459" s="309">
        <v>10</v>
      </c>
      <c r="J459" s="153">
        <f t="shared" si="174"/>
        <v>0</v>
      </c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4"/>
      <c r="X459" s="44"/>
      <c r="Y459" s="44"/>
      <c r="Z459" s="44"/>
      <c r="AA459" s="44"/>
      <c r="AB459" s="44"/>
      <c r="AC459" s="44"/>
      <c r="AD459" s="44"/>
      <c r="AE459" s="44"/>
    </row>
    <row r="460" spans="1:31" ht="13.5" customHeight="1">
      <c r="A460" s="44"/>
      <c r="B460" s="432">
        <v>101</v>
      </c>
      <c r="C460" s="436" t="s">
        <v>1393</v>
      </c>
      <c r="D460" s="374">
        <v>200</v>
      </c>
      <c r="E460" s="438"/>
      <c r="F460" s="438"/>
      <c r="G460" s="438"/>
      <c r="H460" s="439"/>
      <c r="I460" s="438">
        <v>8</v>
      </c>
      <c r="J460" s="153">
        <f t="shared" si="174"/>
        <v>0</v>
      </c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4"/>
      <c r="X460" s="44"/>
      <c r="Y460" s="44"/>
      <c r="Z460" s="44"/>
      <c r="AA460" s="44"/>
      <c r="AB460" s="44"/>
      <c r="AC460" s="44"/>
      <c r="AD460" s="44"/>
      <c r="AE460" s="44"/>
    </row>
    <row r="461" spans="1:31" ht="13.5" customHeight="1">
      <c r="A461" s="44"/>
      <c r="B461" s="432">
        <v>201</v>
      </c>
      <c r="C461" s="436" t="s">
        <v>1393</v>
      </c>
      <c r="D461" s="374">
        <v>300</v>
      </c>
      <c r="E461" s="438"/>
      <c r="F461" s="438"/>
      <c r="G461" s="438"/>
      <c r="H461" s="439"/>
      <c r="I461" s="438">
        <v>6</v>
      </c>
      <c r="J461" s="153">
        <f t="shared" si="174"/>
        <v>0</v>
      </c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4"/>
      <c r="X461" s="44"/>
      <c r="Y461" s="44"/>
      <c r="Z461" s="44"/>
      <c r="AA461" s="44"/>
      <c r="AB461" s="44"/>
      <c r="AC461" s="44"/>
      <c r="AD461" s="44"/>
      <c r="AE461" s="44"/>
    </row>
    <row r="462" spans="1:31" ht="13.5" customHeight="1">
      <c r="A462" s="44"/>
      <c r="B462" s="432">
        <v>301</v>
      </c>
      <c r="C462" s="436" t="s">
        <v>1393</v>
      </c>
      <c r="D462" s="374"/>
      <c r="E462" s="438"/>
      <c r="F462" s="438"/>
      <c r="G462" s="438"/>
      <c r="H462" s="439"/>
      <c r="I462" s="438">
        <v>5</v>
      </c>
      <c r="J462" s="153">
        <f t="shared" si="174"/>
        <v>0</v>
      </c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4"/>
      <c r="X462" s="44"/>
      <c r="Y462" s="44"/>
      <c r="Z462" s="44"/>
      <c r="AA462" s="44"/>
      <c r="AB462" s="44"/>
      <c r="AC462" s="44"/>
      <c r="AD462" s="44"/>
      <c r="AE462" s="44"/>
    </row>
    <row r="463" spans="1:31" ht="13.5" customHeight="1">
      <c r="A463" s="44"/>
      <c r="B463" s="432"/>
      <c r="C463" s="436"/>
      <c r="D463" s="374"/>
      <c r="E463" s="438"/>
      <c r="F463" s="438"/>
      <c r="G463" s="438"/>
      <c r="H463" s="439"/>
      <c r="I463" s="438"/>
      <c r="J463" s="153">
        <f t="shared" si="174"/>
        <v>0</v>
      </c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4"/>
      <c r="X463" s="44"/>
      <c r="Y463" s="44"/>
      <c r="Z463" s="44"/>
      <c r="AA463" s="44"/>
      <c r="AB463" s="44"/>
      <c r="AC463" s="44"/>
      <c r="AD463" s="44"/>
      <c r="AE463" s="44"/>
    </row>
    <row r="464" spans="1:31" ht="13.5" customHeight="1" thickBot="1">
      <c r="A464" s="44"/>
      <c r="B464" s="440"/>
      <c r="C464" s="441"/>
      <c r="D464" s="442"/>
      <c r="E464" s="443"/>
      <c r="F464" s="443"/>
      <c r="G464" s="443"/>
      <c r="H464" s="444"/>
      <c r="I464" s="443"/>
      <c r="J464" s="182">
        <f t="shared" si="174"/>
        <v>0</v>
      </c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4"/>
      <c r="X464" s="44"/>
      <c r="Y464" s="44"/>
      <c r="Z464" s="44"/>
      <c r="AA464" s="44"/>
      <c r="AB464" s="44"/>
      <c r="AC464" s="44"/>
      <c r="AD464" s="44"/>
      <c r="AE464" s="44"/>
    </row>
    <row r="465" spans="1:31" ht="13.5" customHeight="1">
      <c r="A465" s="44"/>
      <c r="B465" s="69"/>
      <c r="C465" s="68"/>
      <c r="D465" s="68"/>
      <c r="E465" s="44"/>
      <c r="F465" s="44"/>
      <c r="G465" s="44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4"/>
      <c r="X465" s="44"/>
      <c r="Y465" s="44"/>
      <c r="Z465" s="44"/>
      <c r="AA465" s="44"/>
      <c r="AB465" s="44"/>
      <c r="AC465" s="44"/>
      <c r="AD465" s="44"/>
      <c r="AE465" s="44"/>
    </row>
    <row r="466" spans="1:31" ht="13.5" customHeight="1" thickBot="1">
      <c r="A466" s="44"/>
      <c r="B466" s="46" t="s">
        <v>1474</v>
      </c>
      <c r="C466" s="42"/>
      <c r="D466" s="42"/>
      <c r="E466" s="42">
        <f>VLOOKUP(E467,$B$478:$F$563,5,0)</f>
        <v>0</v>
      </c>
      <c r="F466" s="42"/>
      <c r="G466" s="42"/>
      <c r="H466" s="42"/>
      <c r="I466" s="42">
        <f>VLOOKUP(I467,$B$478:$F$563,5,0)</f>
        <v>100</v>
      </c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4"/>
      <c r="X466" s="44"/>
      <c r="Y466" s="44"/>
      <c r="Z466" s="44"/>
      <c r="AA466" s="44"/>
      <c r="AB466" s="44"/>
      <c r="AC466" s="44"/>
      <c r="AD466" s="44"/>
      <c r="AE466" s="44"/>
    </row>
    <row r="467" spans="1:31" ht="27" customHeight="1" thickBot="1">
      <c r="A467" s="44"/>
      <c r="B467" s="67" t="s">
        <v>1392</v>
      </c>
      <c r="C467" s="50"/>
      <c r="D467" s="55"/>
      <c r="E467" s="317" t="str">
        <f>E433</f>
        <v>ｴｽﾀﾐﾙの潜入ｶﾞﾁｬﾁｹｯﾄ[3連](10/1)</v>
      </c>
      <c r="F467" s="317"/>
      <c r="G467" s="317"/>
      <c r="H467" s="318"/>
      <c r="I467" s="318" t="s">
        <v>1945</v>
      </c>
      <c r="J467" s="152" t="s">
        <v>1479</v>
      </c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4"/>
      <c r="X467" s="44"/>
      <c r="Y467" s="44"/>
      <c r="Z467" s="44"/>
      <c r="AA467" s="44"/>
      <c r="AB467" s="44"/>
      <c r="AC467" s="44"/>
      <c r="AD467" s="44"/>
      <c r="AE467" s="44"/>
    </row>
    <row r="468" spans="1:31" ht="13.5" customHeight="1">
      <c r="A468" s="44"/>
      <c r="B468" s="432">
        <f>B434</f>
        <v>1</v>
      </c>
      <c r="C468" s="433" t="s">
        <v>1393</v>
      </c>
      <c r="D468" s="374">
        <f>D434</f>
        <v>1</v>
      </c>
      <c r="E468" s="434">
        <v>4</v>
      </c>
      <c r="F468" s="434"/>
      <c r="G468" s="434"/>
      <c r="H468" s="435"/>
      <c r="I468" s="434"/>
      <c r="J468" s="153">
        <f>E468*E$466+F468*F$466+G468*G$466+H468*H$466</f>
        <v>0</v>
      </c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4"/>
      <c r="X468" s="44"/>
      <c r="Y468" s="44"/>
      <c r="Z468" s="44"/>
      <c r="AA468" s="44"/>
      <c r="AB468" s="44"/>
      <c r="AC468" s="44"/>
      <c r="AD468" s="44"/>
      <c r="AE468" s="44"/>
    </row>
    <row r="469" spans="1:31" ht="13.5" customHeight="1">
      <c r="A469" s="44"/>
      <c r="B469" s="432">
        <f>B435</f>
        <v>2</v>
      </c>
      <c r="C469" s="436" t="s">
        <v>1393</v>
      </c>
      <c r="D469" s="374">
        <v>3</v>
      </c>
      <c r="E469" s="309">
        <v>3</v>
      </c>
      <c r="F469" s="309"/>
      <c r="G469" s="309"/>
      <c r="H469" s="310"/>
      <c r="I469" s="309"/>
      <c r="J469" s="153">
        <f>E469*E$466+F469*F$466+G469*G$466+H469*H$466</f>
        <v>0</v>
      </c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4"/>
      <c r="X469" s="44"/>
      <c r="Y469" s="44"/>
      <c r="Z469" s="44"/>
      <c r="AA469" s="44"/>
      <c r="AB469" s="44"/>
      <c r="AC469" s="44"/>
      <c r="AD469" s="44"/>
      <c r="AE469" s="44"/>
    </row>
    <row r="470" spans="1:31" ht="13.5" customHeight="1">
      <c r="A470" s="44"/>
      <c r="B470" s="432">
        <v>4</v>
      </c>
      <c r="C470" s="437" t="s">
        <v>1393</v>
      </c>
      <c r="D470" s="374">
        <v>10</v>
      </c>
      <c r="E470" s="438">
        <v>2</v>
      </c>
      <c r="F470" s="438"/>
      <c r="G470" s="438"/>
      <c r="H470" s="439"/>
      <c r="I470" s="309"/>
      <c r="J470" s="153">
        <f t="shared" ref="J470:J475" si="175">E470*E$466+F470*F$466+G470*G$466+H470*H$466</f>
        <v>0</v>
      </c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4"/>
      <c r="X470" s="44"/>
      <c r="Y470" s="44"/>
      <c r="Z470" s="44"/>
      <c r="AA470" s="44"/>
      <c r="AB470" s="44"/>
      <c r="AC470" s="44"/>
      <c r="AD470" s="44"/>
      <c r="AE470" s="44"/>
    </row>
    <row r="471" spans="1:31" ht="13.5" customHeight="1">
      <c r="A471" s="44"/>
      <c r="B471" s="432">
        <v>11</v>
      </c>
      <c r="C471" s="437" t="s">
        <v>1393</v>
      </c>
      <c r="D471" s="374">
        <v>30</v>
      </c>
      <c r="E471" s="438"/>
      <c r="F471" s="438"/>
      <c r="G471" s="438"/>
      <c r="H471" s="439"/>
      <c r="I471" s="309">
        <v>10</v>
      </c>
      <c r="J471" s="153">
        <f t="shared" si="175"/>
        <v>0</v>
      </c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4"/>
      <c r="X471" s="44"/>
      <c r="Y471" s="44"/>
      <c r="Z471" s="44"/>
      <c r="AA471" s="44"/>
      <c r="AB471" s="44"/>
      <c r="AC471" s="44"/>
      <c r="AD471" s="44"/>
      <c r="AE471" s="44"/>
    </row>
    <row r="472" spans="1:31" ht="13.5" customHeight="1">
      <c r="A472" s="44"/>
      <c r="B472" s="432">
        <v>31</v>
      </c>
      <c r="C472" s="436" t="s">
        <v>1393</v>
      </c>
      <c r="D472" s="374">
        <v>100</v>
      </c>
      <c r="E472" s="309"/>
      <c r="F472" s="309"/>
      <c r="G472" s="309"/>
      <c r="H472" s="309"/>
      <c r="I472" s="309">
        <v>8</v>
      </c>
      <c r="J472" s="153">
        <f t="shared" si="175"/>
        <v>0</v>
      </c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4"/>
      <c r="X472" s="44"/>
      <c r="Y472" s="44"/>
      <c r="Z472" s="44"/>
      <c r="AA472" s="44"/>
      <c r="AB472" s="44"/>
      <c r="AC472" s="44"/>
      <c r="AD472" s="44"/>
      <c r="AE472" s="44"/>
    </row>
    <row r="473" spans="1:31" ht="13.5" customHeight="1">
      <c r="A473" s="44"/>
      <c r="B473" s="432">
        <v>101</v>
      </c>
      <c r="C473" s="436" t="s">
        <v>1393</v>
      </c>
      <c r="D473" s="374"/>
      <c r="E473" s="309"/>
      <c r="F473" s="309"/>
      <c r="G473" s="309"/>
      <c r="H473" s="310"/>
      <c r="I473" s="309">
        <v>6</v>
      </c>
      <c r="J473" s="153">
        <f t="shared" si="175"/>
        <v>0</v>
      </c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4"/>
      <c r="X473" s="44"/>
      <c r="Y473" s="44"/>
      <c r="Z473" s="44"/>
      <c r="AA473" s="44"/>
      <c r="AB473" s="44"/>
      <c r="AC473" s="44"/>
      <c r="AD473" s="44"/>
      <c r="AE473" s="44"/>
    </row>
    <row r="474" spans="1:31" ht="13.5" customHeight="1">
      <c r="A474" s="44"/>
      <c r="B474" s="432"/>
      <c r="C474" s="436" t="s">
        <v>1393</v>
      </c>
      <c r="D474" s="374"/>
      <c r="E474" s="309"/>
      <c r="F474" s="309"/>
      <c r="G474" s="309"/>
      <c r="H474" s="310"/>
      <c r="I474" s="309"/>
      <c r="J474" s="153">
        <f>E474*E$466+F474*F$466+G474*G$466+H474*H$466</f>
        <v>0</v>
      </c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4"/>
      <c r="X474" s="44"/>
      <c r="Y474" s="44"/>
      <c r="Z474" s="44"/>
      <c r="AA474" s="44"/>
      <c r="AB474" s="44"/>
      <c r="AC474" s="44"/>
      <c r="AD474" s="44"/>
      <c r="AE474" s="44"/>
    </row>
    <row r="475" spans="1:31" ht="13.5" customHeight="1" thickBot="1">
      <c r="A475" s="44"/>
      <c r="B475" s="440"/>
      <c r="C475" s="441"/>
      <c r="D475" s="442"/>
      <c r="E475" s="443"/>
      <c r="F475" s="443"/>
      <c r="G475" s="443"/>
      <c r="H475" s="444"/>
      <c r="I475" s="443"/>
      <c r="J475" s="182">
        <f t="shared" si="175"/>
        <v>0</v>
      </c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4"/>
      <c r="X475" s="44"/>
      <c r="Y475" s="44"/>
      <c r="Z475" s="44"/>
      <c r="AA475" s="44"/>
      <c r="AB475" s="44"/>
      <c r="AC475" s="44"/>
      <c r="AD475" s="44"/>
      <c r="AE475" s="44"/>
    </row>
    <row r="476" spans="1:31" ht="13.5" customHeight="1">
      <c r="A476" s="44"/>
      <c r="B476" s="69"/>
      <c r="C476" s="68"/>
      <c r="D476" s="68"/>
      <c r="E476" s="44"/>
      <c r="F476" s="44"/>
      <c r="G476" s="44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</row>
    <row r="477" spans="1:31" ht="13.5" customHeight="1">
      <c r="A477" s="69"/>
      <c r="B477" s="96"/>
      <c r="C477" s="96" t="s">
        <v>15</v>
      </c>
      <c r="D477" s="96"/>
      <c r="E477" s="96"/>
      <c r="F477" s="96"/>
      <c r="G477" s="96"/>
      <c r="H477" s="96"/>
      <c r="I477" s="97"/>
      <c r="J477" s="97"/>
      <c r="K477" s="97"/>
      <c r="L477" s="97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4"/>
      <c r="AA477" s="44"/>
      <c r="AB477" s="44"/>
      <c r="AC477" s="44"/>
      <c r="AD477" s="44"/>
      <c r="AE477" s="44"/>
    </row>
    <row r="478" spans="1:31" ht="13.5" customHeight="1">
      <c r="A478" s="69"/>
      <c r="B478" s="120" t="s">
        <v>1395</v>
      </c>
      <c r="C478" s="120" t="s">
        <v>1366</v>
      </c>
      <c r="D478" s="121"/>
      <c r="E478" s="121" t="s">
        <v>1373</v>
      </c>
      <c r="F478" s="120" t="s">
        <v>13</v>
      </c>
      <c r="G478" s="120" t="s">
        <v>1823</v>
      </c>
      <c r="H478" s="96"/>
      <c r="I478" s="98" t="s">
        <v>1374</v>
      </c>
      <c r="J478" s="98" t="s">
        <v>1700</v>
      </c>
      <c r="K478" s="97"/>
      <c r="L478" s="214" t="s">
        <v>1796</v>
      </c>
      <c r="M478" s="214" t="s">
        <v>1858</v>
      </c>
      <c r="N478" s="214" t="s">
        <v>1857</v>
      </c>
      <c r="O478" s="214" t="s">
        <v>1797</v>
      </c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4"/>
      <c r="AA478" s="44"/>
      <c r="AB478" s="44"/>
      <c r="AC478" s="44"/>
      <c r="AD478" s="44"/>
      <c r="AE478" s="44"/>
    </row>
    <row r="479" spans="1:31" ht="13.5" customHeight="1">
      <c r="A479" s="69"/>
      <c r="B479" s="116" t="str">
        <f>C35</f>
        <v>訣別の時-前篇-ｶﾞﾁｬﾁｹｯﾄ</v>
      </c>
      <c r="C479" s="116">
        <v>40257</v>
      </c>
      <c r="D479" s="157"/>
      <c r="E479" s="157">
        <v>6109</v>
      </c>
      <c r="F479" s="217">
        <v>2.95</v>
      </c>
      <c r="G479" s="217" t="s">
        <v>1826</v>
      </c>
      <c r="H479" s="96"/>
      <c r="I479" s="98">
        <v>1</v>
      </c>
      <c r="J479" s="184">
        <v>2.4104871618550801E-2</v>
      </c>
      <c r="K479" s="97"/>
      <c r="L479" s="214" t="s">
        <v>1736</v>
      </c>
      <c r="M479" s="214">
        <v>30000</v>
      </c>
      <c r="N479" s="214">
        <v>41000</v>
      </c>
      <c r="O479" s="215">
        <v>50</v>
      </c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4"/>
      <c r="AA479" s="44"/>
      <c r="AB479" s="44"/>
      <c r="AC479" s="44"/>
      <c r="AD479" s="44"/>
      <c r="AE479" s="44"/>
    </row>
    <row r="480" spans="1:31" s="10" customFormat="1" ht="13.5" customHeight="1">
      <c r="A480" s="69"/>
      <c r="B480" s="116" t="s">
        <v>2253</v>
      </c>
      <c r="C480" s="116">
        <v>40258</v>
      </c>
      <c r="D480" s="157"/>
      <c r="E480" s="157">
        <v>34008</v>
      </c>
      <c r="F480" s="217">
        <v>80</v>
      </c>
      <c r="G480" s="217" t="s">
        <v>1826</v>
      </c>
      <c r="H480" s="96"/>
      <c r="I480" s="98">
        <v>2</v>
      </c>
      <c r="J480" s="184">
        <v>9.1976021431142904E-2</v>
      </c>
      <c r="K480" s="99"/>
      <c r="L480" s="214" t="s">
        <v>1737</v>
      </c>
      <c r="M480" s="214">
        <v>30001</v>
      </c>
      <c r="N480" s="214">
        <v>41001</v>
      </c>
      <c r="O480" s="215">
        <v>500</v>
      </c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4"/>
      <c r="AA480" s="44"/>
      <c r="AB480" s="44"/>
      <c r="AC480" s="44"/>
      <c r="AD480" s="44"/>
      <c r="AE480" s="44"/>
    </row>
    <row r="481" spans="1:31" s="10" customFormat="1" ht="13.5" customHeight="1">
      <c r="A481" s="69"/>
      <c r="B481" s="116" t="s">
        <v>2254</v>
      </c>
      <c r="C481" s="116">
        <v>40259</v>
      </c>
      <c r="D481" s="157"/>
      <c r="E481" s="157">
        <v>34009</v>
      </c>
      <c r="F481" s="217">
        <v>100</v>
      </c>
      <c r="G481" s="217" t="s">
        <v>1826</v>
      </c>
      <c r="H481" s="96"/>
      <c r="I481" s="98">
        <v>3</v>
      </c>
      <c r="J481" s="184">
        <v>0.35318386053123102</v>
      </c>
      <c r="K481" s="99"/>
      <c r="L481" s="214" t="s">
        <v>1738</v>
      </c>
      <c r="M481" s="214">
        <v>30002</v>
      </c>
      <c r="N481" s="214">
        <v>41002</v>
      </c>
      <c r="O481" s="215">
        <v>2000</v>
      </c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4"/>
      <c r="AA481" s="44"/>
      <c r="AB481" s="44"/>
      <c r="AC481" s="44"/>
      <c r="AD481" s="44"/>
      <c r="AE481" s="44"/>
    </row>
    <row r="482" spans="1:31" ht="13.5" customHeight="1">
      <c r="A482" s="69"/>
      <c r="B482" s="469" t="s">
        <v>1945</v>
      </c>
      <c r="C482" s="469">
        <v>40068</v>
      </c>
      <c r="D482" s="470"/>
      <c r="E482" s="470">
        <v>100001</v>
      </c>
      <c r="F482" s="471">
        <v>100</v>
      </c>
      <c r="G482" s="471" t="s">
        <v>1826</v>
      </c>
      <c r="H482" s="96"/>
      <c r="I482" s="98">
        <v>4</v>
      </c>
      <c r="J482" s="184">
        <v>0</v>
      </c>
      <c r="K482" s="97"/>
      <c r="L482" s="214" t="s">
        <v>1739</v>
      </c>
      <c r="M482" s="214">
        <v>30003</v>
      </c>
      <c r="N482" s="214">
        <v>41003</v>
      </c>
      <c r="O482" s="215">
        <v>5000</v>
      </c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4"/>
      <c r="AA482" s="44"/>
      <c r="AB482" s="44"/>
      <c r="AC482" s="44"/>
      <c r="AD482" s="44"/>
      <c r="AE482" s="44"/>
    </row>
    <row r="483" spans="1:31" ht="13.5" customHeight="1">
      <c r="A483" s="69"/>
      <c r="B483" s="469" t="str">
        <f>C44</f>
        <v>ｲﾍﾞﾝﾄ専用傷薬（10/9まで）</v>
      </c>
      <c r="C483" s="469">
        <f>D44</f>
        <v>40294</v>
      </c>
      <c r="D483" s="470"/>
      <c r="E483" s="470">
        <f>E44</f>
        <v>50066</v>
      </c>
      <c r="F483" s="471">
        <v>0</v>
      </c>
      <c r="G483" s="471" t="s">
        <v>1826</v>
      </c>
      <c r="H483" s="96"/>
      <c r="I483" s="98">
        <v>5</v>
      </c>
      <c r="J483" s="184">
        <v>0</v>
      </c>
      <c r="K483" s="99"/>
      <c r="L483" s="214" t="s">
        <v>1740</v>
      </c>
      <c r="M483" s="214">
        <v>30004</v>
      </c>
      <c r="N483" s="214">
        <v>41004</v>
      </c>
      <c r="O483" s="215">
        <v>50</v>
      </c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4"/>
      <c r="AA483" s="44"/>
      <c r="AB483" s="44"/>
      <c r="AC483" s="44"/>
      <c r="AD483" s="44"/>
      <c r="AE483" s="44"/>
    </row>
    <row r="484" spans="1:31" ht="13.5" customHeight="1">
      <c r="A484" s="69"/>
      <c r="B484" s="469" t="s">
        <v>1357</v>
      </c>
      <c r="C484" s="469">
        <v>6202</v>
      </c>
      <c r="D484" s="470"/>
      <c r="E484" s="470">
        <v>204</v>
      </c>
      <c r="F484" s="471">
        <v>300</v>
      </c>
      <c r="G484" s="471" t="s">
        <v>1826</v>
      </c>
      <c r="H484" s="96"/>
      <c r="I484" s="98">
        <v>6</v>
      </c>
      <c r="J484" s="184">
        <v>1</v>
      </c>
      <c r="K484" s="97"/>
      <c r="L484" s="214" t="s">
        <v>1741</v>
      </c>
      <c r="M484" s="214">
        <v>30005</v>
      </c>
      <c r="N484" s="214">
        <v>41005</v>
      </c>
      <c r="O484" s="215">
        <v>500</v>
      </c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4"/>
      <c r="AA484" s="44"/>
      <c r="AB484" s="44"/>
      <c r="AC484" s="44"/>
      <c r="AD484" s="44"/>
      <c r="AE484" s="44"/>
    </row>
    <row r="485" spans="1:31" ht="13.5" customHeight="1">
      <c r="A485" s="69"/>
      <c r="B485" s="469" t="s">
        <v>1367</v>
      </c>
      <c r="C485" s="469">
        <v>5006</v>
      </c>
      <c r="D485" s="470"/>
      <c r="E485" s="470"/>
      <c r="F485" s="471">
        <v>25</v>
      </c>
      <c r="G485" s="471" t="s">
        <v>1826</v>
      </c>
      <c r="H485" s="96"/>
      <c r="I485" s="98">
        <v>7</v>
      </c>
      <c r="J485" s="184">
        <v>1</v>
      </c>
      <c r="K485" s="97"/>
      <c r="L485" s="214" t="s">
        <v>1742</v>
      </c>
      <c r="M485" s="214">
        <v>30006</v>
      </c>
      <c r="N485" s="214">
        <v>41006</v>
      </c>
      <c r="O485" s="215">
        <v>2000</v>
      </c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4"/>
      <c r="AA485" s="44"/>
      <c r="AB485" s="44"/>
      <c r="AC485" s="44"/>
      <c r="AD485" s="44"/>
      <c r="AE485" s="44"/>
    </row>
    <row r="486" spans="1:31" ht="13.5" customHeight="1">
      <c r="A486" s="69"/>
      <c r="B486" s="469" t="s">
        <v>558</v>
      </c>
      <c r="C486" s="469">
        <v>6001</v>
      </c>
      <c r="D486" s="470"/>
      <c r="E486" s="470">
        <v>1</v>
      </c>
      <c r="F486" s="471">
        <v>100</v>
      </c>
      <c r="G486" s="471" t="s">
        <v>1826</v>
      </c>
      <c r="H486" s="96"/>
      <c r="I486" s="98">
        <v>8</v>
      </c>
      <c r="J486" s="184">
        <f>J487/2.5</f>
        <v>768</v>
      </c>
      <c r="K486" s="97"/>
      <c r="L486" s="214" t="s">
        <v>1743</v>
      </c>
      <c r="M486" s="214">
        <v>30007</v>
      </c>
      <c r="N486" s="214">
        <v>41007</v>
      </c>
      <c r="O486" s="215">
        <v>5000</v>
      </c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</row>
    <row r="487" spans="1:31" ht="13.5" customHeight="1">
      <c r="A487" s="69"/>
      <c r="B487" s="469" t="s">
        <v>1368</v>
      </c>
      <c r="C487" s="469">
        <v>6002</v>
      </c>
      <c r="D487" s="470"/>
      <c r="E487" s="470">
        <v>2</v>
      </c>
      <c r="F487" s="471">
        <v>100</v>
      </c>
      <c r="G487" s="471" t="s">
        <v>1826</v>
      </c>
      <c r="H487" s="96"/>
      <c r="I487" s="98">
        <v>9</v>
      </c>
      <c r="J487" s="184">
        <f>J489/2.5</f>
        <v>1920</v>
      </c>
      <c r="K487" s="97"/>
      <c r="L487" s="214" t="s">
        <v>1744</v>
      </c>
      <c r="M487" s="214">
        <v>30008</v>
      </c>
      <c r="N487" s="214">
        <v>41008</v>
      </c>
      <c r="O487" s="215">
        <v>50</v>
      </c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</row>
    <row r="488" spans="1:31" ht="13.5" customHeight="1">
      <c r="A488" s="69"/>
      <c r="B488" s="469" t="s">
        <v>1335</v>
      </c>
      <c r="C488" s="469">
        <v>6003</v>
      </c>
      <c r="D488" s="470"/>
      <c r="E488" s="470">
        <v>3</v>
      </c>
      <c r="F488" s="471">
        <v>50</v>
      </c>
      <c r="G488" s="471" t="s">
        <v>1826</v>
      </c>
      <c r="H488" s="96"/>
      <c r="I488" s="98">
        <v>9.5</v>
      </c>
      <c r="J488" s="184">
        <f>J487*1.5</f>
        <v>2880</v>
      </c>
      <c r="K488" s="97"/>
      <c r="L488" s="214" t="s">
        <v>1745</v>
      </c>
      <c r="M488" s="214">
        <v>30009</v>
      </c>
      <c r="N488" s="214">
        <v>41009</v>
      </c>
      <c r="O488" s="215">
        <v>500</v>
      </c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</row>
    <row r="489" spans="1:31" ht="13.5" customHeight="1">
      <c r="A489" s="69"/>
      <c r="B489" s="469" t="s">
        <v>1336</v>
      </c>
      <c r="C489" s="469">
        <v>6004</v>
      </c>
      <c r="D489" s="470"/>
      <c r="E489" s="470">
        <v>7</v>
      </c>
      <c r="F489" s="471">
        <v>40</v>
      </c>
      <c r="G489" s="471" t="s">
        <v>1826</v>
      </c>
      <c r="H489" s="96"/>
      <c r="I489" s="98">
        <v>10</v>
      </c>
      <c r="J489" s="184">
        <f>J491/2.5</f>
        <v>4800</v>
      </c>
      <c r="K489" s="97"/>
      <c r="L489" s="214" t="s">
        <v>1746</v>
      </c>
      <c r="M489" s="214">
        <v>30010</v>
      </c>
      <c r="N489" s="214">
        <v>41010</v>
      </c>
      <c r="O489" s="215">
        <v>2000</v>
      </c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</row>
    <row r="490" spans="1:31" ht="13.5" customHeight="1">
      <c r="A490" s="69"/>
      <c r="B490" s="469" t="s">
        <v>1337</v>
      </c>
      <c r="C490" s="469">
        <v>6005</v>
      </c>
      <c r="D490" s="470"/>
      <c r="E490" s="470">
        <v>10</v>
      </c>
      <c r="F490" s="471">
        <v>120</v>
      </c>
      <c r="G490" s="471" t="s">
        <v>1826</v>
      </c>
      <c r="H490" s="96"/>
      <c r="I490" s="98">
        <v>10.5</v>
      </c>
      <c r="J490" s="184">
        <f>J489*1.5</f>
        <v>7200</v>
      </c>
      <c r="K490" s="97"/>
      <c r="L490" s="214" t="s">
        <v>1747</v>
      </c>
      <c r="M490" s="214">
        <v>30011</v>
      </c>
      <c r="N490" s="214">
        <v>41011</v>
      </c>
      <c r="O490" s="215">
        <v>5000</v>
      </c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</row>
    <row r="491" spans="1:31" ht="13.5" customHeight="1">
      <c r="A491" s="69"/>
      <c r="B491" s="469" t="s">
        <v>1338</v>
      </c>
      <c r="C491" s="469">
        <v>6008</v>
      </c>
      <c r="D491" s="472"/>
      <c r="E491" s="472">
        <v>6</v>
      </c>
      <c r="F491" s="471">
        <v>500</v>
      </c>
      <c r="G491" s="471" t="s">
        <v>1826</v>
      </c>
      <c r="H491" s="96"/>
      <c r="I491" s="183">
        <v>11</v>
      </c>
      <c r="J491" s="185">
        <f>J493/2.5</f>
        <v>12000</v>
      </c>
      <c r="K491" s="97"/>
      <c r="L491" s="214" t="s">
        <v>1748</v>
      </c>
      <c r="M491" s="214">
        <v>30012</v>
      </c>
      <c r="N491" s="214">
        <v>41012</v>
      </c>
      <c r="O491" s="215">
        <v>50</v>
      </c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</row>
    <row r="492" spans="1:31" ht="13.5" customHeight="1">
      <c r="A492" s="69"/>
      <c r="B492" s="469" t="s">
        <v>1954</v>
      </c>
      <c r="C492" s="469">
        <v>6010</v>
      </c>
      <c r="D492" s="472"/>
      <c r="E492" s="472">
        <v>12</v>
      </c>
      <c r="F492" s="471">
        <v>100</v>
      </c>
      <c r="G492" s="471" t="s">
        <v>1826</v>
      </c>
      <c r="H492" s="96"/>
      <c r="I492" s="183">
        <v>11.5</v>
      </c>
      <c r="J492" s="185">
        <f>J491*1.5</f>
        <v>18000</v>
      </c>
      <c r="K492" s="97"/>
      <c r="L492" s="214" t="s">
        <v>1749</v>
      </c>
      <c r="M492" s="214">
        <v>30013</v>
      </c>
      <c r="N492" s="214">
        <v>41013</v>
      </c>
      <c r="O492" s="215">
        <v>500</v>
      </c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</row>
    <row r="493" spans="1:31" ht="13.5" customHeight="1">
      <c r="A493" s="69"/>
      <c r="B493" s="469" t="s">
        <v>1369</v>
      </c>
      <c r="C493" s="469">
        <v>6013</v>
      </c>
      <c r="D493" s="470"/>
      <c r="E493" s="470">
        <v>11</v>
      </c>
      <c r="F493" s="471">
        <v>20</v>
      </c>
      <c r="G493" s="471" t="s">
        <v>1826</v>
      </c>
      <c r="H493" s="96"/>
      <c r="I493" s="183">
        <v>12</v>
      </c>
      <c r="J493" s="185">
        <v>30000</v>
      </c>
      <c r="K493" s="97"/>
      <c r="L493" s="214" t="s">
        <v>1750</v>
      </c>
      <c r="M493" s="214">
        <v>30014</v>
      </c>
      <c r="N493" s="214">
        <v>41014</v>
      </c>
      <c r="O493" s="215">
        <v>2000</v>
      </c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</row>
    <row r="494" spans="1:31" ht="13.5" customHeight="1">
      <c r="A494" s="69"/>
      <c r="B494" s="469" t="s">
        <v>1679</v>
      </c>
      <c r="C494" s="469">
        <v>6014</v>
      </c>
      <c r="D494" s="470"/>
      <c r="E494" s="470">
        <v>14</v>
      </c>
      <c r="F494" s="471">
        <v>20</v>
      </c>
      <c r="G494" s="471" t="s">
        <v>1826</v>
      </c>
      <c r="H494" s="96"/>
      <c r="I494" s="183">
        <v>12.5</v>
      </c>
      <c r="J494" s="185">
        <f>J493*1.5</f>
        <v>45000</v>
      </c>
      <c r="K494" s="96"/>
      <c r="L494" s="214" t="s">
        <v>1751</v>
      </c>
      <c r="M494" s="214">
        <v>30015</v>
      </c>
      <c r="N494" s="214">
        <v>41015</v>
      </c>
      <c r="O494" s="215">
        <v>5000</v>
      </c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</row>
    <row r="495" spans="1:31" ht="13.5" customHeight="1">
      <c r="A495" s="69"/>
      <c r="B495" s="469" t="s">
        <v>1680</v>
      </c>
      <c r="C495" s="469">
        <v>6688</v>
      </c>
      <c r="D495" s="470"/>
      <c r="E495" s="470">
        <v>4005</v>
      </c>
      <c r="F495" s="471">
        <f>J493</f>
        <v>30000</v>
      </c>
      <c r="G495" s="471" t="s">
        <v>1826</v>
      </c>
      <c r="H495" s="96"/>
      <c r="I495" s="42"/>
      <c r="J495" s="42"/>
      <c r="K495" s="42"/>
      <c r="L495" s="214" t="s">
        <v>1752</v>
      </c>
      <c r="M495" s="214">
        <v>30016</v>
      </c>
      <c r="N495" s="214">
        <v>41016</v>
      </c>
      <c r="O495" s="215">
        <v>10000</v>
      </c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</row>
    <row r="496" spans="1:31" ht="13.5" customHeight="1">
      <c r="A496" s="69"/>
      <c r="B496" s="469" t="s">
        <v>1448</v>
      </c>
      <c r="C496" s="469">
        <v>6406</v>
      </c>
      <c r="D496" s="470"/>
      <c r="E496" s="470">
        <v>4001</v>
      </c>
      <c r="F496" s="471">
        <f>J491</f>
        <v>12000</v>
      </c>
      <c r="G496" s="471" t="s">
        <v>1826</v>
      </c>
      <c r="H496" s="96"/>
      <c r="I496" s="96"/>
      <c r="J496" s="96"/>
      <c r="K496" s="96"/>
      <c r="L496" s="214" t="s">
        <v>1753</v>
      </c>
      <c r="M496" s="214">
        <v>30017</v>
      </c>
      <c r="N496" s="214">
        <v>41017</v>
      </c>
      <c r="O496" s="215">
        <v>15000</v>
      </c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</row>
    <row r="497" spans="1:31" ht="13.5" customHeight="1">
      <c r="A497" s="69"/>
      <c r="B497" s="469" t="s">
        <v>1370</v>
      </c>
      <c r="C497" s="469">
        <v>6407</v>
      </c>
      <c r="D497" s="470"/>
      <c r="E497" s="470">
        <v>4002</v>
      </c>
      <c r="F497" s="471">
        <f>J489</f>
        <v>4800</v>
      </c>
      <c r="G497" s="471" t="s">
        <v>1826</v>
      </c>
      <c r="H497" s="96"/>
      <c r="I497" s="96"/>
      <c r="J497" s="96"/>
      <c r="K497" s="96"/>
      <c r="L497" s="214" t="s">
        <v>1754</v>
      </c>
      <c r="M497" s="214">
        <v>30018</v>
      </c>
      <c r="N497" s="214">
        <v>41018</v>
      </c>
      <c r="O497" s="215">
        <v>25000</v>
      </c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</row>
    <row r="498" spans="1:31" ht="13.5" customHeight="1">
      <c r="A498" s="69"/>
      <c r="B498" s="469" t="s">
        <v>1355</v>
      </c>
      <c r="C498" s="469">
        <v>6408</v>
      </c>
      <c r="D498" s="470"/>
      <c r="E498" s="470">
        <v>4003</v>
      </c>
      <c r="F498" s="471">
        <f>J487</f>
        <v>1920</v>
      </c>
      <c r="G498" s="471" t="s">
        <v>1826</v>
      </c>
      <c r="H498" s="96"/>
      <c r="I498" s="96"/>
      <c r="J498" s="96"/>
      <c r="K498" s="96"/>
      <c r="L498" s="214" t="s">
        <v>1755</v>
      </c>
      <c r="M498" s="214">
        <v>30019</v>
      </c>
      <c r="N498" s="214">
        <v>41019</v>
      </c>
      <c r="O498" s="215">
        <v>35000</v>
      </c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</row>
    <row r="499" spans="1:31" ht="13.5" customHeight="1">
      <c r="A499" s="69"/>
      <c r="B499" s="469" t="s">
        <v>1360</v>
      </c>
      <c r="C499" s="469">
        <v>6409</v>
      </c>
      <c r="D499" s="470"/>
      <c r="E499" s="470">
        <v>4004</v>
      </c>
      <c r="F499" s="471">
        <f>J486</f>
        <v>768</v>
      </c>
      <c r="G499" s="471" t="s">
        <v>1826</v>
      </c>
      <c r="H499" s="96"/>
      <c r="I499" s="96"/>
      <c r="J499" s="96"/>
      <c r="K499" s="96"/>
      <c r="L499" s="214" t="s">
        <v>1756</v>
      </c>
      <c r="M499" s="214">
        <v>30020</v>
      </c>
      <c r="N499" s="214">
        <v>41020</v>
      </c>
      <c r="O499" s="215">
        <v>10000</v>
      </c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</row>
    <row r="500" spans="1:31" ht="13.5" customHeight="1">
      <c r="A500" s="69"/>
      <c r="B500" s="469" t="s">
        <v>1709</v>
      </c>
      <c r="C500" s="469">
        <v>6737</v>
      </c>
      <c r="D500" s="470"/>
      <c r="E500" s="470">
        <v>2009</v>
      </c>
      <c r="F500" s="471">
        <f>F495*2</f>
        <v>60000</v>
      </c>
      <c r="G500" s="471" t="s">
        <v>1826</v>
      </c>
      <c r="H500" s="96"/>
      <c r="I500" s="96"/>
      <c r="J500" s="96"/>
      <c r="K500" s="96"/>
      <c r="L500" s="214" t="s">
        <v>1757</v>
      </c>
      <c r="M500" s="214">
        <v>30021</v>
      </c>
      <c r="N500" s="214">
        <v>41021</v>
      </c>
      <c r="O500" s="215">
        <v>5000</v>
      </c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</row>
    <row r="501" spans="1:31" ht="13.5" customHeight="1">
      <c r="A501" s="69"/>
      <c r="B501" s="469" t="s">
        <v>1689</v>
      </c>
      <c r="C501" s="469">
        <v>6510</v>
      </c>
      <c r="D501" s="470"/>
      <c r="E501" s="470">
        <v>2008</v>
      </c>
      <c r="F501" s="471">
        <f>F496*2</f>
        <v>24000</v>
      </c>
      <c r="G501" s="471" t="s">
        <v>1826</v>
      </c>
      <c r="H501" s="96"/>
      <c r="I501" s="96"/>
      <c r="J501" s="96"/>
      <c r="K501" s="96"/>
      <c r="L501" s="214" t="s">
        <v>1758</v>
      </c>
      <c r="M501" s="214">
        <v>30022</v>
      </c>
      <c r="N501" s="214">
        <v>41022</v>
      </c>
      <c r="O501" s="215">
        <v>7500</v>
      </c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</row>
    <row r="502" spans="1:31" ht="13.5" customHeight="1">
      <c r="A502" s="69"/>
      <c r="B502" s="469" t="s">
        <v>1356</v>
      </c>
      <c r="C502" s="469">
        <v>6361</v>
      </c>
      <c r="D502" s="470"/>
      <c r="E502" s="470">
        <v>2006</v>
      </c>
      <c r="F502" s="471">
        <f>F497*2</f>
        <v>9600</v>
      </c>
      <c r="G502" s="471" t="s">
        <v>1826</v>
      </c>
      <c r="H502" s="96"/>
      <c r="I502" s="97"/>
      <c r="J502" s="96"/>
      <c r="K502" s="96"/>
      <c r="L502" s="214" t="s">
        <v>1759</v>
      </c>
      <c r="M502" s="214">
        <v>30023</v>
      </c>
      <c r="N502" s="214">
        <v>41023</v>
      </c>
      <c r="O502" s="215">
        <v>15000</v>
      </c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</row>
    <row r="503" spans="1:31" ht="13.5" customHeight="1">
      <c r="A503" s="69"/>
      <c r="B503" s="469" t="s">
        <v>1354</v>
      </c>
      <c r="C503" s="469">
        <v>6360</v>
      </c>
      <c r="D503" s="470"/>
      <c r="E503" s="470">
        <v>2005</v>
      </c>
      <c r="F503" s="471">
        <f>F498*2</f>
        <v>3840</v>
      </c>
      <c r="G503" s="471" t="s">
        <v>1826</v>
      </c>
      <c r="H503" s="96"/>
      <c r="I503" s="97"/>
      <c r="J503" s="96"/>
      <c r="K503" s="96"/>
      <c r="L503" s="214" t="s">
        <v>1760</v>
      </c>
      <c r="M503" s="214">
        <v>30024</v>
      </c>
      <c r="N503" s="214">
        <v>41024</v>
      </c>
      <c r="O503" s="215">
        <v>25000</v>
      </c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</row>
    <row r="504" spans="1:31" ht="13.5" customHeight="1">
      <c r="A504" s="69"/>
      <c r="B504" s="469" t="s">
        <v>1371</v>
      </c>
      <c r="C504" s="469">
        <v>6358</v>
      </c>
      <c r="D504" s="470"/>
      <c r="E504" s="470">
        <v>2003</v>
      </c>
      <c r="F504" s="471">
        <f>F499*2</f>
        <v>1536</v>
      </c>
      <c r="G504" s="471" t="s">
        <v>1826</v>
      </c>
      <c r="H504" s="96"/>
      <c r="I504" s="97"/>
      <c r="J504" s="96"/>
      <c r="K504" s="96"/>
      <c r="L504" s="214" t="s">
        <v>1761</v>
      </c>
      <c r="M504" s="214">
        <v>30025</v>
      </c>
      <c r="N504" s="214">
        <v>41025</v>
      </c>
      <c r="O504" s="215">
        <v>30000</v>
      </c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</row>
    <row r="505" spans="1:31" ht="13.5" customHeight="1">
      <c r="A505" s="69"/>
      <c r="B505" s="469" t="s">
        <v>1359</v>
      </c>
      <c r="C505" s="469">
        <v>6359</v>
      </c>
      <c r="D505" s="469"/>
      <c r="E505" s="469">
        <v>2004</v>
      </c>
      <c r="F505" s="471">
        <f>J485*2</f>
        <v>2</v>
      </c>
      <c r="G505" s="471" t="s">
        <v>1826</v>
      </c>
      <c r="H505" s="96"/>
      <c r="I505" s="97"/>
      <c r="J505" s="96"/>
      <c r="K505" s="96"/>
      <c r="L505" s="214" t="s">
        <v>1762</v>
      </c>
      <c r="M505" s="214">
        <v>30026</v>
      </c>
      <c r="N505" s="214">
        <v>41026</v>
      </c>
      <c r="O505" s="215">
        <v>20000</v>
      </c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</row>
    <row r="506" spans="1:31" ht="13.5" customHeight="1">
      <c r="A506" s="69"/>
      <c r="B506" s="120" t="s">
        <v>1395</v>
      </c>
      <c r="C506" s="120" t="s">
        <v>1366</v>
      </c>
      <c r="D506" s="121"/>
      <c r="E506" s="121" t="s">
        <v>1373</v>
      </c>
      <c r="F506" s="120" t="s">
        <v>13</v>
      </c>
      <c r="G506" s="120" t="s">
        <v>1823</v>
      </c>
      <c r="H506" s="96"/>
      <c r="I506" s="97"/>
      <c r="J506" s="96"/>
      <c r="K506" s="96"/>
      <c r="L506" s="214" t="s">
        <v>1763</v>
      </c>
      <c r="M506" s="214">
        <v>30027</v>
      </c>
      <c r="N506" s="214">
        <v>41027</v>
      </c>
      <c r="O506" s="215">
        <v>22500</v>
      </c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</row>
    <row r="507" spans="1:31" ht="13.5" customHeight="1">
      <c r="A507" s="69"/>
      <c r="B507" s="116" t="s">
        <v>2251</v>
      </c>
      <c r="C507" s="116">
        <v>40283</v>
      </c>
      <c r="D507" s="157"/>
      <c r="E507" s="157">
        <v>20716</v>
      </c>
      <c r="F507" s="471">
        <v>750</v>
      </c>
      <c r="G507" s="471" t="s">
        <v>1826</v>
      </c>
      <c r="H507" s="96"/>
      <c r="I507" s="97"/>
      <c r="J507" s="96"/>
      <c r="K507" s="96"/>
      <c r="L507" s="214" t="s">
        <v>1764</v>
      </c>
      <c r="M507" s="214">
        <v>30028</v>
      </c>
      <c r="N507" s="214">
        <v>41028</v>
      </c>
      <c r="O507" s="215">
        <v>27500</v>
      </c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</row>
    <row r="508" spans="1:31" ht="13.5" customHeight="1">
      <c r="A508" s="69"/>
      <c r="B508" s="116" t="s">
        <v>2123</v>
      </c>
      <c r="C508" s="116">
        <v>40284</v>
      </c>
      <c r="D508" s="157"/>
      <c r="E508" s="157">
        <v>20717</v>
      </c>
      <c r="F508" s="471">
        <v>6254</v>
      </c>
      <c r="G508" s="471" t="s">
        <v>1826</v>
      </c>
      <c r="H508" s="96"/>
      <c r="I508" s="97"/>
      <c r="J508" s="96"/>
      <c r="K508" s="96"/>
      <c r="L508" s="214" t="s">
        <v>1765</v>
      </c>
      <c r="M508" s="214">
        <v>30029</v>
      </c>
      <c r="N508" s="214">
        <v>41029</v>
      </c>
      <c r="O508" s="215">
        <v>12500</v>
      </c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</row>
    <row r="509" spans="1:31" ht="13.5" customHeight="1">
      <c r="A509" s="69"/>
      <c r="B509" s="116" t="s">
        <v>1724</v>
      </c>
      <c r="C509" s="116">
        <v>40285</v>
      </c>
      <c r="D509" s="157"/>
      <c r="E509" s="157">
        <v>20718</v>
      </c>
      <c r="F509" s="471">
        <v>7058</v>
      </c>
      <c r="G509" s="471" t="s">
        <v>1826</v>
      </c>
      <c r="H509" s="96"/>
      <c r="I509" s="97"/>
      <c r="J509" s="96"/>
      <c r="K509" s="96"/>
      <c r="L509" s="214" t="s">
        <v>1766</v>
      </c>
      <c r="M509" s="214">
        <v>30030</v>
      </c>
      <c r="N509" s="214">
        <v>41030</v>
      </c>
      <c r="O509" s="215">
        <v>20000</v>
      </c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</row>
    <row r="510" spans="1:31" ht="13.5" customHeight="1">
      <c r="A510" s="69"/>
      <c r="B510" s="116" t="s">
        <v>1901</v>
      </c>
      <c r="C510" s="116">
        <v>40286</v>
      </c>
      <c r="D510" s="157"/>
      <c r="E510" s="157">
        <v>20719</v>
      </c>
      <c r="F510" s="471">
        <v>8040</v>
      </c>
      <c r="G510" s="471" t="s">
        <v>1826</v>
      </c>
      <c r="H510" s="96"/>
      <c r="I510" s="97"/>
      <c r="J510" s="96"/>
      <c r="K510" s="96"/>
      <c r="L510" s="214" t="s">
        <v>1767</v>
      </c>
      <c r="M510" s="214">
        <v>30031</v>
      </c>
      <c r="N510" s="214">
        <v>41031</v>
      </c>
      <c r="O510" s="215">
        <v>12500</v>
      </c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</row>
    <row r="511" spans="1:31" ht="13.5" customHeight="1">
      <c r="A511" s="69"/>
      <c r="B511" s="116" t="s">
        <v>1725</v>
      </c>
      <c r="C511" s="116">
        <v>40287</v>
      </c>
      <c r="D511" s="157"/>
      <c r="E511" s="157">
        <v>20720</v>
      </c>
      <c r="F511" s="471">
        <v>12788</v>
      </c>
      <c r="G511" s="471" t="s">
        <v>1826</v>
      </c>
      <c r="H511" s="96"/>
      <c r="I511" s="97"/>
      <c r="J511" s="96"/>
      <c r="K511" s="96"/>
      <c r="L511" s="214" t="s">
        <v>1768</v>
      </c>
      <c r="M511" s="214">
        <v>30032</v>
      </c>
      <c r="N511" s="214">
        <v>41032</v>
      </c>
      <c r="O511" s="215">
        <v>10000</v>
      </c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</row>
    <row r="512" spans="1:31" ht="13.5" customHeight="1">
      <c r="A512" s="69"/>
      <c r="B512" s="116" t="s">
        <v>2252</v>
      </c>
      <c r="C512" s="116">
        <v>40288</v>
      </c>
      <c r="D512" s="157"/>
      <c r="E512" s="157">
        <v>20721</v>
      </c>
      <c r="F512" s="471">
        <v>29959.5</v>
      </c>
      <c r="G512" s="471" t="s">
        <v>1826</v>
      </c>
      <c r="H512" s="96"/>
      <c r="I512" s="97"/>
      <c r="J512" s="96"/>
      <c r="K512" s="96"/>
      <c r="L512" s="214" t="s">
        <v>1769</v>
      </c>
      <c r="M512" s="214">
        <v>30033</v>
      </c>
      <c r="N512" s="214">
        <v>41033</v>
      </c>
      <c r="O512" s="215">
        <v>10000</v>
      </c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</row>
    <row r="513" spans="1:31" s="10" customFormat="1" ht="13.5" customHeight="1">
      <c r="A513" s="69"/>
      <c r="B513" s="116" t="s">
        <v>2257</v>
      </c>
      <c r="C513" s="116">
        <v>40290</v>
      </c>
      <c r="D513" s="157"/>
      <c r="E513" s="157">
        <v>20723</v>
      </c>
      <c r="F513" s="471"/>
      <c r="G513" s="471"/>
      <c r="H513" s="96"/>
      <c r="I513" s="97"/>
      <c r="J513" s="96"/>
      <c r="K513" s="96"/>
      <c r="L513" s="214" t="s">
        <v>1770</v>
      </c>
      <c r="M513" s="214">
        <v>30034</v>
      </c>
      <c r="N513" s="214">
        <v>41034</v>
      </c>
      <c r="O513" s="215">
        <v>10000</v>
      </c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</row>
    <row r="514" spans="1:31" ht="13.5" customHeight="1">
      <c r="A514" s="69"/>
      <c r="B514" s="469" t="s">
        <v>1701</v>
      </c>
      <c r="C514" s="469">
        <v>6837</v>
      </c>
      <c r="D514" s="470"/>
      <c r="E514" s="470">
        <v>4007</v>
      </c>
      <c r="F514" s="471">
        <f>F515/2.3</f>
        <v>3402.6465028355392</v>
      </c>
      <c r="G514" s="471" t="s">
        <v>1826</v>
      </c>
      <c r="H514" s="96"/>
      <c r="I514" s="97"/>
      <c r="J514" s="96"/>
      <c r="K514" s="96"/>
      <c r="L514" s="214" t="s">
        <v>1771</v>
      </c>
      <c r="M514" s="214">
        <v>30035</v>
      </c>
      <c r="N514" s="214">
        <v>41035</v>
      </c>
      <c r="O514" s="215">
        <v>22500</v>
      </c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</row>
    <row r="515" spans="1:31" ht="13.5" customHeight="1">
      <c r="A515" s="69"/>
      <c r="B515" s="469" t="s">
        <v>1702</v>
      </c>
      <c r="C515" s="469">
        <v>6838</v>
      </c>
      <c r="D515" s="470"/>
      <c r="E515" s="470">
        <v>4008</v>
      </c>
      <c r="F515" s="471">
        <f>F516/2.3</f>
        <v>7826.0869565217399</v>
      </c>
      <c r="G515" s="471" t="s">
        <v>1826</v>
      </c>
      <c r="H515" s="96"/>
      <c r="I515" s="97"/>
      <c r="J515" s="96"/>
      <c r="K515" s="96"/>
      <c r="L515" s="214" t="s">
        <v>1772</v>
      </c>
      <c r="M515" s="214">
        <v>30036</v>
      </c>
      <c r="N515" s="214">
        <v>41036</v>
      </c>
      <c r="O515" s="215">
        <v>40000</v>
      </c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</row>
    <row r="516" spans="1:31" ht="13.5" customHeight="1">
      <c r="A516" s="69"/>
      <c r="B516" s="469" t="s">
        <v>1703</v>
      </c>
      <c r="C516" s="469">
        <v>6839</v>
      </c>
      <c r="D516" s="470"/>
      <c r="E516" s="470">
        <v>4009</v>
      </c>
      <c r="F516" s="471">
        <f>J492</f>
        <v>18000</v>
      </c>
      <c r="G516" s="471" t="s">
        <v>1826</v>
      </c>
      <c r="H516" s="96"/>
      <c r="I516" s="97"/>
      <c r="J516" s="96"/>
      <c r="K516" s="96"/>
      <c r="L516" s="214" t="s">
        <v>1773</v>
      </c>
      <c r="M516" s="214">
        <v>30037</v>
      </c>
      <c r="N516" s="214">
        <v>41037</v>
      </c>
      <c r="O516" s="215">
        <v>32500</v>
      </c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</row>
    <row r="517" spans="1:31" ht="13.5" customHeight="1">
      <c r="A517" s="69"/>
      <c r="B517" s="469" t="s">
        <v>1388</v>
      </c>
      <c r="C517" s="469"/>
      <c r="D517" s="470"/>
      <c r="E517" s="470"/>
      <c r="F517" s="471">
        <v>1E-4</v>
      </c>
      <c r="G517" s="471" t="s">
        <v>1961</v>
      </c>
      <c r="H517" s="96"/>
      <c r="I517" s="97"/>
      <c r="J517" s="96"/>
      <c r="K517" s="96"/>
      <c r="L517" s="214" t="s">
        <v>1774</v>
      </c>
      <c r="M517" s="214">
        <v>30038</v>
      </c>
      <c r="N517" s="214">
        <v>41038</v>
      </c>
      <c r="O517" s="215">
        <v>17500</v>
      </c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</row>
    <row r="518" spans="1:31" ht="13.5" customHeight="1">
      <c r="A518" s="69"/>
      <c r="B518" s="469" t="s">
        <v>1394</v>
      </c>
      <c r="C518" s="469"/>
      <c r="D518" s="469"/>
      <c r="E518" s="469"/>
      <c r="F518" s="471">
        <v>1E-3</v>
      </c>
      <c r="G518" s="471"/>
      <c r="H518" s="96"/>
      <c r="I518" s="97"/>
      <c r="J518" s="96"/>
      <c r="K518" s="96"/>
      <c r="L518" s="214" t="s">
        <v>1775</v>
      </c>
      <c r="M518" s="214">
        <v>30039</v>
      </c>
      <c r="N518" s="214">
        <v>41039</v>
      </c>
      <c r="O518" s="215">
        <v>7500</v>
      </c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</row>
    <row r="519" spans="1:31" ht="13.5" customHeight="1">
      <c r="A519" s="69"/>
      <c r="B519" s="469" t="s">
        <v>178</v>
      </c>
      <c r="C519" s="469">
        <v>4101</v>
      </c>
      <c r="D519" s="470"/>
      <c r="E519" s="469">
        <v>4101</v>
      </c>
      <c r="F519" s="471">
        <v>58</v>
      </c>
      <c r="G519" s="471" t="s">
        <v>1914</v>
      </c>
      <c r="H519" s="96"/>
      <c r="I519" s="97"/>
      <c r="J519" s="96"/>
      <c r="K519" s="96"/>
      <c r="L519" s="214" t="s">
        <v>1776</v>
      </c>
      <c r="M519" s="214">
        <v>30040</v>
      </c>
      <c r="N519" s="214">
        <v>41040</v>
      </c>
      <c r="O519" s="215">
        <v>10000</v>
      </c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</row>
    <row r="520" spans="1:31" ht="13.5" customHeight="1">
      <c r="A520" s="69"/>
      <c r="B520" s="469" t="s">
        <v>177</v>
      </c>
      <c r="C520" s="469">
        <v>4102</v>
      </c>
      <c r="D520" s="470"/>
      <c r="E520" s="469">
        <v>4102</v>
      </c>
      <c r="F520" s="471">
        <v>127</v>
      </c>
      <c r="G520" s="471" t="s">
        <v>1914</v>
      </c>
      <c r="H520" s="96"/>
      <c r="I520" s="97"/>
      <c r="J520" s="96"/>
      <c r="K520" s="96"/>
      <c r="L520" s="214" t="s">
        <v>1777</v>
      </c>
      <c r="M520" s="214">
        <v>30041</v>
      </c>
      <c r="N520" s="214">
        <v>41041</v>
      </c>
      <c r="O520" s="215">
        <v>15000</v>
      </c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</row>
    <row r="521" spans="1:31" ht="13.5" customHeight="1">
      <c r="A521" s="69"/>
      <c r="B521" s="469" t="s">
        <v>176</v>
      </c>
      <c r="C521" s="469">
        <v>4103</v>
      </c>
      <c r="D521" s="470"/>
      <c r="E521" s="469">
        <v>4103</v>
      </c>
      <c r="F521" s="471">
        <v>336</v>
      </c>
      <c r="G521" s="471" t="s">
        <v>1914</v>
      </c>
      <c r="H521" s="96"/>
      <c r="I521" s="97"/>
      <c r="J521" s="96"/>
      <c r="K521" s="96"/>
      <c r="L521" s="214" t="s">
        <v>1778</v>
      </c>
      <c r="M521" s="214">
        <v>30042</v>
      </c>
      <c r="N521" s="214">
        <v>41042</v>
      </c>
      <c r="O521" s="215">
        <v>25000</v>
      </c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</row>
    <row r="522" spans="1:31" ht="13.5" customHeight="1">
      <c r="A522" s="69"/>
      <c r="B522" s="469" t="s">
        <v>1372</v>
      </c>
      <c r="C522" s="469">
        <v>4150</v>
      </c>
      <c r="D522" s="470"/>
      <c r="E522" s="469">
        <v>4150</v>
      </c>
      <c r="F522" s="471">
        <f>J486/3</f>
        <v>256</v>
      </c>
      <c r="G522" s="471" t="s">
        <v>1914</v>
      </c>
      <c r="H522" s="96"/>
      <c r="I522" s="97"/>
      <c r="J522" s="96"/>
      <c r="K522" s="96"/>
      <c r="L522" s="214" t="s">
        <v>1779</v>
      </c>
      <c r="M522" s="214">
        <v>30043</v>
      </c>
      <c r="N522" s="214">
        <v>41043</v>
      </c>
      <c r="O522" s="215">
        <v>10000</v>
      </c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</row>
    <row r="523" spans="1:31" ht="13.5" customHeight="1">
      <c r="A523" s="69"/>
      <c r="B523" s="469" t="s">
        <v>1385</v>
      </c>
      <c r="C523" s="469">
        <v>4151</v>
      </c>
      <c r="D523" s="470"/>
      <c r="E523" s="469">
        <v>4151</v>
      </c>
      <c r="F523" s="471">
        <f>J487/4</f>
        <v>480</v>
      </c>
      <c r="G523" s="471" t="s">
        <v>1914</v>
      </c>
      <c r="H523" s="96"/>
      <c r="I523" s="97"/>
      <c r="J523" s="96"/>
      <c r="K523" s="96"/>
      <c r="L523" s="214" t="s">
        <v>1780</v>
      </c>
      <c r="M523" s="214">
        <v>30044</v>
      </c>
      <c r="N523" s="214">
        <v>41044</v>
      </c>
      <c r="O523" s="215">
        <v>17500</v>
      </c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</row>
    <row r="524" spans="1:31" ht="13.5" customHeight="1">
      <c r="A524" s="69"/>
      <c r="B524" s="469" t="s">
        <v>1386</v>
      </c>
      <c r="C524" s="469">
        <v>4152</v>
      </c>
      <c r="D524" s="470"/>
      <c r="E524" s="469">
        <v>4152</v>
      </c>
      <c r="F524" s="471">
        <f>J488/5</f>
        <v>576</v>
      </c>
      <c r="G524" s="471" t="s">
        <v>1914</v>
      </c>
      <c r="H524" s="96"/>
      <c r="I524" s="97"/>
      <c r="J524" s="96"/>
      <c r="K524" s="96"/>
      <c r="L524" s="214" t="s">
        <v>1781</v>
      </c>
      <c r="M524" s="214">
        <v>30045</v>
      </c>
      <c r="N524" s="214">
        <v>41045</v>
      </c>
      <c r="O524" s="215">
        <v>42500</v>
      </c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</row>
    <row r="525" spans="1:31" ht="13.5" customHeight="1">
      <c r="A525" s="69"/>
      <c r="B525" s="469" t="s">
        <v>1387</v>
      </c>
      <c r="C525" s="469">
        <v>4153</v>
      </c>
      <c r="D525" s="470"/>
      <c r="E525" s="469">
        <v>4153</v>
      </c>
      <c r="F525" s="471">
        <f>J489/6</f>
        <v>800</v>
      </c>
      <c r="G525" s="471" t="s">
        <v>1914</v>
      </c>
      <c r="H525" s="96"/>
      <c r="I525" s="97"/>
      <c r="J525" s="96"/>
      <c r="K525" s="96"/>
      <c r="L525" s="214" t="s">
        <v>1782</v>
      </c>
      <c r="M525" s="214">
        <v>30046</v>
      </c>
      <c r="N525" s="214">
        <v>41046</v>
      </c>
      <c r="O525" s="215">
        <v>20000</v>
      </c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</row>
    <row r="526" spans="1:31" ht="13.5" customHeight="1">
      <c r="A526" s="69"/>
      <c r="B526" s="469" t="s">
        <v>1682</v>
      </c>
      <c r="C526" s="469">
        <v>4154</v>
      </c>
      <c r="D526" s="470"/>
      <c r="E526" s="469">
        <v>4154</v>
      </c>
      <c r="F526" s="471">
        <f>J490/6</f>
        <v>1200</v>
      </c>
      <c r="G526" s="471" t="s">
        <v>1914</v>
      </c>
      <c r="H526" s="96"/>
      <c r="I526" s="97"/>
      <c r="J526" s="96"/>
      <c r="K526" s="96"/>
      <c r="L526" s="214" t="s">
        <v>1783</v>
      </c>
      <c r="M526" s="214">
        <v>30047</v>
      </c>
      <c r="N526" s="214">
        <v>41047</v>
      </c>
      <c r="O526" s="215">
        <v>12500</v>
      </c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</row>
    <row r="527" spans="1:31" ht="13.5" customHeight="1">
      <c r="A527" s="69"/>
      <c r="B527" s="469" t="s">
        <v>1929</v>
      </c>
      <c r="C527" s="469"/>
      <c r="D527" s="470"/>
      <c r="E527" s="469"/>
      <c r="F527" s="471">
        <v>0.35318386053123102</v>
      </c>
      <c r="G527" s="471" t="s">
        <v>1914</v>
      </c>
      <c r="H527" s="96"/>
      <c r="I527" s="97"/>
      <c r="J527" s="96"/>
      <c r="K527" s="96"/>
      <c r="L527" s="214" t="s">
        <v>1784</v>
      </c>
      <c r="M527" s="214">
        <v>30048</v>
      </c>
      <c r="N527" s="214">
        <v>41048</v>
      </c>
      <c r="O527" s="215">
        <v>5000</v>
      </c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</row>
    <row r="528" spans="1:31" ht="13.5" customHeight="1">
      <c r="A528" s="69"/>
      <c r="B528" s="469" t="s">
        <v>1931</v>
      </c>
      <c r="C528" s="469"/>
      <c r="D528" s="470"/>
      <c r="E528" s="469"/>
      <c r="F528" s="471">
        <v>0</v>
      </c>
      <c r="G528" s="471" t="s">
        <v>1914</v>
      </c>
      <c r="H528" s="96"/>
      <c r="I528" s="97"/>
      <c r="J528" s="96"/>
      <c r="K528" s="96"/>
      <c r="L528" s="214" t="s">
        <v>1785</v>
      </c>
      <c r="M528" s="214">
        <v>30049</v>
      </c>
      <c r="N528" s="214">
        <v>41049</v>
      </c>
      <c r="O528" s="215">
        <v>10000</v>
      </c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</row>
    <row r="529" spans="1:31" ht="13.5" customHeight="1">
      <c r="A529" s="69"/>
      <c r="B529" s="469" t="s">
        <v>1933</v>
      </c>
      <c r="C529" s="469"/>
      <c r="D529" s="470"/>
      <c r="E529" s="469"/>
      <c r="F529" s="471">
        <v>0</v>
      </c>
      <c r="G529" s="471" t="s">
        <v>1914</v>
      </c>
      <c r="H529" s="96"/>
      <c r="I529" s="97"/>
      <c r="J529" s="96"/>
      <c r="K529" s="96"/>
      <c r="L529" s="214" t="s">
        <v>1786</v>
      </c>
      <c r="M529" s="214">
        <v>30050</v>
      </c>
      <c r="N529" s="214">
        <v>41050</v>
      </c>
      <c r="O529" s="215">
        <v>37500</v>
      </c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</row>
    <row r="530" spans="1:31" ht="13.5" customHeight="1">
      <c r="A530" s="69"/>
      <c r="B530" s="120" t="s">
        <v>1800</v>
      </c>
      <c r="C530" s="120" t="s">
        <v>1795</v>
      </c>
      <c r="D530" s="121"/>
      <c r="E530" s="120"/>
      <c r="F530" s="120" t="s">
        <v>1799</v>
      </c>
      <c r="G530" s="120" t="s">
        <v>1823</v>
      </c>
      <c r="H530" s="96"/>
      <c r="I530" s="97"/>
      <c r="J530" s="96"/>
      <c r="K530" s="96"/>
      <c r="L530" s="214" t="s">
        <v>1787</v>
      </c>
      <c r="M530" s="214">
        <v>30051</v>
      </c>
      <c r="N530" s="214">
        <v>41051</v>
      </c>
      <c r="O530" s="215">
        <v>50000</v>
      </c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</row>
    <row r="531" spans="1:31" ht="13.5" customHeight="1">
      <c r="A531" s="69"/>
      <c r="B531" s="469" t="s">
        <v>1736</v>
      </c>
      <c r="C531" s="469">
        <f t="shared" ref="C531:C552" si="176">VLOOKUP(B531,$L$478:$N$536,2,0)</f>
        <v>30000</v>
      </c>
      <c r="D531" s="470"/>
      <c r="E531" s="469">
        <f t="shared" ref="E531:E552" si="177">VLOOKUP(B531,$L$478:$N$537,3,0)</f>
        <v>41000</v>
      </c>
      <c r="F531" s="471">
        <f t="shared" ref="F531:F552" si="178">VLOOKUP(B531,$L$478:$O$537,4,0)</f>
        <v>50</v>
      </c>
      <c r="G531" s="471" t="s">
        <v>1826</v>
      </c>
      <c r="H531" s="96"/>
      <c r="I531" s="97"/>
      <c r="J531" s="96"/>
      <c r="K531" s="96"/>
      <c r="L531" s="214" t="s">
        <v>1788</v>
      </c>
      <c r="M531" s="214">
        <v>30052</v>
      </c>
      <c r="N531" s="214">
        <v>41052</v>
      </c>
      <c r="O531" s="215">
        <v>50000</v>
      </c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</row>
    <row r="532" spans="1:31" ht="13.5" customHeight="1">
      <c r="A532" s="69"/>
      <c r="B532" s="469" t="s">
        <v>1740</v>
      </c>
      <c r="C532" s="469">
        <f t="shared" si="176"/>
        <v>30004</v>
      </c>
      <c r="D532" s="470"/>
      <c r="E532" s="469">
        <f t="shared" si="177"/>
        <v>41004</v>
      </c>
      <c r="F532" s="471">
        <f t="shared" si="178"/>
        <v>50</v>
      </c>
      <c r="G532" s="471" t="s">
        <v>1826</v>
      </c>
      <c r="H532" s="96"/>
      <c r="I532" s="97"/>
      <c r="J532" s="96"/>
      <c r="K532" s="96"/>
      <c r="L532" s="214" t="s">
        <v>1789</v>
      </c>
      <c r="M532" s="214">
        <v>30053</v>
      </c>
      <c r="N532" s="214">
        <v>41053</v>
      </c>
      <c r="O532" s="215">
        <v>50000</v>
      </c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</row>
    <row r="533" spans="1:31" ht="13.5" customHeight="1">
      <c r="A533" s="69"/>
      <c r="B533" s="469" t="s">
        <v>1744</v>
      </c>
      <c r="C533" s="469">
        <f t="shared" si="176"/>
        <v>30008</v>
      </c>
      <c r="D533" s="470"/>
      <c r="E533" s="469">
        <f t="shared" si="177"/>
        <v>41008</v>
      </c>
      <c r="F533" s="471">
        <f t="shared" si="178"/>
        <v>50</v>
      </c>
      <c r="G533" s="471" t="s">
        <v>1826</v>
      </c>
      <c r="H533" s="96"/>
      <c r="I533" s="97"/>
      <c r="J533" s="96"/>
      <c r="K533" s="96"/>
      <c r="L533" s="214" t="s">
        <v>1790</v>
      </c>
      <c r="M533" s="214">
        <v>30054</v>
      </c>
      <c r="N533" s="214">
        <v>41054</v>
      </c>
      <c r="O533" s="215">
        <v>22500</v>
      </c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</row>
    <row r="534" spans="1:31" ht="13.5" customHeight="1">
      <c r="A534" s="69"/>
      <c r="B534" s="469" t="s">
        <v>1748</v>
      </c>
      <c r="C534" s="469">
        <f t="shared" si="176"/>
        <v>30012</v>
      </c>
      <c r="D534" s="470"/>
      <c r="E534" s="469">
        <f t="shared" si="177"/>
        <v>41012</v>
      </c>
      <c r="F534" s="471">
        <f t="shared" si="178"/>
        <v>50</v>
      </c>
      <c r="G534" s="471" t="s">
        <v>1826</v>
      </c>
      <c r="H534" s="96"/>
      <c r="I534" s="97"/>
      <c r="J534" s="96"/>
      <c r="K534" s="96"/>
      <c r="L534" s="214" t="s">
        <v>1791</v>
      </c>
      <c r="M534" s="214">
        <v>30055</v>
      </c>
      <c r="N534" s="214">
        <v>41055</v>
      </c>
      <c r="O534" s="215">
        <v>15000</v>
      </c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</row>
    <row r="535" spans="1:31" ht="13.5" customHeight="1">
      <c r="A535" s="69"/>
      <c r="B535" s="469" t="s">
        <v>1737</v>
      </c>
      <c r="C535" s="469">
        <f t="shared" si="176"/>
        <v>30001</v>
      </c>
      <c r="D535" s="470"/>
      <c r="E535" s="469">
        <f t="shared" si="177"/>
        <v>41001</v>
      </c>
      <c r="F535" s="471">
        <f t="shared" si="178"/>
        <v>500</v>
      </c>
      <c r="G535" s="471" t="s">
        <v>1826</v>
      </c>
      <c r="H535" s="96"/>
      <c r="I535" s="97"/>
      <c r="J535" s="96"/>
      <c r="K535" s="96"/>
      <c r="L535" s="214" t="s">
        <v>1792</v>
      </c>
      <c r="M535" s="214">
        <v>30056</v>
      </c>
      <c r="N535" s="214">
        <v>41056</v>
      </c>
      <c r="O535" s="215">
        <v>50000</v>
      </c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</row>
    <row r="536" spans="1:31" ht="13.5" customHeight="1">
      <c r="A536" s="69"/>
      <c r="B536" s="469" t="s">
        <v>1741</v>
      </c>
      <c r="C536" s="469">
        <f t="shared" si="176"/>
        <v>30005</v>
      </c>
      <c r="D536" s="470"/>
      <c r="E536" s="469">
        <f t="shared" si="177"/>
        <v>41005</v>
      </c>
      <c r="F536" s="471">
        <f t="shared" si="178"/>
        <v>500</v>
      </c>
      <c r="G536" s="471" t="s">
        <v>1826</v>
      </c>
      <c r="H536" s="96"/>
      <c r="I536" s="97"/>
      <c r="J536" s="96"/>
      <c r="K536" s="96"/>
      <c r="L536" s="214" t="s">
        <v>1793</v>
      </c>
      <c r="M536" s="214">
        <v>30057</v>
      </c>
      <c r="N536" s="214">
        <v>41057</v>
      </c>
      <c r="O536" s="215">
        <v>30000</v>
      </c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</row>
    <row r="537" spans="1:31" ht="13.5" customHeight="1">
      <c r="A537" s="69"/>
      <c r="B537" s="469" t="s">
        <v>1745</v>
      </c>
      <c r="C537" s="469">
        <f t="shared" si="176"/>
        <v>30009</v>
      </c>
      <c r="D537" s="470"/>
      <c r="E537" s="469">
        <f t="shared" si="177"/>
        <v>41009</v>
      </c>
      <c r="F537" s="471">
        <f t="shared" si="178"/>
        <v>500</v>
      </c>
      <c r="G537" s="471" t="s">
        <v>1826</v>
      </c>
      <c r="H537" s="96"/>
      <c r="I537" s="97"/>
      <c r="J537" s="96"/>
      <c r="K537" s="96"/>
      <c r="L537" s="214" t="s">
        <v>1794</v>
      </c>
      <c r="M537" s="214">
        <v>30058</v>
      </c>
      <c r="N537" s="214">
        <v>41058</v>
      </c>
      <c r="O537" s="215">
        <v>5000</v>
      </c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</row>
    <row r="538" spans="1:31" ht="13.5" customHeight="1">
      <c r="A538" s="69"/>
      <c r="B538" s="469" t="s">
        <v>1749</v>
      </c>
      <c r="C538" s="469">
        <f t="shared" si="176"/>
        <v>30013</v>
      </c>
      <c r="D538" s="470"/>
      <c r="E538" s="469">
        <f t="shared" si="177"/>
        <v>41013</v>
      </c>
      <c r="F538" s="471">
        <f t="shared" si="178"/>
        <v>500</v>
      </c>
      <c r="G538" s="471" t="s">
        <v>1826</v>
      </c>
      <c r="H538" s="96"/>
      <c r="I538" s="97"/>
      <c r="J538" s="96"/>
      <c r="K538" s="96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</row>
    <row r="539" spans="1:31" ht="13.5" customHeight="1">
      <c r="A539" s="69"/>
      <c r="B539" s="469" t="s">
        <v>1756</v>
      </c>
      <c r="C539" s="469">
        <f t="shared" si="176"/>
        <v>30020</v>
      </c>
      <c r="D539" s="470"/>
      <c r="E539" s="469">
        <f t="shared" si="177"/>
        <v>41020</v>
      </c>
      <c r="F539" s="471">
        <f t="shared" si="178"/>
        <v>10000</v>
      </c>
      <c r="G539" s="471" t="s">
        <v>1826</v>
      </c>
      <c r="H539" s="96"/>
      <c r="I539" s="97"/>
      <c r="J539" s="96"/>
      <c r="K539" s="96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</row>
    <row r="540" spans="1:31" ht="13.5" customHeight="1">
      <c r="A540" s="69"/>
      <c r="B540" s="469" t="s">
        <v>1759</v>
      </c>
      <c r="C540" s="469">
        <f t="shared" si="176"/>
        <v>30023</v>
      </c>
      <c r="D540" s="470"/>
      <c r="E540" s="469">
        <f t="shared" si="177"/>
        <v>41023</v>
      </c>
      <c r="F540" s="471">
        <f t="shared" si="178"/>
        <v>15000</v>
      </c>
      <c r="G540" s="471" t="s">
        <v>1826</v>
      </c>
      <c r="H540" s="96"/>
      <c r="I540" s="97"/>
      <c r="J540" s="96"/>
      <c r="K540" s="96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</row>
    <row r="541" spans="1:31" ht="13.5" customHeight="1">
      <c r="A541" s="69"/>
      <c r="B541" s="469" t="s">
        <v>1780</v>
      </c>
      <c r="C541" s="469">
        <f t="shared" si="176"/>
        <v>30044</v>
      </c>
      <c r="D541" s="470"/>
      <c r="E541" s="469">
        <f t="shared" si="177"/>
        <v>41044</v>
      </c>
      <c r="F541" s="471">
        <f t="shared" si="178"/>
        <v>17500</v>
      </c>
      <c r="G541" s="471" t="s">
        <v>1826</v>
      </c>
      <c r="H541" s="96"/>
      <c r="I541" s="97"/>
      <c r="J541" s="97"/>
      <c r="K541" s="97"/>
      <c r="L541" s="97"/>
      <c r="M541" s="97"/>
      <c r="N541" s="97"/>
      <c r="O541" s="97"/>
      <c r="P541" s="97"/>
      <c r="Q541" s="97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</row>
    <row r="542" spans="1:31" ht="13.5" customHeight="1">
      <c r="A542" s="69"/>
      <c r="B542" s="469" t="s">
        <v>1737</v>
      </c>
      <c r="C542" s="469">
        <f t="shared" si="176"/>
        <v>30001</v>
      </c>
      <c r="D542" s="470"/>
      <c r="E542" s="469">
        <f t="shared" si="177"/>
        <v>41001</v>
      </c>
      <c r="F542" s="471">
        <f t="shared" si="178"/>
        <v>500</v>
      </c>
      <c r="G542" s="471" t="s">
        <v>1826</v>
      </c>
      <c r="H542" s="96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</row>
    <row r="543" spans="1:31" ht="13.5" customHeight="1">
      <c r="A543" s="69"/>
      <c r="B543" s="469" t="s">
        <v>1738</v>
      </c>
      <c r="C543" s="469">
        <f t="shared" si="176"/>
        <v>30002</v>
      </c>
      <c r="D543" s="470"/>
      <c r="E543" s="469">
        <f t="shared" si="177"/>
        <v>41002</v>
      </c>
      <c r="F543" s="471">
        <f t="shared" si="178"/>
        <v>2000</v>
      </c>
      <c r="G543" s="471" t="s">
        <v>1826</v>
      </c>
      <c r="H543" s="96"/>
      <c r="I543" s="97"/>
      <c r="J543" s="96"/>
      <c r="K543" s="96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</row>
    <row r="544" spans="1:31" ht="13.5" customHeight="1">
      <c r="A544" s="69"/>
      <c r="B544" s="469" t="s">
        <v>1739</v>
      </c>
      <c r="C544" s="469">
        <f t="shared" si="176"/>
        <v>30003</v>
      </c>
      <c r="D544" s="470"/>
      <c r="E544" s="469">
        <f t="shared" si="177"/>
        <v>41003</v>
      </c>
      <c r="F544" s="471">
        <f t="shared" si="178"/>
        <v>5000</v>
      </c>
      <c r="G544" s="471" t="s">
        <v>1826</v>
      </c>
      <c r="H544" s="96"/>
      <c r="I544" s="97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</row>
    <row r="545" spans="1:31" ht="13.5" customHeight="1">
      <c r="A545" s="69"/>
      <c r="B545" s="469" t="s">
        <v>1749</v>
      </c>
      <c r="C545" s="469">
        <f t="shared" si="176"/>
        <v>30013</v>
      </c>
      <c r="D545" s="470"/>
      <c r="E545" s="469">
        <f t="shared" si="177"/>
        <v>41013</v>
      </c>
      <c r="F545" s="471">
        <f t="shared" si="178"/>
        <v>500</v>
      </c>
      <c r="G545" s="471" t="s">
        <v>1826</v>
      </c>
      <c r="H545" s="96"/>
      <c r="I545" s="97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</row>
    <row r="546" spans="1:31" ht="13.5" customHeight="1">
      <c r="A546" s="69"/>
      <c r="B546" s="469" t="s">
        <v>1750</v>
      </c>
      <c r="C546" s="469">
        <f t="shared" si="176"/>
        <v>30014</v>
      </c>
      <c r="D546" s="470"/>
      <c r="E546" s="469">
        <f t="shared" si="177"/>
        <v>41014</v>
      </c>
      <c r="F546" s="471">
        <f t="shared" si="178"/>
        <v>2000</v>
      </c>
      <c r="G546" s="471" t="s">
        <v>1826</v>
      </c>
      <c r="H546" s="96"/>
      <c r="I546" s="97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</row>
    <row r="547" spans="1:31" ht="13.5" customHeight="1">
      <c r="A547" s="69"/>
      <c r="B547" s="469" t="s">
        <v>1751</v>
      </c>
      <c r="C547" s="469">
        <f t="shared" si="176"/>
        <v>30015</v>
      </c>
      <c r="D547" s="470"/>
      <c r="E547" s="469">
        <f t="shared" si="177"/>
        <v>41015</v>
      </c>
      <c r="F547" s="471">
        <f t="shared" si="178"/>
        <v>5000</v>
      </c>
      <c r="G547" s="471" t="s">
        <v>1826</v>
      </c>
      <c r="H547" s="96"/>
      <c r="I547" s="97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</row>
    <row r="548" spans="1:31" ht="13.5" customHeight="1">
      <c r="A548" s="69"/>
      <c r="B548" s="469" t="s">
        <v>1774</v>
      </c>
      <c r="C548" s="469">
        <f t="shared" si="176"/>
        <v>30038</v>
      </c>
      <c r="D548" s="470"/>
      <c r="E548" s="469">
        <f t="shared" si="177"/>
        <v>41038</v>
      </c>
      <c r="F548" s="471">
        <f t="shared" si="178"/>
        <v>17500</v>
      </c>
      <c r="G548" s="471" t="s">
        <v>1826</v>
      </c>
      <c r="H548" s="96"/>
      <c r="I548" s="97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</row>
    <row r="549" spans="1:31" ht="13.5" customHeight="1">
      <c r="A549" s="69"/>
      <c r="B549" s="469" t="s">
        <v>1762</v>
      </c>
      <c r="C549" s="469">
        <f t="shared" si="176"/>
        <v>30026</v>
      </c>
      <c r="D549" s="470"/>
      <c r="E549" s="469">
        <f t="shared" si="177"/>
        <v>41026</v>
      </c>
      <c r="F549" s="471">
        <f t="shared" si="178"/>
        <v>20000</v>
      </c>
      <c r="G549" s="471" t="s">
        <v>1826</v>
      </c>
      <c r="H549" s="96"/>
      <c r="I549" s="97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</row>
    <row r="550" spans="1:31" ht="13.5" customHeight="1">
      <c r="A550" s="69"/>
      <c r="B550" s="469" t="s">
        <v>1754</v>
      </c>
      <c r="C550" s="469">
        <f t="shared" si="176"/>
        <v>30018</v>
      </c>
      <c r="D550" s="470"/>
      <c r="E550" s="469">
        <f t="shared" si="177"/>
        <v>41018</v>
      </c>
      <c r="F550" s="471">
        <f t="shared" si="178"/>
        <v>25000</v>
      </c>
      <c r="G550" s="471" t="s">
        <v>1826</v>
      </c>
      <c r="H550" s="96"/>
      <c r="I550" s="97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</row>
    <row r="551" spans="1:31" ht="13.5" customHeight="1">
      <c r="A551" s="69"/>
      <c r="B551" s="469" t="s">
        <v>1761</v>
      </c>
      <c r="C551" s="469">
        <f t="shared" si="176"/>
        <v>30025</v>
      </c>
      <c r="D551" s="470"/>
      <c r="E551" s="469">
        <f t="shared" si="177"/>
        <v>41025</v>
      </c>
      <c r="F551" s="471">
        <f t="shared" si="178"/>
        <v>30000</v>
      </c>
      <c r="G551" s="471" t="s">
        <v>1826</v>
      </c>
      <c r="H551" s="96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</row>
    <row r="552" spans="1:31" ht="13.5" customHeight="1">
      <c r="A552" s="69"/>
      <c r="B552" s="469" t="s">
        <v>1755</v>
      </c>
      <c r="C552" s="469">
        <f t="shared" si="176"/>
        <v>30019</v>
      </c>
      <c r="D552" s="470"/>
      <c r="E552" s="469">
        <f t="shared" si="177"/>
        <v>41019</v>
      </c>
      <c r="F552" s="471">
        <f t="shared" si="178"/>
        <v>35000</v>
      </c>
      <c r="G552" s="471" t="s">
        <v>1826</v>
      </c>
      <c r="H552" s="96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</row>
    <row r="553" spans="1:31" ht="13.5" customHeight="1">
      <c r="A553" s="69"/>
      <c r="B553" s="120" t="s">
        <v>1735</v>
      </c>
      <c r="C553" s="120"/>
      <c r="D553" s="121" t="s">
        <v>1374</v>
      </c>
      <c r="E553" s="120"/>
      <c r="F553" s="120" t="s">
        <v>1798</v>
      </c>
      <c r="G553" s="120" t="s">
        <v>1823</v>
      </c>
      <c r="H553" s="96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</row>
    <row r="554" spans="1:31" ht="13.5" customHeight="1">
      <c r="A554" s="69"/>
      <c r="B554" s="116" t="str">
        <f>J9</f>
        <v>聖王【ｱｳﾚﾘｳｽ】</v>
      </c>
      <c r="C554" s="116">
        <f>I9</f>
        <v>3219</v>
      </c>
      <c r="D554" s="157">
        <v>12</v>
      </c>
      <c r="E554" s="116">
        <f>C554</f>
        <v>3219</v>
      </c>
      <c r="F554" s="217">
        <f>VLOOKUP(D554,$I$478:$J$494,2,0)</f>
        <v>30000</v>
      </c>
      <c r="G554" s="217" t="s">
        <v>1914</v>
      </c>
      <c r="H554" s="96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</row>
    <row r="555" spans="1:31" ht="13.5" customHeight="1">
      <c r="A555" s="69"/>
      <c r="B555" s="116" t="str">
        <f>J10</f>
        <v>ﾘﾁｬｰﾄﾞ･ﾅｲﾂ</v>
      </c>
      <c r="C555" s="116">
        <f>I10</f>
        <v>1305</v>
      </c>
      <c r="D555" s="157">
        <v>11.5</v>
      </c>
      <c r="E555" s="116">
        <f t="shared" ref="E555:E565" si="179">C555</f>
        <v>1305</v>
      </c>
      <c r="F555" s="217">
        <f>VLOOKUP(D555,$I$478:$J$494,2,0)</f>
        <v>18000</v>
      </c>
      <c r="G555" s="217" t="s">
        <v>1914</v>
      </c>
      <c r="H555" s="96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</row>
    <row r="556" spans="1:31" ht="13.5" customHeight="1">
      <c r="A556" s="69"/>
      <c r="B556" s="116" t="str">
        <f>J11</f>
        <v>ﾃﾞｨｱﾅ</v>
      </c>
      <c r="C556" s="116">
        <f>I11</f>
        <v>1306</v>
      </c>
      <c r="D556" s="157">
        <v>11.5</v>
      </c>
      <c r="E556" s="116">
        <f t="shared" si="179"/>
        <v>1306</v>
      </c>
      <c r="F556" s="217">
        <f>VLOOKUP(D556,$I$478:$J$494,2,0)</f>
        <v>18000</v>
      </c>
      <c r="G556" s="217" t="s">
        <v>1914</v>
      </c>
      <c r="H556" s="96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</row>
    <row r="557" spans="1:31" ht="13.5" customHeight="1">
      <c r="A557" s="69"/>
      <c r="B557" s="116">
        <f>J12</f>
        <v>0</v>
      </c>
      <c r="C557" s="116">
        <f>I12</f>
        <v>0</v>
      </c>
      <c r="D557" s="157">
        <v>10.5</v>
      </c>
      <c r="E557" s="116">
        <f t="shared" si="179"/>
        <v>0</v>
      </c>
      <c r="F557" s="217">
        <f t="shared" ref="F557:F558" si="180">VLOOKUP(D557,$I$478:$J$494,2,0)</f>
        <v>7200</v>
      </c>
      <c r="G557" s="217" t="s">
        <v>1914</v>
      </c>
      <c r="H557" s="96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</row>
    <row r="558" spans="1:31" ht="13.5" customHeight="1">
      <c r="A558" s="69"/>
      <c r="B558" s="116">
        <f>J13</f>
        <v>0</v>
      </c>
      <c r="C558" s="116">
        <f>I13</f>
        <v>0</v>
      </c>
      <c r="D558" s="157">
        <v>10.5</v>
      </c>
      <c r="E558" s="116">
        <f t="shared" si="179"/>
        <v>0</v>
      </c>
      <c r="F558" s="217">
        <f t="shared" si="180"/>
        <v>7200</v>
      </c>
      <c r="G558" s="217" t="s">
        <v>1914</v>
      </c>
      <c r="H558" s="96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</row>
    <row r="559" spans="1:31" ht="13.5" customHeight="1">
      <c r="A559" s="69"/>
      <c r="B559" s="120" t="s">
        <v>1903</v>
      </c>
      <c r="C559" s="120"/>
      <c r="D559" s="121" t="s">
        <v>1374</v>
      </c>
      <c r="E559" s="120"/>
      <c r="F559" s="120" t="s">
        <v>1798</v>
      </c>
      <c r="G559" s="120" t="s">
        <v>1823</v>
      </c>
      <c r="H559" s="96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</row>
    <row r="560" spans="1:31" ht="13.5" customHeight="1">
      <c r="A560" s="69"/>
      <c r="B560" s="116" t="str">
        <f t="shared" ref="B560:B565" si="181">J16</f>
        <v>ｳｨﾘｱﾑ･ﾅｲﾂ【歴戦】</v>
      </c>
      <c r="C560" s="116">
        <f t="shared" ref="C560:C565" si="182">I16</f>
        <v>2849</v>
      </c>
      <c r="D560" s="157">
        <v>12</v>
      </c>
      <c r="E560" s="116">
        <f t="shared" si="179"/>
        <v>2849</v>
      </c>
      <c r="F560" s="217">
        <f>VLOOKUP(D560,$I$478:$J$494,2,0)</f>
        <v>30000</v>
      </c>
      <c r="G560" s="217" t="s">
        <v>1960</v>
      </c>
      <c r="H560" s="96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</row>
    <row r="561" spans="1:31" ht="13.5" customHeight="1">
      <c r="A561" s="69"/>
      <c r="B561" s="116" t="str">
        <f t="shared" si="181"/>
        <v>ｺｰﾃﾞﾘｱ</v>
      </c>
      <c r="C561" s="116">
        <f t="shared" si="182"/>
        <v>2130</v>
      </c>
      <c r="D561" s="157">
        <v>11.5</v>
      </c>
      <c r="E561" s="116">
        <f t="shared" si="179"/>
        <v>2130</v>
      </c>
      <c r="F561" s="217">
        <f>VLOOKUP(D561,$I$478:$J$493,2,0)</f>
        <v>18000</v>
      </c>
      <c r="G561" s="217" t="s">
        <v>1960</v>
      </c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</row>
    <row r="562" spans="1:31" ht="13.5" customHeight="1">
      <c r="A562" s="69"/>
      <c r="B562" s="116" t="str">
        <f t="shared" si="181"/>
        <v>白薔薇姫</v>
      </c>
      <c r="C562" s="116">
        <f t="shared" si="182"/>
        <v>3195</v>
      </c>
      <c r="D562" s="157">
        <v>11.5</v>
      </c>
      <c r="E562" s="116">
        <f t="shared" si="179"/>
        <v>3195</v>
      </c>
      <c r="F562" s="217">
        <f>VLOOKUP(D562,$I$478:$J$493,2,0)</f>
        <v>18000</v>
      </c>
      <c r="G562" s="217" t="s">
        <v>1960</v>
      </c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</row>
    <row r="563" spans="1:31" ht="13.5" customHeight="1">
      <c r="A563" s="69"/>
      <c r="B563" s="116" t="str">
        <f t="shared" si="181"/>
        <v>ﾍｸﾀｰ【忠義】</v>
      </c>
      <c r="C563" s="116">
        <f t="shared" si="182"/>
        <v>1263</v>
      </c>
      <c r="D563" s="157">
        <v>10.5</v>
      </c>
      <c r="E563" s="116">
        <f t="shared" si="179"/>
        <v>1263</v>
      </c>
      <c r="F563" s="217">
        <f>VLOOKUP(D563,$I$478:$J$493,2,0)</f>
        <v>7200</v>
      </c>
      <c r="G563" s="217" t="s">
        <v>2100</v>
      </c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</row>
    <row r="564" spans="1:31" ht="13.5" customHeight="1">
      <c r="A564" s="69"/>
      <c r="B564" s="116" t="str">
        <f t="shared" si="181"/>
        <v>ﾛﾋﾞﾝ【怪傑】</v>
      </c>
      <c r="C564" s="116">
        <f t="shared" si="182"/>
        <v>3155</v>
      </c>
      <c r="D564" s="157">
        <v>10.5</v>
      </c>
      <c r="E564" s="116">
        <f t="shared" si="179"/>
        <v>3155</v>
      </c>
      <c r="F564" s="217">
        <f>VLOOKUP(D564,$I$478:$J$493,2,0)</f>
        <v>7200</v>
      </c>
      <c r="G564" s="217" t="s">
        <v>2100</v>
      </c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  <c r="AE564" s="69"/>
    </row>
    <row r="565" spans="1:31" s="10" customFormat="1" ht="13.5" customHeight="1">
      <c r="A565" s="69"/>
      <c r="B565" s="116">
        <f t="shared" si="181"/>
        <v>0</v>
      </c>
      <c r="C565" s="116">
        <f t="shared" si="182"/>
        <v>0</v>
      </c>
      <c r="D565" s="157">
        <v>10.5</v>
      </c>
      <c r="E565" s="116">
        <f t="shared" si="179"/>
        <v>0</v>
      </c>
      <c r="F565" s="217">
        <f>VLOOKUP(D565,$I$478:$J$493,2,0)</f>
        <v>7200</v>
      </c>
      <c r="G565" s="217" t="s">
        <v>2100</v>
      </c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</row>
    <row r="566" spans="1:31" ht="13.5" customHeight="1">
      <c r="A566" s="69"/>
      <c r="B566" s="120" t="s">
        <v>1801</v>
      </c>
      <c r="C566" s="120" t="s">
        <v>1802</v>
      </c>
      <c r="D566" s="121" t="s">
        <v>1374</v>
      </c>
      <c r="E566" s="120"/>
      <c r="F566" s="120" t="s">
        <v>1798</v>
      </c>
      <c r="G566" s="120" t="s">
        <v>1823</v>
      </c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  <c r="AE566" s="69"/>
    </row>
    <row r="567" spans="1:31" ht="13.5" customHeight="1">
      <c r="A567" s="69"/>
      <c r="B567" s="469"/>
      <c r="C567" s="469"/>
      <c r="D567" s="469"/>
      <c r="E567" s="469">
        <f>C567</f>
        <v>0</v>
      </c>
      <c r="F567" s="473"/>
      <c r="G567" s="473" t="s">
        <v>1959</v>
      </c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  <c r="AE567" s="69"/>
    </row>
    <row r="568" spans="1:31" ht="13.5" customHeight="1">
      <c r="A568" s="69"/>
      <c r="B568" s="469"/>
      <c r="C568" s="469"/>
      <c r="D568" s="469"/>
      <c r="E568" s="469">
        <f t="shared" ref="E568:E574" si="183">C568</f>
        <v>0</v>
      </c>
      <c r="F568" s="473"/>
      <c r="G568" s="473" t="s">
        <v>1959</v>
      </c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  <c r="AE568" s="69"/>
    </row>
    <row r="569" spans="1:31" ht="13.5" customHeight="1">
      <c r="A569" s="69"/>
      <c r="B569" s="469"/>
      <c r="C569" s="469"/>
      <c r="D569" s="469"/>
      <c r="E569" s="469">
        <f t="shared" si="183"/>
        <v>0</v>
      </c>
      <c r="F569" s="473"/>
      <c r="G569" s="473" t="s">
        <v>1959</v>
      </c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  <c r="AE569" s="69"/>
    </row>
    <row r="570" spans="1:31" ht="13.5" customHeight="1">
      <c r="A570" s="69"/>
      <c r="B570" s="469"/>
      <c r="C570" s="469"/>
      <c r="D570" s="469"/>
      <c r="E570" s="469">
        <f t="shared" si="183"/>
        <v>0</v>
      </c>
      <c r="F570" s="473"/>
      <c r="G570" s="473" t="s">
        <v>1959</v>
      </c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  <c r="AE570" s="69"/>
    </row>
    <row r="571" spans="1:31" ht="13.5" customHeight="1">
      <c r="A571" s="69"/>
      <c r="B571" s="469"/>
      <c r="C571" s="469"/>
      <c r="D571" s="469"/>
      <c r="E571" s="469">
        <f t="shared" si="183"/>
        <v>0</v>
      </c>
      <c r="F571" s="473"/>
      <c r="G571" s="473" t="s">
        <v>1959</v>
      </c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  <c r="AE571" s="69"/>
    </row>
    <row r="572" spans="1:31" ht="13.5" customHeight="1">
      <c r="A572" s="69"/>
      <c r="B572" s="469"/>
      <c r="C572" s="469"/>
      <c r="D572" s="469"/>
      <c r="E572" s="469">
        <f t="shared" si="183"/>
        <v>0</v>
      </c>
      <c r="F572" s="473"/>
      <c r="G572" s="473" t="s">
        <v>1959</v>
      </c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  <c r="AE572" s="69"/>
    </row>
    <row r="573" spans="1:31" ht="13.5" customHeight="1">
      <c r="A573" s="69"/>
      <c r="B573" s="469"/>
      <c r="C573" s="469"/>
      <c r="D573" s="469"/>
      <c r="E573" s="469">
        <f t="shared" si="183"/>
        <v>0</v>
      </c>
      <c r="F573" s="473"/>
      <c r="G573" s="473" t="s">
        <v>1959</v>
      </c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</row>
    <row r="574" spans="1:31" ht="13.5" customHeight="1">
      <c r="A574" s="69"/>
      <c r="B574" s="469"/>
      <c r="C574" s="469"/>
      <c r="D574" s="469"/>
      <c r="E574" s="469">
        <f t="shared" si="183"/>
        <v>0</v>
      </c>
      <c r="F574" s="473"/>
      <c r="G574" s="473" t="s">
        <v>1959</v>
      </c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  <c r="AE574" s="69"/>
    </row>
  </sheetData>
  <sortState ref="H172:I181">
    <sortCondition ref="H172"/>
  </sortState>
  <mergeCells count="24">
    <mergeCell ref="L109:M109"/>
    <mergeCell ref="L108:M108"/>
    <mergeCell ref="L121:M121"/>
    <mergeCell ref="L122:M122"/>
    <mergeCell ref="B3:I4"/>
    <mergeCell ref="B68:C68"/>
    <mergeCell ref="B83:C83"/>
    <mergeCell ref="B53:C53"/>
    <mergeCell ref="E192:E193"/>
    <mergeCell ref="E194:E196"/>
    <mergeCell ref="B9:C9"/>
    <mergeCell ref="B10:C10"/>
    <mergeCell ref="B11:C11"/>
    <mergeCell ref="E176:E178"/>
    <mergeCell ref="E182:E184"/>
    <mergeCell ref="E185:E187"/>
    <mergeCell ref="E188:E191"/>
    <mergeCell ref="C20:E20"/>
    <mergeCell ref="C21:E21"/>
    <mergeCell ref="F325:G325"/>
    <mergeCell ref="E200:E205"/>
    <mergeCell ref="E206:E208"/>
    <mergeCell ref="E210:E212"/>
    <mergeCell ref="E197:E198"/>
  </mergeCells>
  <phoneticPr fontId="4"/>
  <conditionalFormatting sqref="C236:Z323">
    <cfRule type="cellIs" dxfId="9" priority="9" operator="greaterThanOrEqual">
      <formula>1</formula>
    </cfRule>
    <cfRule type="expression" dxfId="8" priority="10">
      <formula>"&gt;0"</formula>
    </cfRule>
  </conditionalFormatting>
  <conditionalFormatting sqref="A236:A323">
    <cfRule type="cellIs" dxfId="7" priority="7" operator="equal">
      <formula>"NG"</formula>
    </cfRule>
    <cfRule type="cellIs" dxfId="6" priority="8" operator="equal">
      <formula>"OK"</formula>
    </cfRule>
  </conditionalFormatting>
  <conditionalFormatting sqref="O328:O352 O358:O382 O388:O412">
    <cfRule type="cellIs" dxfId="5" priority="6" operator="lessThan">
      <formula>0</formula>
    </cfRule>
  </conditionalFormatting>
  <conditionalFormatting sqref="B30:F35">
    <cfRule type="containsBlanks" dxfId="4" priority="1">
      <formula>LEN(TRIM(B30))=0</formula>
    </cfRule>
  </conditionalFormatting>
  <dataValidations count="5">
    <dataValidation type="list" allowBlank="1" showInputMessage="1" showErrorMessage="1" sqref="AB54:AB65 AB94:AB95 AB84:AB92 AB69:AB77 AB79:AB80">
      <formula1>$B$554:$B$563</formula1>
    </dataValidation>
    <dataValidation type="list" allowBlank="1" showInputMessage="1" showErrorMessage="1" sqref="F125:G125">
      <formula1>$M$100:$M$106</formula1>
    </dataValidation>
    <dataValidation type="list" allowBlank="1" showInputMessage="1" showErrorMessage="1" sqref="C235:Z235 C132:C150">
      <formula1>$B$479:$B$574</formula1>
    </dataValidation>
    <dataValidation type="list" allowBlank="1" showInputMessage="1" showErrorMessage="1" sqref="B567:B574">
      <formula1>#REF!</formula1>
    </dataValidation>
    <dataValidation type="list" allowBlank="1" showInputMessage="1" showErrorMessage="1" sqref="B539:B552">
      <formula1>$L$479:$L$537</formula1>
    </dataValidation>
  </dataValidations>
  <pageMargins left="0.7" right="0.7" top="0.75" bottom="0.75" header="0.3" footer="0.3"/>
  <pageSetup paperSize="9" scale="10" orientation="portrait" verticalDpi="0" r:id="rId1"/>
  <headerFooter scaleWithDoc="0"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>
      <selection activeCell="J17" sqref="J17"/>
    </sheetView>
  </sheetViews>
  <sheetFormatPr defaultColWidth="8.875" defaultRowHeight="12.95" customHeight="1"/>
  <sheetData/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I45" sqref="I45"/>
    </sheetView>
  </sheetViews>
  <sheetFormatPr defaultColWidth="9" defaultRowHeight="12.95" customHeight="1"/>
  <cols>
    <col min="2" max="2" width="15.875" customWidth="1"/>
  </cols>
  <sheetData>
    <row r="1" spans="1:4">
      <c r="A1" s="10" t="s">
        <v>1828</v>
      </c>
      <c r="B1" s="10" t="s">
        <v>1829</v>
      </c>
      <c r="C1" s="10"/>
      <c r="D1" s="10"/>
    </row>
    <row r="2" spans="1:4">
      <c r="A2" s="10" t="s">
        <v>1820</v>
      </c>
      <c r="B2" s="10" t="s">
        <v>1831</v>
      </c>
      <c r="C2" s="10"/>
      <c r="D2" s="10"/>
    </row>
    <row r="3" spans="1:4">
      <c r="A3" s="10" t="s">
        <v>1821</v>
      </c>
      <c r="B3" s="10"/>
      <c r="C3" s="10"/>
      <c r="D3" s="10"/>
    </row>
    <row r="4" spans="1:4">
      <c r="A4" s="10">
        <v>1</v>
      </c>
      <c r="B4" s="10" t="s">
        <v>1835</v>
      </c>
      <c r="C4" s="10"/>
      <c r="D4" s="10"/>
    </row>
    <row r="5" spans="1:4">
      <c r="A5" s="10">
        <v>2</v>
      </c>
      <c r="B5" s="10" t="s">
        <v>1836</v>
      </c>
      <c r="C5" s="10"/>
      <c r="D5" s="10"/>
    </row>
    <row r="6" spans="1:4">
      <c r="A6" s="10" t="s">
        <v>1822</v>
      </c>
      <c r="B6" s="10" t="s">
        <v>1834</v>
      </c>
      <c r="C6" s="10"/>
      <c r="D6" s="10"/>
    </row>
    <row r="7" spans="1:4">
      <c r="A7" s="10"/>
      <c r="B7" s="10"/>
      <c r="C7" s="10"/>
      <c r="D7" s="10"/>
    </row>
    <row r="8" spans="1:4">
      <c r="A8" s="10"/>
      <c r="B8" s="10"/>
      <c r="C8" s="10"/>
      <c r="D8" s="10"/>
    </row>
    <row r="9" spans="1:4">
      <c r="A9" s="10" t="s">
        <v>28</v>
      </c>
      <c r="B9" s="10" t="s">
        <v>1830</v>
      </c>
      <c r="C9" s="10" t="s">
        <v>1832</v>
      </c>
      <c r="D9" s="10" t="s">
        <v>1833</v>
      </c>
    </row>
    <row r="10" spans="1:4">
      <c r="A10" s="10" t="str">
        <f>"#"&amp;'画面遷移、詳細データ'!B7</f>
        <v>#tower42</v>
      </c>
      <c r="B10" s="10"/>
      <c r="C10" s="10"/>
      <c r="D10" s="10"/>
    </row>
    <row r="11" spans="1:4">
      <c r="A11" s="6">
        <v>21</v>
      </c>
      <c r="B11" s="10">
        <f>map_dangeon!$A$14</f>
        <v>5008</v>
      </c>
      <c r="C11" s="10">
        <v>1</v>
      </c>
      <c r="D11" s="10">
        <v>70</v>
      </c>
    </row>
    <row r="12" spans="1:4">
      <c r="A12" s="10">
        <f>A11+1</f>
        <v>22</v>
      </c>
      <c r="B12" s="10">
        <f>map_dangeon!$A$14</f>
        <v>5008</v>
      </c>
      <c r="C12" s="10">
        <v>2</v>
      </c>
      <c r="D12" s="10">
        <v>30</v>
      </c>
    </row>
    <row r="13" spans="1:4">
      <c r="A13" s="10">
        <f>A12+1</f>
        <v>23</v>
      </c>
      <c r="B13" s="10">
        <f>map_dangeon!$A$15</f>
        <v>5009</v>
      </c>
      <c r="C13" s="10">
        <v>1</v>
      </c>
      <c r="D13" s="10">
        <v>70</v>
      </c>
    </row>
    <row r="14" spans="1:4">
      <c r="A14" s="10">
        <f>A13+1</f>
        <v>24</v>
      </c>
      <c r="B14" s="10">
        <f>map_dangeon!$A$15</f>
        <v>5009</v>
      </c>
      <c r="C14" s="10">
        <v>2</v>
      </c>
      <c r="D14" s="10">
        <v>30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/>
  </sheetViews>
  <sheetFormatPr defaultColWidth="9" defaultRowHeight="12.95" customHeight="1"/>
  <sheetData>
    <row r="1" spans="1:6">
      <c r="A1" s="10" t="s">
        <v>28</v>
      </c>
      <c r="B1" s="10" t="s">
        <v>1820</v>
      </c>
      <c r="C1" s="10" t="s">
        <v>1823</v>
      </c>
      <c r="D1" s="10" t="s">
        <v>1824</v>
      </c>
      <c r="E1" s="10" t="s">
        <v>1825</v>
      </c>
      <c r="F1" s="10" t="s">
        <v>1822</v>
      </c>
    </row>
    <row r="2" spans="1:6">
      <c r="A2" s="10" t="str">
        <f>"#"&amp;'画面遷移、詳細データ'!B7</f>
        <v>#tower42</v>
      </c>
      <c r="B2" s="10"/>
      <c r="C2" s="10"/>
      <c r="D2" s="10"/>
      <c r="E2" s="10"/>
      <c r="F2" s="10"/>
    </row>
    <row r="3" spans="1:6">
      <c r="A3" s="6">
        <v>31</v>
      </c>
      <c r="B3" s="6">
        <v>5008</v>
      </c>
      <c r="C3" s="10" t="s">
        <v>1826</v>
      </c>
      <c r="D3" s="10">
        <f>'画面遷移、詳細データ'!C226</f>
        <v>6109</v>
      </c>
      <c r="E3" s="10">
        <f>'画面遷移、詳細データ'!$E$226</f>
        <v>1</v>
      </c>
      <c r="F3" s="10">
        <f>'画面遷移、詳細データ'!G226</f>
        <v>98</v>
      </c>
    </row>
    <row r="4" spans="1:6">
      <c r="A4" s="10">
        <f>A3+1</f>
        <v>32</v>
      </c>
      <c r="B4" s="10">
        <f>B3</f>
        <v>5008</v>
      </c>
      <c r="C4" s="10" t="s">
        <v>1826</v>
      </c>
      <c r="D4" s="10">
        <f>'画面遷移、詳細データ'!C227</f>
        <v>50066</v>
      </c>
      <c r="E4" s="10">
        <f>'画面遷移、詳細データ'!$E$226</f>
        <v>1</v>
      </c>
      <c r="F4" s="10">
        <f>'画面遷移、詳細データ'!G227</f>
        <v>2</v>
      </c>
    </row>
    <row r="5" spans="1:6">
      <c r="A5" s="10">
        <f>A4+1</f>
        <v>33</v>
      </c>
      <c r="B5" s="10">
        <f>B4+1</f>
        <v>5009</v>
      </c>
      <c r="C5" s="10" t="s">
        <v>1826</v>
      </c>
      <c r="D5" s="10">
        <f>'画面遷移、詳細データ'!C226</f>
        <v>6109</v>
      </c>
      <c r="E5" s="10">
        <f>'画面遷移、詳細データ'!$E$226</f>
        <v>1</v>
      </c>
      <c r="F5" s="10">
        <f>'画面遷移、詳細データ'!G226</f>
        <v>98</v>
      </c>
    </row>
    <row r="6" spans="1:6">
      <c r="A6" s="10">
        <f>A5+1</f>
        <v>34</v>
      </c>
      <c r="B6" s="10">
        <f>B5</f>
        <v>5009</v>
      </c>
      <c r="C6" s="10" t="s">
        <v>1826</v>
      </c>
      <c r="D6" s="10">
        <f>'画面遷移、詳細データ'!C227</f>
        <v>50066</v>
      </c>
      <c r="E6" s="10">
        <f>'画面遷移、詳細データ'!$E$226</f>
        <v>1</v>
      </c>
      <c r="F6" s="10">
        <f>'画面遷移、詳細データ'!G227</f>
        <v>2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"/>
  <sheetViews>
    <sheetView workbookViewId="0">
      <selection activeCell="A15" sqref="A15"/>
    </sheetView>
  </sheetViews>
  <sheetFormatPr defaultColWidth="9" defaultRowHeight="12.95" customHeight="1"/>
  <cols>
    <col min="2" max="2" width="14.125" bestFit="1" customWidth="1"/>
    <col min="3" max="3" width="12.5" customWidth="1"/>
  </cols>
  <sheetData>
    <row r="1" spans="1:22">
      <c r="A1" s="10" t="s">
        <v>28</v>
      </c>
      <c r="B1" s="10" t="s">
        <v>1837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3"/>
      <c r="U1" s="10"/>
    </row>
    <row r="2" spans="1:22">
      <c r="A2" s="10" t="s">
        <v>1838</v>
      </c>
      <c r="B2" s="10" t="s">
        <v>1820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3"/>
      <c r="U2" s="10"/>
    </row>
    <row r="3" spans="1:22">
      <c r="A3" s="10" t="s">
        <v>60</v>
      </c>
      <c r="B3" s="10" t="s">
        <v>1839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3"/>
      <c r="U3" s="10"/>
    </row>
    <row r="4" spans="1:22">
      <c r="A4" s="10" t="s">
        <v>1827</v>
      </c>
      <c r="B4" s="10" t="s">
        <v>1840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"/>
      <c r="U4" s="10"/>
    </row>
    <row r="5" spans="1:22">
      <c r="A5" s="10" t="s">
        <v>1850</v>
      </c>
      <c r="B5" s="10" t="s">
        <v>1851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3"/>
      <c r="U5" s="10"/>
    </row>
    <row r="6" spans="1:22">
      <c r="A6" s="10" t="s">
        <v>37</v>
      </c>
      <c r="B6" s="10" t="s">
        <v>1841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3"/>
      <c r="U6" s="10"/>
    </row>
    <row r="7" spans="1:22">
      <c r="A7" s="10" t="s">
        <v>136</v>
      </c>
      <c r="B7" s="10" t="s">
        <v>1842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3"/>
      <c r="U7" s="10"/>
    </row>
    <row r="8" spans="1:22">
      <c r="A8" s="10" t="s">
        <v>137</v>
      </c>
      <c r="B8" s="10" t="s">
        <v>1844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3"/>
      <c r="U8" s="10"/>
    </row>
    <row r="9" spans="1:22">
      <c r="A9" s="10" t="s">
        <v>138</v>
      </c>
      <c r="B9" s="10" t="s">
        <v>1843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3"/>
      <c r="U9" s="10"/>
    </row>
    <row r="10" spans="1:2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3"/>
      <c r="U10" s="10"/>
    </row>
    <row r="11" spans="1:2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3"/>
      <c r="U11" s="10"/>
    </row>
    <row r="12" spans="1:2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3"/>
      <c r="U12" s="10"/>
    </row>
    <row r="13" spans="1:22">
      <c r="A13" s="10" t="s">
        <v>28</v>
      </c>
      <c r="B13" s="10" t="s">
        <v>1820</v>
      </c>
      <c r="C13" s="10" t="s">
        <v>60</v>
      </c>
      <c r="D13" s="10" t="s">
        <v>1864</v>
      </c>
      <c r="E13" s="10" t="s">
        <v>1902</v>
      </c>
      <c r="F13" s="10" t="s">
        <v>1827</v>
      </c>
      <c r="G13" s="10" t="s">
        <v>1863</v>
      </c>
      <c r="H13" s="10" t="s">
        <v>1849</v>
      </c>
      <c r="I13" s="10" t="s">
        <v>37</v>
      </c>
      <c r="J13" s="10" t="s">
        <v>136</v>
      </c>
      <c r="K13" s="10" t="s">
        <v>137</v>
      </c>
      <c r="L13" s="10" t="s">
        <v>138</v>
      </c>
      <c r="M13" s="10" t="s">
        <v>1907</v>
      </c>
      <c r="N13" s="10" t="s">
        <v>1908</v>
      </c>
      <c r="O13" s="10" t="s">
        <v>1909</v>
      </c>
      <c r="P13" s="10" t="s">
        <v>1910</v>
      </c>
      <c r="Q13" s="10" t="s">
        <v>1911</v>
      </c>
      <c r="R13" s="10" t="s">
        <v>1912</v>
      </c>
      <c r="S13" s="10"/>
      <c r="T13" s="3"/>
      <c r="U13" s="10"/>
      <c r="V13" s="10"/>
    </row>
    <row r="14" spans="1:22">
      <c r="A14" s="10" t="str">
        <f>"#"&amp;'画面遷移、詳細データ'!B7</f>
        <v>#tower42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3"/>
      <c r="U14" s="10"/>
      <c r="V14" s="10"/>
    </row>
    <row r="15" spans="1:22">
      <c r="A15" s="6">
        <v>147</v>
      </c>
      <c r="B15" s="220">
        <f>new_dangeon_event_table!$B$11</f>
        <v>5008</v>
      </c>
      <c r="C15" s="220" t="str">
        <f>'画面遷移、詳細データ'!B126</f>
        <v>亜空間の主</v>
      </c>
      <c r="D15" s="220">
        <v>0</v>
      </c>
      <c r="E15" s="220">
        <v>1</v>
      </c>
      <c r="F15" s="220">
        <f>'画面遷移、詳細データ'!I126</f>
        <v>2409</v>
      </c>
      <c r="G15" s="221" t="str">
        <f>'画面遷移、詳細データ'!H126</f>
        <v>203050</v>
      </c>
      <c r="H15" s="220">
        <v>0</v>
      </c>
      <c r="I15" s="220">
        <f>'画面遷移、詳細データ'!E126</f>
        <v>2000</v>
      </c>
      <c r="J15" s="220"/>
      <c r="K15" s="220"/>
      <c r="L15" s="220"/>
      <c r="M15" s="220"/>
      <c r="N15" s="220"/>
      <c r="O15" s="220"/>
      <c r="P15" s="220"/>
      <c r="Q15" s="220"/>
      <c r="R15" s="220"/>
      <c r="S15" s="10"/>
      <c r="T15" s="3"/>
      <c r="U15" s="10"/>
      <c r="V15" s="10"/>
    </row>
    <row r="16" spans="1:22">
      <c r="A16" s="10">
        <f>A15+1</f>
        <v>148</v>
      </c>
      <c r="B16" s="10">
        <f>new_dangeon_event_table!$B$11</f>
        <v>5008</v>
      </c>
      <c r="C16" s="10" t="str">
        <f>'画面遷移、詳細データ'!B100</f>
        <v>ﾄﾞﾗｺﾞﾝｿﾞﾝﾋﾞ</v>
      </c>
      <c r="D16" s="10">
        <v>1</v>
      </c>
      <c r="E16" s="10"/>
      <c r="F16" s="10">
        <f>'画面遷移、詳細データ'!J100</f>
        <v>2573</v>
      </c>
      <c r="G16" s="218" t="str">
        <f>'画面遷移、詳細データ'!I100</f>
        <v>203013</v>
      </c>
      <c r="H16" s="10">
        <v>197</v>
      </c>
      <c r="I16" s="10">
        <f>'画面遷移、詳細データ'!E100</f>
        <v>100</v>
      </c>
      <c r="J16" s="10" t="s">
        <v>1826</v>
      </c>
      <c r="K16" s="10">
        <f>'画面遷移、詳細データ'!F35</f>
        <v>6111</v>
      </c>
      <c r="L16" s="10">
        <f>'画面遷移、詳細データ'!H100</f>
        <v>1</v>
      </c>
      <c r="M16" s="10"/>
      <c r="N16" s="10"/>
      <c r="O16" s="10"/>
      <c r="P16" s="10" t="s">
        <v>1845</v>
      </c>
      <c r="Q16" s="10">
        <f>'画面遷移、詳細データ'!$F$31</f>
        <v>30036</v>
      </c>
      <c r="R16" s="10">
        <f>'画面遷移、詳細データ'!G100</f>
        <v>1</v>
      </c>
      <c r="S16" s="10"/>
      <c r="T16" s="3"/>
      <c r="U16" s="10"/>
      <c r="V16" s="10"/>
    </row>
    <row r="17" spans="1:22">
      <c r="A17" s="10">
        <f>A16+1</f>
        <v>149</v>
      </c>
      <c r="B17" s="10">
        <f>new_dangeon_event_table!$B$11</f>
        <v>5008</v>
      </c>
      <c r="C17" s="10" t="str">
        <f>'画面遷移、詳細データ'!B101</f>
        <v>ｶﾓﾌｯｸ</v>
      </c>
      <c r="D17" s="10">
        <v>2</v>
      </c>
      <c r="E17" s="10"/>
      <c r="F17" s="10">
        <f>'画面遷移、詳細データ'!J101</f>
        <v>2574</v>
      </c>
      <c r="G17" s="218" t="str">
        <f>'画面遷移、詳細データ'!I101</f>
        <v>202075</v>
      </c>
      <c r="H17" s="10">
        <v>197</v>
      </c>
      <c r="I17" s="10">
        <f>'画面遷移、詳細データ'!E101</f>
        <v>200</v>
      </c>
      <c r="J17" s="10" t="s">
        <v>1826</v>
      </c>
      <c r="K17" s="10">
        <f>$K$16</f>
        <v>6111</v>
      </c>
      <c r="L17" s="10">
        <f>'画面遷移、詳細データ'!H101</f>
        <v>2</v>
      </c>
      <c r="M17" s="10"/>
      <c r="N17" s="10"/>
      <c r="O17" s="10"/>
      <c r="P17" s="10" t="s">
        <v>1845</v>
      </c>
      <c r="Q17" s="10">
        <f>$Q$16</f>
        <v>30036</v>
      </c>
      <c r="R17" s="10">
        <f>'画面遷移、詳細データ'!G101</f>
        <v>1</v>
      </c>
      <c r="S17" s="10"/>
      <c r="T17" s="3"/>
      <c r="U17" s="10"/>
      <c r="V17" s="10"/>
    </row>
    <row r="18" spans="1:22">
      <c r="A18" s="10">
        <f t="shared" ref="A18:A36" si="0">A17+1</f>
        <v>150</v>
      </c>
      <c r="B18" s="10">
        <f>new_dangeon_event_table!$B$11</f>
        <v>5008</v>
      </c>
      <c r="C18" s="10" t="str">
        <f>'画面遷移、詳細データ'!B102</f>
        <v>ﾄﾞﾗｺﾞﾝﾙｰﾗｰ</v>
      </c>
      <c r="D18" s="10">
        <v>3</v>
      </c>
      <c r="E18" s="10"/>
      <c r="F18" s="10">
        <f>'画面遷移、詳細データ'!J102</f>
        <v>2575</v>
      </c>
      <c r="G18" s="218" t="str">
        <f>'画面遷移、詳細データ'!I102</f>
        <v>203030</v>
      </c>
      <c r="H18" s="10">
        <v>197</v>
      </c>
      <c r="I18" s="10">
        <f>'画面遷移、詳細データ'!E102</f>
        <v>300</v>
      </c>
      <c r="J18" s="10" t="s">
        <v>1826</v>
      </c>
      <c r="K18" s="10">
        <f t="shared" ref="K18:K36" si="1">$K$16</f>
        <v>6111</v>
      </c>
      <c r="L18" s="10">
        <f>'画面遷移、詳細データ'!H102</f>
        <v>3</v>
      </c>
      <c r="M18" s="10"/>
      <c r="N18" s="10"/>
      <c r="O18" s="10"/>
      <c r="P18" s="10" t="s">
        <v>1845</v>
      </c>
      <c r="Q18" s="10">
        <f t="shared" ref="Q18:Q25" si="2">$Q$16</f>
        <v>30036</v>
      </c>
      <c r="R18" s="10">
        <f>'画面遷移、詳細データ'!G102</f>
        <v>1</v>
      </c>
      <c r="S18" s="10"/>
      <c r="T18" s="3"/>
      <c r="U18" s="10"/>
      <c r="V18" s="10"/>
    </row>
    <row r="19" spans="1:22">
      <c r="A19" s="10">
        <f t="shared" si="0"/>
        <v>151</v>
      </c>
      <c r="B19" s="10">
        <f>new_dangeon_event_table!$B$11</f>
        <v>5008</v>
      </c>
      <c r="C19" s="10" t="str">
        <f>'画面遷移、詳細データ'!B103</f>
        <v>ﾃﾞｭﾗﾊﾝ</v>
      </c>
      <c r="D19" s="10">
        <v>3</v>
      </c>
      <c r="E19" s="10"/>
      <c r="F19" s="10">
        <f>'画面遷移、詳細データ'!J103</f>
        <v>2576</v>
      </c>
      <c r="G19" s="218" t="str">
        <f>'画面遷移、詳細データ'!I103</f>
        <v>202072</v>
      </c>
      <c r="H19" s="10">
        <v>140</v>
      </c>
      <c r="I19" s="10">
        <f>'画面遷移、詳細データ'!E103</f>
        <v>400</v>
      </c>
      <c r="J19" s="10" t="s">
        <v>1826</v>
      </c>
      <c r="K19" s="10">
        <f t="shared" si="1"/>
        <v>6111</v>
      </c>
      <c r="L19" s="10">
        <f>'画面遷移、詳細データ'!H103</f>
        <v>4</v>
      </c>
      <c r="M19" s="10"/>
      <c r="N19" s="10"/>
      <c r="O19" s="10"/>
      <c r="P19" s="10" t="s">
        <v>1845</v>
      </c>
      <c r="Q19" s="10">
        <f t="shared" si="2"/>
        <v>30036</v>
      </c>
      <c r="R19" s="10">
        <f>'画面遷移、詳細データ'!G103</f>
        <v>2</v>
      </c>
      <c r="S19" s="10"/>
      <c r="T19" s="3"/>
      <c r="U19" s="10"/>
      <c r="V19" s="10"/>
    </row>
    <row r="20" spans="1:22">
      <c r="A20" s="10">
        <f t="shared" si="0"/>
        <v>152</v>
      </c>
      <c r="B20" s="10">
        <f>new_dangeon_event_table!$B$11</f>
        <v>5008</v>
      </c>
      <c r="C20" s="10" t="str">
        <f>'画面遷移、詳細データ'!B104</f>
        <v>水の従騎士</v>
      </c>
      <c r="D20" s="10">
        <v>3</v>
      </c>
      <c r="E20" s="10"/>
      <c r="F20" s="10">
        <f>'画面遷移、詳細データ'!J104</f>
        <v>2577</v>
      </c>
      <c r="G20" s="218" t="str">
        <f>'画面遷移、詳細データ'!I104</f>
        <v>207034</v>
      </c>
      <c r="H20" s="10">
        <v>140</v>
      </c>
      <c r="I20" s="10">
        <f>'画面遷移、詳細データ'!E104</f>
        <v>500</v>
      </c>
      <c r="J20" s="10" t="s">
        <v>1826</v>
      </c>
      <c r="K20" s="10">
        <f t="shared" si="1"/>
        <v>6111</v>
      </c>
      <c r="L20" s="10">
        <f>'画面遷移、詳細データ'!H104</f>
        <v>5</v>
      </c>
      <c r="M20" s="10"/>
      <c r="N20" s="10"/>
      <c r="O20" s="10"/>
      <c r="P20" s="10" t="s">
        <v>1845</v>
      </c>
      <c r="Q20" s="10">
        <f t="shared" si="2"/>
        <v>30036</v>
      </c>
      <c r="R20" s="10">
        <f>'画面遷移、詳細データ'!G104</f>
        <v>2</v>
      </c>
      <c r="S20" s="10"/>
      <c r="T20" s="3"/>
      <c r="U20" s="10"/>
      <c r="V20" s="10"/>
    </row>
    <row r="21" spans="1:22">
      <c r="A21" s="10">
        <f t="shared" si="0"/>
        <v>153</v>
      </c>
      <c r="B21" s="10">
        <f>new_dangeon_event_table!$B$11</f>
        <v>5008</v>
      </c>
      <c r="C21" s="10" t="str">
        <f>'画面遷移、詳細データ'!B105</f>
        <v>金獅子姫【幻影】</v>
      </c>
      <c r="D21" s="10">
        <v>3</v>
      </c>
      <c r="E21" s="10"/>
      <c r="F21" s="10">
        <f>'画面遷移、詳細データ'!J105</f>
        <v>2578</v>
      </c>
      <c r="G21" s="218" t="str">
        <f>'画面遷移、詳細データ'!I105</f>
        <v>201874</v>
      </c>
      <c r="H21" s="10">
        <v>40</v>
      </c>
      <c r="I21" s="10">
        <f>'画面遷移、詳細データ'!E105</f>
        <v>1000</v>
      </c>
      <c r="J21" s="10" t="s">
        <v>1826</v>
      </c>
      <c r="K21" s="10">
        <f t="shared" si="1"/>
        <v>6111</v>
      </c>
      <c r="L21" s="10">
        <f>'画面遷移、詳細データ'!H105</f>
        <v>6</v>
      </c>
      <c r="M21" s="10"/>
      <c r="N21" s="10"/>
      <c r="O21" s="10"/>
      <c r="P21" s="10" t="s">
        <v>1845</v>
      </c>
      <c r="Q21" s="10">
        <f t="shared" si="2"/>
        <v>30036</v>
      </c>
      <c r="R21" s="10">
        <f>'画面遷移、詳細データ'!G105</f>
        <v>3</v>
      </c>
      <c r="S21" s="10"/>
      <c r="T21" s="3"/>
      <c r="U21" s="10"/>
      <c r="V21" s="10"/>
    </row>
    <row r="22" spans="1:22">
      <c r="A22" s="10">
        <f t="shared" si="0"/>
        <v>154</v>
      </c>
      <c r="B22" s="10">
        <f>new_dangeon_event_table!$B$11</f>
        <v>5008</v>
      </c>
      <c r="C22" s="10" t="str">
        <f>'画面遷移、詳細データ'!B106</f>
        <v>ﾌﾞﾗｯｸｸﾛｽ四天王【幻影】</v>
      </c>
      <c r="D22" s="10">
        <v>3</v>
      </c>
      <c r="E22" s="10"/>
      <c r="F22" s="10">
        <f>'画面遷移、詳細データ'!J106</f>
        <v>2579</v>
      </c>
      <c r="G22" s="218" t="str">
        <f>'画面遷移、詳細データ'!I106</f>
        <v>201897</v>
      </c>
      <c r="H22" s="10">
        <v>40</v>
      </c>
      <c r="I22" s="10">
        <f>'画面遷移、詳細データ'!E106</f>
        <v>1500</v>
      </c>
      <c r="J22" s="10" t="s">
        <v>1826</v>
      </c>
      <c r="K22" s="10">
        <f t="shared" si="1"/>
        <v>6111</v>
      </c>
      <c r="L22" s="10">
        <f>'画面遷移、詳細データ'!H106</f>
        <v>7</v>
      </c>
      <c r="M22" s="10"/>
      <c r="N22" s="10"/>
      <c r="O22" s="10"/>
      <c r="P22" s="10" t="s">
        <v>1845</v>
      </c>
      <c r="Q22" s="10">
        <f t="shared" si="2"/>
        <v>30036</v>
      </c>
      <c r="R22" s="10">
        <f>'画面遷移、詳細データ'!G106</f>
        <v>3</v>
      </c>
      <c r="S22" s="10"/>
      <c r="T22" s="3"/>
      <c r="U22" s="10"/>
      <c r="V22" s="10"/>
    </row>
    <row r="23" spans="1:22">
      <c r="A23" s="10">
        <f t="shared" si="0"/>
        <v>155</v>
      </c>
      <c r="B23" s="10">
        <f>new_dangeon_event_table!$B$11</f>
        <v>5008</v>
      </c>
      <c r="C23" s="10" t="str">
        <f>'画面遷移、詳細データ'!B107</f>
        <v>ｼﾞｮｰｶｰ【幻影】</v>
      </c>
      <c r="D23" s="10">
        <v>3</v>
      </c>
      <c r="E23" s="10"/>
      <c r="F23" s="10">
        <f>'画面遷移、詳細データ'!J107</f>
        <v>2580</v>
      </c>
      <c r="G23" s="218" t="str">
        <f>'画面遷移、詳細データ'!I107</f>
        <v>203872</v>
      </c>
      <c r="H23" s="10">
        <v>40</v>
      </c>
      <c r="I23" s="10">
        <f>'画面遷移、詳細データ'!E107</f>
        <v>2000</v>
      </c>
      <c r="J23" s="10" t="s">
        <v>1826</v>
      </c>
      <c r="K23" s="10">
        <f t="shared" si="1"/>
        <v>6111</v>
      </c>
      <c r="L23" s="10">
        <f>'画面遷移、詳細データ'!H107</f>
        <v>8</v>
      </c>
      <c r="M23" s="10"/>
      <c r="N23" s="10"/>
      <c r="O23" s="10"/>
      <c r="P23" s="10" t="s">
        <v>1383</v>
      </c>
      <c r="Q23" s="10">
        <f t="shared" si="2"/>
        <v>30036</v>
      </c>
      <c r="R23" s="10">
        <f>'画面遷移、詳細データ'!G107</f>
        <v>3</v>
      </c>
      <c r="S23" s="10"/>
      <c r="T23" s="3"/>
      <c r="U23" s="10"/>
      <c r="V23" s="10"/>
    </row>
    <row r="24" spans="1:22" s="10" customFormat="1">
      <c r="A24" s="10">
        <f t="shared" si="0"/>
        <v>156</v>
      </c>
      <c r="B24" s="10">
        <f>new_dangeon_event_table!$B$11</f>
        <v>5008</v>
      </c>
      <c r="C24" s="10" t="str">
        <f>'画面遷移、詳細データ'!B108</f>
        <v>妖魔の君【幻影】</v>
      </c>
      <c r="D24" s="10">
        <v>3</v>
      </c>
      <c r="F24" s="10">
        <f>'画面遷移、詳細データ'!J108</f>
        <v>2582</v>
      </c>
      <c r="G24" s="218" t="str">
        <f>'画面遷移、詳細データ'!I108</f>
        <v>203152</v>
      </c>
      <c r="H24" s="10">
        <v>6</v>
      </c>
      <c r="I24" s="10">
        <f>'画面遷移、詳細データ'!E108</f>
        <v>8000</v>
      </c>
      <c r="J24" s="10" t="s">
        <v>1826</v>
      </c>
      <c r="K24" s="10">
        <f t="shared" si="1"/>
        <v>6111</v>
      </c>
      <c r="L24" s="10">
        <f>'画面遷移、詳細データ'!H108</f>
        <v>20</v>
      </c>
      <c r="P24" s="10" t="s">
        <v>1383</v>
      </c>
      <c r="Q24" s="10">
        <f t="shared" si="2"/>
        <v>30036</v>
      </c>
      <c r="R24" s="10">
        <f>'画面遷移、詳細データ'!G108</f>
        <v>10</v>
      </c>
      <c r="T24" s="3"/>
    </row>
    <row r="25" spans="1:22" s="10" customFormat="1">
      <c r="A25" s="10">
        <f t="shared" si="0"/>
        <v>157</v>
      </c>
      <c r="B25" s="10">
        <f>new_dangeon_event_table!$B$11</f>
        <v>5008</v>
      </c>
      <c r="C25" s="10" t="str">
        <f>'画面遷移、詳細データ'!B109</f>
        <v>破壊するもの</v>
      </c>
      <c r="D25" s="10">
        <v>3</v>
      </c>
      <c r="F25" s="10">
        <f>'画面遷移、詳細データ'!J109</f>
        <v>2583</v>
      </c>
      <c r="G25" s="218" t="str">
        <f>'画面遷移、詳細データ'!I109</f>
        <v>207056</v>
      </c>
      <c r="H25" s="10">
        <v>3</v>
      </c>
      <c r="I25" s="10">
        <f>'画面遷移、詳細データ'!E109</f>
        <v>16000</v>
      </c>
      <c r="J25" s="10" t="s">
        <v>1826</v>
      </c>
      <c r="K25" s="10">
        <f t="shared" si="1"/>
        <v>6111</v>
      </c>
      <c r="L25" s="10">
        <f>'画面遷移、詳細データ'!H109</f>
        <v>30</v>
      </c>
      <c r="P25" s="10" t="s">
        <v>1383</v>
      </c>
      <c r="Q25" s="10">
        <f t="shared" si="2"/>
        <v>30036</v>
      </c>
      <c r="R25" s="10">
        <f>'画面遷移、詳細データ'!G109</f>
        <v>15</v>
      </c>
      <c r="T25" s="3"/>
    </row>
    <row r="26" spans="1:22">
      <c r="A26" s="10">
        <f t="shared" si="0"/>
        <v>158</v>
      </c>
      <c r="B26" s="220">
        <f>new_dangeon_event_table!$B$13</f>
        <v>5009</v>
      </c>
      <c r="C26" s="220" t="str">
        <f>'画面遷移、詳細データ'!B127</f>
        <v>亜空間の主【深層】</v>
      </c>
      <c r="D26" s="220">
        <v>0</v>
      </c>
      <c r="E26" s="220">
        <v>1</v>
      </c>
      <c r="F26" s="220">
        <f>'画面遷移、詳細データ'!I127</f>
        <v>2581</v>
      </c>
      <c r="G26" s="221" t="str">
        <f>'画面遷移、詳細データ'!H127</f>
        <v>203050</v>
      </c>
      <c r="H26" s="220">
        <v>0</v>
      </c>
      <c r="I26" s="220">
        <f>'画面遷移、詳細データ'!E127</f>
        <v>5000</v>
      </c>
      <c r="J26" s="220"/>
      <c r="K26" s="220"/>
      <c r="L26" s="220"/>
      <c r="M26" s="220"/>
      <c r="N26" s="220"/>
      <c r="O26" s="220"/>
      <c r="P26" s="220"/>
      <c r="Q26" s="220"/>
      <c r="R26" s="220"/>
      <c r="S26" s="10"/>
      <c r="T26" s="3"/>
      <c r="U26" s="10"/>
      <c r="V26" s="10"/>
    </row>
    <row r="27" spans="1:22">
      <c r="A27" s="10">
        <f t="shared" si="0"/>
        <v>159</v>
      </c>
      <c r="B27" s="10">
        <f>new_dangeon_event_table!$B$13</f>
        <v>5009</v>
      </c>
      <c r="C27" s="10" t="str">
        <f>'画面遷移、詳細データ'!B113</f>
        <v>ﾄﾞﾗｺﾞﾝｿﾞﾝﾋﾞ</v>
      </c>
      <c r="D27" s="10">
        <v>1</v>
      </c>
      <c r="E27" s="10"/>
      <c r="F27" s="10">
        <f>'画面遷移、詳細データ'!J113</f>
        <v>2573</v>
      </c>
      <c r="G27" s="218" t="str">
        <f>G16</f>
        <v>203013</v>
      </c>
      <c r="H27" s="10">
        <v>50</v>
      </c>
      <c r="I27" s="10">
        <f>'画面遷移、詳細データ'!E113</f>
        <v>100</v>
      </c>
      <c r="J27" s="10" t="s">
        <v>1826</v>
      </c>
      <c r="K27" s="10">
        <f t="shared" si="1"/>
        <v>6111</v>
      </c>
      <c r="L27" s="10">
        <f>'画面遷移、詳細データ'!H113</f>
        <v>1</v>
      </c>
      <c r="M27" s="10"/>
      <c r="N27" s="10"/>
      <c r="O27" s="10"/>
      <c r="P27" s="10" t="s">
        <v>1383</v>
      </c>
      <c r="Q27" s="10">
        <f>$Q$16</f>
        <v>30036</v>
      </c>
      <c r="R27" s="10">
        <f>'画面遷移、詳細データ'!G113</f>
        <v>2</v>
      </c>
      <c r="S27" s="10"/>
      <c r="T27" s="3"/>
      <c r="U27" s="10"/>
      <c r="V27" s="10"/>
    </row>
    <row r="28" spans="1:22">
      <c r="A28" s="10">
        <f t="shared" si="0"/>
        <v>160</v>
      </c>
      <c r="B28" s="10">
        <f>new_dangeon_event_table!$B$13</f>
        <v>5009</v>
      </c>
      <c r="C28" s="10" t="str">
        <f>'画面遷移、詳細データ'!B114</f>
        <v>ｶﾓﾌｯｸ</v>
      </c>
      <c r="D28" s="10">
        <v>2</v>
      </c>
      <c r="E28" s="10"/>
      <c r="F28" s="10">
        <f>'画面遷移、詳細データ'!J114</f>
        <v>2574</v>
      </c>
      <c r="G28" s="218" t="str">
        <f t="shared" ref="G28:G36" si="3">G17</f>
        <v>202075</v>
      </c>
      <c r="H28" s="10">
        <v>50</v>
      </c>
      <c r="I28" s="10">
        <f>'画面遷移、詳細データ'!E114</f>
        <v>200</v>
      </c>
      <c r="J28" s="10" t="s">
        <v>1826</v>
      </c>
      <c r="K28" s="10">
        <f t="shared" si="1"/>
        <v>6111</v>
      </c>
      <c r="L28" s="10">
        <f>'画面遷移、詳細データ'!H114</f>
        <v>2</v>
      </c>
      <c r="M28" s="10"/>
      <c r="N28" s="10"/>
      <c r="O28" s="10"/>
      <c r="P28" s="10" t="s">
        <v>1383</v>
      </c>
      <c r="Q28" s="10">
        <f t="shared" ref="Q28:Q36" si="4">$Q$16</f>
        <v>30036</v>
      </c>
      <c r="R28" s="10">
        <f>'画面遷移、詳細データ'!G114</f>
        <v>2</v>
      </c>
      <c r="S28" s="10"/>
      <c r="T28" s="3"/>
      <c r="U28" s="10"/>
      <c r="V28" s="10"/>
    </row>
    <row r="29" spans="1:22">
      <c r="A29" s="10">
        <f t="shared" si="0"/>
        <v>161</v>
      </c>
      <c r="B29" s="10">
        <f>new_dangeon_event_table!$B$13</f>
        <v>5009</v>
      </c>
      <c r="C29" s="10" t="str">
        <f>'画面遷移、詳細データ'!B115</f>
        <v>ﾄﾞﾗｺﾞﾝﾙｰﾗｰ</v>
      </c>
      <c r="D29" s="10">
        <v>3</v>
      </c>
      <c r="E29" s="10"/>
      <c r="F29" s="10">
        <f>'画面遷移、詳細データ'!J115</f>
        <v>2575</v>
      </c>
      <c r="G29" s="218" t="str">
        <f t="shared" si="3"/>
        <v>203030</v>
      </c>
      <c r="H29" s="10">
        <v>50</v>
      </c>
      <c r="I29" s="10">
        <f>'画面遷移、詳細データ'!E115</f>
        <v>300</v>
      </c>
      <c r="J29" s="10" t="s">
        <v>1826</v>
      </c>
      <c r="K29" s="10">
        <f t="shared" si="1"/>
        <v>6111</v>
      </c>
      <c r="L29" s="10">
        <f>'画面遷移、詳細データ'!H115</f>
        <v>3</v>
      </c>
      <c r="M29" s="10"/>
      <c r="N29" s="10"/>
      <c r="O29" s="10"/>
      <c r="P29" s="10" t="s">
        <v>1383</v>
      </c>
      <c r="Q29" s="10">
        <f t="shared" si="4"/>
        <v>30036</v>
      </c>
      <c r="R29" s="10">
        <f>'画面遷移、詳細データ'!G115</f>
        <v>2</v>
      </c>
      <c r="S29" s="10"/>
      <c r="T29" s="3"/>
      <c r="U29" s="10"/>
      <c r="V29" s="10"/>
    </row>
    <row r="30" spans="1:22">
      <c r="A30" s="10">
        <f t="shared" si="0"/>
        <v>162</v>
      </c>
      <c r="B30" s="10">
        <f>new_dangeon_event_table!$B$13</f>
        <v>5009</v>
      </c>
      <c r="C30" s="10" t="str">
        <f>'画面遷移、詳細データ'!B116</f>
        <v>ﾃﾞｭﾗﾊﾝ</v>
      </c>
      <c r="D30" s="10">
        <v>1</v>
      </c>
      <c r="E30" s="10"/>
      <c r="F30" s="10">
        <f>'画面遷移、詳細データ'!J116</f>
        <v>2576</v>
      </c>
      <c r="G30" s="218" t="str">
        <f t="shared" si="3"/>
        <v>202072</v>
      </c>
      <c r="H30" s="10">
        <v>200</v>
      </c>
      <c r="I30" s="10">
        <f>'画面遷移、詳細データ'!E116</f>
        <v>400</v>
      </c>
      <c r="J30" s="10" t="s">
        <v>1826</v>
      </c>
      <c r="K30" s="10">
        <f t="shared" si="1"/>
        <v>6111</v>
      </c>
      <c r="L30" s="10">
        <f>'画面遷移、詳細データ'!H116</f>
        <v>4</v>
      </c>
      <c r="M30" s="10"/>
      <c r="N30" s="10"/>
      <c r="O30" s="10"/>
      <c r="P30" s="10" t="s">
        <v>1383</v>
      </c>
      <c r="Q30" s="10">
        <f t="shared" si="4"/>
        <v>30036</v>
      </c>
      <c r="R30" s="10">
        <f>'画面遷移、詳細データ'!G116</f>
        <v>4</v>
      </c>
      <c r="S30" s="10"/>
      <c r="T30" s="3"/>
      <c r="U30" s="10"/>
      <c r="V30" s="10"/>
    </row>
    <row r="31" spans="1:22">
      <c r="A31" s="10">
        <f t="shared" si="0"/>
        <v>163</v>
      </c>
      <c r="B31" s="10">
        <f>new_dangeon_event_table!$B$13</f>
        <v>5009</v>
      </c>
      <c r="C31" s="10" t="str">
        <f>'画面遷移、詳細データ'!B117</f>
        <v>水の従騎士</v>
      </c>
      <c r="D31" s="10">
        <v>2</v>
      </c>
      <c r="E31" s="10"/>
      <c r="F31" s="10">
        <f>'画面遷移、詳細データ'!J117</f>
        <v>2577</v>
      </c>
      <c r="G31" s="218" t="str">
        <f t="shared" si="3"/>
        <v>207034</v>
      </c>
      <c r="H31" s="10">
        <v>200</v>
      </c>
      <c r="I31" s="10">
        <f>'画面遷移、詳細データ'!E117</f>
        <v>500</v>
      </c>
      <c r="J31" s="10" t="s">
        <v>1826</v>
      </c>
      <c r="K31" s="10">
        <f t="shared" si="1"/>
        <v>6111</v>
      </c>
      <c r="L31" s="10">
        <f>'画面遷移、詳細データ'!H117</f>
        <v>5</v>
      </c>
      <c r="M31" s="10"/>
      <c r="N31" s="10"/>
      <c r="O31" s="10"/>
      <c r="P31" s="10" t="s">
        <v>1383</v>
      </c>
      <c r="Q31" s="10">
        <f t="shared" si="4"/>
        <v>30036</v>
      </c>
      <c r="R31" s="10">
        <f>'画面遷移、詳細データ'!G117</f>
        <v>4</v>
      </c>
      <c r="S31" s="10"/>
      <c r="T31" s="3"/>
      <c r="U31" s="10"/>
      <c r="V31" s="10"/>
    </row>
    <row r="32" spans="1:22">
      <c r="A32" s="10">
        <f t="shared" si="0"/>
        <v>164</v>
      </c>
      <c r="B32" s="10">
        <f>new_dangeon_event_table!$B$13</f>
        <v>5009</v>
      </c>
      <c r="C32" s="10" t="str">
        <f>'画面遷移、詳細データ'!B118</f>
        <v>金獅子姫【幻影】</v>
      </c>
      <c r="D32" s="10">
        <v>3</v>
      </c>
      <c r="E32" s="10"/>
      <c r="F32" s="10">
        <f>'画面遷移、詳細データ'!J118</f>
        <v>2578</v>
      </c>
      <c r="G32" s="218" t="str">
        <f t="shared" si="3"/>
        <v>201874</v>
      </c>
      <c r="H32" s="10">
        <v>120</v>
      </c>
      <c r="I32" s="10">
        <f>'画面遷移、詳細データ'!E118</f>
        <v>1000</v>
      </c>
      <c r="J32" s="10" t="s">
        <v>1826</v>
      </c>
      <c r="K32" s="10">
        <f t="shared" si="1"/>
        <v>6111</v>
      </c>
      <c r="L32" s="10">
        <f>'画面遷移、詳細データ'!H118</f>
        <v>6</v>
      </c>
      <c r="M32" s="10"/>
      <c r="N32" s="10"/>
      <c r="O32" s="10"/>
      <c r="P32" s="10" t="s">
        <v>1383</v>
      </c>
      <c r="Q32" s="10">
        <f t="shared" si="4"/>
        <v>30036</v>
      </c>
      <c r="R32" s="10">
        <f>'画面遷移、詳細データ'!G118</f>
        <v>6</v>
      </c>
      <c r="S32" s="10"/>
      <c r="T32" s="3"/>
      <c r="U32" s="10"/>
      <c r="V32" s="10"/>
    </row>
    <row r="33" spans="1:21">
      <c r="A33" s="10">
        <f t="shared" si="0"/>
        <v>165</v>
      </c>
      <c r="B33" s="10">
        <f>new_dangeon_event_table!$B$13</f>
        <v>5009</v>
      </c>
      <c r="C33" s="10" t="str">
        <f>'画面遷移、詳細データ'!B119</f>
        <v>ﾌﾞﾗｯｸｸﾛｽ四天王【幻影】</v>
      </c>
      <c r="D33" s="10">
        <v>4</v>
      </c>
      <c r="E33" s="10"/>
      <c r="F33" s="10">
        <f>'画面遷移、詳細データ'!J119</f>
        <v>2579</v>
      </c>
      <c r="G33" s="218" t="str">
        <f t="shared" si="3"/>
        <v>201897</v>
      </c>
      <c r="H33" s="10">
        <v>120</v>
      </c>
      <c r="I33" s="10">
        <f>'画面遷移、詳細データ'!E119</f>
        <v>1500</v>
      </c>
      <c r="J33" s="10" t="s">
        <v>1826</v>
      </c>
      <c r="K33" s="10">
        <f t="shared" si="1"/>
        <v>6111</v>
      </c>
      <c r="L33" s="10">
        <f>'画面遷移、詳細データ'!H119</f>
        <v>7</v>
      </c>
      <c r="M33" s="10"/>
      <c r="N33" s="10"/>
      <c r="O33" s="10"/>
      <c r="P33" s="10" t="s">
        <v>1383</v>
      </c>
      <c r="Q33" s="10">
        <f t="shared" si="4"/>
        <v>30036</v>
      </c>
      <c r="R33" s="10">
        <f>'画面遷移、詳細データ'!G119</f>
        <v>6</v>
      </c>
      <c r="S33" s="10"/>
      <c r="T33" s="3"/>
      <c r="U33" s="10"/>
    </row>
    <row r="34" spans="1:21">
      <c r="A34" s="10">
        <f t="shared" si="0"/>
        <v>166</v>
      </c>
      <c r="B34" s="10">
        <f>new_dangeon_event_table!$B$13</f>
        <v>5009</v>
      </c>
      <c r="C34" s="10" t="str">
        <f>'画面遷移、詳細データ'!B120</f>
        <v>ｼﾞｮｰｶｰ【幻影】</v>
      </c>
      <c r="D34" s="10">
        <v>5</v>
      </c>
      <c r="E34" s="10"/>
      <c r="F34" s="10">
        <f>'画面遷移、詳細データ'!J120</f>
        <v>2580</v>
      </c>
      <c r="G34" s="218" t="str">
        <f t="shared" si="3"/>
        <v>203872</v>
      </c>
      <c r="H34" s="10">
        <v>120</v>
      </c>
      <c r="I34" s="10">
        <f>'画面遷移、詳細データ'!E120</f>
        <v>2000</v>
      </c>
      <c r="J34" s="10" t="s">
        <v>1826</v>
      </c>
      <c r="K34" s="10">
        <f t="shared" si="1"/>
        <v>6111</v>
      </c>
      <c r="L34" s="10">
        <f>'画面遷移、詳細データ'!H120</f>
        <v>8</v>
      </c>
      <c r="M34" s="10"/>
      <c r="N34" s="10"/>
      <c r="O34" s="10"/>
      <c r="P34" s="10" t="s">
        <v>1383</v>
      </c>
      <c r="Q34" s="10">
        <f t="shared" si="4"/>
        <v>30036</v>
      </c>
      <c r="R34" s="10">
        <f>'画面遷移、詳細データ'!G120</f>
        <v>6</v>
      </c>
      <c r="S34" s="10"/>
      <c r="T34" s="3"/>
      <c r="U34" s="10"/>
    </row>
    <row r="35" spans="1:21">
      <c r="A35" s="10">
        <f t="shared" si="0"/>
        <v>167</v>
      </c>
      <c r="B35" s="10">
        <f>new_dangeon_event_table!$B$13</f>
        <v>5009</v>
      </c>
      <c r="C35" s="10" t="str">
        <f>'画面遷移、詳細データ'!B121</f>
        <v>妖魔の君【幻影】</v>
      </c>
      <c r="D35" s="10">
        <v>6</v>
      </c>
      <c r="E35" s="10"/>
      <c r="F35" s="10">
        <f>'画面遷移、詳細データ'!J121</f>
        <v>2582</v>
      </c>
      <c r="G35" s="218" t="str">
        <f t="shared" si="3"/>
        <v>203152</v>
      </c>
      <c r="H35" s="10">
        <v>60</v>
      </c>
      <c r="I35" s="10">
        <f>'画面遷移、詳細データ'!E121</f>
        <v>8000</v>
      </c>
      <c r="J35" s="10" t="s">
        <v>1826</v>
      </c>
      <c r="K35" s="10">
        <f t="shared" si="1"/>
        <v>6111</v>
      </c>
      <c r="L35" s="10">
        <f>'画面遷移、詳細データ'!H121</f>
        <v>20</v>
      </c>
      <c r="M35" s="10"/>
      <c r="N35" s="10"/>
      <c r="O35" s="10"/>
      <c r="P35" s="10" t="s">
        <v>1383</v>
      </c>
      <c r="Q35" s="10">
        <f t="shared" si="4"/>
        <v>30036</v>
      </c>
      <c r="R35" s="10">
        <f>'画面遷移、詳細データ'!G121</f>
        <v>20</v>
      </c>
      <c r="S35" s="10"/>
      <c r="T35" s="3"/>
      <c r="U35" s="10"/>
    </row>
    <row r="36" spans="1:21">
      <c r="A36" s="10">
        <f t="shared" si="0"/>
        <v>168</v>
      </c>
      <c r="B36" s="10">
        <f>new_dangeon_event_table!$B$13</f>
        <v>5009</v>
      </c>
      <c r="C36" s="10" t="str">
        <f>'画面遷移、詳細データ'!B122</f>
        <v>破壊するもの</v>
      </c>
      <c r="D36" s="10">
        <v>4</v>
      </c>
      <c r="E36" s="10"/>
      <c r="F36" s="10">
        <f>'画面遷移、詳細データ'!J122</f>
        <v>2583</v>
      </c>
      <c r="G36" s="218" t="str">
        <f t="shared" si="3"/>
        <v>207056</v>
      </c>
      <c r="H36" s="10">
        <v>30</v>
      </c>
      <c r="I36" s="10">
        <f>'画面遷移、詳細データ'!E122</f>
        <v>16000</v>
      </c>
      <c r="J36" s="10" t="s">
        <v>1826</v>
      </c>
      <c r="K36" s="10">
        <f t="shared" si="1"/>
        <v>6111</v>
      </c>
      <c r="L36" s="10">
        <f>'画面遷移、詳細データ'!H122</f>
        <v>30</v>
      </c>
      <c r="M36" s="10"/>
      <c r="N36" s="10"/>
      <c r="O36" s="10"/>
      <c r="P36" s="10" t="s">
        <v>1383</v>
      </c>
      <c r="Q36" s="10">
        <f t="shared" si="4"/>
        <v>30036</v>
      </c>
      <c r="R36" s="10">
        <f>'画面遷移、詳細データ'!G122</f>
        <v>30</v>
      </c>
      <c r="S36" s="10"/>
      <c r="T36" s="3"/>
      <c r="U36" s="10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1"/>
  <sheetViews>
    <sheetView workbookViewId="0"/>
  </sheetViews>
  <sheetFormatPr defaultColWidth="8.875" defaultRowHeight="12.95" customHeight="1"/>
  <cols>
    <col min="5" max="5" width="16.625" bestFit="1" customWidth="1"/>
  </cols>
  <sheetData>
    <row r="1" spans="1:33">
      <c r="A1" s="2" t="s">
        <v>24</v>
      </c>
      <c r="B1" s="2"/>
      <c r="C1" s="10"/>
      <c r="D1" s="2"/>
      <c r="E1" s="2"/>
      <c r="F1" s="2"/>
      <c r="G1" s="1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>
      <c r="A2" s="2"/>
      <c r="B2" s="2"/>
      <c r="C2" s="10"/>
      <c r="D2" s="2"/>
      <c r="E2" s="2"/>
      <c r="F2" s="2"/>
      <c r="G2" s="10"/>
      <c r="H2" s="2"/>
      <c r="I2" s="2"/>
      <c r="J2" s="2"/>
      <c r="K2" s="2"/>
      <c r="L2" s="2"/>
      <c r="M2" s="543" t="s">
        <v>25</v>
      </c>
      <c r="N2" s="543"/>
      <c r="O2" s="543"/>
      <c r="P2" s="543"/>
      <c r="Q2" s="2"/>
      <c r="R2" s="2"/>
      <c r="S2" s="2"/>
      <c r="T2" s="2"/>
      <c r="U2" s="2"/>
      <c r="V2" s="2"/>
      <c r="W2" s="2" t="s">
        <v>2261</v>
      </c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>
      <c r="A3" s="2"/>
      <c r="B3" s="2"/>
      <c r="C3" s="10"/>
      <c r="D3" s="2"/>
      <c r="E3" s="2"/>
      <c r="F3" s="2"/>
      <c r="G3" s="10"/>
      <c r="H3" s="2"/>
      <c r="I3" s="2"/>
      <c r="J3" s="2"/>
      <c r="K3" s="2"/>
      <c r="L3" s="2"/>
      <c r="M3" s="2" t="s">
        <v>26</v>
      </c>
      <c r="N3" s="2" t="s">
        <v>26</v>
      </c>
      <c r="O3" s="2" t="s">
        <v>26</v>
      </c>
      <c r="P3" s="2" t="s">
        <v>27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>
      <c r="A4" s="2" t="s">
        <v>152</v>
      </c>
      <c r="B4" s="2" t="s">
        <v>152</v>
      </c>
      <c r="C4" s="10" t="s">
        <v>1476</v>
      </c>
      <c r="D4" s="2" t="s">
        <v>152</v>
      </c>
      <c r="E4" s="2" t="s">
        <v>151</v>
      </c>
      <c r="F4" s="10"/>
      <c r="G4" s="10" t="s">
        <v>1348</v>
      </c>
      <c r="H4" s="2" t="s">
        <v>151</v>
      </c>
      <c r="I4" s="2" t="s">
        <v>151</v>
      </c>
      <c r="J4" s="2" t="s">
        <v>151</v>
      </c>
      <c r="K4" s="2" t="s">
        <v>151</v>
      </c>
      <c r="L4" s="2" t="s">
        <v>151</v>
      </c>
      <c r="M4" s="2" t="s">
        <v>151</v>
      </c>
      <c r="N4" s="2" t="s">
        <v>151</v>
      </c>
      <c r="O4" s="2" t="s">
        <v>151</v>
      </c>
      <c r="P4" s="2" t="s">
        <v>151</v>
      </c>
      <c r="Q4" s="2" t="s">
        <v>151</v>
      </c>
      <c r="R4" s="2" t="s">
        <v>152</v>
      </c>
      <c r="S4" s="2" t="s">
        <v>152</v>
      </c>
      <c r="T4" s="2" t="s">
        <v>152</v>
      </c>
      <c r="U4" s="2" t="s">
        <v>153</v>
      </c>
      <c r="V4" s="2" t="s">
        <v>152</v>
      </c>
      <c r="W4" s="11" t="s">
        <v>154</v>
      </c>
      <c r="X4" s="2" t="s">
        <v>153</v>
      </c>
      <c r="Y4" s="2" t="s">
        <v>153</v>
      </c>
      <c r="Z4" s="2" t="s">
        <v>153</v>
      </c>
      <c r="AA4" s="2" t="s">
        <v>151</v>
      </c>
      <c r="AB4" s="2" t="s">
        <v>151</v>
      </c>
      <c r="AC4" s="2" t="s">
        <v>151</v>
      </c>
      <c r="AD4" s="2" t="s">
        <v>151</v>
      </c>
      <c r="AE4" s="2" t="s">
        <v>151</v>
      </c>
      <c r="AF4" s="2" t="s">
        <v>151</v>
      </c>
      <c r="AG4" s="2" t="s">
        <v>151</v>
      </c>
    </row>
    <row r="5" spans="1:33">
      <c r="A5" s="2" t="s">
        <v>28</v>
      </c>
      <c r="B5" s="2" t="s">
        <v>29</v>
      </c>
      <c r="C5" s="10" t="s">
        <v>1477</v>
      </c>
      <c r="D5" s="2" t="s">
        <v>30</v>
      </c>
      <c r="E5" s="2" t="s">
        <v>31</v>
      </c>
      <c r="F5" s="10" t="s">
        <v>174</v>
      </c>
      <c r="G5" s="10" t="s">
        <v>1347</v>
      </c>
      <c r="H5" s="2" t="s">
        <v>32</v>
      </c>
      <c r="I5" s="2" t="s">
        <v>33</v>
      </c>
      <c r="J5" s="2" t="s">
        <v>34</v>
      </c>
      <c r="K5" s="2" t="s">
        <v>35</v>
      </c>
      <c r="L5" s="2" t="s">
        <v>36</v>
      </c>
      <c r="M5" s="2" t="s">
        <v>37</v>
      </c>
      <c r="N5" s="2" t="s">
        <v>38</v>
      </c>
      <c r="O5" s="2" t="s">
        <v>39</v>
      </c>
      <c r="P5" s="2" t="s">
        <v>40</v>
      </c>
      <c r="Q5" s="2" t="s">
        <v>41</v>
      </c>
      <c r="R5" s="2" t="s">
        <v>42</v>
      </c>
      <c r="S5" s="2" t="s">
        <v>43</v>
      </c>
      <c r="T5" s="2" t="s">
        <v>44</v>
      </c>
      <c r="U5" s="1" t="s">
        <v>45</v>
      </c>
      <c r="V5" s="1" t="s">
        <v>46</v>
      </c>
      <c r="W5" s="11" t="s">
        <v>2087</v>
      </c>
      <c r="X5" s="1" t="s">
        <v>47</v>
      </c>
      <c r="Y5" s="1" t="s">
        <v>48</v>
      </c>
      <c r="Z5" s="1" t="s">
        <v>49</v>
      </c>
      <c r="AA5" s="1" t="s">
        <v>50</v>
      </c>
      <c r="AB5" s="1" t="s">
        <v>51</v>
      </c>
      <c r="AC5" s="2" t="s">
        <v>52</v>
      </c>
      <c r="AD5" s="2" t="s">
        <v>53</v>
      </c>
      <c r="AE5" s="2" t="s">
        <v>54</v>
      </c>
      <c r="AF5" s="2" t="s">
        <v>55</v>
      </c>
      <c r="AG5" s="2" t="s">
        <v>56</v>
      </c>
    </row>
    <row r="6" spans="1:33">
      <c r="A6" s="3">
        <v>25</v>
      </c>
      <c r="B6" s="3">
        <v>1</v>
      </c>
      <c r="C6" s="3">
        <v>1</v>
      </c>
      <c r="D6" s="3">
        <f>'画面遷移、詳細データ'!C69</f>
        <v>10</v>
      </c>
      <c r="E6" s="4" t="str">
        <f>'画面遷移、詳細データ'!D69</f>
        <v>ﾙｻﾞｰｸﾞ平原･ﾀﾅﾙ湖</v>
      </c>
      <c r="F6" s="10" t="str">
        <f>'画面遷移、詳細データ'!C39</f>
        <v>の域</v>
      </c>
      <c r="G6" s="10">
        <v>1</v>
      </c>
      <c r="H6" s="1">
        <f>'画面遷移、詳細データ'!H69</f>
        <v>4</v>
      </c>
      <c r="I6" s="4">
        <f>'画面遷移、詳細データ'!G69</f>
        <v>2</v>
      </c>
      <c r="J6" s="71">
        <f>'画面遷移、詳細データ'!F69*100</f>
        <v>25</v>
      </c>
      <c r="K6" s="2">
        <f>'画面遷移、詳細データ'!J69</f>
        <v>20</v>
      </c>
      <c r="L6" s="2">
        <f>'画面遷移、詳細データ'!K69</f>
        <v>40</v>
      </c>
      <c r="M6" s="9">
        <f>'画面遷移、詳細データ'!I69</f>
        <v>5</v>
      </c>
      <c r="N6" s="5">
        <f>quest_drop!$A$5</f>
        <v>0</v>
      </c>
      <c r="O6" s="5">
        <f>quest_drop!$A$6</f>
        <v>0</v>
      </c>
      <c r="P6" s="5">
        <f>quest_drop!$A$7</f>
        <v>0</v>
      </c>
      <c r="Q6" s="5">
        <f>quest_drop!$A$9</f>
        <v>4865</v>
      </c>
      <c r="R6" s="3">
        <v>5</v>
      </c>
      <c r="S6" s="3">
        <v>0.4</v>
      </c>
      <c r="T6" s="3">
        <v>30</v>
      </c>
      <c r="U6" s="2">
        <v>10</v>
      </c>
      <c r="V6" s="3">
        <v>0</v>
      </c>
      <c r="W6" s="514">
        <v>1684</v>
      </c>
      <c r="X6" s="2">
        <v>1</v>
      </c>
      <c r="Y6" s="2">
        <v>5</v>
      </c>
      <c r="Z6" s="2">
        <v>10</v>
      </c>
      <c r="AA6" s="1">
        <f>map_boss!A6</f>
        <v>34448</v>
      </c>
      <c r="AB6" s="4">
        <f>'画面遷移、詳細データ'!$Q69</f>
        <v>2</v>
      </c>
      <c r="AC6" s="4">
        <f>'画面遷移、詳細データ'!$Q69</f>
        <v>2</v>
      </c>
      <c r="AD6" s="4">
        <f>'画面遷移、詳細データ'!$Q69</f>
        <v>2</v>
      </c>
      <c r="AE6" s="4">
        <f>'画面遷移、詳細データ'!$Q69</f>
        <v>2</v>
      </c>
      <c r="AF6" s="4">
        <f>'画面遷移、詳細データ'!$Q69</f>
        <v>2</v>
      </c>
      <c r="AG6" s="4">
        <f>'画面遷移、詳細データ'!$Q69</f>
        <v>2</v>
      </c>
    </row>
    <row r="7" spans="1:33">
      <c r="A7" s="3">
        <v>26</v>
      </c>
      <c r="B7" s="3">
        <v>1</v>
      </c>
      <c r="C7" s="3">
        <v>1</v>
      </c>
      <c r="D7" s="3">
        <f>'画面遷移、詳細データ'!C70</f>
        <v>20</v>
      </c>
      <c r="E7" s="4" t="str">
        <f>'画面遷移、詳細データ'!D70</f>
        <v>ﾙｻﾞｰｸﾞ平原･ﾀﾅﾙ湖</v>
      </c>
      <c r="F7" s="10" t="str">
        <f>F6</f>
        <v>の域</v>
      </c>
      <c r="G7" s="10">
        <v>2</v>
      </c>
      <c r="H7" s="11">
        <f>'画面遷移、詳細データ'!H70</f>
        <v>4</v>
      </c>
      <c r="I7" s="4">
        <f>'画面遷移、詳細データ'!G70</f>
        <v>2</v>
      </c>
      <c r="J7" s="71">
        <f>'画面遷移、詳細データ'!F70*100</f>
        <v>25</v>
      </c>
      <c r="K7" s="10">
        <f>'画面遷移、詳細データ'!J70</f>
        <v>20</v>
      </c>
      <c r="L7" s="10">
        <f>'画面遷移、詳細データ'!K70</f>
        <v>40</v>
      </c>
      <c r="M7" s="9">
        <f>'画面遷移、詳細データ'!I70</f>
        <v>5</v>
      </c>
      <c r="N7" s="5">
        <f>quest_drop!$A$5</f>
        <v>0</v>
      </c>
      <c r="O7" s="5">
        <f>quest_drop!$A$6</f>
        <v>0</v>
      </c>
      <c r="P7" s="5">
        <f>quest_drop!$A$7</f>
        <v>0</v>
      </c>
      <c r="Q7" s="5">
        <f>quest_drop!$A$9</f>
        <v>4865</v>
      </c>
      <c r="R7" s="3">
        <v>5.3</v>
      </c>
      <c r="S7" s="3">
        <v>0.6</v>
      </c>
      <c r="T7" s="3">
        <v>30</v>
      </c>
      <c r="U7" s="10">
        <v>10</v>
      </c>
      <c r="V7" s="3">
        <v>0</v>
      </c>
      <c r="W7" s="5">
        <f>W6+1</f>
        <v>1685</v>
      </c>
      <c r="X7" s="10">
        <v>1</v>
      </c>
      <c r="Y7" s="10">
        <v>5</v>
      </c>
      <c r="Z7" s="10">
        <v>10</v>
      </c>
      <c r="AA7" s="11">
        <f>map_boss!A7</f>
        <v>34449</v>
      </c>
      <c r="AB7" s="4">
        <f>'画面遷移、詳細データ'!$Q70</f>
        <v>137</v>
      </c>
      <c r="AC7" s="4">
        <f>'画面遷移、詳細データ'!$Q70</f>
        <v>137</v>
      </c>
      <c r="AD7" s="4">
        <f>'画面遷移、詳細データ'!$Q70</f>
        <v>137</v>
      </c>
      <c r="AE7" s="4">
        <f>'画面遷移、詳細データ'!$Q70</f>
        <v>137</v>
      </c>
      <c r="AF7" s="4">
        <f>'画面遷移、詳細データ'!$Q70</f>
        <v>137</v>
      </c>
      <c r="AG7" s="4">
        <f>'画面遷移、詳細データ'!$Q70</f>
        <v>137</v>
      </c>
    </row>
    <row r="8" spans="1:33">
      <c r="A8" s="3">
        <v>27</v>
      </c>
      <c r="B8" s="3">
        <v>1</v>
      </c>
      <c r="C8" s="3">
        <v>1</v>
      </c>
      <c r="D8" s="3">
        <f>'画面遷移、詳細データ'!C71</f>
        <v>30</v>
      </c>
      <c r="E8" s="4" t="str">
        <f>'画面遷移、詳細データ'!D71</f>
        <v>ﾙｻﾞｰｸﾞ平原･ﾔﾏの地上絵</v>
      </c>
      <c r="F8" s="10" t="str">
        <f t="shared" ref="F8:F40" si="0">F7</f>
        <v>の域</v>
      </c>
      <c r="G8" s="10">
        <v>3</v>
      </c>
      <c r="H8" s="11">
        <f>'画面遷移、詳細データ'!H71</f>
        <v>4</v>
      </c>
      <c r="I8" s="4">
        <f>'画面遷移、詳細データ'!G71</f>
        <v>2</v>
      </c>
      <c r="J8" s="71">
        <f>'画面遷移、詳細データ'!F71*100</f>
        <v>25</v>
      </c>
      <c r="K8" s="10">
        <f>'画面遷移、詳細データ'!J71</f>
        <v>20</v>
      </c>
      <c r="L8" s="10">
        <f>'画面遷移、詳細データ'!K71</f>
        <v>40</v>
      </c>
      <c r="M8" s="9">
        <f>'画面遷移、詳細データ'!I71</f>
        <v>5</v>
      </c>
      <c r="N8" s="5">
        <f>quest_drop!$A$5</f>
        <v>0</v>
      </c>
      <c r="O8" s="5">
        <f>quest_drop!$A$6</f>
        <v>0</v>
      </c>
      <c r="P8" s="5">
        <f>quest_drop!$A$7</f>
        <v>0</v>
      </c>
      <c r="Q8" s="5">
        <f>quest_drop!$A$9</f>
        <v>4865</v>
      </c>
      <c r="R8" s="3">
        <v>5.5</v>
      </c>
      <c r="S8" s="3">
        <v>0.8</v>
      </c>
      <c r="T8" s="3">
        <v>30</v>
      </c>
      <c r="U8" s="10">
        <v>10</v>
      </c>
      <c r="V8" s="3">
        <v>0</v>
      </c>
      <c r="W8" s="5">
        <f t="shared" ref="W8:W16" si="1">W7+1</f>
        <v>1686</v>
      </c>
      <c r="X8" s="10">
        <v>1</v>
      </c>
      <c r="Y8" s="10">
        <v>5</v>
      </c>
      <c r="Z8" s="10">
        <v>10</v>
      </c>
      <c r="AA8" s="11">
        <f>map_boss!A8</f>
        <v>34450</v>
      </c>
      <c r="AB8" s="4">
        <f>'画面遷移、詳細データ'!$Q71</f>
        <v>171</v>
      </c>
      <c r="AC8" s="4">
        <f>'画面遷移、詳細データ'!$Q71</f>
        <v>171</v>
      </c>
      <c r="AD8" s="4">
        <f>'画面遷移、詳細データ'!$Q71</f>
        <v>171</v>
      </c>
      <c r="AE8" s="4">
        <f>'画面遷移、詳細データ'!$Q71</f>
        <v>171</v>
      </c>
      <c r="AF8" s="4">
        <f>'画面遷移、詳細データ'!$Q71</f>
        <v>171</v>
      </c>
      <c r="AG8" s="4">
        <f>'画面遷移、詳細データ'!$Q71</f>
        <v>171</v>
      </c>
    </row>
    <row r="9" spans="1:33">
      <c r="A9" s="3">
        <v>28</v>
      </c>
      <c r="B9" s="3">
        <v>1</v>
      </c>
      <c r="C9" s="3">
        <v>1</v>
      </c>
      <c r="D9" s="3">
        <f>'画面遷移、詳細データ'!C72</f>
        <v>40</v>
      </c>
      <c r="E9" s="4" t="str">
        <f>'画面遷移、詳細データ'!D72</f>
        <v>ﾙｻﾞｰｸﾞ平原･ﾔﾏの地上絵</v>
      </c>
      <c r="F9" s="10" t="str">
        <f t="shared" si="0"/>
        <v>の域</v>
      </c>
      <c r="G9" s="10">
        <v>4</v>
      </c>
      <c r="H9" s="11">
        <f>'画面遷移、詳細データ'!H72</f>
        <v>4</v>
      </c>
      <c r="I9" s="4">
        <f>'画面遷移、詳細データ'!G72</f>
        <v>2</v>
      </c>
      <c r="J9" s="71">
        <f>'画面遷移、詳細データ'!F72*100</f>
        <v>25</v>
      </c>
      <c r="K9" s="10">
        <f>'画面遷移、詳細データ'!J72</f>
        <v>25</v>
      </c>
      <c r="L9" s="10">
        <f>'画面遷移、詳細データ'!K72</f>
        <v>45</v>
      </c>
      <c r="M9" s="9">
        <f>'画面遷移、詳細データ'!I72</f>
        <v>5</v>
      </c>
      <c r="N9" s="5">
        <f>quest_drop!$A$5</f>
        <v>0</v>
      </c>
      <c r="O9" s="5">
        <f>quest_drop!$A$6</f>
        <v>0</v>
      </c>
      <c r="P9" s="5">
        <f>quest_drop!$A$7</f>
        <v>0</v>
      </c>
      <c r="Q9" s="5">
        <f>quest_drop!$A$9</f>
        <v>4865</v>
      </c>
      <c r="R9" s="3">
        <v>5.8</v>
      </c>
      <c r="S9" s="3">
        <v>1</v>
      </c>
      <c r="T9" s="3">
        <v>30</v>
      </c>
      <c r="U9" s="10">
        <v>10</v>
      </c>
      <c r="V9" s="3">
        <v>0</v>
      </c>
      <c r="W9" s="5">
        <f t="shared" si="1"/>
        <v>1687</v>
      </c>
      <c r="X9" s="10">
        <v>1</v>
      </c>
      <c r="Y9" s="10">
        <v>5</v>
      </c>
      <c r="Z9" s="10">
        <v>10</v>
      </c>
      <c r="AA9" s="11">
        <f>map_boss!A9</f>
        <v>34451</v>
      </c>
      <c r="AB9" s="4">
        <f>'画面遷移、詳細データ'!$Q72</f>
        <v>33</v>
      </c>
      <c r="AC9" s="4">
        <f>'画面遷移、詳細データ'!$Q72</f>
        <v>33</v>
      </c>
      <c r="AD9" s="4">
        <f>'画面遷移、詳細データ'!$Q72</f>
        <v>33</v>
      </c>
      <c r="AE9" s="4">
        <f>'画面遷移、詳細データ'!$Q72</f>
        <v>33</v>
      </c>
      <c r="AF9" s="4">
        <f>'画面遷移、詳細データ'!$Q72</f>
        <v>33</v>
      </c>
      <c r="AG9" s="4">
        <f>'画面遷移、詳細データ'!$Q72</f>
        <v>33</v>
      </c>
    </row>
    <row r="10" spans="1:33">
      <c r="A10" s="3">
        <v>29</v>
      </c>
      <c r="B10" s="3">
        <v>1</v>
      </c>
      <c r="C10" s="3">
        <v>1</v>
      </c>
      <c r="D10" s="3">
        <f>'画面遷移、詳細データ'!C73</f>
        <v>50</v>
      </c>
      <c r="E10" s="4" t="str">
        <f>'画面遷移、詳細データ'!D73</f>
        <v>ﾙｻﾞｰｸﾞ平原･嘆きの地</v>
      </c>
      <c r="F10" s="10" t="str">
        <f t="shared" si="0"/>
        <v>の域</v>
      </c>
      <c r="G10" s="10">
        <v>5</v>
      </c>
      <c r="H10" s="11">
        <f>'画面遷移、詳細データ'!H73</f>
        <v>5</v>
      </c>
      <c r="I10" s="4">
        <f>'画面遷移、詳細データ'!G73</f>
        <v>3</v>
      </c>
      <c r="J10" s="71">
        <f>'画面遷移、詳細データ'!F73*100</f>
        <v>25</v>
      </c>
      <c r="K10" s="10">
        <f>'画面遷移、詳細データ'!J73</f>
        <v>30</v>
      </c>
      <c r="L10" s="10">
        <f>'画面遷移、詳細データ'!K73</f>
        <v>50</v>
      </c>
      <c r="M10" s="9">
        <f>'画面遷移、詳細データ'!I73</f>
        <v>5</v>
      </c>
      <c r="N10" s="5">
        <f>quest_drop!$A$5</f>
        <v>0</v>
      </c>
      <c r="O10" s="5">
        <f>quest_drop!$A$6</f>
        <v>0</v>
      </c>
      <c r="P10" s="5">
        <f>quest_drop!$A$7</f>
        <v>0</v>
      </c>
      <c r="Q10" s="5">
        <f>quest_drop!$A$9</f>
        <v>4865</v>
      </c>
      <c r="R10" s="3">
        <v>6</v>
      </c>
      <c r="S10" s="3">
        <v>1.2</v>
      </c>
      <c r="T10" s="3">
        <v>30</v>
      </c>
      <c r="U10" s="10">
        <v>10</v>
      </c>
      <c r="V10" s="3">
        <v>0</v>
      </c>
      <c r="W10" s="5">
        <f t="shared" si="1"/>
        <v>1688</v>
      </c>
      <c r="X10" s="10">
        <v>1</v>
      </c>
      <c r="Y10" s="10">
        <v>5</v>
      </c>
      <c r="Z10" s="10">
        <v>10</v>
      </c>
      <c r="AA10" s="11">
        <f>map_boss!A10</f>
        <v>34452</v>
      </c>
      <c r="AB10" s="4">
        <f>'画面遷移、詳細データ'!$Q73</f>
        <v>90</v>
      </c>
      <c r="AC10" s="4">
        <f>'画面遷移、詳細データ'!$Q73</f>
        <v>90</v>
      </c>
      <c r="AD10" s="4">
        <f>'画面遷移、詳細データ'!$Q73</f>
        <v>90</v>
      </c>
      <c r="AE10" s="4">
        <f>'画面遷移、詳細データ'!$Q73</f>
        <v>90</v>
      </c>
      <c r="AF10" s="4">
        <f>'画面遷移、詳細データ'!$Q73</f>
        <v>90</v>
      </c>
      <c r="AG10" s="4">
        <f>'画面遷移、詳細データ'!$Q73</f>
        <v>90</v>
      </c>
    </row>
    <row r="11" spans="1:33">
      <c r="A11" s="3">
        <v>30</v>
      </c>
      <c r="B11" s="3">
        <v>1</v>
      </c>
      <c r="C11" s="3">
        <v>1</v>
      </c>
      <c r="D11" s="3">
        <f>'画面遷移、詳細データ'!C74</f>
        <v>60</v>
      </c>
      <c r="E11" s="4" t="str">
        <f>'画面遷移、詳細データ'!D74</f>
        <v>ﾙｻﾞｰｸﾞ平原･嘆きの地</v>
      </c>
      <c r="F11" s="10" t="str">
        <f t="shared" si="0"/>
        <v>の域</v>
      </c>
      <c r="G11" s="10">
        <v>6</v>
      </c>
      <c r="H11" s="11">
        <f>'画面遷移、詳細データ'!H74</f>
        <v>5</v>
      </c>
      <c r="I11" s="4">
        <f>'画面遷移、詳細データ'!G74</f>
        <v>3</v>
      </c>
      <c r="J11" s="71">
        <f>'画面遷移、詳細データ'!F74*100</f>
        <v>25</v>
      </c>
      <c r="K11" s="10">
        <f>'画面遷移、詳細データ'!J74</f>
        <v>30</v>
      </c>
      <c r="L11" s="10">
        <f>'画面遷移、詳細データ'!K74</f>
        <v>50</v>
      </c>
      <c r="M11" s="9">
        <f>'画面遷移、詳細データ'!I74</f>
        <v>5</v>
      </c>
      <c r="N11" s="5">
        <f>quest_drop!$A$5</f>
        <v>0</v>
      </c>
      <c r="O11" s="5">
        <f>quest_drop!$A$6</f>
        <v>0</v>
      </c>
      <c r="P11" s="5">
        <f>quest_drop!$A$7</f>
        <v>0</v>
      </c>
      <c r="Q11" s="5">
        <f>quest_drop!$A$9</f>
        <v>4865</v>
      </c>
      <c r="R11" s="3">
        <v>6.3</v>
      </c>
      <c r="S11" s="3">
        <v>1.4</v>
      </c>
      <c r="T11" s="3">
        <v>30</v>
      </c>
      <c r="U11" s="10">
        <v>10</v>
      </c>
      <c r="V11" s="3">
        <v>0</v>
      </c>
      <c r="W11" s="5">
        <f t="shared" si="1"/>
        <v>1689</v>
      </c>
      <c r="X11" s="10">
        <v>1</v>
      </c>
      <c r="Y11" s="10">
        <v>5</v>
      </c>
      <c r="Z11" s="10">
        <v>10</v>
      </c>
      <c r="AA11" s="11">
        <f>map_boss!A11</f>
        <v>34453</v>
      </c>
      <c r="AB11" s="4">
        <f>'画面遷移、詳細データ'!$Q74</f>
        <v>34</v>
      </c>
      <c r="AC11" s="4">
        <f>'画面遷移、詳細データ'!$Q74</f>
        <v>34</v>
      </c>
      <c r="AD11" s="4">
        <f>'画面遷移、詳細データ'!$Q74</f>
        <v>34</v>
      </c>
      <c r="AE11" s="4">
        <f>'画面遷移、詳細データ'!$Q74</f>
        <v>34</v>
      </c>
      <c r="AF11" s="4">
        <f>'画面遷移、詳細データ'!$Q74</f>
        <v>34</v>
      </c>
      <c r="AG11" s="4">
        <f>'画面遷移、詳細データ'!$Q74</f>
        <v>34</v>
      </c>
    </row>
    <row r="12" spans="1:33">
      <c r="A12" s="3">
        <v>31</v>
      </c>
      <c r="B12" s="3">
        <v>1</v>
      </c>
      <c r="C12" s="3">
        <v>1</v>
      </c>
      <c r="D12" s="3">
        <f>'画面遷移、詳細データ'!C75</f>
        <v>70</v>
      </c>
      <c r="E12" s="4" t="str">
        <f>'画面遷移、詳細データ'!D75</f>
        <v>ﾙｻﾞｰｸﾞ平原･乾いた道</v>
      </c>
      <c r="F12" s="10" t="str">
        <f t="shared" si="0"/>
        <v>の域</v>
      </c>
      <c r="G12" s="10">
        <v>7</v>
      </c>
      <c r="H12" s="11">
        <f>'画面遷移、詳細データ'!H75</f>
        <v>6</v>
      </c>
      <c r="I12" s="4">
        <f>'画面遷移、詳細データ'!G75</f>
        <v>4</v>
      </c>
      <c r="J12" s="71">
        <f>'画面遷移、詳細データ'!F75*100</f>
        <v>25</v>
      </c>
      <c r="K12" s="10">
        <f>'画面遷移、詳細データ'!J75</f>
        <v>30</v>
      </c>
      <c r="L12" s="10">
        <f>'画面遷移、詳細データ'!K75</f>
        <v>50</v>
      </c>
      <c r="M12" s="9">
        <f>'画面遷移、詳細データ'!I75</f>
        <v>5</v>
      </c>
      <c r="N12" s="5">
        <f>quest_drop!$A$5</f>
        <v>0</v>
      </c>
      <c r="O12" s="5">
        <f>quest_drop!$A$6</f>
        <v>0</v>
      </c>
      <c r="P12" s="5">
        <f>quest_drop!$A$7</f>
        <v>0</v>
      </c>
      <c r="Q12" s="5">
        <f>quest_drop!$A$9</f>
        <v>4865</v>
      </c>
      <c r="R12" s="3">
        <v>6.6</v>
      </c>
      <c r="S12" s="3">
        <v>1.6</v>
      </c>
      <c r="T12" s="3">
        <v>30</v>
      </c>
      <c r="U12" s="10">
        <v>10</v>
      </c>
      <c r="V12" s="3">
        <v>0</v>
      </c>
      <c r="W12" s="5">
        <f t="shared" si="1"/>
        <v>1690</v>
      </c>
      <c r="X12" s="10">
        <v>1</v>
      </c>
      <c r="Y12" s="10">
        <v>5</v>
      </c>
      <c r="Z12" s="10">
        <v>10</v>
      </c>
      <c r="AA12" s="11">
        <f>map_boss!A12</f>
        <v>34454</v>
      </c>
      <c r="AB12" s="4">
        <f>'画面遷移、詳細データ'!$Q75</f>
        <v>105</v>
      </c>
      <c r="AC12" s="4">
        <f>'画面遷移、詳細データ'!$Q75</f>
        <v>105</v>
      </c>
      <c r="AD12" s="4">
        <f>'画面遷移、詳細データ'!$Q75</f>
        <v>105</v>
      </c>
      <c r="AE12" s="4">
        <f>'画面遷移、詳細データ'!$Q75</f>
        <v>105</v>
      </c>
      <c r="AF12" s="4">
        <f>'画面遷移、詳細データ'!$Q75</f>
        <v>105</v>
      </c>
      <c r="AG12" s="4">
        <f>'画面遷移、詳細データ'!$Q75</f>
        <v>105</v>
      </c>
    </row>
    <row r="13" spans="1:33">
      <c r="A13" s="3">
        <v>32</v>
      </c>
      <c r="B13" s="3">
        <v>1</v>
      </c>
      <c r="C13" s="3">
        <v>1</v>
      </c>
      <c r="D13" s="3">
        <f>'画面遷移、詳細データ'!C76</f>
        <v>80</v>
      </c>
      <c r="E13" s="4" t="str">
        <f>'画面遷移、詳細データ'!D76</f>
        <v>ﾙｻﾞｰｸﾞ平原･乾いた道</v>
      </c>
      <c r="F13" s="10" t="str">
        <f t="shared" si="0"/>
        <v>の域</v>
      </c>
      <c r="G13" s="10">
        <v>8</v>
      </c>
      <c r="H13" s="11">
        <f>'画面遷移、詳細データ'!H76</f>
        <v>6</v>
      </c>
      <c r="I13" s="4">
        <f>'画面遷移、詳細データ'!G76</f>
        <v>4</v>
      </c>
      <c r="J13" s="71">
        <f>'画面遷移、詳細データ'!F76*100</f>
        <v>25</v>
      </c>
      <c r="K13" s="10">
        <f>'画面遷移、詳細データ'!J76</f>
        <v>30</v>
      </c>
      <c r="L13" s="10">
        <f>'画面遷移、詳細データ'!K76</f>
        <v>50</v>
      </c>
      <c r="M13" s="9">
        <f>'画面遷移、詳細データ'!I76</f>
        <v>5</v>
      </c>
      <c r="N13" s="5">
        <f>quest_drop!$A$5</f>
        <v>0</v>
      </c>
      <c r="O13" s="5">
        <f>quest_drop!$A$6</f>
        <v>0</v>
      </c>
      <c r="P13" s="5">
        <f>quest_drop!$A$7</f>
        <v>0</v>
      </c>
      <c r="Q13" s="5">
        <f>quest_drop!$A$9</f>
        <v>4865</v>
      </c>
      <c r="R13" s="3">
        <v>6.8</v>
      </c>
      <c r="S13" s="3">
        <v>1.8</v>
      </c>
      <c r="T13" s="3">
        <v>30</v>
      </c>
      <c r="U13" s="10">
        <v>10</v>
      </c>
      <c r="V13" s="3">
        <v>0</v>
      </c>
      <c r="W13" s="5">
        <f t="shared" si="1"/>
        <v>1691</v>
      </c>
      <c r="X13" s="10">
        <v>1</v>
      </c>
      <c r="Y13" s="10">
        <v>5</v>
      </c>
      <c r="Z13" s="10">
        <v>10</v>
      </c>
      <c r="AA13" s="11">
        <f>map_boss!A13</f>
        <v>34455</v>
      </c>
      <c r="AB13" s="4">
        <f>'画面遷移、詳細データ'!$Q76</f>
        <v>136</v>
      </c>
      <c r="AC13" s="4">
        <f>'画面遷移、詳細データ'!$Q76</f>
        <v>136</v>
      </c>
      <c r="AD13" s="4">
        <f>'画面遷移、詳細データ'!$Q76</f>
        <v>136</v>
      </c>
      <c r="AE13" s="4">
        <f>'画面遷移、詳細データ'!$Q76</f>
        <v>136</v>
      </c>
      <c r="AF13" s="4">
        <f>'画面遷移、詳細データ'!$Q76</f>
        <v>136</v>
      </c>
      <c r="AG13" s="4">
        <f>'画面遷移、詳細データ'!$Q76</f>
        <v>136</v>
      </c>
    </row>
    <row r="14" spans="1:33">
      <c r="A14" s="3">
        <v>33</v>
      </c>
      <c r="B14" s="3">
        <v>1</v>
      </c>
      <c r="C14" s="3">
        <v>1</v>
      </c>
      <c r="D14" s="3">
        <f>'画面遷移、詳細データ'!C77</f>
        <v>90</v>
      </c>
      <c r="E14" s="4" t="str">
        <f>'画面遷移、詳細データ'!D77</f>
        <v>ﾙｻﾞｰｸﾞ平原･ｱｲ族の墓地</v>
      </c>
      <c r="F14" s="10" t="str">
        <f t="shared" si="0"/>
        <v>の域</v>
      </c>
      <c r="G14" s="10">
        <v>9</v>
      </c>
      <c r="H14" s="11">
        <f>'画面遷移、詳細データ'!H77</f>
        <v>8</v>
      </c>
      <c r="I14" s="4">
        <f>'画面遷移、詳細データ'!G77</f>
        <v>6</v>
      </c>
      <c r="J14" s="71">
        <f>'画面遷移、詳細データ'!F77*100</f>
        <v>20</v>
      </c>
      <c r="K14" s="10">
        <f>'画面遷移、詳細データ'!J77</f>
        <v>30</v>
      </c>
      <c r="L14" s="10">
        <f>'画面遷移、詳細データ'!K77</f>
        <v>50</v>
      </c>
      <c r="M14" s="9">
        <f>'画面遷移、詳細データ'!I77</f>
        <v>5</v>
      </c>
      <c r="N14" s="5">
        <f>quest_drop!$A$5</f>
        <v>0</v>
      </c>
      <c r="O14" s="5">
        <f>quest_drop!$A$6</f>
        <v>0</v>
      </c>
      <c r="P14" s="5">
        <f>quest_drop!$A$7</f>
        <v>0</v>
      </c>
      <c r="Q14" s="5">
        <f>quest_drop!$A$9</f>
        <v>4865</v>
      </c>
      <c r="R14" s="3">
        <v>7.1</v>
      </c>
      <c r="S14" s="3">
        <v>2</v>
      </c>
      <c r="T14" s="3">
        <v>30</v>
      </c>
      <c r="U14" s="10">
        <v>10</v>
      </c>
      <c r="V14" s="3">
        <v>0</v>
      </c>
      <c r="W14" s="5">
        <f t="shared" si="1"/>
        <v>1692</v>
      </c>
      <c r="X14" s="10">
        <v>1</v>
      </c>
      <c r="Y14" s="10">
        <v>5</v>
      </c>
      <c r="Z14" s="10">
        <v>10</v>
      </c>
      <c r="AA14" s="11">
        <f>map_boss!A14</f>
        <v>34456</v>
      </c>
      <c r="AB14" s="4">
        <f>'画面遷移、詳細データ'!$Q77</f>
        <v>172</v>
      </c>
      <c r="AC14" s="4">
        <f>'画面遷移、詳細データ'!$Q77</f>
        <v>172</v>
      </c>
      <c r="AD14" s="4">
        <f>'画面遷移、詳細データ'!$Q77</f>
        <v>172</v>
      </c>
      <c r="AE14" s="4">
        <f>'画面遷移、詳細データ'!$Q77</f>
        <v>172</v>
      </c>
      <c r="AF14" s="4">
        <f>'画面遷移、詳細データ'!$Q77</f>
        <v>172</v>
      </c>
      <c r="AG14" s="4">
        <f>'画面遷移、詳細データ'!$Q77</f>
        <v>172</v>
      </c>
    </row>
    <row r="15" spans="1:33">
      <c r="A15" s="3">
        <v>34</v>
      </c>
      <c r="B15" s="3">
        <v>1</v>
      </c>
      <c r="C15" s="3">
        <v>1</v>
      </c>
      <c r="D15" s="3">
        <f>'画面遷移、詳細データ'!C78</f>
        <v>100</v>
      </c>
      <c r="E15" s="4" t="str">
        <f>'画面遷移、詳細データ'!D78</f>
        <v>ﾙｻﾞｰｸﾞ平原･ｱｲ族の墓地</v>
      </c>
      <c r="F15" s="10" t="str">
        <f t="shared" si="0"/>
        <v>の域</v>
      </c>
      <c r="G15" s="10">
        <v>10</v>
      </c>
      <c r="H15" s="11">
        <f>'画面遷移、詳細データ'!H78</f>
        <v>8</v>
      </c>
      <c r="I15" s="4">
        <f>'画面遷移、詳細データ'!G78</f>
        <v>6</v>
      </c>
      <c r="J15" s="71">
        <f>'画面遷移、詳細データ'!F78*100</f>
        <v>20</v>
      </c>
      <c r="K15" s="10">
        <f>'画面遷移、詳細データ'!J78</f>
        <v>30</v>
      </c>
      <c r="L15" s="10">
        <f>'画面遷移、詳細データ'!K78</f>
        <v>50</v>
      </c>
      <c r="M15" s="9">
        <f>'画面遷移、詳細データ'!I78</f>
        <v>5</v>
      </c>
      <c r="N15" s="5">
        <f>quest_drop!$A$5</f>
        <v>0</v>
      </c>
      <c r="O15" s="5">
        <f>quest_drop!$A$6</f>
        <v>0</v>
      </c>
      <c r="P15" s="5">
        <f>quest_drop!$A$7</f>
        <v>0</v>
      </c>
      <c r="Q15" s="5">
        <f>quest_drop!$A$9</f>
        <v>4865</v>
      </c>
      <c r="R15" s="3">
        <v>7.3</v>
      </c>
      <c r="S15" s="3">
        <v>2.2000000000000002</v>
      </c>
      <c r="T15" s="3">
        <v>30</v>
      </c>
      <c r="U15" s="10">
        <v>10</v>
      </c>
      <c r="V15" s="3">
        <v>0</v>
      </c>
      <c r="W15" s="5">
        <f t="shared" si="1"/>
        <v>1693</v>
      </c>
      <c r="X15" s="10">
        <v>1</v>
      </c>
      <c r="Y15" s="10">
        <v>5</v>
      </c>
      <c r="Z15" s="10">
        <v>10</v>
      </c>
      <c r="AA15" s="11">
        <f>map_boss!A15</f>
        <v>34457</v>
      </c>
      <c r="AB15" s="4">
        <f>'画面遷移、詳細データ'!$Q78</f>
        <v>247</v>
      </c>
      <c r="AC15" s="4">
        <f>'画面遷移、詳細データ'!$Q78</f>
        <v>247</v>
      </c>
      <c r="AD15" s="4">
        <f>'画面遷移、詳細データ'!$Q78</f>
        <v>247</v>
      </c>
      <c r="AE15" s="4">
        <f>'画面遷移、詳細データ'!$Q78</f>
        <v>247</v>
      </c>
      <c r="AF15" s="4">
        <f>'画面遷移、詳細データ'!$Q78</f>
        <v>247</v>
      </c>
      <c r="AG15" s="4">
        <f>'画面遷移、詳細データ'!$Q78</f>
        <v>247</v>
      </c>
    </row>
    <row r="16" spans="1:33" s="10" customFormat="1">
      <c r="A16" s="3">
        <v>35</v>
      </c>
      <c r="B16" s="3">
        <v>1</v>
      </c>
      <c r="C16" s="3">
        <v>1</v>
      </c>
      <c r="D16" s="3">
        <f>'画面遷移、詳細データ'!C79</f>
        <v>-1</v>
      </c>
      <c r="E16" s="4" t="str">
        <f>'画面遷移、詳細データ'!D79</f>
        <v>ﾏﾛｼｭ山脈北麓</v>
      </c>
      <c r="F16" s="10" t="str">
        <f t="shared" si="0"/>
        <v>の域</v>
      </c>
      <c r="G16" s="10">
        <v>11</v>
      </c>
      <c r="H16" s="11">
        <f>'画面遷移、詳細データ'!H79</f>
        <v>7</v>
      </c>
      <c r="I16" s="4">
        <f>'画面遷移、詳細データ'!G79</f>
        <v>5</v>
      </c>
      <c r="J16" s="71">
        <f>'画面遷移、詳細データ'!F79*100</f>
        <v>10</v>
      </c>
      <c r="K16" s="10">
        <f>'画面遷移、詳細データ'!J79</f>
        <v>110</v>
      </c>
      <c r="L16" s="10">
        <f>'画面遷移、詳細データ'!K79</f>
        <v>130</v>
      </c>
      <c r="M16" s="9">
        <f>'画面遷移、詳細データ'!I79</f>
        <v>5</v>
      </c>
      <c r="N16" s="5">
        <f>quest_drop!$A$5</f>
        <v>0</v>
      </c>
      <c r="O16" s="5">
        <f>quest_drop!$A$6</f>
        <v>0</v>
      </c>
      <c r="P16" s="5">
        <f>quest_drop!$A$7</f>
        <v>0</v>
      </c>
      <c r="Q16" s="5">
        <f>quest_drop!$A$9</f>
        <v>4865</v>
      </c>
      <c r="R16" s="3">
        <v>10</v>
      </c>
      <c r="S16" s="3">
        <v>6.3999999999999897</v>
      </c>
      <c r="T16" s="3">
        <v>25</v>
      </c>
      <c r="U16" s="10">
        <v>10</v>
      </c>
      <c r="V16" s="3">
        <v>0</v>
      </c>
      <c r="W16" s="5">
        <f t="shared" si="1"/>
        <v>1694</v>
      </c>
      <c r="X16" s="10">
        <v>1</v>
      </c>
      <c r="Y16" s="10">
        <v>5</v>
      </c>
      <c r="Z16" s="10">
        <v>10</v>
      </c>
      <c r="AA16" s="11">
        <f>map_boss!A16</f>
        <v>34458</v>
      </c>
      <c r="AB16" s="4">
        <f>'画面遷移、詳細データ'!$Q79</f>
        <v>210</v>
      </c>
      <c r="AC16" s="4">
        <f>'画面遷移、詳細データ'!$Q79</f>
        <v>210</v>
      </c>
      <c r="AD16" s="4">
        <f>'画面遷移、詳細データ'!$Q79</f>
        <v>210</v>
      </c>
      <c r="AE16" s="4">
        <f>'画面遷移、詳細データ'!$Q79</f>
        <v>210</v>
      </c>
      <c r="AF16" s="4">
        <f>'画面遷移、詳細データ'!$Q79</f>
        <v>210</v>
      </c>
      <c r="AG16" s="4">
        <f>'画面遷移、詳細データ'!$Q79</f>
        <v>210</v>
      </c>
    </row>
    <row r="17" spans="1:33">
      <c r="A17" s="3">
        <v>36</v>
      </c>
      <c r="B17" s="3">
        <v>1</v>
      </c>
      <c r="C17" s="3">
        <v>1</v>
      </c>
      <c r="D17" s="3">
        <f>'画面遷移、詳細データ'!C80</f>
        <v>-2</v>
      </c>
      <c r="E17" s="4" t="str">
        <f>'画面遷移、詳細データ'!D80</f>
        <v>ﾏﾛｼｭ山脈北麓</v>
      </c>
      <c r="F17" s="10" t="str">
        <f t="shared" si="0"/>
        <v>の域</v>
      </c>
      <c r="G17" s="10">
        <v>11</v>
      </c>
      <c r="H17" s="11">
        <f>'画面遷移、詳細データ'!H80</f>
        <v>7</v>
      </c>
      <c r="I17" s="4">
        <f>'画面遷移、詳細データ'!G80</f>
        <v>5</v>
      </c>
      <c r="J17" s="71">
        <f>'画面遷移、詳細データ'!F80*100</f>
        <v>10</v>
      </c>
      <c r="K17" s="10">
        <f>'画面遷移、詳細データ'!J80</f>
        <v>110</v>
      </c>
      <c r="L17" s="10">
        <f>'画面遷移、詳細データ'!K80</f>
        <v>130</v>
      </c>
      <c r="M17" s="9">
        <f>'画面遷移、詳細データ'!I80</f>
        <v>5</v>
      </c>
      <c r="N17" s="5">
        <f>quest_drop!$A$5</f>
        <v>0</v>
      </c>
      <c r="O17" s="5">
        <f>quest_drop!$A$6</f>
        <v>0</v>
      </c>
      <c r="P17" s="5">
        <f>quest_drop!$A$7</f>
        <v>0</v>
      </c>
      <c r="Q17" s="5">
        <f>quest_drop!$A$9</f>
        <v>4865</v>
      </c>
      <c r="R17" s="3">
        <v>10.5</v>
      </c>
      <c r="S17" s="3">
        <v>6.5999999999999899</v>
      </c>
      <c r="T17" s="3">
        <v>25</v>
      </c>
      <c r="U17" s="10">
        <v>10</v>
      </c>
      <c r="V17" s="3">
        <v>0</v>
      </c>
      <c r="W17" s="5">
        <f>W16</f>
        <v>1694</v>
      </c>
      <c r="X17" s="10">
        <v>1</v>
      </c>
      <c r="Y17" s="10">
        <v>5</v>
      </c>
      <c r="Z17" s="10">
        <v>10</v>
      </c>
      <c r="AA17" s="11">
        <f>map_boss!A17</f>
        <v>34459</v>
      </c>
      <c r="AB17" s="4">
        <f>'画面遷移、詳細データ'!$Q80</f>
        <v>204</v>
      </c>
      <c r="AC17" s="4">
        <f>'画面遷移、詳細データ'!$Q80</f>
        <v>204</v>
      </c>
      <c r="AD17" s="4">
        <f>'画面遷移、詳細データ'!$Q80</f>
        <v>204</v>
      </c>
      <c r="AE17" s="4">
        <f>'画面遷移、詳細データ'!$Q80</f>
        <v>204</v>
      </c>
      <c r="AF17" s="4">
        <f>'画面遷移、詳細データ'!$Q80</f>
        <v>204</v>
      </c>
      <c r="AG17" s="4">
        <f>'画面遷移、詳細データ'!$Q80</f>
        <v>204</v>
      </c>
    </row>
    <row r="18" spans="1:33">
      <c r="A18" s="3">
        <v>1</v>
      </c>
      <c r="B18" s="3">
        <v>1</v>
      </c>
      <c r="C18" s="3">
        <v>2</v>
      </c>
      <c r="D18" s="3">
        <f>'画面遷移、詳細データ'!C84</f>
        <v>10</v>
      </c>
      <c r="E18" s="490" t="str">
        <f>'画面遷移、詳細データ'!D84</f>
        <v>ﾙｻﾞｰｸﾞ平原･ﾀﾅﾙ湖</v>
      </c>
      <c r="F18" s="491" t="str">
        <f t="shared" si="0"/>
        <v>の域</v>
      </c>
      <c r="G18" s="491">
        <v>1</v>
      </c>
      <c r="H18" s="491">
        <f>'画面遷移、詳細データ'!H84</f>
        <v>5</v>
      </c>
      <c r="I18" s="490">
        <f>'画面遷移、詳細データ'!G84</f>
        <v>3</v>
      </c>
      <c r="J18" s="492">
        <f>'画面遷移、詳細データ'!F84*100</f>
        <v>25</v>
      </c>
      <c r="K18" s="491">
        <f>'画面遷移、詳細データ'!J84</f>
        <v>40</v>
      </c>
      <c r="L18" s="491">
        <f>'画面遷移、詳細データ'!K84</f>
        <v>80</v>
      </c>
      <c r="M18" s="493">
        <f>'画面遷移、詳細データ'!I84</f>
        <v>5</v>
      </c>
      <c r="N18" s="494">
        <f>quest_drop!$A$5</f>
        <v>0</v>
      </c>
      <c r="O18" s="494">
        <f>quest_drop!$A$6</f>
        <v>0</v>
      </c>
      <c r="P18" s="494">
        <f>quest_drop!$A$7</f>
        <v>0</v>
      </c>
      <c r="Q18" s="494">
        <f>quest_drop!$A$9</f>
        <v>4865</v>
      </c>
      <c r="R18" s="3">
        <v>5</v>
      </c>
      <c r="S18" s="3">
        <v>0.4</v>
      </c>
      <c r="T18" s="3">
        <v>30</v>
      </c>
      <c r="U18" s="491">
        <v>10</v>
      </c>
      <c r="V18" s="3">
        <v>0</v>
      </c>
      <c r="W18" s="494">
        <f>W6</f>
        <v>1684</v>
      </c>
      <c r="X18" s="491">
        <v>1</v>
      </c>
      <c r="Y18" s="491">
        <v>5</v>
      </c>
      <c r="Z18" s="491">
        <v>10</v>
      </c>
      <c r="AA18" s="491">
        <f>map_boss!A18</f>
        <v>34460</v>
      </c>
      <c r="AB18" s="490">
        <f>'画面遷移、詳細データ'!$Q84</f>
        <v>2</v>
      </c>
      <c r="AC18" s="490">
        <f>'画面遷移、詳細データ'!$Q84</f>
        <v>2</v>
      </c>
      <c r="AD18" s="490">
        <f>'画面遷移、詳細データ'!$Q84</f>
        <v>2</v>
      </c>
      <c r="AE18" s="490">
        <f>'画面遷移、詳細データ'!$Q84</f>
        <v>2</v>
      </c>
      <c r="AF18" s="490">
        <f>'画面遷移、詳細データ'!$Q84</f>
        <v>2</v>
      </c>
      <c r="AG18" s="490">
        <f>'画面遷移、詳細データ'!$Q84</f>
        <v>2</v>
      </c>
    </row>
    <row r="19" spans="1:33">
      <c r="A19" s="3">
        <v>2</v>
      </c>
      <c r="B19" s="3">
        <v>1</v>
      </c>
      <c r="C19" s="3">
        <v>2</v>
      </c>
      <c r="D19" s="3">
        <f>'画面遷移、詳細データ'!C85</f>
        <v>20</v>
      </c>
      <c r="E19" s="490" t="str">
        <f>'画面遷移、詳細データ'!D85</f>
        <v>ﾙｻﾞｰｸﾞ平原･ﾀﾅﾙ湖</v>
      </c>
      <c r="F19" s="491" t="str">
        <f t="shared" si="0"/>
        <v>の域</v>
      </c>
      <c r="G19" s="491">
        <v>2</v>
      </c>
      <c r="H19" s="491">
        <f>'画面遷移、詳細データ'!H85</f>
        <v>5</v>
      </c>
      <c r="I19" s="490">
        <f>'画面遷移、詳細データ'!G85</f>
        <v>3</v>
      </c>
      <c r="J19" s="492">
        <f>'画面遷移、詳細データ'!F85*100</f>
        <v>25</v>
      </c>
      <c r="K19" s="491">
        <f>'画面遷移、詳細データ'!J85</f>
        <v>40</v>
      </c>
      <c r="L19" s="491">
        <f>'画面遷移、詳細データ'!K85</f>
        <v>80</v>
      </c>
      <c r="M19" s="493">
        <f>'画面遷移、詳細データ'!I85</f>
        <v>5</v>
      </c>
      <c r="N19" s="494">
        <f>quest_drop!$A$5</f>
        <v>0</v>
      </c>
      <c r="O19" s="494">
        <f>quest_drop!$A$6</f>
        <v>0</v>
      </c>
      <c r="P19" s="494">
        <f>quest_drop!$A$7</f>
        <v>0</v>
      </c>
      <c r="Q19" s="494">
        <f>quest_drop!$A$9</f>
        <v>4865</v>
      </c>
      <c r="R19" s="3">
        <v>5.3</v>
      </c>
      <c r="S19" s="3">
        <v>0.6</v>
      </c>
      <c r="T19" s="3">
        <v>30</v>
      </c>
      <c r="U19" s="491">
        <v>10</v>
      </c>
      <c r="V19" s="3">
        <v>0</v>
      </c>
      <c r="W19" s="494">
        <f t="shared" ref="W19:W29" si="2">W7</f>
        <v>1685</v>
      </c>
      <c r="X19" s="491">
        <v>1</v>
      </c>
      <c r="Y19" s="491">
        <v>5</v>
      </c>
      <c r="Z19" s="491">
        <v>10</v>
      </c>
      <c r="AA19" s="491">
        <f>map_boss!A19</f>
        <v>34461</v>
      </c>
      <c r="AB19" s="490">
        <f>'画面遷移、詳細データ'!$Q85</f>
        <v>137</v>
      </c>
      <c r="AC19" s="490">
        <f>'画面遷移、詳細データ'!$Q85</f>
        <v>137</v>
      </c>
      <c r="AD19" s="490">
        <f>'画面遷移、詳細データ'!$Q85</f>
        <v>137</v>
      </c>
      <c r="AE19" s="490">
        <f>'画面遷移、詳細データ'!$Q85</f>
        <v>137</v>
      </c>
      <c r="AF19" s="490">
        <f>'画面遷移、詳細データ'!$Q85</f>
        <v>137</v>
      </c>
      <c r="AG19" s="490">
        <f>'画面遷移、詳細データ'!$Q85</f>
        <v>137</v>
      </c>
    </row>
    <row r="20" spans="1:33">
      <c r="A20" s="3">
        <v>3</v>
      </c>
      <c r="B20" s="3">
        <v>1</v>
      </c>
      <c r="C20" s="3">
        <v>2</v>
      </c>
      <c r="D20" s="3">
        <f>'画面遷移、詳細データ'!C86</f>
        <v>30</v>
      </c>
      <c r="E20" s="490" t="str">
        <f>'画面遷移、詳細データ'!D86</f>
        <v>ﾙｻﾞｰｸﾞ平原･ﾔﾏの地上絵</v>
      </c>
      <c r="F20" s="491" t="str">
        <f t="shared" si="0"/>
        <v>の域</v>
      </c>
      <c r="G20" s="491">
        <v>3</v>
      </c>
      <c r="H20" s="491">
        <f>'画面遷移、詳細データ'!H86</f>
        <v>6</v>
      </c>
      <c r="I20" s="490">
        <f>'画面遷移、詳細データ'!G86</f>
        <v>4</v>
      </c>
      <c r="J20" s="492">
        <f>'画面遷移、詳細データ'!F86*100</f>
        <v>25</v>
      </c>
      <c r="K20" s="491">
        <f>'画面遷移、詳細データ'!J86</f>
        <v>40</v>
      </c>
      <c r="L20" s="491">
        <f>'画面遷移、詳細データ'!K86</f>
        <v>80</v>
      </c>
      <c r="M20" s="493">
        <f>'画面遷移、詳細データ'!I86</f>
        <v>5</v>
      </c>
      <c r="N20" s="494">
        <f>quest_drop!$A$5</f>
        <v>0</v>
      </c>
      <c r="O20" s="494">
        <f>quest_drop!$A$6</f>
        <v>0</v>
      </c>
      <c r="P20" s="494">
        <f>quest_drop!$A$7</f>
        <v>0</v>
      </c>
      <c r="Q20" s="494">
        <f>quest_drop!$A$9</f>
        <v>4865</v>
      </c>
      <c r="R20" s="3">
        <v>5.5</v>
      </c>
      <c r="S20" s="3">
        <v>0.8</v>
      </c>
      <c r="T20" s="3">
        <v>30</v>
      </c>
      <c r="U20" s="491">
        <v>10</v>
      </c>
      <c r="V20" s="3">
        <v>0</v>
      </c>
      <c r="W20" s="494">
        <f t="shared" si="2"/>
        <v>1686</v>
      </c>
      <c r="X20" s="491">
        <v>1</v>
      </c>
      <c r="Y20" s="491">
        <v>5</v>
      </c>
      <c r="Z20" s="491">
        <v>10</v>
      </c>
      <c r="AA20" s="491">
        <f>map_boss!A20</f>
        <v>34462</v>
      </c>
      <c r="AB20" s="490">
        <f>'画面遷移、詳細データ'!$Q86</f>
        <v>171</v>
      </c>
      <c r="AC20" s="490">
        <f>'画面遷移、詳細データ'!$Q86</f>
        <v>171</v>
      </c>
      <c r="AD20" s="490">
        <f>'画面遷移、詳細データ'!$Q86</f>
        <v>171</v>
      </c>
      <c r="AE20" s="490">
        <f>'画面遷移、詳細データ'!$Q86</f>
        <v>171</v>
      </c>
      <c r="AF20" s="490">
        <f>'画面遷移、詳細データ'!$Q86</f>
        <v>171</v>
      </c>
      <c r="AG20" s="490">
        <f>'画面遷移、詳細データ'!$Q86</f>
        <v>171</v>
      </c>
    </row>
    <row r="21" spans="1:33">
      <c r="A21" s="3">
        <v>4</v>
      </c>
      <c r="B21" s="3">
        <v>1</v>
      </c>
      <c r="C21" s="3">
        <v>2</v>
      </c>
      <c r="D21" s="3">
        <f>'画面遷移、詳細データ'!C87</f>
        <v>40</v>
      </c>
      <c r="E21" s="490" t="str">
        <f>'画面遷移、詳細データ'!D87</f>
        <v>ﾙｻﾞｰｸﾞ平原･ﾔﾏの地上絵</v>
      </c>
      <c r="F21" s="491" t="str">
        <f t="shared" si="0"/>
        <v>の域</v>
      </c>
      <c r="G21" s="491">
        <v>4</v>
      </c>
      <c r="H21" s="491">
        <f>'画面遷移、詳細データ'!H87</f>
        <v>6</v>
      </c>
      <c r="I21" s="490">
        <f>'画面遷移、詳細データ'!G87</f>
        <v>4</v>
      </c>
      <c r="J21" s="492">
        <f>'画面遷移、詳細データ'!F87*100</f>
        <v>25</v>
      </c>
      <c r="K21" s="491">
        <f>'画面遷移、詳細データ'!J87</f>
        <v>50</v>
      </c>
      <c r="L21" s="491">
        <f>'画面遷移、詳細データ'!K87</f>
        <v>90</v>
      </c>
      <c r="M21" s="493">
        <f>'画面遷移、詳細データ'!I87</f>
        <v>5</v>
      </c>
      <c r="N21" s="494">
        <f>quest_drop!$A$5</f>
        <v>0</v>
      </c>
      <c r="O21" s="494">
        <f>quest_drop!$A$6</f>
        <v>0</v>
      </c>
      <c r="P21" s="494">
        <f>quest_drop!$A$7</f>
        <v>0</v>
      </c>
      <c r="Q21" s="494">
        <f>quest_drop!$A$9</f>
        <v>4865</v>
      </c>
      <c r="R21" s="3">
        <v>5.8</v>
      </c>
      <c r="S21" s="3">
        <v>1</v>
      </c>
      <c r="T21" s="3">
        <v>30</v>
      </c>
      <c r="U21" s="491">
        <v>10</v>
      </c>
      <c r="V21" s="3">
        <v>0</v>
      </c>
      <c r="W21" s="494">
        <f t="shared" si="2"/>
        <v>1687</v>
      </c>
      <c r="X21" s="491">
        <v>1</v>
      </c>
      <c r="Y21" s="491">
        <v>5</v>
      </c>
      <c r="Z21" s="491">
        <v>10</v>
      </c>
      <c r="AA21" s="491">
        <f>map_boss!A21</f>
        <v>34463</v>
      </c>
      <c r="AB21" s="490">
        <f>'画面遷移、詳細データ'!$Q87</f>
        <v>33</v>
      </c>
      <c r="AC21" s="490">
        <f>'画面遷移、詳細データ'!$Q87</f>
        <v>33</v>
      </c>
      <c r="AD21" s="490">
        <f>'画面遷移、詳細データ'!$Q87</f>
        <v>33</v>
      </c>
      <c r="AE21" s="490">
        <f>'画面遷移、詳細データ'!$Q87</f>
        <v>33</v>
      </c>
      <c r="AF21" s="490">
        <f>'画面遷移、詳細データ'!$Q87</f>
        <v>33</v>
      </c>
      <c r="AG21" s="490">
        <f>'画面遷移、詳細データ'!$Q87</f>
        <v>33</v>
      </c>
    </row>
    <row r="22" spans="1:33">
      <c r="A22" s="3">
        <v>5</v>
      </c>
      <c r="B22" s="3">
        <v>1</v>
      </c>
      <c r="C22" s="3">
        <v>2</v>
      </c>
      <c r="D22" s="3">
        <f>'画面遷移、詳細データ'!C88</f>
        <v>50</v>
      </c>
      <c r="E22" s="490" t="str">
        <f>'画面遷移、詳細データ'!D88</f>
        <v>ﾙｻﾞｰｸﾞ平原･嘆きの地</v>
      </c>
      <c r="F22" s="491" t="str">
        <f t="shared" si="0"/>
        <v>の域</v>
      </c>
      <c r="G22" s="491">
        <v>5</v>
      </c>
      <c r="H22" s="491">
        <f>'画面遷移、詳細データ'!H88</f>
        <v>7</v>
      </c>
      <c r="I22" s="490">
        <f>'画面遷移、詳細データ'!G88</f>
        <v>5</v>
      </c>
      <c r="J22" s="492">
        <f>'画面遷移、詳細データ'!F88*100</f>
        <v>25</v>
      </c>
      <c r="K22" s="491">
        <f>'画面遷移、詳細データ'!J88</f>
        <v>60</v>
      </c>
      <c r="L22" s="491">
        <f>'画面遷移、詳細データ'!K88</f>
        <v>100</v>
      </c>
      <c r="M22" s="493">
        <f>'画面遷移、詳細データ'!I88</f>
        <v>5</v>
      </c>
      <c r="N22" s="494">
        <f>quest_drop!$A$5</f>
        <v>0</v>
      </c>
      <c r="O22" s="494">
        <f>quest_drop!$A$6</f>
        <v>0</v>
      </c>
      <c r="P22" s="494">
        <f>quest_drop!$A$7</f>
        <v>0</v>
      </c>
      <c r="Q22" s="494">
        <f>quest_drop!$A$9</f>
        <v>4865</v>
      </c>
      <c r="R22" s="3">
        <v>6</v>
      </c>
      <c r="S22" s="3">
        <v>1.2</v>
      </c>
      <c r="T22" s="3">
        <v>30</v>
      </c>
      <c r="U22" s="491">
        <v>10</v>
      </c>
      <c r="V22" s="3">
        <v>0</v>
      </c>
      <c r="W22" s="494">
        <f t="shared" si="2"/>
        <v>1688</v>
      </c>
      <c r="X22" s="491">
        <v>1</v>
      </c>
      <c r="Y22" s="491">
        <v>5</v>
      </c>
      <c r="Z22" s="491">
        <v>10</v>
      </c>
      <c r="AA22" s="491">
        <f>map_boss!A22</f>
        <v>34464</v>
      </c>
      <c r="AB22" s="490">
        <f>'画面遷移、詳細データ'!$Q88</f>
        <v>90</v>
      </c>
      <c r="AC22" s="490">
        <f>'画面遷移、詳細データ'!$Q88</f>
        <v>90</v>
      </c>
      <c r="AD22" s="490">
        <f>'画面遷移、詳細データ'!$Q88</f>
        <v>90</v>
      </c>
      <c r="AE22" s="490">
        <f>'画面遷移、詳細データ'!$Q88</f>
        <v>90</v>
      </c>
      <c r="AF22" s="490">
        <f>'画面遷移、詳細データ'!$Q88</f>
        <v>90</v>
      </c>
      <c r="AG22" s="490">
        <f>'画面遷移、詳細データ'!$Q88</f>
        <v>90</v>
      </c>
    </row>
    <row r="23" spans="1:33">
      <c r="A23" s="3">
        <v>6</v>
      </c>
      <c r="B23" s="3">
        <v>1</v>
      </c>
      <c r="C23" s="3">
        <v>2</v>
      </c>
      <c r="D23" s="3">
        <f>'画面遷移、詳細データ'!C89</f>
        <v>60</v>
      </c>
      <c r="E23" s="490" t="str">
        <f>'画面遷移、詳細データ'!D89</f>
        <v>ﾙｻﾞｰｸﾞ平原･嘆きの地</v>
      </c>
      <c r="F23" s="491" t="str">
        <f t="shared" si="0"/>
        <v>の域</v>
      </c>
      <c r="G23" s="491">
        <v>6</v>
      </c>
      <c r="H23" s="491">
        <f>'画面遷移、詳細データ'!H89</f>
        <v>7</v>
      </c>
      <c r="I23" s="490">
        <f>'画面遷移、詳細データ'!G89</f>
        <v>5</v>
      </c>
      <c r="J23" s="492">
        <f>'画面遷移、詳細データ'!F89*100</f>
        <v>20</v>
      </c>
      <c r="K23" s="491">
        <f>'画面遷移、詳細データ'!J89</f>
        <v>60</v>
      </c>
      <c r="L23" s="491">
        <f>'画面遷移、詳細データ'!K89</f>
        <v>100</v>
      </c>
      <c r="M23" s="493">
        <f>'画面遷移、詳細データ'!I89</f>
        <v>5</v>
      </c>
      <c r="N23" s="494">
        <f>quest_drop!$A$5</f>
        <v>0</v>
      </c>
      <c r="O23" s="494">
        <f>quest_drop!$A$6</f>
        <v>0</v>
      </c>
      <c r="P23" s="494">
        <f>quest_drop!$A$7</f>
        <v>0</v>
      </c>
      <c r="Q23" s="494">
        <f>quest_drop!$A$9</f>
        <v>4865</v>
      </c>
      <c r="R23" s="3">
        <v>6.3</v>
      </c>
      <c r="S23" s="3">
        <v>1.4</v>
      </c>
      <c r="T23" s="3">
        <v>30</v>
      </c>
      <c r="U23" s="491">
        <v>10</v>
      </c>
      <c r="V23" s="3">
        <v>0</v>
      </c>
      <c r="W23" s="494">
        <f t="shared" si="2"/>
        <v>1689</v>
      </c>
      <c r="X23" s="491">
        <v>1</v>
      </c>
      <c r="Y23" s="491">
        <v>5</v>
      </c>
      <c r="Z23" s="491">
        <v>10</v>
      </c>
      <c r="AA23" s="491">
        <f>map_boss!A23</f>
        <v>34465</v>
      </c>
      <c r="AB23" s="490">
        <f>'画面遷移、詳細データ'!$Q89</f>
        <v>34</v>
      </c>
      <c r="AC23" s="490">
        <f>'画面遷移、詳細データ'!$Q89</f>
        <v>34</v>
      </c>
      <c r="AD23" s="490">
        <f>'画面遷移、詳細データ'!$Q89</f>
        <v>34</v>
      </c>
      <c r="AE23" s="490">
        <f>'画面遷移、詳細データ'!$Q89</f>
        <v>34</v>
      </c>
      <c r="AF23" s="490">
        <f>'画面遷移、詳細データ'!$Q89</f>
        <v>34</v>
      </c>
      <c r="AG23" s="490">
        <f>'画面遷移、詳細データ'!$Q89</f>
        <v>34</v>
      </c>
    </row>
    <row r="24" spans="1:33">
      <c r="A24" s="3">
        <v>7</v>
      </c>
      <c r="B24" s="3">
        <v>1</v>
      </c>
      <c r="C24" s="3">
        <v>2</v>
      </c>
      <c r="D24" s="3">
        <f>'画面遷移、詳細データ'!C90</f>
        <v>70</v>
      </c>
      <c r="E24" s="490" t="str">
        <f>'画面遷移、詳細データ'!D90</f>
        <v>ﾙｻﾞｰｸﾞ平原･乾いた道</v>
      </c>
      <c r="F24" s="491" t="str">
        <f t="shared" si="0"/>
        <v>の域</v>
      </c>
      <c r="G24" s="491">
        <v>7</v>
      </c>
      <c r="H24" s="491">
        <f>'画面遷移、詳細データ'!H90</f>
        <v>8</v>
      </c>
      <c r="I24" s="490">
        <f>'画面遷移、詳細データ'!G90</f>
        <v>6</v>
      </c>
      <c r="J24" s="492">
        <f>'画面遷移、詳細データ'!F90*100</f>
        <v>20</v>
      </c>
      <c r="K24" s="491">
        <f>'画面遷移、詳細データ'!J90</f>
        <v>60</v>
      </c>
      <c r="L24" s="491">
        <f>'画面遷移、詳細データ'!K90</f>
        <v>100</v>
      </c>
      <c r="M24" s="493">
        <f>'画面遷移、詳細データ'!I90</f>
        <v>5</v>
      </c>
      <c r="N24" s="494">
        <f>quest_drop!$A$5</f>
        <v>0</v>
      </c>
      <c r="O24" s="494">
        <f>quest_drop!$A$6</f>
        <v>0</v>
      </c>
      <c r="P24" s="494">
        <f>quest_drop!$A$7</f>
        <v>0</v>
      </c>
      <c r="Q24" s="494">
        <f>quest_drop!$A$9</f>
        <v>4865</v>
      </c>
      <c r="R24" s="3">
        <v>6.6</v>
      </c>
      <c r="S24" s="3">
        <v>1.6</v>
      </c>
      <c r="T24" s="3">
        <v>30</v>
      </c>
      <c r="U24" s="491">
        <v>10</v>
      </c>
      <c r="V24" s="3">
        <v>0</v>
      </c>
      <c r="W24" s="494">
        <f t="shared" si="2"/>
        <v>1690</v>
      </c>
      <c r="X24" s="491">
        <v>1</v>
      </c>
      <c r="Y24" s="491">
        <v>5</v>
      </c>
      <c r="Z24" s="491">
        <v>10</v>
      </c>
      <c r="AA24" s="491">
        <f>map_boss!A24</f>
        <v>34466</v>
      </c>
      <c r="AB24" s="490">
        <f>'画面遷移、詳細データ'!$Q90</f>
        <v>105</v>
      </c>
      <c r="AC24" s="490">
        <f>'画面遷移、詳細データ'!$Q90</f>
        <v>105</v>
      </c>
      <c r="AD24" s="490">
        <f>'画面遷移、詳細データ'!$Q90</f>
        <v>105</v>
      </c>
      <c r="AE24" s="490">
        <f>'画面遷移、詳細データ'!$Q90</f>
        <v>105</v>
      </c>
      <c r="AF24" s="490">
        <f>'画面遷移、詳細データ'!$Q90</f>
        <v>105</v>
      </c>
      <c r="AG24" s="490">
        <f>'画面遷移、詳細データ'!$Q90</f>
        <v>105</v>
      </c>
    </row>
    <row r="25" spans="1:33">
      <c r="A25" s="3">
        <v>8</v>
      </c>
      <c r="B25" s="3">
        <v>1</v>
      </c>
      <c r="C25" s="3">
        <v>2</v>
      </c>
      <c r="D25" s="3">
        <f>'画面遷移、詳細データ'!C91</f>
        <v>80</v>
      </c>
      <c r="E25" s="490" t="str">
        <f>'画面遷移、詳細データ'!D91</f>
        <v>ﾙｻﾞｰｸﾞ平原･乾いた道</v>
      </c>
      <c r="F25" s="491" t="str">
        <f t="shared" si="0"/>
        <v>の域</v>
      </c>
      <c r="G25" s="491">
        <v>8</v>
      </c>
      <c r="H25" s="491">
        <f>'画面遷移、詳細データ'!H91</f>
        <v>8</v>
      </c>
      <c r="I25" s="490">
        <f>'画面遷移、詳細データ'!G91</f>
        <v>6</v>
      </c>
      <c r="J25" s="492">
        <f>'画面遷移、詳細データ'!F91*100</f>
        <v>20</v>
      </c>
      <c r="K25" s="491">
        <f>'画面遷移、詳細データ'!J91</f>
        <v>60</v>
      </c>
      <c r="L25" s="491">
        <f>'画面遷移、詳細データ'!K91</f>
        <v>100</v>
      </c>
      <c r="M25" s="493">
        <f>'画面遷移、詳細データ'!I91</f>
        <v>5</v>
      </c>
      <c r="N25" s="494">
        <f>quest_drop!$A$5</f>
        <v>0</v>
      </c>
      <c r="O25" s="494">
        <f>quest_drop!$A$6</f>
        <v>0</v>
      </c>
      <c r="P25" s="494">
        <f>quest_drop!$A$7</f>
        <v>0</v>
      </c>
      <c r="Q25" s="494">
        <f>quest_drop!$A$9</f>
        <v>4865</v>
      </c>
      <c r="R25" s="3">
        <v>6.8</v>
      </c>
      <c r="S25" s="3">
        <v>1.8</v>
      </c>
      <c r="T25" s="3">
        <v>30</v>
      </c>
      <c r="U25" s="491">
        <v>10</v>
      </c>
      <c r="V25" s="3">
        <v>0</v>
      </c>
      <c r="W25" s="494">
        <f t="shared" si="2"/>
        <v>1691</v>
      </c>
      <c r="X25" s="491">
        <v>1</v>
      </c>
      <c r="Y25" s="491">
        <v>5</v>
      </c>
      <c r="Z25" s="491">
        <v>10</v>
      </c>
      <c r="AA25" s="491">
        <f>map_boss!A25</f>
        <v>34467</v>
      </c>
      <c r="AB25" s="490">
        <f>'画面遷移、詳細データ'!$Q91</f>
        <v>136</v>
      </c>
      <c r="AC25" s="490">
        <f>'画面遷移、詳細データ'!$Q91</f>
        <v>136</v>
      </c>
      <c r="AD25" s="490">
        <f>'画面遷移、詳細データ'!$Q91</f>
        <v>136</v>
      </c>
      <c r="AE25" s="490">
        <f>'画面遷移、詳細データ'!$Q91</f>
        <v>136</v>
      </c>
      <c r="AF25" s="490">
        <f>'画面遷移、詳細データ'!$Q91</f>
        <v>136</v>
      </c>
      <c r="AG25" s="490">
        <f>'画面遷移、詳細データ'!$Q91</f>
        <v>136</v>
      </c>
    </row>
    <row r="26" spans="1:33">
      <c r="A26" s="3">
        <v>9</v>
      </c>
      <c r="B26" s="3">
        <v>1</v>
      </c>
      <c r="C26" s="3">
        <v>2</v>
      </c>
      <c r="D26" s="3">
        <f>'画面遷移、詳細データ'!C92</f>
        <v>90</v>
      </c>
      <c r="E26" s="490" t="str">
        <f>'画面遷移、詳細データ'!D92</f>
        <v>ﾙｻﾞｰｸﾞ平原･ｱｲ族の墓地</v>
      </c>
      <c r="F26" s="491" t="str">
        <f t="shared" si="0"/>
        <v>の域</v>
      </c>
      <c r="G26" s="491">
        <v>9</v>
      </c>
      <c r="H26" s="491">
        <f>'画面遷移、詳細データ'!H92</f>
        <v>10</v>
      </c>
      <c r="I26" s="490">
        <f>'画面遷移、詳細データ'!G92</f>
        <v>8</v>
      </c>
      <c r="J26" s="492">
        <f>'画面遷移、詳細データ'!F92*100</f>
        <v>20</v>
      </c>
      <c r="K26" s="491">
        <f>'画面遷移、詳細データ'!J92</f>
        <v>60</v>
      </c>
      <c r="L26" s="491">
        <f>'画面遷移、詳細データ'!K92</f>
        <v>100</v>
      </c>
      <c r="M26" s="493">
        <f>'画面遷移、詳細データ'!I92</f>
        <v>5</v>
      </c>
      <c r="N26" s="494">
        <f>quest_drop!$A$5</f>
        <v>0</v>
      </c>
      <c r="O26" s="494">
        <f>quest_drop!$A$6</f>
        <v>0</v>
      </c>
      <c r="P26" s="494">
        <f>quest_drop!$A$7</f>
        <v>0</v>
      </c>
      <c r="Q26" s="494">
        <f>quest_drop!$A$9</f>
        <v>4865</v>
      </c>
      <c r="R26" s="3">
        <v>7.1</v>
      </c>
      <c r="S26" s="3">
        <v>2</v>
      </c>
      <c r="T26" s="3">
        <v>30</v>
      </c>
      <c r="U26" s="491">
        <v>10</v>
      </c>
      <c r="V26" s="3">
        <v>0</v>
      </c>
      <c r="W26" s="494">
        <f t="shared" si="2"/>
        <v>1692</v>
      </c>
      <c r="X26" s="491">
        <v>1</v>
      </c>
      <c r="Y26" s="491">
        <v>5</v>
      </c>
      <c r="Z26" s="491">
        <v>10</v>
      </c>
      <c r="AA26" s="491">
        <f>map_boss!A26</f>
        <v>34468</v>
      </c>
      <c r="AB26" s="490">
        <f>'画面遷移、詳細データ'!$Q92</f>
        <v>172</v>
      </c>
      <c r="AC26" s="490">
        <f>'画面遷移、詳細データ'!$Q92</f>
        <v>172</v>
      </c>
      <c r="AD26" s="490">
        <f>'画面遷移、詳細データ'!$Q92</f>
        <v>172</v>
      </c>
      <c r="AE26" s="490">
        <f>'画面遷移、詳細データ'!$Q92</f>
        <v>172</v>
      </c>
      <c r="AF26" s="490">
        <f>'画面遷移、詳細データ'!$Q92</f>
        <v>172</v>
      </c>
      <c r="AG26" s="490">
        <f>'画面遷移、詳細データ'!$Q92</f>
        <v>172</v>
      </c>
    </row>
    <row r="27" spans="1:33">
      <c r="A27" s="3">
        <v>10</v>
      </c>
      <c r="B27" s="3">
        <v>1</v>
      </c>
      <c r="C27" s="3">
        <v>2</v>
      </c>
      <c r="D27" s="3">
        <f>'画面遷移、詳細データ'!C93</f>
        <v>100</v>
      </c>
      <c r="E27" s="490" t="str">
        <f>'画面遷移、詳細データ'!D93</f>
        <v>ﾙｻﾞｰｸﾞ平原･ｱｲ族の墓地</v>
      </c>
      <c r="F27" s="491" t="str">
        <f t="shared" si="0"/>
        <v>の域</v>
      </c>
      <c r="G27" s="491">
        <v>10</v>
      </c>
      <c r="H27" s="491">
        <f>'画面遷移、詳細データ'!H93</f>
        <v>10</v>
      </c>
      <c r="I27" s="490">
        <f>'画面遷移、詳細データ'!G93</f>
        <v>8</v>
      </c>
      <c r="J27" s="492">
        <f>'画面遷移、詳細データ'!F93*100</f>
        <v>20</v>
      </c>
      <c r="K27" s="491">
        <f>'画面遷移、詳細データ'!J93</f>
        <v>60</v>
      </c>
      <c r="L27" s="491">
        <f>'画面遷移、詳細データ'!K93</f>
        <v>100</v>
      </c>
      <c r="M27" s="493">
        <f>'画面遷移、詳細データ'!I93</f>
        <v>5</v>
      </c>
      <c r="N27" s="494">
        <f>quest_drop!$A$5</f>
        <v>0</v>
      </c>
      <c r="O27" s="494">
        <f>quest_drop!$A$6</f>
        <v>0</v>
      </c>
      <c r="P27" s="494">
        <f>quest_drop!$A$7</f>
        <v>0</v>
      </c>
      <c r="Q27" s="494">
        <f>quest_drop!$A$9</f>
        <v>4865</v>
      </c>
      <c r="R27" s="3">
        <v>7.3</v>
      </c>
      <c r="S27" s="3">
        <v>2.2000000000000002</v>
      </c>
      <c r="T27" s="3">
        <v>30</v>
      </c>
      <c r="U27" s="491">
        <v>10</v>
      </c>
      <c r="V27" s="3">
        <v>0</v>
      </c>
      <c r="W27" s="494">
        <f t="shared" si="2"/>
        <v>1693</v>
      </c>
      <c r="X27" s="491">
        <v>1</v>
      </c>
      <c r="Y27" s="491">
        <v>5</v>
      </c>
      <c r="Z27" s="491">
        <v>10</v>
      </c>
      <c r="AA27" s="491">
        <f>map_boss!A27</f>
        <v>34469</v>
      </c>
      <c r="AB27" s="490">
        <f>'画面遷移、詳細データ'!$Q93</f>
        <v>247</v>
      </c>
      <c r="AC27" s="490">
        <f>'画面遷移、詳細データ'!$Q93</f>
        <v>247</v>
      </c>
      <c r="AD27" s="490">
        <f>'画面遷移、詳細データ'!$Q93</f>
        <v>247</v>
      </c>
      <c r="AE27" s="490">
        <f>'画面遷移、詳細データ'!$Q93</f>
        <v>247</v>
      </c>
      <c r="AF27" s="490">
        <f>'画面遷移、詳細データ'!$Q93</f>
        <v>247</v>
      </c>
      <c r="AG27" s="490">
        <f>'画面遷移、詳細データ'!$Q93</f>
        <v>247</v>
      </c>
    </row>
    <row r="28" spans="1:33">
      <c r="A28" s="3">
        <v>11</v>
      </c>
      <c r="B28" s="3">
        <v>1</v>
      </c>
      <c r="C28" s="3">
        <v>2</v>
      </c>
      <c r="D28" s="3">
        <f>'画面遷移、詳細データ'!C94</f>
        <v>-1</v>
      </c>
      <c r="E28" s="490" t="str">
        <f>'画面遷移、詳細データ'!D94</f>
        <v>ﾏﾛｼｭ山脈北麓</v>
      </c>
      <c r="F28" s="491" t="str">
        <f t="shared" si="0"/>
        <v>の域</v>
      </c>
      <c r="G28" s="491">
        <v>11</v>
      </c>
      <c r="H28" s="491">
        <f>'画面遷移、詳細データ'!H94</f>
        <v>9</v>
      </c>
      <c r="I28" s="490">
        <f>'画面遷移、詳細データ'!G94</f>
        <v>7</v>
      </c>
      <c r="J28" s="492">
        <f>'画面遷移、詳細データ'!F94*100</f>
        <v>10</v>
      </c>
      <c r="K28" s="491">
        <f>'画面遷移、詳細データ'!J94</f>
        <v>220</v>
      </c>
      <c r="L28" s="491">
        <f>'画面遷移、詳細データ'!K94</f>
        <v>260</v>
      </c>
      <c r="M28" s="493">
        <f>'画面遷移、詳細データ'!I94</f>
        <v>5</v>
      </c>
      <c r="N28" s="494">
        <f>quest_drop!$A$5</f>
        <v>0</v>
      </c>
      <c r="O28" s="494">
        <f>quest_drop!$A$6</f>
        <v>0</v>
      </c>
      <c r="P28" s="494">
        <f>quest_drop!$A$7</f>
        <v>0</v>
      </c>
      <c r="Q28" s="494">
        <f>quest_drop!$A$9</f>
        <v>4865</v>
      </c>
      <c r="R28" s="3">
        <v>10</v>
      </c>
      <c r="S28" s="3">
        <v>6.3999999999999897</v>
      </c>
      <c r="T28" s="3">
        <v>25</v>
      </c>
      <c r="U28" s="491">
        <v>10</v>
      </c>
      <c r="V28" s="3">
        <v>0</v>
      </c>
      <c r="W28" s="494">
        <f t="shared" si="2"/>
        <v>1694</v>
      </c>
      <c r="X28" s="491">
        <v>1</v>
      </c>
      <c r="Y28" s="491">
        <v>5</v>
      </c>
      <c r="Z28" s="491">
        <v>10</v>
      </c>
      <c r="AA28" s="491">
        <f>map_boss!A28</f>
        <v>34470</v>
      </c>
      <c r="AB28" s="490">
        <f>'画面遷移、詳細データ'!$Q94</f>
        <v>210</v>
      </c>
      <c r="AC28" s="490">
        <f>'画面遷移、詳細データ'!$Q94</f>
        <v>210</v>
      </c>
      <c r="AD28" s="490">
        <f>'画面遷移、詳細データ'!$Q94</f>
        <v>210</v>
      </c>
      <c r="AE28" s="490">
        <f>'画面遷移、詳細データ'!$Q94</f>
        <v>210</v>
      </c>
      <c r="AF28" s="490">
        <f>'画面遷移、詳細データ'!$Q94</f>
        <v>210</v>
      </c>
      <c r="AG28" s="490">
        <f>'画面遷移、詳細データ'!$Q94</f>
        <v>210</v>
      </c>
    </row>
    <row r="29" spans="1:33">
      <c r="A29" s="3">
        <v>12</v>
      </c>
      <c r="B29" s="3">
        <v>1</v>
      </c>
      <c r="C29" s="3">
        <v>2</v>
      </c>
      <c r="D29" s="3">
        <f>'画面遷移、詳細データ'!C95</f>
        <v>-2</v>
      </c>
      <c r="E29" s="490" t="str">
        <f>'画面遷移、詳細データ'!D95</f>
        <v>ﾏﾛｼｭ山脈北麓</v>
      </c>
      <c r="F29" s="491" t="str">
        <f t="shared" si="0"/>
        <v>の域</v>
      </c>
      <c r="G29" s="491">
        <v>11</v>
      </c>
      <c r="H29" s="491">
        <f>'画面遷移、詳細データ'!H95</f>
        <v>9</v>
      </c>
      <c r="I29" s="490">
        <f>'画面遷移、詳細データ'!G95</f>
        <v>7</v>
      </c>
      <c r="J29" s="492">
        <f>'画面遷移、詳細データ'!F95*100</f>
        <v>10</v>
      </c>
      <c r="K29" s="491">
        <f>'画面遷移、詳細データ'!J95</f>
        <v>220</v>
      </c>
      <c r="L29" s="491">
        <f>'画面遷移、詳細データ'!K95</f>
        <v>260</v>
      </c>
      <c r="M29" s="493">
        <f>'画面遷移、詳細データ'!I95</f>
        <v>5</v>
      </c>
      <c r="N29" s="494">
        <f>quest_drop!$A$5</f>
        <v>0</v>
      </c>
      <c r="O29" s="494">
        <f>quest_drop!$A$6</f>
        <v>0</v>
      </c>
      <c r="P29" s="494">
        <f>quest_drop!$A$7</f>
        <v>0</v>
      </c>
      <c r="Q29" s="494">
        <f>quest_drop!$A$9</f>
        <v>4865</v>
      </c>
      <c r="R29" s="3">
        <v>10.5</v>
      </c>
      <c r="S29" s="3">
        <v>6.5999999999999899</v>
      </c>
      <c r="T29" s="3">
        <v>25</v>
      </c>
      <c r="U29" s="491">
        <v>10</v>
      </c>
      <c r="V29" s="3">
        <v>0</v>
      </c>
      <c r="W29" s="494">
        <f t="shared" si="2"/>
        <v>1694</v>
      </c>
      <c r="X29" s="491">
        <v>1</v>
      </c>
      <c r="Y29" s="491">
        <v>5</v>
      </c>
      <c r="Z29" s="491">
        <v>10</v>
      </c>
      <c r="AA29" s="491">
        <f>map_boss!A29</f>
        <v>34471</v>
      </c>
      <c r="AB29" s="490">
        <f>'画面遷移、詳細データ'!$Q95</f>
        <v>204</v>
      </c>
      <c r="AC29" s="490">
        <f>'画面遷移、詳細データ'!$Q95</f>
        <v>204</v>
      </c>
      <c r="AD29" s="490">
        <f>'画面遷移、詳細データ'!$Q95</f>
        <v>204</v>
      </c>
      <c r="AE29" s="490">
        <f>'画面遷移、詳細データ'!$Q95</f>
        <v>204</v>
      </c>
      <c r="AF29" s="490">
        <f>'画面遷移、詳細データ'!$Q95</f>
        <v>204</v>
      </c>
      <c r="AG29" s="490">
        <f>'画面遷移、詳細データ'!$Q95</f>
        <v>204</v>
      </c>
    </row>
    <row r="30" spans="1:33">
      <c r="A30" s="3">
        <v>13</v>
      </c>
      <c r="B30" s="3">
        <v>1</v>
      </c>
      <c r="C30" s="3">
        <v>3</v>
      </c>
      <c r="D30" s="3">
        <f>'画面遷移、詳細データ'!C54</f>
        <v>10</v>
      </c>
      <c r="E30" s="495" t="str">
        <f>'画面遷移、詳細データ'!D54</f>
        <v>ﾙｻﾞｰｸﾞ平原･ﾀﾅﾙ湖</v>
      </c>
      <c r="F30" s="496" t="str">
        <f t="shared" si="0"/>
        <v>の域</v>
      </c>
      <c r="G30" s="496">
        <v>1</v>
      </c>
      <c r="H30" s="496">
        <f>'画面遷移、詳細データ'!H54</f>
        <v>3</v>
      </c>
      <c r="I30" s="495">
        <f>'画面遷移、詳細データ'!G54</f>
        <v>1</v>
      </c>
      <c r="J30" s="497">
        <f>'画面遷移、詳細データ'!F54*100</f>
        <v>25</v>
      </c>
      <c r="K30" s="496">
        <f>'画面遷移、詳細データ'!J54</f>
        <v>10</v>
      </c>
      <c r="L30" s="496">
        <f>'画面遷移、詳細データ'!K54</f>
        <v>20</v>
      </c>
      <c r="M30" s="498">
        <f>'画面遷移、詳細データ'!I54</f>
        <v>5</v>
      </c>
      <c r="N30" s="499">
        <f>quest_drop!$A$5</f>
        <v>0</v>
      </c>
      <c r="O30" s="499">
        <f>quest_drop!$A$6</f>
        <v>0</v>
      </c>
      <c r="P30" s="499">
        <f>quest_drop!$A$7</f>
        <v>0</v>
      </c>
      <c r="Q30" s="499">
        <f>quest_drop!$A$9</f>
        <v>4865</v>
      </c>
      <c r="R30" s="3">
        <v>5</v>
      </c>
      <c r="S30" s="3">
        <v>0.4</v>
      </c>
      <c r="T30" s="3">
        <v>30</v>
      </c>
      <c r="U30" s="496">
        <v>10</v>
      </c>
      <c r="V30" s="3">
        <v>0</v>
      </c>
      <c r="W30" s="499">
        <f>W6</f>
        <v>1684</v>
      </c>
      <c r="X30" s="496">
        <v>1</v>
      </c>
      <c r="Y30" s="496">
        <v>5</v>
      </c>
      <c r="Z30" s="496">
        <v>10</v>
      </c>
      <c r="AA30" s="496">
        <f>map_boss!A30</f>
        <v>34472</v>
      </c>
      <c r="AB30" s="495">
        <f>'画面遷移、詳細データ'!$Q54</f>
        <v>2</v>
      </c>
      <c r="AC30" s="495">
        <f>'画面遷移、詳細データ'!$Q54</f>
        <v>2</v>
      </c>
      <c r="AD30" s="495">
        <f>'画面遷移、詳細データ'!$Q54</f>
        <v>2</v>
      </c>
      <c r="AE30" s="495">
        <f>'画面遷移、詳細データ'!$Q54</f>
        <v>2</v>
      </c>
      <c r="AF30" s="495">
        <f>'画面遷移、詳細データ'!$Q54</f>
        <v>2</v>
      </c>
      <c r="AG30" s="495">
        <f>'画面遷移、詳細データ'!$Q54</f>
        <v>2</v>
      </c>
    </row>
    <row r="31" spans="1:33">
      <c r="A31" s="3">
        <v>14</v>
      </c>
      <c r="B31" s="3">
        <v>1</v>
      </c>
      <c r="C31" s="3">
        <v>3</v>
      </c>
      <c r="D31" s="3">
        <f>'画面遷移、詳細データ'!C55</f>
        <v>20</v>
      </c>
      <c r="E31" s="495" t="str">
        <f>'画面遷移、詳細データ'!D55</f>
        <v>ﾙｻﾞｰｸﾞ平原･ﾀﾅﾙ湖</v>
      </c>
      <c r="F31" s="496" t="str">
        <f t="shared" si="0"/>
        <v>の域</v>
      </c>
      <c r="G31" s="496">
        <v>2</v>
      </c>
      <c r="H31" s="496">
        <f>'画面遷移、詳細データ'!H55</f>
        <v>3</v>
      </c>
      <c r="I31" s="495">
        <f>'画面遷移、詳細データ'!G55</f>
        <v>1</v>
      </c>
      <c r="J31" s="497">
        <f>'画面遷移、詳細データ'!F55*100</f>
        <v>25</v>
      </c>
      <c r="K31" s="496">
        <f>'画面遷移、詳細データ'!J55</f>
        <v>10</v>
      </c>
      <c r="L31" s="496">
        <f>'画面遷移、詳細データ'!K55</f>
        <v>20</v>
      </c>
      <c r="M31" s="498">
        <f>'画面遷移、詳細データ'!I55</f>
        <v>5</v>
      </c>
      <c r="N31" s="499">
        <f>quest_drop!$A$5</f>
        <v>0</v>
      </c>
      <c r="O31" s="499">
        <f>quest_drop!$A$6</f>
        <v>0</v>
      </c>
      <c r="P31" s="499">
        <f>quest_drop!$A$7</f>
        <v>0</v>
      </c>
      <c r="Q31" s="499">
        <f>quest_drop!$A$9</f>
        <v>4865</v>
      </c>
      <c r="R31" s="3">
        <v>5.3</v>
      </c>
      <c r="S31" s="3">
        <v>0.6</v>
      </c>
      <c r="T31" s="3">
        <v>30</v>
      </c>
      <c r="U31" s="496">
        <v>10</v>
      </c>
      <c r="V31" s="3">
        <v>0</v>
      </c>
      <c r="W31" s="499">
        <f t="shared" ref="W31:W41" si="3">W7</f>
        <v>1685</v>
      </c>
      <c r="X31" s="496">
        <v>1</v>
      </c>
      <c r="Y31" s="496">
        <v>5</v>
      </c>
      <c r="Z31" s="496">
        <v>10</v>
      </c>
      <c r="AA31" s="496">
        <f>map_boss!A31</f>
        <v>34473</v>
      </c>
      <c r="AB31" s="495">
        <f>'画面遷移、詳細データ'!$Q55</f>
        <v>137</v>
      </c>
      <c r="AC31" s="495">
        <f>'画面遷移、詳細データ'!$Q55</f>
        <v>137</v>
      </c>
      <c r="AD31" s="495">
        <f>'画面遷移、詳細データ'!$Q55</f>
        <v>137</v>
      </c>
      <c r="AE31" s="495">
        <f>'画面遷移、詳細データ'!$Q55</f>
        <v>137</v>
      </c>
      <c r="AF31" s="495">
        <f>'画面遷移、詳細データ'!$Q55</f>
        <v>137</v>
      </c>
      <c r="AG31" s="495">
        <f>'画面遷移、詳細データ'!$Q55</f>
        <v>137</v>
      </c>
    </row>
    <row r="32" spans="1:33">
      <c r="A32" s="3">
        <v>15</v>
      </c>
      <c r="B32" s="3">
        <v>1</v>
      </c>
      <c r="C32" s="3">
        <v>3</v>
      </c>
      <c r="D32" s="3">
        <f>'画面遷移、詳細データ'!C56</f>
        <v>30</v>
      </c>
      <c r="E32" s="495" t="str">
        <f>'画面遷移、詳細データ'!D56</f>
        <v>ﾙｻﾞｰｸﾞ平原･ﾔﾏの地上絵</v>
      </c>
      <c r="F32" s="496" t="str">
        <f t="shared" si="0"/>
        <v>の域</v>
      </c>
      <c r="G32" s="496">
        <v>3</v>
      </c>
      <c r="H32" s="496">
        <f>'画面遷移、詳細データ'!H56</f>
        <v>3</v>
      </c>
      <c r="I32" s="495">
        <f>'画面遷移、詳細データ'!G56</f>
        <v>1</v>
      </c>
      <c r="J32" s="497">
        <f>'画面遷移、詳細データ'!F56*100</f>
        <v>25</v>
      </c>
      <c r="K32" s="496">
        <f>'画面遷移、詳細データ'!J56</f>
        <v>10</v>
      </c>
      <c r="L32" s="496">
        <f>'画面遷移、詳細データ'!K56</f>
        <v>20</v>
      </c>
      <c r="M32" s="498">
        <f>'画面遷移、詳細データ'!I56</f>
        <v>5</v>
      </c>
      <c r="N32" s="499">
        <f>quest_drop!$A$5</f>
        <v>0</v>
      </c>
      <c r="O32" s="499">
        <f>quest_drop!$A$6</f>
        <v>0</v>
      </c>
      <c r="P32" s="499">
        <f>quest_drop!$A$7</f>
        <v>0</v>
      </c>
      <c r="Q32" s="499">
        <f>quest_drop!$A$9</f>
        <v>4865</v>
      </c>
      <c r="R32" s="3">
        <v>5.5</v>
      </c>
      <c r="S32" s="3">
        <v>0.8</v>
      </c>
      <c r="T32" s="3">
        <v>30</v>
      </c>
      <c r="U32" s="496">
        <v>10</v>
      </c>
      <c r="V32" s="3">
        <v>0</v>
      </c>
      <c r="W32" s="499">
        <f t="shared" si="3"/>
        <v>1686</v>
      </c>
      <c r="X32" s="496">
        <v>1</v>
      </c>
      <c r="Y32" s="496">
        <v>5</v>
      </c>
      <c r="Z32" s="496">
        <v>10</v>
      </c>
      <c r="AA32" s="496">
        <f>map_boss!A32</f>
        <v>34474</v>
      </c>
      <c r="AB32" s="495">
        <f>'画面遷移、詳細データ'!$Q56</f>
        <v>171</v>
      </c>
      <c r="AC32" s="495">
        <f>'画面遷移、詳細データ'!$Q56</f>
        <v>171</v>
      </c>
      <c r="AD32" s="495">
        <f>'画面遷移、詳細データ'!$Q56</f>
        <v>171</v>
      </c>
      <c r="AE32" s="495">
        <f>'画面遷移、詳細データ'!$Q56</f>
        <v>171</v>
      </c>
      <c r="AF32" s="495">
        <f>'画面遷移、詳細データ'!$Q56</f>
        <v>171</v>
      </c>
      <c r="AG32" s="495">
        <f>'画面遷移、詳細データ'!$Q56</f>
        <v>171</v>
      </c>
    </row>
    <row r="33" spans="1:33">
      <c r="A33" s="3">
        <v>16</v>
      </c>
      <c r="B33" s="3">
        <v>1</v>
      </c>
      <c r="C33" s="3">
        <v>3</v>
      </c>
      <c r="D33" s="3">
        <f>'画面遷移、詳細データ'!C57</f>
        <v>40</v>
      </c>
      <c r="E33" s="495" t="str">
        <f>'画面遷移、詳細データ'!D57</f>
        <v>ﾙｻﾞｰｸﾞ平原･ﾔﾏの地上絵</v>
      </c>
      <c r="F33" s="496" t="str">
        <f t="shared" si="0"/>
        <v>の域</v>
      </c>
      <c r="G33" s="496">
        <v>4</v>
      </c>
      <c r="H33" s="496">
        <f>'画面遷移、詳細データ'!H57</f>
        <v>3</v>
      </c>
      <c r="I33" s="495">
        <f>'画面遷移、詳細データ'!G57</f>
        <v>1</v>
      </c>
      <c r="J33" s="497">
        <f>'画面遷移、詳細データ'!F57*100</f>
        <v>25</v>
      </c>
      <c r="K33" s="496">
        <f>'画面遷移、詳細データ'!J57</f>
        <v>12.5</v>
      </c>
      <c r="L33" s="496">
        <f>'画面遷移、詳細データ'!K57</f>
        <v>22.5</v>
      </c>
      <c r="M33" s="498">
        <f>'画面遷移、詳細データ'!I57</f>
        <v>5</v>
      </c>
      <c r="N33" s="499">
        <f>quest_drop!$A$5</f>
        <v>0</v>
      </c>
      <c r="O33" s="499">
        <f>quest_drop!$A$6</f>
        <v>0</v>
      </c>
      <c r="P33" s="499">
        <f>quest_drop!$A$7</f>
        <v>0</v>
      </c>
      <c r="Q33" s="499">
        <f>quest_drop!$A$9</f>
        <v>4865</v>
      </c>
      <c r="R33" s="3">
        <v>5.8</v>
      </c>
      <c r="S33" s="3">
        <v>1</v>
      </c>
      <c r="T33" s="3">
        <v>30</v>
      </c>
      <c r="U33" s="496">
        <v>10</v>
      </c>
      <c r="V33" s="3">
        <v>0</v>
      </c>
      <c r="W33" s="499">
        <f t="shared" si="3"/>
        <v>1687</v>
      </c>
      <c r="X33" s="496">
        <v>1</v>
      </c>
      <c r="Y33" s="496">
        <v>5</v>
      </c>
      <c r="Z33" s="496">
        <v>10</v>
      </c>
      <c r="AA33" s="496">
        <f>map_boss!A33</f>
        <v>34475</v>
      </c>
      <c r="AB33" s="495">
        <f>'画面遷移、詳細データ'!$Q57</f>
        <v>33</v>
      </c>
      <c r="AC33" s="495">
        <f>'画面遷移、詳細データ'!$Q57</f>
        <v>33</v>
      </c>
      <c r="AD33" s="495">
        <f>'画面遷移、詳細データ'!$Q57</f>
        <v>33</v>
      </c>
      <c r="AE33" s="495">
        <f>'画面遷移、詳細データ'!$Q57</f>
        <v>33</v>
      </c>
      <c r="AF33" s="495">
        <f>'画面遷移、詳細データ'!$Q57</f>
        <v>33</v>
      </c>
      <c r="AG33" s="495">
        <f>'画面遷移、詳細データ'!$Q57</f>
        <v>33</v>
      </c>
    </row>
    <row r="34" spans="1:33">
      <c r="A34" s="3">
        <v>17</v>
      </c>
      <c r="B34" s="3">
        <v>1</v>
      </c>
      <c r="C34" s="3">
        <v>3</v>
      </c>
      <c r="D34" s="3">
        <f>'画面遷移、詳細データ'!C58</f>
        <v>50</v>
      </c>
      <c r="E34" s="495" t="str">
        <f>'画面遷移、詳細データ'!D58</f>
        <v>ﾙｻﾞｰｸﾞ平原･嘆きの地</v>
      </c>
      <c r="F34" s="496" t="str">
        <f t="shared" si="0"/>
        <v>の域</v>
      </c>
      <c r="G34" s="496">
        <v>5</v>
      </c>
      <c r="H34" s="496">
        <f>'画面遷移、詳細データ'!H58</f>
        <v>4</v>
      </c>
      <c r="I34" s="495">
        <f>'画面遷移、詳細データ'!G58</f>
        <v>2</v>
      </c>
      <c r="J34" s="497">
        <f>'画面遷移、詳細データ'!F58*100</f>
        <v>25</v>
      </c>
      <c r="K34" s="496">
        <f>'画面遷移、詳細データ'!J58</f>
        <v>15</v>
      </c>
      <c r="L34" s="496">
        <f>'画面遷移、詳細データ'!K58</f>
        <v>25</v>
      </c>
      <c r="M34" s="498">
        <f>'画面遷移、詳細データ'!I58</f>
        <v>5</v>
      </c>
      <c r="N34" s="499">
        <f>quest_drop!$A$5</f>
        <v>0</v>
      </c>
      <c r="O34" s="499">
        <f>quest_drop!$A$6</f>
        <v>0</v>
      </c>
      <c r="P34" s="499">
        <f>quest_drop!$A$7</f>
        <v>0</v>
      </c>
      <c r="Q34" s="499">
        <f>quest_drop!$A$9</f>
        <v>4865</v>
      </c>
      <c r="R34" s="3">
        <v>6</v>
      </c>
      <c r="S34" s="3">
        <v>1.2</v>
      </c>
      <c r="T34" s="3">
        <v>30</v>
      </c>
      <c r="U34" s="496">
        <v>10</v>
      </c>
      <c r="V34" s="3">
        <v>0</v>
      </c>
      <c r="W34" s="499">
        <f t="shared" si="3"/>
        <v>1688</v>
      </c>
      <c r="X34" s="496">
        <v>1</v>
      </c>
      <c r="Y34" s="496">
        <v>5</v>
      </c>
      <c r="Z34" s="496">
        <v>10</v>
      </c>
      <c r="AA34" s="496">
        <f>map_boss!A34</f>
        <v>34476</v>
      </c>
      <c r="AB34" s="495">
        <f>'画面遷移、詳細データ'!$Q58</f>
        <v>90</v>
      </c>
      <c r="AC34" s="495">
        <f>'画面遷移、詳細データ'!$Q58</f>
        <v>90</v>
      </c>
      <c r="AD34" s="495">
        <f>'画面遷移、詳細データ'!$Q58</f>
        <v>90</v>
      </c>
      <c r="AE34" s="495">
        <f>'画面遷移、詳細データ'!$Q58</f>
        <v>90</v>
      </c>
      <c r="AF34" s="495">
        <f>'画面遷移、詳細データ'!$Q58</f>
        <v>90</v>
      </c>
      <c r="AG34" s="495">
        <f>'画面遷移、詳細データ'!$Q58</f>
        <v>90</v>
      </c>
    </row>
    <row r="35" spans="1:33">
      <c r="A35" s="3">
        <v>18</v>
      </c>
      <c r="B35" s="3">
        <v>1</v>
      </c>
      <c r="C35" s="3">
        <v>3</v>
      </c>
      <c r="D35" s="3">
        <f>'画面遷移、詳細データ'!C59</f>
        <v>60</v>
      </c>
      <c r="E35" s="495" t="str">
        <f>'画面遷移、詳細データ'!D59</f>
        <v>ﾙｻﾞｰｸﾞ平原･嘆きの地</v>
      </c>
      <c r="F35" s="496" t="str">
        <f t="shared" si="0"/>
        <v>の域</v>
      </c>
      <c r="G35" s="496">
        <v>6</v>
      </c>
      <c r="H35" s="496">
        <f>'画面遷移、詳細データ'!H59</f>
        <v>4</v>
      </c>
      <c r="I35" s="495">
        <f>'画面遷移、詳細データ'!G59</f>
        <v>2</v>
      </c>
      <c r="J35" s="497">
        <f>'画面遷移、詳細データ'!F59*100</f>
        <v>25</v>
      </c>
      <c r="K35" s="496">
        <f>'画面遷移、詳細データ'!J59</f>
        <v>15</v>
      </c>
      <c r="L35" s="496">
        <f>'画面遷移、詳細データ'!K59</f>
        <v>25</v>
      </c>
      <c r="M35" s="498">
        <f>'画面遷移、詳細データ'!I59</f>
        <v>5</v>
      </c>
      <c r="N35" s="499">
        <f>quest_drop!$A$5</f>
        <v>0</v>
      </c>
      <c r="O35" s="499">
        <f>quest_drop!$A$6</f>
        <v>0</v>
      </c>
      <c r="P35" s="499">
        <f>quest_drop!$A$7</f>
        <v>0</v>
      </c>
      <c r="Q35" s="499">
        <f>quest_drop!$A$9</f>
        <v>4865</v>
      </c>
      <c r="R35" s="3">
        <v>6.3</v>
      </c>
      <c r="S35" s="3">
        <v>1.4</v>
      </c>
      <c r="T35" s="3">
        <v>30</v>
      </c>
      <c r="U35" s="496">
        <v>10</v>
      </c>
      <c r="V35" s="3">
        <v>0</v>
      </c>
      <c r="W35" s="499">
        <f t="shared" si="3"/>
        <v>1689</v>
      </c>
      <c r="X35" s="496">
        <v>1</v>
      </c>
      <c r="Y35" s="496">
        <v>5</v>
      </c>
      <c r="Z35" s="496">
        <v>10</v>
      </c>
      <c r="AA35" s="496">
        <f>map_boss!A35</f>
        <v>34477</v>
      </c>
      <c r="AB35" s="495">
        <f>'画面遷移、詳細データ'!$Q59</f>
        <v>34</v>
      </c>
      <c r="AC35" s="495">
        <f>'画面遷移、詳細データ'!$Q59</f>
        <v>34</v>
      </c>
      <c r="AD35" s="495">
        <f>'画面遷移、詳細データ'!$Q59</f>
        <v>34</v>
      </c>
      <c r="AE35" s="495">
        <f>'画面遷移、詳細データ'!$Q59</f>
        <v>34</v>
      </c>
      <c r="AF35" s="495">
        <f>'画面遷移、詳細データ'!$Q59</f>
        <v>34</v>
      </c>
      <c r="AG35" s="495">
        <f>'画面遷移、詳細データ'!$Q59</f>
        <v>34</v>
      </c>
    </row>
    <row r="36" spans="1:33">
      <c r="A36" s="3">
        <v>19</v>
      </c>
      <c r="B36" s="3">
        <v>1</v>
      </c>
      <c r="C36" s="3">
        <v>3</v>
      </c>
      <c r="D36" s="3">
        <f>'画面遷移、詳細データ'!C60</f>
        <v>70</v>
      </c>
      <c r="E36" s="495" t="str">
        <f>'画面遷移、詳細データ'!D60</f>
        <v>ﾙｻﾞｰｸﾞ平原･乾いた道</v>
      </c>
      <c r="F36" s="496" t="str">
        <f t="shared" si="0"/>
        <v>の域</v>
      </c>
      <c r="G36" s="496">
        <v>7</v>
      </c>
      <c r="H36" s="496">
        <f>'画面遷移、詳細データ'!H60</f>
        <v>4</v>
      </c>
      <c r="I36" s="495">
        <f>'画面遷移、詳細データ'!G60</f>
        <v>2</v>
      </c>
      <c r="J36" s="497">
        <f>'画面遷移、詳細データ'!F60*100</f>
        <v>25</v>
      </c>
      <c r="K36" s="496">
        <f>'画面遷移、詳細データ'!J60</f>
        <v>15</v>
      </c>
      <c r="L36" s="496">
        <f>'画面遷移、詳細データ'!K60</f>
        <v>25</v>
      </c>
      <c r="M36" s="498">
        <f>'画面遷移、詳細データ'!I60</f>
        <v>5</v>
      </c>
      <c r="N36" s="499">
        <f>quest_drop!$A$5</f>
        <v>0</v>
      </c>
      <c r="O36" s="499">
        <f>quest_drop!$A$6</f>
        <v>0</v>
      </c>
      <c r="P36" s="499">
        <f>quest_drop!$A$7</f>
        <v>0</v>
      </c>
      <c r="Q36" s="499">
        <f>quest_drop!$A$9</f>
        <v>4865</v>
      </c>
      <c r="R36" s="3">
        <v>6.6</v>
      </c>
      <c r="S36" s="3">
        <v>1.6</v>
      </c>
      <c r="T36" s="3">
        <v>30</v>
      </c>
      <c r="U36" s="496">
        <v>10</v>
      </c>
      <c r="V36" s="3">
        <v>0</v>
      </c>
      <c r="W36" s="499">
        <f t="shared" si="3"/>
        <v>1690</v>
      </c>
      <c r="X36" s="496">
        <v>1</v>
      </c>
      <c r="Y36" s="496">
        <v>5</v>
      </c>
      <c r="Z36" s="496">
        <v>10</v>
      </c>
      <c r="AA36" s="496">
        <f>map_boss!A36</f>
        <v>34478</v>
      </c>
      <c r="AB36" s="495">
        <f>'画面遷移、詳細データ'!$Q60</f>
        <v>105</v>
      </c>
      <c r="AC36" s="495">
        <f>'画面遷移、詳細データ'!$Q60</f>
        <v>105</v>
      </c>
      <c r="AD36" s="495">
        <f>'画面遷移、詳細データ'!$Q60</f>
        <v>105</v>
      </c>
      <c r="AE36" s="495">
        <f>'画面遷移、詳細データ'!$Q60</f>
        <v>105</v>
      </c>
      <c r="AF36" s="495">
        <f>'画面遷移、詳細データ'!$Q60</f>
        <v>105</v>
      </c>
      <c r="AG36" s="495">
        <f>'画面遷移、詳細データ'!$Q60</f>
        <v>105</v>
      </c>
    </row>
    <row r="37" spans="1:33">
      <c r="A37" s="3">
        <v>20</v>
      </c>
      <c r="B37" s="3">
        <v>1</v>
      </c>
      <c r="C37" s="3">
        <v>3</v>
      </c>
      <c r="D37" s="3">
        <f>'画面遷移、詳細データ'!C61</f>
        <v>80</v>
      </c>
      <c r="E37" s="495" t="str">
        <f>'画面遷移、詳細データ'!D61</f>
        <v>ﾙｻﾞｰｸﾞ平原･乾いた道</v>
      </c>
      <c r="F37" s="496" t="str">
        <f t="shared" si="0"/>
        <v>の域</v>
      </c>
      <c r="G37" s="496">
        <v>8</v>
      </c>
      <c r="H37" s="496">
        <f>'画面遷移、詳細データ'!H61</f>
        <v>4</v>
      </c>
      <c r="I37" s="495">
        <f>'画面遷移、詳細データ'!G61</f>
        <v>2</v>
      </c>
      <c r="J37" s="497">
        <f>'画面遷移、詳細データ'!F61*100</f>
        <v>25</v>
      </c>
      <c r="K37" s="496">
        <f>'画面遷移、詳細データ'!J61</f>
        <v>15</v>
      </c>
      <c r="L37" s="496">
        <f>'画面遷移、詳細データ'!K61</f>
        <v>25</v>
      </c>
      <c r="M37" s="498">
        <f>'画面遷移、詳細データ'!I61</f>
        <v>5</v>
      </c>
      <c r="N37" s="499">
        <f>quest_drop!$A$5</f>
        <v>0</v>
      </c>
      <c r="O37" s="499">
        <f>quest_drop!$A$6</f>
        <v>0</v>
      </c>
      <c r="P37" s="499">
        <f>quest_drop!$A$7</f>
        <v>0</v>
      </c>
      <c r="Q37" s="499">
        <f>quest_drop!$A$9</f>
        <v>4865</v>
      </c>
      <c r="R37" s="3">
        <v>6.8</v>
      </c>
      <c r="S37" s="3">
        <v>1.8</v>
      </c>
      <c r="T37" s="3">
        <v>30</v>
      </c>
      <c r="U37" s="496">
        <v>10</v>
      </c>
      <c r="V37" s="3">
        <v>0</v>
      </c>
      <c r="W37" s="499">
        <f t="shared" si="3"/>
        <v>1691</v>
      </c>
      <c r="X37" s="496">
        <v>1</v>
      </c>
      <c r="Y37" s="496">
        <v>5</v>
      </c>
      <c r="Z37" s="496">
        <v>10</v>
      </c>
      <c r="AA37" s="496">
        <f>map_boss!A37</f>
        <v>34479</v>
      </c>
      <c r="AB37" s="495">
        <f>'画面遷移、詳細データ'!$Q61</f>
        <v>136</v>
      </c>
      <c r="AC37" s="495">
        <f>'画面遷移、詳細データ'!$Q61</f>
        <v>136</v>
      </c>
      <c r="AD37" s="495">
        <f>'画面遷移、詳細データ'!$Q61</f>
        <v>136</v>
      </c>
      <c r="AE37" s="495">
        <f>'画面遷移、詳細データ'!$Q61</f>
        <v>136</v>
      </c>
      <c r="AF37" s="495">
        <f>'画面遷移、詳細データ'!$Q61</f>
        <v>136</v>
      </c>
      <c r="AG37" s="495">
        <f>'画面遷移、詳細データ'!$Q61</f>
        <v>136</v>
      </c>
    </row>
    <row r="38" spans="1:33">
      <c r="A38" s="3">
        <v>21</v>
      </c>
      <c r="B38" s="3">
        <v>1</v>
      </c>
      <c r="C38" s="3">
        <v>3</v>
      </c>
      <c r="D38" s="3">
        <f>'画面遷移、詳細データ'!C62</f>
        <v>90</v>
      </c>
      <c r="E38" s="495" t="str">
        <f>'画面遷移、詳細データ'!D62</f>
        <v>ﾙｻﾞｰｸﾞ平原･ｱｲ族の墓地</v>
      </c>
      <c r="F38" s="496" t="str">
        <f t="shared" si="0"/>
        <v>の域</v>
      </c>
      <c r="G38" s="496">
        <v>9</v>
      </c>
      <c r="H38" s="496">
        <f>'画面遷移、詳細データ'!H62</f>
        <v>5</v>
      </c>
      <c r="I38" s="495">
        <f>'画面遷移、詳細データ'!G62</f>
        <v>3</v>
      </c>
      <c r="J38" s="497">
        <f>'画面遷移、詳細データ'!F62*100</f>
        <v>25</v>
      </c>
      <c r="K38" s="496">
        <f>'画面遷移、詳細データ'!J62</f>
        <v>15</v>
      </c>
      <c r="L38" s="496">
        <f>'画面遷移、詳細データ'!K62</f>
        <v>25</v>
      </c>
      <c r="M38" s="498">
        <f>'画面遷移、詳細データ'!I62</f>
        <v>5</v>
      </c>
      <c r="N38" s="499">
        <f>quest_drop!$A$5</f>
        <v>0</v>
      </c>
      <c r="O38" s="499">
        <f>quest_drop!$A$6</f>
        <v>0</v>
      </c>
      <c r="P38" s="499">
        <f>quest_drop!$A$7</f>
        <v>0</v>
      </c>
      <c r="Q38" s="499">
        <f>quest_drop!$A$9</f>
        <v>4865</v>
      </c>
      <c r="R38" s="3">
        <v>7.1</v>
      </c>
      <c r="S38" s="3">
        <v>2</v>
      </c>
      <c r="T38" s="3">
        <v>30</v>
      </c>
      <c r="U38" s="496">
        <v>10</v>
      </c>
      <c r="V38" s="3">
        <v>0</v>
      </c>
      <c r="W38" s="499">
        <f t="shared" si="3"/>
        <v>1692</v>
      </c>
      <c r="X38" s="496">
        <v>1</v>
      </c>
      <c r="Y38" s="496">
        <v>5</v>
      </c>
      <c r="Z38" s="496">
        <v>10</v>
      </c>
      <c r="AA38" s="496">
        <f>map_boss!A38</f>
        <v>34480</v>
      </c>
      <c r="AB38" s="495">
        <f>'画面遷移、詳細データ'!$Q62</f>
        <v>172</v>
      </c>
      <c r="AC38" s="495">
        <f>'画面遷移、詳細データ'!$Q62</f>
        <v>172</v>
      </c>
      <c r="AD38" s="495">
        <f>'画面遷移、詳細データ'!$Q62</f>
        <v>172</v>
      </c>
      <c r="AE38" s="495">
        <f>'画面遷移、詳細データ'!$Q62</f>
        <v>172</v>
      </c>
      <c r="AF38" s="495">
        <f>'画面遷移、詳細データ'!$Q62</f>
        <v>172</v>
      </c>
      <c r="AG38" s="495">
        <f>'画面遷移、詳細データ'!$Q62</f>
        <v>172</v>
      </c>
    </row>
    <row r="39" spans="1:33">
      <c r="A39" s="3">
        <v>22</v>
      </c>
      <c r="B39" s="3">
        <v>1</v>
      </c>
      <c r="C39" s="3">
        <v>3</v>
      </c>
      <c r="D39" s="3">
        <f>'画面遷移、詳細データ'!C63</f>
        <v>100</v>
      </c>
      <c r="E39" s="495" t="str">
        <f>'画面遷移、詳細データ'!D63</f>
        <v>ﾙｻﾞｰｸﾞ平原･ｱｲ族の墓地</v>
      </c>
      <c r="F39" s="496" t="str">
        <f t="shared" si="0"/>
        <v>の域</v>
      </c>
      <c r="G39" s="496">
        <v>10</v>
      </c>
      <c r="H39" s="496">
        <f>'画面遷移、詳細データ'!H63</f>
        <v>5</v>
      </c>
      <c r="I39" s="495">
        <f>'画面遷移、詳細データ'!G63</f>
        <v>3</v>
      </c>
      <c r="J39" s="497">
        <f>'画面遷移、詳細データ'!F63*100</f>
        <v>25</v>
      </c>
      <c r="K39" s="496">
        <f>'画面遷移、詳細データ'!J63</f>
        <v>15</v>
      </c>
      <c r="L39" s="496">
        <f>'画面遷移、詳細データ'!K63</f>
        <v>25</v>
      </c>
      <c r="M39" s="498">
        <f>'画面遷移、詳細データ'!I63</f>
        <v>5</v>
      </c>
      <c r="N39" s="499">
        <f>quest_drop!$A$5</f>
        <v>0</v>
      </c>
      <c r="O39" s="499">
        <f>quest_drop!$A$6</f>
        <v>0</v>
      </c>
      <c r="P39" s="499">
        <f>quest_drop!$A$7</f>
        <v>0</v>
      </c>
      <c r="Q39" s="499">
        <f>quest_drop!$A$9</f>
        <v>4865</v>
      </c>
      <c r="R39" s="3">
        <v>7.3</v>
      </c>
      <c r="S39" s="3">
        <v>2.2000000000000002</v>
      </c>
      <c r="T39" s="3">
        <v>30</v>
      </c>
      <c r="U39" s="496">
        <v>10</v>
      </c>
      <c r="V39" s="3">
        <v>0</v>
      </c>
      <c r="W39" s="499">
        <f t="shared" si="3"/>
        <v>1693</v>
      </c>
      <c r="X39" s="496">
        <v>1</v>
      </c>
      <c r="Y39" s="496">
        <v>5</v>
      </c>
      <c r="Z39" s="496">
        <v>10</v>
      </c>
      <c r="AA39" s="496">
        <f>map_boss!A39</f>
        <v>34481</v>
      </c>
      <c r="AB39" s="495">
        <f>'画面遷移、詳細データ'!$Q63</f>
        <v>247</v>
      </c>
      <c r="AC39" s="495">
        <f>'画面遷移、詳細データ'!$Q63</f>
        <v>247</v>
      </c>
      <c r="AD39" s="495">
        <f>'画面遷移、詳細データ'!$Q63</f>
        <v>247</v>
      </c>
      <c r="AE39" s="495">
        <f>'画面遷移、詳細データ'!$Q63</f>
        <v>247</v>
      </c>
      <c r="AF39" s="495">
        <f>'画面遷移、詳細データ'!$Q63</f>
        <v>247</v>
      </c>
      <c r="AG39" s="495">
        <f>'画面遷移、詳細データ'!$Q63</f>
        <v>247</v>
      </c>
    </row>
    <row r="40" spans="1:33">
      <c r="A40" s="3">
        <v>23</v>
      </c>
      <c r="B40" s="3">
        <v>1</v>
      </c>
      <c r="C40" s="3">
        <v>3</v>
      </c>
      <c r="D40" s="3">
        <f>'画面遷移、詳細データ'!C64</f>
        <v>-1</v>
      </c>
      <c r="E40" s="495" t="str">
        <f>'画面遷移、詳細データ'!D64</f>
        <v>ﾏﾛｼｭ山脈北麓</v>
      </c>
      <c r="F40" s="496" t="str">
        <f t="shared" si="0"/>
        <v>の域</v>
      </c>
      <c r="G40" s="496">
        <v>11</v>
      </c>
      <c r="H40" s="496">
        <f>'画面遷移、詳細データ'!H64</f>
        <v>4</v>
      </c>
      <c r="I40" s="495">
        <f>'画面遷移、詳細データ'!G64</f>
        <v>2</v>
      </c>
      <c r="J40" s="497">
        <f>'画面遷移、詳細データ'!F64*100</f>
        <v>10</v>
      </c>
      <c r="K40" s="496">
        <f>'画面遷移、詳細データ'!J64</f>
        <v>55</v>
      </c>
      <c r="L40" s="496">
        <f>'画面遷移、詳細データ'!K64</f>
        <v>65</v>
      </c>
      <c r="M40" s="498">
        <f>'画面遷移、詳細データ'!I64</f>
        <v>5</v>
      </c>
      <c r="N40" s="499">
        <f>quest_drop!$A$5</f>
        <v>0</v>
      </c>
      <c r="O40" s="499">
        <f>quest_drop!$A$6</f>
        <v>0</v>
      </c>
      <c r="P40" s="499">
        <f>quest_drop!$A$7</f>
        <v>0</v>
      </c>
      <c r="Q40" s="499">
        <f>quest_drop!$A$9</f>
        <v>4865</v>
      </c>
      <c r="R40" s="3">
        <v>10</v>
      </c>
      <c r="S40" s="3">
        <v>6.3999999999999897</v>
      </c>
      <c r="T40" s="3">
        <v>25</v>
      </c>
      <c r="U40" s="496">
        <v>10</v>
      </c>
      <c r="V40" s="3">
        <v>0</v>
      </c>
      <c r="W40" s="499">
        <f t="shared" si="3"/>
        <v>1694</v>
      </c>
      <c r="X40" s="496">
        <v>1</v>
      </c>
      <c r="Y40" s="496">
        <v>5</v>
      </c>
      <c r="Z40" s="496">
        <v>10</v>
      </c>
      <c r="AA40" s="496">
        <f>map_boss!A40</f>
        <v>34482</v>
      </c>
      <c r="AB40" s="495">
        <f>'画面遷移、詳細データ'!$Q64</f>
        <v>210</v>
      </c>
      <c r="AC40" s="495">
        <f>'画面遷移、詳細データ'!$Q64</f>
        <v>210</v>
      </c>
      <c r="AD40" s="495">
        <f>'画面遷移、詳細データ'!$Q64</f>
        <v>210</v>
      </c>
      <c r="AE40" s="495">
        <f>'画面遷移、詳細データ'!$Q64</f>
        <v>210</v>
      </c>
      <c r="AF40" s="495">
        <f>'画面遷移、詳細データ'!$Q64</f>
        <v>210</v>
      </c>
      <c r="AG40" s="495">
        <f>'画面遷移、詳細データ'!$Q64</f>
        <v>210</v>
      </c>
    </row>
    <row r="41" spans="1:33">
      <c r="A41" s="3">
        <v>24</v>
      </c>
      <c r="B41" s="3">
        <v>1</v>
      </c>
      <c r="C41" s="3">
        <v>3</v>
      </c>
      <c r="D41" s="3">
        <f>'画面遷移、詳細データ'!C65</f>
        <v>-2</v>
      </c>
      <c r="E41" s="495" t="str">
        <f>'画面遷移、詳細データ'!D65</f>
        <v>ﾏﾛｼｭ山脈北麓</v>
      </c>
      <c r="F41" s="496" t="str">
        <f>F40</f>
        <v>の域</v>
      </c>
      <c r="G41" s="496">
        <v>11</v>
      </c>
      <c r="H41" s="496">
        <f>'画面遷移、詳細データ'!H65</f>
        <v>4</v>
      </c>
      <c r="I41" s="495">
        <f>'画面遷移、詳細データ'!G65</f>
        <v>2</v>
      </c>
      <c r="J41" s="497">
        <f>'画面遷移、詳細データ'!F65*100</f>
        <v>10</v>
      </c>
      <c r="K41" s="496">
        <f>'画面遷移、詳細データ'!J65</f>
        <v>55</v>
      </c>
      <c r="L41" s="496">
        <f>'画面遷移、詳細データ'!K65</f>
        <v>65</v>
      </c>
      <c r="M41" s="498">
        <f>'画面遷移、詳細データ'!I65</f>
        <v>5</v>
      </c>
      <c r="N41" s="499">
        <f>quest_drop!$A$5</f>
        <v>0</v>
      </c>
      <c r="O41" s="499">
        <f>quest_drop!$A$6</f>
        <v>0</v>
      </c>
      <c r="P41" s="499">
        <f>quest_drop!$A$7</f>
        <v>0</v>
      </c>
      <c r="Q41" s="499">
        <f>quest_drop!$A$9</f>
        <v>4865</v>
      </c>
      <c r="R41" s="3">
        <v>10.5</v>
      </c>
      <c r="S41" s="3">
        <v>6.5999999999999899</v>
      </c>
      <c r="T41" s="3">
        <v>25</v>
      </c>
      <c r="U41" s="496">
        <v>10</v>
      </c>
      <c r="V41" s="3">
        <v>0</v>
      </c>
      <c r="W41" s="499">
        <f t="shared" si="3"/>
        <v>1694</v>
      </c>
      <c r="X41" s="496">
        <v>1</v>
      </c>
      <c r="Y41" s="496">
        <v>5</v>
      </c>
      <c r="Z41" s="496">
        <v>10</v>
      </c>
      <c r="AA41" s="496">
        <f>map_boss!A41</f>
        <v>34483</v>
      </c>
      <c r="AB41" s="495">
        <f>'画面遷移、詳細データ'!$Q65</f>
        <v>204</v>
      </c>
      <c r="AC41" s="495">
        <f>'画面遷移、詳細データ'!$Q65</f>
        <v>204</v>
      </c>
      <c r="AD41" s="495">
        <f>'画面遷移、詳細データ'!$Q65</f>
        <v>204</v>
      </c>
      <c r="AE41" s="495">
        <f>'画面遷移、詳細データ'!$Q65</f>
        <v>204</v>
      </c>
      <c r="AF41" s="495">
        <f>'画面遷移、詳細データ'!$Q65</f>
        <v>204</v>
      </c>
      <c r="AG41" s="495">
        <f>'画面遷移、詳細データ'!$Q65</f>
        <v>204</v>
      </c>
    </row>
  </sheetData>
  <mergeCells count="1">
    <mergeCell ref="M2:P2"/>
  </mergeCells>
  <phoneticPr fontId="2"/>
  <conditionalFormatting sqref="Q6:Q41">
    <cfRule type="cellIs" dxfId="3" priority="35" operator="lessThanOrEqual">
      <formula>0</formula>
    </cfRule>
    <cfRule type="cellIs" priority="36" operator="lessThanOrEqual">
      <formula>0</formula>
    </cfRule>
  </conditionalFormatting>
  <conditionalFormatting sqref="E6:E41 H6:M41 AA6:AG41">
    <cfRule type="cellIs" dxfId="2" priority="34" operator="lessThanOr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2"/>
  <sheetViews>
    <sheetView zoomScale="115" zoomScaleNormal="115" workbookViewId="0">
      <pane xSplit="3" topLeftCell="D1" activePane="topRight" state="frozen"/>
      <selection activeCell="F43" sqref="F43"/>
      <selection pane="topRight"/>
    </sheetView>
  </sheetViews>
  <sheetFormatPr defaultColWidth="8.875" defaultRowHeight="12.95" customHeight="1"/>
  <cols>
    <col min="1" max="1" width="9" style="295" bestFit="1" customWidth="1"/>
    <col min="2" max="2" width="8.875" style="295"/>
    <col min="3" max="3" width="16.125" style="295" customWidth="1"/>
    <col min="4" max="6" width="10.125" style="295" customWidth="1"/>
    <col min="7" max="55" width="8.875" style="295"/>
    <col min="56" max="56" width="11.375" style="295" customWidth="1"/>
    <col min="57" max="58" width="8.875" style="295"/>
    <col min="59" max="59" width="9.625" style="295" customWidth="1"/>
    <col min="60" max="61" width="8.875" style="295"/>
    <col min="62" max="63" width="9" style="295" bestFit="1" customWidth="1"/>
    <col min="64" max="16384" width="8.875" style="295"/>
  </cols>
  <sheetData>
    <row r="1" spans="1:75">
      <c r="C1" s="124"/>
      <c r="D1" s="124">
        <f>VLOOKUP(E2,'画面遷移、詳細データ'!$B$478:$E$574,4,0)</f>
        <v>41002</v>
      </c>
      <c r="E1" s="124"/>
      <c r="F1" s="296">
        <f>'画面遷移、詳細データ'!C234</f>
        <v>9</v>
      </c>
      <c r="G1" s="124">
        <f>VLOOKUP(H2,'画面遷移、詳細データ'!$B$478:$E$574,4,0)</f>
        <v>41003</v>
      </c>
      <c r="H1" s="124"/>
      <c r="I1" s="296">
        <f>'画面遷移、詳細データ'!D234</f>
        <v>10</v>
      </c>
      <c r="J1" s="124">
        <f>VLOOKUP(K2,'画面遷移、詳細データ'!$B$478:$E$574,4,0)</f>
        <v>1305</v>
      </c>
      <c r="K1" s="124"/>
      <c r="L1" s="296">
        <f>'画面遷移、詳細データ'!E234</f>
        <v>3</v>
      </c>
      <c r="M1" s="124">
        <f>VLOOKUP(N2,'画面遷移、詳細データ'!$B$478:$E$574,4,0)</f>
        <v>1306</v>
      </c>
      <c r="N1" s="124"/>
      <c r="O1" s="296">
        <f>'画面遷移、詳細データ'!F234</f>
        <v>4</v>
      </c>
      <c r="P1" s="124">
        <f>VLOOKUP(Q2,'画面遷移、詳細データ'!$B$478:$E$574,4,0)</f>
        <v>34009</v>
      </c>
      <c r="Q1" s="124"/>
      <c r="R1" s="296">
        <f>'画面遷移、詳細データ'!G234</f>
        <v>6</v>
      </c>
      <c r="S1" s="124">
        <f>VLOOKUP(T2,'画面遷移、詳細データ'!$B$478:$E$574,4,0)</f>
        <v>34008</v>
      </c>
      <c r="T1" s="124"/>
      <c r="U1" s="296">
        <f>'画面遷移、詳細データ'!H234</f>
        <v>4</v>
      </c>
      <c r="V1" s="124">
        <f>VLOOKUP(W2,'画面遷移、詳細データ'!$B$478:$E$574,4,0)</f>
        <v>204</v>
      </c>
      <c r="W1" s="124"/>
      <c r="X1" s="296">
        <f>'画面遷移、詳細データ'!I234</f>
        <v>0</v>
      </c>
      <c r="Y1" s="124">
        <f>VLOOKUP(Z2,'画面遷移、詳細データ'!$B$478:$E$574,4,0)</f>
        <v>4151</v>
      </c>
      <c r="Z1" s="124"/>
      <c r="AA1" s="296">
        <f>'画面遷移、詳細データ'!J234</f>
        <v>0</v>
      </c>
      <c r="AB1" s="124">
        <f>VLOOKUP(AC2,'画面遷移、詳細データ'!$B$478:$E$574,4,0)</f>
        <v>4152</v>
      </c>
      <c r="AC1" s="124"/>
      <c r="AD1" s="296">
        <f>'画面遷移、詳細データ'!K234</f>
        <v>0</v>
      </c>
      <c r="AE1" s="124">
        <f>VLOOKUP(AF2,'画面遷移、詳細データ'!$B$478:$E$574,4,0)</f>
        <v>4153</v>
      </c>
      <c r="AF1" s="124"/>
      <c r="AG1" s="296">
        <f>'画面遷移、詳細データ'!L234</f>
        <v>0</v>
      </c>
      <c r="AH1" s="124">
        <f>VLOOKUP(AI2,'画面遷移、詳細データ'!$B$478:$E$574,4,0)</f>
        <v>4154</v>
      </c>
      <c r="AI1" s="124"/>
      <c r="AJ1" s="296">
        <f>'画面遷移、詳細データ'!M234</f>
        <v>0</v>
      </c>
      <c r="AK1" s="124">
        <f>VLOOKUP(AL2,'画面遷移、詳細データ'!$B$478:$E$574,4,0)</f>
        <v>6109</v>
      </c>
      <c r="AL1" s="124"/>
      <c r="AM1" s="296">
        <f>'画面遷移、詳細データ'!N234</f>
        <v>340</v>
      </c>
      <c r="AN1" s="124">
        <f>VLOOKUP(AO2,'画面遷移、詳細データ'!$B$478:$E$574,4,0)</f>
        <v>0</v>
      </c>
      <c r="AO1" s="124"/>
      <c r="AP1" s="296">
        <f>'画面遷移、詳細データ'!O234</f>
        <v>0</v>
      </c>
      <c r="AQ1" s="124">
        <f>VLOOKUP(AR2,'画面遷移、詳細データ'!$B$478:$E$574,4,0)</f>
        <v>20716</v>
      </c>
      <c r="AR1" s="124"/>
      <c r="AS1" s="296">
        <f>'画面遷移、詳細データ'!P234</f>
        <v>8</v>
      </c>
      <c r="AT1" s="124">
        <f>VLOOKUP(AU2,'画面遷移、詳細データ'!$B$478:$E$574,4,0)</f>
        <v>204</v>
      </c>
      <c r="AU1" s="124"/>
      <c r="AV1" s="296">
        <f>'画面遷移、詳細データ'!Q234</f>
        <v>6</v>
      </c>
      <c r="AW1" s="124">
        <f>VLOOKUP(AX2,'画面遷移、詳細データ'!$B$478:$E$574,4,0)</f>
        <v>4007</v>
      </c>
      <c r="AX1" s="124"/>
      <c r="AY1" s="296">
        <f>'画面遷移、詳細データ'!R234</f>
        <v>2</v>
      </c>
      <c r="AZ1" s="124">
        <f>VLOOKUP(BA2,'画面遷移、詳細データ'!$B$478:$E$574,4,0)</f>
        <v>4008</v>
      </c>
      <c r="BA1" s="124"/>
      <c r="BB1" s="296">
        <f>'画面遷移、詳細データ'!S234</f>
        <v>2</v>
      </c>
      <c r="BC1" s="124">
        <f>VLOOKUP(BD2,'画面遷移、詳細データ'!$B$478:$E$574,4,0)</f>
        <v>4009</v>
      </c>
      <c r="BD1" s="124"/>
      <c r="BE1" s="296">
        <f>'画面遷移、詳細データ'!T234</f>
        <v>2</v>
      </c>
      <c r="BF1" s="124">
        <f>VLOOKUP(BG2,'画面遷移、詳細データ'!$B$478:$E$574,4,0)</f>
        <v>20719</v>
      </c>
      <c r="BG1" s="124"/>
      <c r="BH1" s="296">
        <f>'画面遷移、詳細データ'!U234</f>
        <v>3</v>
      </c>
      <c r="BI1" s="124">
        <f>VLOOKUP(BJ2,'画面遷移、詳細データ'!$B$478:$E$574,4,0)</f>
        <v>20720</v>
      </c>
      <c r="BJ1" s="124"/>
      <c r="BK1" s="296">
        <f>'画面遷移、詳細データ'!V234</f>
        <v>4</v>
      </c>
      <c r="BL1" s="124">
        <f>VLOOKUP(BM2,'画面遷移、詳細データ'!$B$478:$E$574,4,0)</f>
        <v>50066</v>
      </c>
      <c r="BM1" s="124"/>
      <c r="BN1" s="296">
        <f>'画面遷移、詳細データ'!W234</f>
        <v>34</v>
      </c>
      <c r="BO1" s="124">
        <f>VLOOKUP(BP2,'画面遷移、詳細データ'!$B$478:$E$574,4,0)</f>
        <v>14</v>
      </c>
      <c r="BP1" s="124"/>
      <c r="BQ1" s="296">
        <f>'画面遷移、詳細データ'!X234</f>
        <v>0</v>
      </c>
      <c r="BR1" s="124">
        <f>VLOOKUP(BS2,'画面遷移、詳細データ'!$B$478:$E$574,4,0)</f>
        <v>1</v>
      </c>
      <c r="BT1" s="297">
        <f>'画面遷移、詳細データ'!Y234</f>
        <v>0</v>
      </c>
      <c r="BU1" s="124">
        <f>VLOOKUP(BV2,'画面遷移、詳細データ'!$B$478:$E$563,4,0)</f>
        <v>0</v>
      </c>
      <c r="BW1" s="298">
        <f>'画面遷移、詳細データ'!Z234</f>
        <v>439000</v>
      </c>
    </row>
    <row r="2" spans="1:75">
      <c r="C2" s="124"/>
      <c r="D2" s="299" t="str">
        <f>'画面遷移、詳細データ'!C233</f>
        <v>item</v>
      </c>
      <c r="E2" s="124" t="str">
        <f>'画面遷移、詳細データ'!C235</f>
        <v>金鉱石</v>
      </c>
      <c r="F2" s="300">
        <f>SUM(F5:F89)</f>
        <v>9</v>
      </c>
      <c r="G2" s="299" t="str">
        <f>'画面遷移、詳細データ'!D233</f>
        <v>item</v>
      </c>
      <c r="H2" s="124" t="str">
        <f>'画面遷移、詳細データ'!D235</f>
        <v>魔鉱石</v>
      </c>
      <c r="I2" s="300">
        <f>SUM(I5:I89)</f>
        <v>10</v>
      </c>
      <c r="J2" s="301" t="str">
        <f>'画面遷移、詳細データ'!E233</f>
        <v>unit</v>
      </c>
      <c r="K2" s="124" t="str">
        <f>'画面遷移、詳細データ'!E235</f>
        <v>ﾘﾁｬｰﾄﾞ･ﾅｲﾂ</v>
      </c>
      <c r="L2" s="300">
        <f>SUM(L5:L89)</f>
        <v>3</v>
      </c>
      <c r="M2" s="301" t="str">
        <f>'画面遷移、詳細データ'!F233</f>
        <v>unit</v>
      </c>
      <c r="N2" s="124" t="str">
        <f>'画面遷移、詳細データ'!F235</f>
        <v>ﾃﾞｨｱﾅ</v>
      </c>
      <c r="O2" s="300">
        <f>SUM(O5:O89)</f>
        <v>3</v>
      </c>
      <c r="P2" s="301" t="str">
        <f>'画面遷移、詳細データ'!G233</f>
        <v>item</v>
      </c>
      <c r="Q2" s="295" t="str">
        <f>'画面遷移、詳細データ'!G235</f>
        <v>pt2倍ﾎﾟｰｼｮﾝ(10/9まで)</v>
      </c>
      <c r="R2" s="300">
        <f>SUM(R5:R89)</f>
        <v>6</v>
      </c>
      <c r="S2" s="299" t="str">
        <f>'画面遷移、詳細データ'!H233</f>
        <v>item</v>
      </c>
      <c r="T2" s="295" t="str">
        <f>'画面遷移、詳細データ'!H235</f>
        <v>深層の羅針盤(10/9まで)</v>
      </c>
      <c r="U2" s="300">
        <f>SUM(U5:U89)</f>
        <v>4</v>
      </c>
      <c r="V2" s="299" t="str">
        <f>'画面遷移、詳細データ'!I233</f>
        <v>card</v>
      </c>
      <c r="W2" s="295" t="str">
        <f>'画面遷移、詳細データ'!I235</f>
        <v>ｺﾞｰﾙﾄﾞﾁｹｯﾄ</v>
      </c>
      <c r="X2" s="300">
        <f>SUM(X5:X89)</f>
        <v>0</v>
      </c>
      <c r="Y2" s="299" t="str">
        <f>'画面遷移、詳細データ'!J233</f>
        <v>unit</v>
      </c>
      <c r="Z2" s="295" t="str">
        <f>'画面遷移、詳細データ'!J235</f>
        <v>かみ【22】</v>
      </c>
      <c r="AA2" s="300">
        <f>SUM(AA5:AA89)</f>
        <v>0</v>
      </c>
      <c r="AB2" s="299" t="str">
        <f>'画面遷移、詳細データ'!K233</f>
        <v>unit</v>
      </c>
      <c r="AC2" s="295" t="str">
        <f>'画面遷移、詳細データ'!K235</f>
        <v>かみ【24】</v>
      </c>
      <c r="AD2" s="300">
        <f>SUM(AD5:AD89)</f>
        <v>0</v>
      </c>
      <c r="AE2" s="299" t="str">
        <f>'画面遷移、詳細データ'!L233</f>
        <v>unit</v>
      </c>
      <c r="AF2" s="295" t="str">
        <f>'画面遷移、詳細データ'!L235</f>
        <v>かみ【26】</v>
      </c>
      <c r="AG2" s="300">
        <f>SUM(AG5:AG89)</f>
        <v>0</v>
      </c>
      <c r="AH2" s="299" t="str">
        <f>'画面遷移、詳細データ'!M233</f>
        <v>unit</v>
      </c>
      <c r="AI2" s="295" t="str">
        <f>'画面遷移、詳細データ'!M235</f>
        <v>かみ【28】</v>
      </c>
      <c r="AJ2" s="300">
        <f>SUM(AJ5:AJ89)</f>
        <v>0</v>
      </c>
      <c r="AK2" s="299" t="str">
        <f>'画面遷移、詳細データ'!N233</f>
        <v>item</v>
      </c>
      <c r="AL2" s="295" t="str">
        <f>'画面遷移、詳細データ'!N235</f>
        <v>訣別の時-前篇-ｶﾞﾁｬﾁｹｯﾄ</v>
      </c>
      <c r="AM2" s="300">
        <f>SUM(AM5:AM89)</f>
        <v>340</v>
      </c>
      <c r="AN2" s="299">
        <f>'画面遷移、詳細データ'!O233</f>
        <v>0</v>
      </c>
      <c r="AO2" s="295">
        <f>'画面遷移、詳細データ'!O235</f>
        <v>0</v>
      </c>
      <c r="AP2" s="300">
        <f>SUM(AP5:AP89)</f>
        <v>0</v>
      </c>
      <c r="AQ2" s="299" t="str">
        <f>'画面遷移、詳細データ'!P233</f>
        <v>item</v>
      </c>
      <c r="AR2" s="295" t="str">
        <f>'画面遷移、詳細データ'!P235</f>
        <v>封印の氷獄ｶﾞﾁｬﾁｹｯﾄ[3連](9/30)</v>
      </c>
      <c r="AS2" s="300">
        <f>SUM(AS5:AS89)</f>
        <v>8</v>
      </c>
      <c r="AT2" s="299" t="str">
        <f>'画面遷移、詳細データ'!Q233</f>
        <v>item</v>
      </c>
      <c r="AU2" s="295" t="str">
        <f>'画面遷移、詳細データ'!Q235</f>
        <v>ｺﾞｰﾙﾄﾞﾁｹｯﾄ</v>
      </c>
      <c r="AV2" s="300">
        <f>SUM(AV5:AV89)</f>
        <v>6</v>
      </c>
      <c r="AW2" s="299" t="str">
        <f>'画面遷移、詳細データ'!R233</f>
        <v>item</v>
      </c>
      <c r="AX2" s="295" t="str">
        <f>'画面遷移、詳細データ'!R235</f>
        <v>【RCR】戦士確定ｶﾞﾁｬﾁｹｯﾄ【必要戦力23以上】</v>
      </c>
      <c r="AY2" s="300">
        <f>SUM(AY5:AY89)</f>
        <v>2</v>
      </c>
      <c r="AZ2" s="299" t="str">
        <f>'画面遷移、詳細データ'!S233</f>
        <v>item</v>
      </c>
      <c r="BA2" s="295" t="str">
        <f>'画面遷移、詳細データ'!S235</f>
        <v>【RCR】戦士確定ｶﾞﾁｬﾁｹｯﾄ【必要戦力25以上】</v>
      </c>
      <c r="BB2" s="300">
        <f>SUM(BB5:BB89)</f>
        <v>2</v>
      </c>
      <c r="BC2" s="299" t="str">
        <f>'画面遷移、詳細データ'!T233</f>
        <v>item</v>
      </c>
      <c r="BD2" s="295" t="str">
        <f>'画面遷移、詳細データ'!T235</f>
        <v>【RCR】戦士確定ｶﾞﾁｬﾁｹｯﾄ【必要戦力27】</v>
      </c>
      <c r="BE2" s="300">
        <f>SUM(BE5:BE89)</f>
        <v>2</v>
      </c>
      <c r="BF2" s="299" t="str">
        <f>'画面遷移、詳細データ'!U233</f>
        <v>item</v>
      </c>
      <c r="BG2" s="295" t="str">
        <f>'画面遷移、詳細データ'!U235</f>
        <v>RCR27以上20%ｶﾞﾁｬﾁｹｯﾄ</v>
      </c>
      <c r="BH2" s="300">
        <f>SUM(BH5:BH89)</f>
        <v>3</v>
      </c>
      <c r="BI2" s="299" t="str">
        <f>'画面遷移、詳細データ'!V233</f>
        <v>item</v>
      </c>
      <c r="BJ2" s="295" t="str">
        <f>'画面遷移、詳細データ'!V235</f>
        <v>RCR27以上50%ｶﾞﾁｬﾁｹｯﾄ</v>
      </c>
      <c r="BK2" s="300">
        <f>SUM(BK5:BK89)</f>
        <v>0</v>
      </c>
      <c r="BL2" s="299" t="str">
        <f>'画面遷移、詳細データ'!W233</f>
        <v>item</v>
      </c>
      <c r="BM2" s="295" t="str">
        <f>'画面遷移、詳細データ'!W235</f>
        <v>ｲﾍﾞﾝﾄ専用傷薬（10/9まで）</v>
      </c>
      <c r="BN2" s="300">
        <f>SUM(BN5:BN89)</f>
        <v>34</v>
      </c>
      <c r="BO2" s="299" t="str">
        <f>'画面遷移、詳細データ'!X233</f>
        <v>item</v>
      </c>
      <c r="BP2" s="295" t="str">
        <f>'画面遷移、詳細データ'!X235</f>
        <v>傷薬(小)</v>
      </c>
      <c r="BQ2" s="300">
        <f>SUM(BQ5:BQ89)</f>
        <v>0</v>
      </c>
      <c r="BR2" s="299" t="str">
        <f>'画面遷移、詳細データ'!Y233</f>
        <v>item</v>
      </c>
      <c r="BS2" s="295" t="str">
        <f>'画面遷移、詳細データ'!Y235</f>
        <v>傷薬</v>
      </c>
      <c r="BT2" s="300">
        <f>SUM(BT5:BT89)</f>
        <v>0</v>
      </c>
      <c r="BU2" s="299" t="str">
        <f>'画面遷移、詳細データ'!Z233</f>
        <v>yeen</v>
      </c>
      <c r="BV2" s="295" t="str">
        <f>'画面遷移、詳細データ'!Z235</f>
        <v>ｸﾗｳﾝ</v>
      </c>
      <c r="BW2" s="300">
        <f>SUM(BW5:BW89)</f>
        <v>15</v>
      </c>
    </row>
    <row r="3" spans="1:75">
      <c r="A3" s="295" t="s">
        <v>28</v>
      </c>
      <c r="B3" s="295" t="s">
        <v>134</v>
      </c>
      <c r="C3" s="295" t="s">
        <v>135</v>
      </c>
      <c r="D3" s="295" t="s">
        <v>136</v>
      </c>
      <c r="E3" s="295" t="s">
        <v>137</v>
      </c>
      <c r="F3" s="295" t="s">
        <v>138</v>
      </c>
      <c r="G3" s="295" t="s">
        <v>139</v>
      </c>
      <c r="H3" s="295" t="s">
        <v>140</v>
      </c>
      <c r="I3" s="295" t="s">
        <v>141</v>
      </c>
      <c r="J3" s="295" t="s">
        <v>142</v>
      </c>
      <c r="K3" s="295" t="s">
        <v>143</v>
      </c>
      <c r="L3" s="295" t="s">
        <v>144</v>
      </c>
      <c r="M3" s="295" t="s">
        <v>145</v>
      </c>
      <c r="N3" s="295" t="s">
        <v>146</v>
      </c>
      <c r="O3" s="295" t="s">
        <v>147</v>
      </c>
      <c r="P3" s="295" t="s">
        <v>1706</v>
      </c>
      <c r="Q3" s="295" t="s">
        <v>1707</v>
      </c>
      <c r="R3" s="295" t="s">
        <v>1708</v>
      </c>
      <c r="S3" s="295" t="s">
        <v>148</v>
      </c>
      <c r="T3" s="295" t="s">
        <v>149</v>
      </c>
      <c r="U3" s="295" t="s">
        <v>150</v>
      </c>
      <c r="V3" s="295" t="s">
        <v>1399</v>
      </c>
      <c r="W3" s="295" t="s">
        <v>1400</v>
      </c>
      <c r="X3" s="295" t="s">
        <v>1401</v>
      </c>
      <c r="Y3" s="295" t="s">
        <v>1402</v>
      </c>
      <c r="Z3" s="295" t="s">
        <v>1403</v>
      </c>
      <c r="AA3" s="295" t="s">
        <v>1404</v>
      </c>
      <c r="AB3" s="295" t="s">
        <v>1405</v>
      </c>
      <c r="AC3" s="295" t="s">
        <v>1406</v>
      </c>
      <c r="AD3" s="295" t="s">
        <v>1407</v>
      </c>
      <c r="AE3" s="295" t="s">
        <v>1408</v>
      </c>
      <c r="AF3" s="295" t="s">
        <v>1409</v>
      </c>
      <c r="AG3" s="295" t="s">
        <v>1410</v>
      </c>
      <c r="AH3" s="295" t="s">
        <v>1411</v>
      </c>
      <c r="AI3" s="295" t="s">
        <v>1412</v>
      </c>
      <c r="AJ3" s="295" t="s">
        <v>1413</v>
      </c>
      <c r="AK3" s="295" t="s">
        <v>1414</v>
      </c>
      <c r="AL3" s="295" t="s">
        <v>1415</v>
      </c>
      <c r="AM3" s="295" t="s">
        <v>1416</v>
      </c>
      <c r="AN3" s="295" t="s">
        <v>1417</v>
      </c>
      <c r="AO3" s="295" t="s">
        <v>1418</v>
      </c>
      <c r="AP3" s="295" t="s">
        <v>1419</v>
      </c>
      <c r="AQ3" s="295" t="s">
        <v>1420</v>
      </c>
      <c r="AR3" s="295" t="s">
        <v>1421</v>
      </c>
      <c r="AS3" s="295" t="s">
        <v>1422</v>
      </c>
      <c r="AT3" s="295" t="s">
        <v>1423</v>
      </c>
      <c r="AU3" s="295" t="s">
        <v>1424</v>
      </c>
      <c r="AV3" s="295" t="s">
        <v>1425</v>
      </c>
      <c r="AW3" s="295" t="s">
        <v>1426</v>
      </c>
      <c r="AX3" s="295" t="s">
        <v>1427</v>
      </c>
      <c r="AY3" s="295" t="s">
        <v>1428</v>
      </c>
      <c r="AZ3" s="295" t="s">
        <v>1429</v>
      </c>
      <c r="BA3" s="295" t="s">
        <v>1430</v>
      </c>
      <c r="BB3" s="295" t="s">
        <v>1431</v>
      </c>
      <c r="BC3" s="295" t="s">
        <v>1432</v>
      </c>
      <c r="BD3" s="295" t="s">
        <v>1433</v>
      </c>
      <c r="BE3" s="295" t="s">
        <v>1434</v>
      </c>
      <c r="BF3" s="295" t="s">
        <v>1435</v>
      </c>
      <c r="BG3" s="295" t="s">
        <v>1436</v>
      </c>
      <c r="BH3" s="295" t="s">
        <v>1437</v>
      </c>
      <c r="BI3" s="295" t="s">
        <v>1438</v>
      </c>
      <c r="BJ3" s="295" t="s">
        <v>1439</v>
      </c>
      <c r="BK3" s="295" t="s">
        <v>1440</v>
      </c>
      <c r="BL3" s="295" t="s">
        <v>1441</v>
      </c>
      <c r="BM3" s="295" t="s">
        <v>1442</v>
      </c>
      <c r="BN3" s="295" t="s">
        <v>1443</v>
      </c>
      <c r="BO3" s="295" t="s">
        <v>1444</v>
      </c>
      <c r="BP3" s="295" t="s">
        <v>1445</v>
      </c>
      <c r="BQ3" s="295" t="s">
        <v>1446</v>
      </c>
      <c r="BR3" s="295" t="s">
        <v>1683</v>
      </c>
      <c r="BS3" s="295" t="s">
        <v>1684</v>
      </c>
      <c r="BT3" s="295" t="s">
        <v>1685</v>
      </c>
      <c r="BU3" s="295" t="s">
        <v>1686</v>
      </c>
      <c r="BV3" s="295" t="s">
        <v>1687</v>
      </c>
      <c r="BW3" s="295" t="s">
        <v>1688</v>
      </c>
    </row>
    <row r="4" spans="1:75">
      <c r="A4" s="295" t="str">
        <f>"#"&amp;'画面遷移、詳細データ'!B7</f>
        <v>#tower42</v>
      </c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</row>
    <row r="5" spans="1:75">
      <c r="A5" s="302">
        <v>7203</v>
      </c>
      <c r="B5" s="295" t="str">
        <f>map_boss!B6</f>
        <v>tower42</v>
      </c>
      <c r="C5" s="303">
        <f>'画面遷移、詳細データ'!B236</f>
        <v>100</v>
      </c>
      <c r="D5" s="8" t="str">
        <f>IF(F5="","",$D$2)</f>
        <v/>
      </c>
      <c r="E5" s="8" t="str">
        <f>IF(F5="","",$D$1)</f>
        <v/>
      </c>
      <c r="F5" s="304" t="str">
        <f>IF('画面遷移、詳細データ'!C236="", "", '画面遷移、詳細データ'!C236)</f>
        <v/>
      </c>
      <c r="G5" s="8" t="str">
        <f>IF(I5="","",$G$2)</f>
        <v/>
      </c>
      <c r="H5" s="8" t="str">
        <f>IF(I5="","",$G$1)</f>
        <v/>
      </c>
      <c r="I5" s="194" t="str">
        <f>IF('画面遷移、詳細データ'!D236="", "", '画面遷移、詳細データ'!D236)</f>
        <v/>
      </c>
      <c r="J5" s="8" t="str">
        <f>IF(L5="","",$J$2)</f>
        <v/>
      </c>
      <c r="K5" s="8" t="str">
        <f>IF(L5="","",$J$1)</f>
        <v/>
      </c>
      <c r="L5" s="194" t="str">
        <f>IF('画面遷移、詳細データ'!E236="", "", '画面遷移、詳細データ'!E236)</f>
        <v/>
      </c>
      <c r="M5" s="8" t="str">
        <f>IF(O5="","",$M$2)</f>
        <v/>
      </c>
      <c r="N5" s="8" t="str">
        <f>IF(O5="","",$M$1)</f>
        <v/>
      </c>
      <c r="O5" s="194" t="str">
        <f>IF('画面遷移、詳細データ'!F236="", "", '画面遷移、詳細データ'!F236)</f>
        <v/>
      </c>
      <c r="P5" s="8" t="str">
        <f>IF(R5="","",$P$2)</f>
        <v/>
      </c>
      <c r="Q5" s="8" t="str">
        <f>IF(R5="","",$P$1)</f>
        <v/>
      </c>
      <c r="R5" s="194" t="str">
        <f>IF('画面遷移、詳細データ'!G236="", "", '画面遷移、詳細データ'!G236)</f>
        <v/>
      </c>
      <c r="S5" s="8" t="str">
        <f>IF(U5="","",$S$2)</f>
        <v/>
      </c>
      <c r="T5" s="8" t="str">
        <f>IF(U5="","",$S$1)</f>
        <v/>
      </c>
      <c r="U5" s="194" t="str">
        <f>IF('画面遷移、詳細データ'!H236="", "", '画面遷移、詳細データ'!H236)</f>
        <v/>
      </c>
      <c r="V5" s="8" t="str">
        <f>IF(X5="","",$V$2)</f>
        <v/>
      </c>
      <c r="W5" s="8" t="str">
        <f>IF(X5="","",$V$1)</f>
        <v/>
      </c>
      <c r="X5" s="194" t="str">
        <f>IF('画面遷移、詳細データ'!I236="", "", '画面遷移、詳細データ'!I236)</f>
        <v/>
      </c>
      <c r="Y5" s="8" t="str">
        <f>IF(AA5="","",$Y$2)</f>
        <v/>
      </c>
      <c r="Z5" s="8" t="str">
        <f>IF(AA5="","",$Y$1)</f>
        <v/>
      </c>
      <c r="AA5" s="194" t="str">
        <f>IF('画面遷移、詳細データ'!J236="", "", '画面遷移、詳細データ'!J236)</f>
        <v/>
      </c>
      <c r="AB5" s="8" t="str">
        <f>IF(AD5="","",$AB$2)</f>
        <v/>
      </c>
      <c r="AC5" s="8" t="str">
        <f>IF(AD5="","",$AB$1)</f>
        <v/>
      </c>
      <c r="AD5" s="194" t="str">
        <f>IF('画面遷移、詳細データ'!K236="", "", '画面遷移、詳細データ'!K236)</f>
        <v/>
      </c>
      <c r="AE5" s="8" t="str">
        <f>IF(AG5="","",$AE$2)</f>
        <v/>
      </c>
      <c r="AF5" s="8" t="str">
        <f>IF(AG5="","",$AE$1)</f>
        <v/>
      </c>
      <c r="AG5" s="194" t="str">
        <f>IF('画面遷移、詳細データ'!L236="", "", '画面遷移、詳細データ'!L236)</f>
        <v/>
      </c>
      <c r="AH5" s="8" t="str">
        <f>IF(AJ5="","",$AH$2)</f>
        <v/>
      </c>
      <c r="AI5" s="8" t="str">
        <f>IF(AJ5="","",$AH$1)</f>
        <v/>
      </c>
      <c r="AJ5" s="194" t="str">
        <f>IF('画面遷移、詳細データ'!M236="", "", '画面遷移、詳細データ'!M236)</f>
        <v/>
      </c>
      <c r="AK5" s="8" t="str">
        <f>IF(AM5="","",$AK$2)</f>
        <v/>
      </c>
      <c r="AL5" s="8" t="str">
        <f>IF(AM5="","",$AK$1)</f>
        <v/>
      </c>
      <c r="AM5" s="194" t="str">
        <f>IF('画面遷移、詳細データ'!N236="", "", '画面遷移、詳細データ'!N236)</f>
        <v/>
      </c>
      <c r="AN5" s="8" t="str">
        <f>IF(AP5="","",$AN$2)</f>
        <v/>
      </c>
      <c r="AO5" s="8" t="str">
        <f>IF(AP5="","",$AN$1)</f>
        <v/>
      </c>
      <c r="AP5" s="194" t="str">
        <f>IF('画面遷移、詳細データ'!O236="", "", '画面遷移、詳細データ'!O236)</f>
        <v/>
      </c>
      <c r="AQ5" s="8" t="str">
        <f>IF(AS5="","",$AQ$2)</f>
        <v/>
      </c>
      <c r="AR5" s="8" t="str">
        <f>IF(AS5="","",$AQ$1)</f>
        <v/>
      </c>
      <c r="AS5" s="194" t="str">
        <f>IF('画面遷移、詳細データ'!P236="", "", '画面遷移、詳細データ'!P236)</f>
        <v/>
      </c>
      <c r="AT5" s="8" t="str">
        <f>IF(AV5="","",$AT$2)</f>
        <v/>
      </c>
      <c r="AU5" s="8" t="str">
        <f>IF(AV5="","",$AT$1)</f>
        <v/>
      </c>
      <c r="AV5" s="194" t="str">
        <f>IF('画面遷移、詳細データ'!Q236="", "", '画面遷移、詳細データ'!Q236)</f>
        <v/>
      </c>
      <c r="AW5" s="8" t="str">
        <f>IF(AY5="","",$AW$2)</f>
        <v/>
      </c>
      <c r="AX5" s="8" t="str">
        <f>IF(AY5="","",$AW$1)</f>
        <v/>
      </c>
      <c r="AY5" s="194" t="str">
        <f>IF('画面遷移、詳細データ'!R236="", "", '画面遷移、詳細データ'!R236)</f>
        <v/>
      </c>
      <c r="AZ5" s="8" t="str">
        <f>IF(BB5="","",$AZ$2)</f>
        <v/>
      </c>
      <c r="BA5" s="8" t="str">
        <f>IF(BB5="","",$AZ$1)</f>
        <v/>
      </c>
      <c r="BB5" s="194" t="str">
        <f>IF('画面遷移、詳細データ'!S236="", "", '画面遷移、詳細データ'!S236)</f>
        <v/>
      </c>
      <c r="BC5" s="8" t="str">
        <f>IF(BE5="","",$BC$2)</f>
        <v/>
      </c>
      <c r="BD5" s="8" t="str">
        <f>IF(BE5="","",$BC$1)</f>
        <v/>
      </c>
      <c r="BE5" s="194" t="str">
        <f>IF('画面遷移、詳細データ'!T236="", "", '画面遷移、詳細データ'!T236)</f>
        <v/>
      </c>
      <c r="BF5" s="8" t="str">
        <f>IF(BH5="","",$BF$2)</f>
        <v/>
      </c>
      <c r="BG5" s="8" t="str">
        <f>IF(BH5="","",$BF$1)</f>
        <v/>
      </c>
      <c r="BH5" s="194" t="str">
        <f>IF('画面遷移、詳細データ'!U236="", "", '画面遷移、詳細データ'!U236)</f>
        <v/>
      </c>
      <c r="BI5" s="8" t="str">
        <f>IF(BK5="","",$BI$2)</f>
        <v/>
      </c>
      <c r="BJ5" s="8" t="str">
        <f>IF(BK5="","",$BI$1)</f>
        <v/>
      </c>
      <c r="BK5" s="194" t="str">
        <f>IF('画面遷移、詳細データ'!V236="", "", '画面遷移、詳細データ'!V236)</f>
        <v/>
      </c>
      <c r="BL5" s="8" t="str">
        <f>IF(BN5="","",$BL$2)</f>
        <v/>
      </c>
      <c r="BM5" s="8" t="str">
        <f>IF(BN5="","",$BL$1)</f>
        <v/>
      </c>
      <c r="BN5" s="194" t="str">
        <f>IF('画面遷移、詳細データ'!W236="", "", '画面遷移、詳細データ'!W236)</f>
        <v/>
      </c>
      <c r="BO5" s="8" t="str">
        <f>IF(BQ5="","",$BO$2)</f>
        <v/>
      </c>
      <c r="BP5" s="8" t="str">
        <f>IF(BQ5="","",$BO$1)</f>
        <v/>
      </c>
      <c r="BQ5" s="194" t="str">
        <f>IF('画面遷移、詳細データ'!X236="", "", '画面遷移、詳細データ'!X236)</f>
        <v/>
      </c>
      <c r="BR5" s="8" t="str">
        <f>IF(BT5="","",$BR$2)</f>
        <v/>
      </c>
      <c r="BS5" s="8" t="str">
        <f>IF(BT5="","",$BR$1)</f>
        <v/>
      </c>
      <c r="BT5" s="194" t="str">
        <f>IF('画面遷移、詳細データ'!Y236="", "", '画面遷移、詳細データ'!Y236)</f>
        <v/>
      </c>
      <c r="BU5" s="8" t="str">
        <f>IF(BW5="","",$BU$2)</f>
        <v>yeen</v>
      </c>
      <c r="BV5" s="8">
        <f>IF('画面遷移、詳細データ'!Z236="", "", '画面遷移、詳細データ'!Z236)</f>
        <v>1000</v>
      </c>
      <c r="BW5" s="194">
        <f>IF(BV5="","",1)</f>
        <v>1</v>
      </c>
    </row>
    <row r="6" spans="1:75">
      <c r="A6" s="124">
        <f>A5+1</f>
        <v>7204</v>
      </c>
      <c r="B6" s="295" t="str">
        <f>B5</f>
        <v>tower42</v>
      </c>
      <c r="C6" s="303">
        <f>'画面遷移、詳細データ'!B237</f>
        <v>300</v>
      </c>
      <c r="D6" s="8" t="str">
        <f t="shared" ref="D6:D69" si="0">IF(F6="","",$D$2)</f>
        <v/>
      </c>
      <c r="E6" s="8" t="str">
        <f>IF(F6="","",$D$1)</f>
        <v/>
      </c>
      <c r="F6" s="304" t="str">
        <f>IF('画面遷移、詳細データ'!C237="", "", '画面遷移、詳細データ'!C237)</f>
        <v/>
      </c>
      <c r="G6" s="8" t="str">
        <f t="shared" ref="G6:G69" si="1">IF(I6="","",$G$2)</f>
        <v/>
      </c>
      <c r="H6" s="8" t="str">
        <f t="shared" ref="H6:H69" si="2">IF(I6="","",$G$1)</f>
        <v/>
      </c>
      <c r="I6" s="194" t="str">
        <f>IF('画面遷移、詳細データ'!D237="", "", '画面遷移、詳細データ'!D237)</f>
        <v/>
      </c>
      <c r="J6" s="8" t="str">
        <f t="shared" ref="J6:J69" si="3">IF(L6="","",$J$2)</f>
        <v/>
      </c>
      <c r="K6" s="8" t="str">
        <f t="shared" ref="K6:K69" si="4">IF(L6="","",$J$1)</f>
        <v/>
      </c>
      <c r="L6" s="194" t="str">
        <f>IF('画面遷移、詳細データ'!E237="", "", '画面遷移、詳細データ'!E237)</f>
        <v/>
      </c>
      <c r="M6" s="8" t="str">
        <f t="shared" ref="M6:M69" si="5">IF(O6="","",$M$2)</f>
        <v/>
      </c>
      <c r="N6" s="8" t="str">
        <f t="shared" ref="N6:N69" si="6">IF(O6="","",$M$1)</f>
        <v/>
      </c>
      <c r="O6" s="194" t="str">
        <f>IF('画面遷移、詳細データ'!F237="", "", '画面遷移、詳細データ'!F237)</f>
        <v/>
      </c>
      <c r="P6" s="8" t="str">
        <f t="shared" ref="P6:P69" si="7">IF(R6="","",$P$2)</f>
        <v>item</v>
      </c>
      <c r="Q6" s="8">
        <f t="shared" ref="Q6:Q69" si="8">IF(R6="","",$P$1)</f>
        <v>34009</v>
      </c>
      <c r="R6" s="194">
        <f>IF('画面遷移、詳細データ'!G237="", "", '画面遷移、詳細データ'!G237)</f>
        <v>1</v>
      </c>
      <c r="S6" s="8" t="str">
        <f t="shared" ref="S6:S69" si="9">IF(U6="","",$S$2)</f>
        <v/>
      </c>
      <c r="T6" s="8" t="str">
        <f t="shared" ref="T6:T69" si="10">IF(U6="","",$S$1)</f>
        <v/>
      </c>
      <c r="U6" s="194" t="str">
        <f>IF('画面遷移、詳細データ'!H237="", "", '画面遷移、詳細データ'!H237)</f>
        <v/>
      </c>
      <c r="V6" s="8" t="str">
        <f t="shared" ref="V6:V69" si="11">IF(X6="","",$V$2)</f>
        <v/>
      </c>
      <c r="W6" s="8" t="str">
        <f t="shared" ref="W6:W69" si="12">IF(X6="","",$V$1)</f>
        <v/>
      </c>
      <c r="X6" s="194" t="str">
        <f>IF('画面遷移、詳細データ'!I237="", "", '画面遷移、詳細データ'!I237)</f>
        <v/>
      </c>
      <c r="Y6" s="8" t="str">
        <f t="shared" ref="Y6:Y69" si="13">IF(AA6="","",$Y$2)</f>
        <v/>
      </c>
      <c r="Z6" s="8" t="str">
        <f t="shared" ref="Z6:Z69" si="14">IF(AA6="","",$Y$1)</f>
        <v/>
      </c>
      <c r="AA6" s="194" t="str">
        <f>IF('画面遷移、詳細データ'!J237="", "", '画面遷移、詳細データ'!J237)</f>
        <v/>
      </c>
      <c r="AB6" s="8" t="str">
        <f t="shared" ref="AB6:AB69" si="15">IF(AD6="","",$AB$2)</f>
        <v/>
      </c>
      <c r="AC6" s="8" t="str">
        <f t="shared" ref="AC6:AC69" si="16">IF(AD6="","",$AB$1)</f>
        <v/>
      </c>
      <c r="AD6" s="194" t="str">
        <f>IF('画面遷移、詳細データ'!K237="", "", '画面遷移、詳細データ'!K237)</f>
        <v/>
      </c>
      <c r="AE6" s="8" t="str">
        <f t="shared" ref="AE6:AE69" si="17">IF(AG6="","",$AE$2)</f>
        <v/>
      </c>
      <c r="AF6" s="8" t="str">
        <f t="shared" ref="AF6:AF69" si="18">IF(AG6="","",$AE$1)</f>
        <v/>
      </c>
      <c r="AG6" s="194" t="str">
        <f>IF('画面遷移、詳細データ'!L237="", "", '画面遷移、詳細データ'!L237)</f>
        <v/>
      </c>
      <c r="AH6" s="8" t="str">
        <f t="shared" ref="AH6:AH69" si="19">IF(AJ6="","",$AH$2)</f>
        <v/>
      </c>
      <c r="AI6" s="8" t="str">
        <f t="shared" ref="AI6:AI69" si="20">IF(AJ6="","",$AH$1)</f>
        <v/>
      </c>
      <c r="AJ6" s="194" t="str">
        <f>IF('画面遷移、詳細データ'!M237="", "", '画面遷移、詳細データ'!M237)</f>
        <v/>
      </c>
      <c r="AK6" s="8" t="str">
        <f t="shared" ref="AK6:AK69" si="21">IF(AM6="","",$AK$2)</f>
        <v/>
      </c>
      <c r="AL6" s="8" t="str">
        <f t="shared" ref="AL6:AL69" si="22">IF(AM6="","",$AK$1)</f>
        <v/>
      </c>
      <c r="AM6" s="194" t="str">
        <f>IF('画面遷移、詳細データ'!N237="", "", '画面遷移、詳細データ'!N237)</f>
        <v/>
      </c>
      <c r="AN6" s="8" t="str">
        <f t="shared" ref="AN6:AN69" si="23">IF(AP6="","",$AN$2)</f>
        <v/>
      </c>
      <c r="AO6" s="8" t="str">
        <f t="shared" ref="AO6:AO69" si="24">IF(AP6="","",$AN$1)</f>
        <v/>
      </c>
      <c r="AP6" s="194" t="str">
        <f>IF('画面遷移、詳細データ'!O237="", "", '画面遷移、詳細データ'!O237)</f>
        <v/>
      </c>
      <c r="AQ6" s="8" t="str">
        <f t="shared" ref="AQ6:AQ69" si="25">IF(AS6="","",$AQ$2)</f>
        <v/>
      </c>
      <c r="AR6" s="8" t="str">
        <f t="shared" ref="AR6:AR69" si="26">IF(AS6="","",$AQ$1)</f>
        <v/>
      </c>
      <c r="AS6" s="194" t="str">
        <f>IF('画面遷移、詳細データ'!P237="", "", '画面遷移、詳細データ'!P237)</f>
        <v/>
      </c>
      <c r="AT6" s="8" t="str">
        <f t="shared" ref="AT6:AT69" si="27">IF(AV6="","",$AT$2)</f>
        <v/>
      </c>
      <c r="AU6" s="8" t="str">
        <f t="shared" ref="AU6:AU69" si="28">IF(AV6="","",$AT$1)</f>
        <v/>
      </c>
      <c r="AV6" s="194" t="str">
        <f>IF('画面遷移、詳細データ'!Q237="", "", '画面遷移、詳細データ'!Q237)</f>
        <v/>
      </c>
      <c r="AW6" s="8" t="str">
        <f t="shared" ref="AW6:AW69" si="29">IF(AY6="","",$AW$2)</f>
        <v/>
      </c>
      <c r="AX6" s="8" t="str">
        <f t="shared" ref="AX6:AX69" si="30">IF(AY6="","",$AW$1)</f>
        <v/>
      </c>
      <c r="AY6" s="194" t="str">
        <f>IF('画面遷移、詳細データ'!R237="", "", '画面遷移、詳細データ'!R237)</f>
        <v/>
      </c>
      <c r="AZ6" s="8" t="str">
        <f t="shared" ref="AZ6:AZ69" si="31">IF(BB6="","",$AZ$2)</f>
        <v/>
      </c>
      <c r="BA6" s="8" t="str">
        <f t="shared" ref="BA6:BA69" si="32">IF(BB6="","",$AZ$1)</f>
        <v/>
      </c>
      <c r="BB6" s="194" t="str">
        <f>IF('画面遷移、詳細データ'!S237="", "", '画面遷移、詳細データ'!S237)</f>
        <v/>
      </c>
      <c r="BC6" s="8" t="str">
        <f t="shared" ref="BC6:BC69" si="33">IF(BE6="","",$BC$2)</f>
        <v/>
      </c>
      <c r="BD6" s="8" t="str">
        <f t="shared" ref="BD6:BD69" si="34">IF(BE6="","",$BC$1)</f>
        <v/>
      </c>
      <c r="BE6" s="194" t="str">
        <f>IF('画面遷移、詳細データ'!T237="", "", '画面遷移、詳細データ'!T237)</f>
        <v/>
      </c>
      <c r="BF6" s="8" t="str">
        <f t="shared" ref="BF6:BF69" si="35">IF(BH6="","",$BF$2)</f>
        <v/>
      </c>
      <c r="BG6" s="8" t="str">
        <f t="shared" ref="BG6:BG69" si="36">IF(BH6="","",$BF$1)</f>
        <v/>
      </c>
      <c r="BH6" s="194" t="str">
        <f>IF('画面遷移、詳細データ'!U237="", "", '画面遷移、詳細データ'!U237)</f>
        <v/>
      </c>
      <c r="BI6" s="8" t="str">
        <f t="shared" ref="BI6:BI69" si="37">IF(BK6="","",$BI$2)</f>
        <v/>
      </c>
      <c r="BJ6" s="8" t="str">
        <f t="shared" ref="BJ6:BJ69" si="38">IF(BK6="","",$BI$1)</f>
        <v/>
      </c>
      <c r="BK6" s="194" t="str">
        <f>IF('画面遷移、詳細データ'!V237="", "", '画面遷移、詳細データ'!V237)</f>
        <v/>
      </c>
      <c r="BL6" s="8" t="str">
        <f t="shared" ref="BL6:BL69" si="39">IF(BN6="","",$BL$2)</f>
        <v/>
      </c>
      <c r="BM6" s="8" t="str">
        <f t="shared" ref="BM6:BM69" si="40">IF(BN6="","",$BL$1)</f>
        <v/>
      </c>
      <c r="BN6" s="194" t="str">
        <f>IF('画面遷移、詳細データ'!W237="", "", '画面遷移、詳細データ'!W237)</f>
        <v/>
      </c>
      <c r="BO6" s="8" t="str">
        <f t="shared" ref="BO6:BO69" si="41">IF(BQ6="","",$BO$2)</f>
        <v/>
      </c>
      <c r="BP6" s="8" t="str">
        <f t="shared" ref="BP6:BP69" si="42">IF(BQ6="","",$BO$1)</f>
        <v/>
      </c>
      <c r="BQ6" s="194" t="str">
        <f>IF('画面遷移、詳細データ'!X237="", "", '画面遷移、詳細データ'!X237)</f>
        <v/>
      </c>
      <c r="BR6" s="8" t="str">
        <f t="shared" ref="BR6:BR69" si="43">IF(BT6="","",$BR$2)</f>
        <v/>
      </c>
      <c r="BS6" s="8" t="str">
        <f t="shared" ref="BS6:BS69" si="44">IF(BT6="","",$BR$1)</f>
        <v/>
      </c>
      <c r="BT6" s="194" t="str">
        <f>IF('画面遷移、詳細データ'!Y237="", "", '画面遷移、詳細データ'!Y237)</f>
        <v/>
      </c>
      <c r="BU6" s="8" t="str">
        <f>IF(BW6="","",$BU$2)</f>
        <v/>
      </c>
      <c r="BV6" s="8" t="str">
        <f>IF('画面遷移、詳細データ'!Z237="", "", '画面遷移、詳細データ'!Z237)</f>
        <v/>
      </c>
      <c r="BW6" s="194" t="str">
        <f t="shared" ref="BW6:BW69" si="45">IF(BV6="","",1)</f>
        <v/>
      </c>
    </row>
    <row r="7" spans="1:75">
      <c r="A7" s="124">
        <f t="shared" ref="A7:A70" si="46">A6+1</f>
        <v>7205</v>
      </c>
      <c r="B7" s="295" t="str">
        <f t="shared" ref="B7:B70" si="47">B6</f>
        <v>tower42</v>
      </c>
      <c r="C7" s="303">
        <f>'画面遷移、詳細データ'!B238</f>
        <v>500</v>
      </c>
      <c r="D7" s="8" t="str">
        <f t="shared" si="0"/>
        <v/>
      </c>
      <c r="E7" s="8" t="str">
        <f t="shared" ref="E7:E69" si="48">IF(F7="","",$D$1)</f>
        <v/>
      </c>
      <c r="F7" s="304" t="str">
        <f>IF('画面遷移、詳細データ'!C238="", "", '画面遷移、詳細データ'!C238)</f>
        <v/>
      </c>
      <c r="G7" s="8" t="str">
        <f t="shared" si="1"/>
        <v/>
      </c>
      <c r="H7" s="8" t="str">
        <f t="shared" si="2"/>
        <v/>
      </c>
      <c r="I7" s="194" t="str">
        <f>IF('画面遷移、詳細データ'!D238="", "", '画面遷移、詳細データ'!D238)</f>
        <v/>
      </c>
      <c r="J7" s="8" t="str">
        <f t="shared" si="3"/>
        <v/>
      </c>
      <c r="K7" s="8" t="str">
        <f t="shared" si="4"/>
        <v/>
      </c>
      <c r="L7" s="194" t="str">
        <f>IF('画面遷移、詳細データ'!E238="", "", '画面遷移、詳細データ'!E238)</f>
        <v/>
      </c>
      <c r="M7" s="8" t="str">
        <f t="shared" si="5"/>
        <v/>
      </c>
      <c r="N7" s="8" t="str">
        <f t="shared" si="6"/>
        <v/>
      </c>
      <c r="O7" s="194" t="str">
        <f>IF('画面遷移、詳細データ'!F238="", "", '画面遷移、詳細データ'!F238)</f>
        <v/>
      </c>
      <c r="P7" s="8" t="str">
        <f t="shared" si="7"/>
        <v/>
      </c>
      <c r="Q7" s="8" t="str">
        <f t="shared" si="8"/>
        <v/>
      </c>
      <c r="R7" s="194" t="str">
        <f>IF('画面遷移、詳細データ'!G238="", "", '画面遷移、詳細データ'!G238)</f>
        <v/>
      </c>
      <c r="S7" s="8" t="str">
        <f t="shared" si="9"/>
        <v>item</v>
      </c>
      <c r="T7" s="8">
        <f t="shared" si="10"/>
        <v>34008</v>
      </c>
      <c r="U7" s="194">
        <f>IF('画面遷移、詳細データ'!H238="", "", '画面遷移、詳細データ'!H238)</f>
        <v>1</v>
      </c>
      <c r="V7" s="8" t="str">
        <f t="shared" si="11"/>
        <v/>
      </c>
      <c r="W7" s="8" t="str">
        <f t="shared" si="12"/>
        <v/>
      </c>
      <c r="X7" s="194" t="str">
        <f>IF('画面遷移、詳細データ'!I238="", "", '画面遷移、詳細データ'!I238)</f>
        <v/>
      </c>
      <c r="Y7" s="8" t="str">
        <f t="shared" si="13"/>
        <v/>
      </c>
      <c r="Z7" s="8" t="str">
        <f t="shared" si="14"/>
        <v/>
      </c>
      <c r="AA7" s="194" t="str">
        <f>IF('画面遷移、詳細データ'!J238="", "", '画面遷移、詳細データ'!J238)</f>
        <v/>
      </c>
      <c r="AB7" s="8" t="str">
        <f t="shared" si="15"/>
        <v/>
      </c>
      <c r="AC7" s="8" t="str">
        <f t="shared" si="16"/>
        <v/>
      </c>
      <c r="AD7" s="194" t="str">
        <f>IF('画面遷移、詳細データ'!K238="", "", '画面遷移、詳細データ'!K238)</f>
        <v/>
      </c>
      <c r="AE7" s="8" t="str">
        <f t="shared" si="17"/>
        <v/>
      </c>
      <c r="AF7" s="8" t="str">
        <f t="shared" si="18"/>
        <v/>
      </c>
      <c r="AG7" s="194" t="str">
        <f>IF('画面遷移、詳細データ'!L238="", "", '画面遷移、詳細データ'!L238)</f>
        <v/>
      </c>
      <c r="AH7" s="8" t="str">
        <f t="shared" si="19"/>
        <v/>
      </c>
      <c r="AI7" s="8" t="str">
        <f t="shared" si="20"/>
        <v/>
      </c>
      <c r="AJ7" s="194" t="str">
        <f>IF('画面遷移、詳細データ'!M238="", "", '画面遷移、詳細データ'!M238)</f>
        <v/>
      </c>
      <c r="AK7" s="8" t="str">
        <f t="shared" si="21"/>
        <v/>
      </c>
      <c r="AL7" s="8" t="str">
        <f t="shared" si="22"/>
        <v/>
      </c>
      <c r="AM7" s="194" t="str">
        <f>IF('画面遷移、詳細データ'!N238="", "", '画面遷移、詳細データ'!N238)</f>
        <v/>
      </c>
      <c r="AN7" s="8" t="str">
        <f t="shared" si="23"/>
        <v/>
      </c>
      <c r="AO7" s="8" t="str">
        <f t="shared" si="24"/>
        <v/>
      </c>
      <c r="AP7" s="194" t="str">
        <f>IF('画面遷移、詳細データ'!O238="", "", '画面遷移、詳細データ'!O238)</f>
        <v/>
      </c>
      <c r="AQ7" s="8" t="str">
        <f t="shared" si="25"/>
        <v/>
      </c>
      <c r="AR7" s="8" t="str">
        <f t="shared" si="26"/>
        <v/>
      </c>
      <c r="AS7" s="194" t="str">
        <f>IF('画面遷移、詳細データ'!P238="", "", '画面遷移、詳細データ'!P238)</f>
        <v/>
      </c>
      <c r="AT7" s="8" t="str">
        <f t="shared" si="27"/>
        <v/>
      </c>
      <c r="AU7" s="8" t="str">
        <f t="shared" si="28"/>
        <v/>
      </c>
      <c r="AV7" s="194" t="str">
        <f>IF('画面遷移、詳細データ'!Q238="", "", '画面遷移、詳細データ'!Q238)</f>
        <v/>
      </c>
      <c r="AW7" s="8" t="str">
        <f t="shared" si="29"/>
        <v/>
      </c>
      <c r="AX7" s="8" t="str">
        <f t="shared" si="30"/>
        <v/>
      </c>
      <c r="AY7" s="194" t="str">
        <f>IF('画面遷移、詳細データ'!R238="", "", '画面遷移、詳細データ'!R238)</f>
        <v/>
      </c>
      <c r="AZ7" s="8" t="str">
        <f t="shared" si="31"/>
        <v/>
      </c>
      <c r="BA7" s="8" t="str">
        <f t="shared" si="32"/>
        <v/>
      </c>
      <c r="BB7" s="194" t="str">
        <f>IF('画面遷移、詳細データ'!S238="", "", '画面遷移、詳細データ'!S238)</f>
        <v/>
      </c>
      <c r="BC7" s="8" t="str">
        <f t="shared" si="33"/>
        <v/>
      </c>
      <c r="BD7" s="8" t="str">
        <f t="shared" si="34"/>
        <v/>
      </c>
      <c r="BE7" s="194" t="str">
        <f>IF('画面遷移、詳細データ'!T238="", "", '画面遷移、詳細データ'!T238)</f>
        <v/>
      </c>
      <c r="BF7" s="8" t="str">
        <f t="shared" si="35"/>
        <v/>
      </c>
      <c r="BG7" s="8" t="str">
        <f t="shared" si="36"/>
        <v/>
      </c>
      <c r="BH7" s="194" t="str">
        <f>IF('画面遷移、詳細データ'!U238="", "", '画面遷移、詳細データ'!U238)</f>
        <v/>
      </c>
      <c r="BI7" s="8" t="str">
        <f t="shared" si="37"/>
        <v/>
      </c>
      <c r="BJ7" s="8" t="str">
        <f t="shared" si="38"/>
        <v/>
      </c>
      <c r="BK7" s="194" t="str">
        <f>IF('画面遷移、詳細データ'!V238="", "", '画面遷移、詳細データ'!V238)</f>
        <v/>
      </c>
      <c r="BL7" s="8" t="str">
        <f t="shared" si="39"/>
        <v/>
      </c>
      <c r="BM7" s="8" t="str">
        <f t="shared" si="40"/>
        <v/>
      </c>
      <c r="BN7" s="194" t="str">
        <f>IF('画面遷移、詳細データ'!W238="", "", '画面遷移、詳細データ'!W238)</f>
        <v/>
      </c>
      <c r="BO7" s="8" t="str">
        <f t="shared" si="41"/>
        <v/>
      </c>
      <c r="BP7" s="8" t="str">
        <f t="shared" si="42"/>
        <v/>
      </c>
      <c r="BQ7" s="194" t="str">
        <f>IF('画面遷移、詳細データ'!X238="", "", '画面遷移、詳細データ'!X238)</f>
        <v/>
      </c>
      <c r="BR7" s="8" t="str">
        <f t="shared" si="43"/>
        <v/>
      </c>
      <c r="BS7" s="8" t="str">
        <f t="shared" si="44"/>
        <v/>
      </c>
      <c r="BT7" s="194" t="str">
        <f>IF('画面遷移、詳細データ'!Y238="", "", '画面遷移、詳細データ'!Y238)</f>
        <v/>
      </c>
      <c r="BU7" s="8" t="str">
        <f>IF(BW7="","",$BU$2)</f>
        <v/>
      </c>
      <c r="BV7" s="8" t="str">
        <f>IF('画面遷移、詳細データ'!Z238="", "", '画面遷移、詳細データ'!Z238)</f>
        <v/>
      </c>
      <c r="BW7" s="194" t="str">
        <f t="shared" si="45"/>
        <v/>
      </c>
    </row>
    <row r="8" spans="1:75">
      <c r="A8" s="124">
        <f t="shared" si="46"/>
        <v>7206</v>
      </c>
      <c r="B8" s="295" t="str">
        <f t="shared" si="47"/>
        <v>tower42</v>
      </c>
      <c r="C8" s="303">
        <f>'画面遷移、詳細データ'!B239</f>
        <v>1000</v>
      </c>
      <c r="D8" s="8" t="str">
        <f t="shared" si="0"/>
        <v/>
      </c>
      <c r="E8" s="8" t="str">
        <f t="shared" si="48"/>
        <v/>
      </c>
      <c r="F8" s="304" t="str">
        <f>IF('画面遷移、詳細データ'!C239="", "", '画面遷移、詳細データ'!C239)</f>
        <v/>
      </c>
      <c r="G8" s="8" t="str">
        <f t="shared" si="1"/>
        <v/>
      </c>
      <c r="H8" s="8" t="str">
        <f t="shared" si="2"/>
        <v/>
      </c>
      <c r="I8" s="194" t="str">
        <f>IF('画面遷移、詳細データ'!D239="", "", '画面遷移、詳細データ'!D239)</f>
        <v/>
      </c>
      <c r="J8" s="8" t="str">
        <f t="shared" si="3"/>
        <v/>
      </c>
      <c r="K8" s="8" t="str">
        <f t="shared" si="4"/>
        <v/>
      </c>
      <c r="L8" s="194" t="str">
        <f>IF('画面遷移、詳細データ'!E239="", "", '画面遷移、詳細データ'!E239)</f>
        <v/>
      </c>
      <c r="M8" s="8" t="str">
        <f t="shared" si="5"/>
        <v/>
      </c>
      <c r="N8" s="8" t="str">
        <f t="shared" si="6"/>
        <v/>
      </c>
      <c r="O8" s="194" t="str">
        <f>IF('画面遷移、詳細データ'!F239="", "", '画面遷移、詳細データ'!F239)</f>
        <v/>
      </c>
      <c r="P8" s="8" t="str">
        <f t="shared" si="7"/>
        <v/>
      </c>
      <c r="Q8" s="8" t="str">
        <f t="shared" si="8"/>
        <v/>
      </c>
      <c r="R8" s="194" t="str">
        <f>IF('画面遷移、詳細データ'!G239="", "", '画面遷移、詳細データ'!G239)</f>
        <v/>
      </c>
      <c r="S8" s="8" t="str">
        <f t="shared" si="9"/>
        <v/>
      </c>
      <c r="T8" s="8" t="str">
        <f t="shared" si="10"/>
        <v/>
      </c>
      <c r="U8" s="194" t="str">
        <f>IF('画面遷移、詳細データ'!H239="", "", '画面遷移、詳細データ'!H239)</f>
        <v/>
      </c>
      <c r="V8" s="8" t="str">
        <f t="shared" si="11"/>
        <v/>
      </c>
      <c r="W8" s="8" t="str">
        <f t="shared" si="12"/>
        <v/>
      </c>
      <c r="X8" s="194" t="str">
        <f>IF('画面遷移、詳細データ'!I239="", "", '画面遷移、詳細データ'!I239)</f>
        <v/>
      </c>
      <c r="Y8" s="8" t="str">
        <f t="shared" si="13"/>
        <v/>
      </c>
      <c r="Z8" s="8" t="str">
        <f t="shared" si="14"/>
        <v/>
      </c>
      <c r="AA8" s="194" t="str">
        <f>IF('画面遷移、詳細データ'!J239="", "", '画面遷移、詳細データ'!J239)</f>
        <v/>
      </c>
      <c r="AB8" s="8" t="str">
        <f t="shared" si="15"/>
        <v/>
      </c>
      <c r="AC8" s="8" t="str">
        <f t="shared" si="16"/>
        <v/>
      </c>
      <c r="AD8" s="194" t="str">
        <f>IF('画面遷移、詳細データ'!K239="", "", '画面遷移、詳細データ'!K239)</f>
        <v/>
      </c>
      <c r="AE8" s="8" t="str">
        <f t="shared" si="17"/>
        <v/>
      </c>
      <c r="AF8" s="8" t="str">
        <f t="shared" si="18"/>
        <v/>
      </c>
      <c r="AG8" s="194" t="str">
        <f>IF('画面遷移、詳細データ'!L239="", "", '画面遷移、詳細データ'!L239)</f>
        <v/>
      </c>
      <c r="AH8" s="8" t="str">
        <f t="shared" si="19"/>
        <v/>
      </c>
      <c r="AI8" s="8" t="str">
        <f t="shared" si="20"/>
        <v/>
      </c>
      <c r="AJ8" s="194" t="str">
        <f>IF('画面遷移、詳細データ'!M239="", "", '画面遷移、詳細データ'!M239)</f>
        <v/>
      </c>
      <c r="AK8" s="8" t="str">
        <f t="shared" si="21"/>
        <v/>
      </c>
      <c r="AL8" s="8" t="str">
        <f t="shared" si="22"/>
        <v/>
      </c>
      <c r="AM8" s="194" t="str">
        <f>IF('画面遷移、詳細データ'!N239="", "", '画面遷移、詳細データ'!N239)</f>
        <v/>
      </c>
      <c r="AN8" s="8" t="str">
        <f t="shared" si="23"/>
        <v/>
      </c>
      <c r="AO8" s="8" t="str">
        <f t="shared" si="24"/>
        <v/>
      </c>
      <c r="AP8" s="194" t="str">
        <f>IF('画面遷移、詳細データ'!O239="", "", '画面遷移、詳細データ'!O239)</f>
        <v/>
      </c>
      <c r="AQ8" s="8" t="str">
        <f t="shared" si="25"/>
        <v/>
      </c>
      <c r="AR8" s="8" t="str">
        <f t="shared" si="26"/>
        <v/>
      </c>
      <c r="AS8" s="194" t="str">
        <f>IF('画面遷移、詳細データ'!P239="", "", '画面遷移、詳細データ'!P239)</f>
        <v/>
      </c>
      <c r="AT8" s="8" t="str">
        <f t="shared" si="27"/>
        <v/>
      </c>
      <c r="AU8" s="8" t="str">
        <f t="shared" si="28"/>
        <v/>
      </c>
      <c r="AV8" s="194" t="str">
        <f>IF('画面遷移、詳細データ'!Q239="", "", '画面遷移、詳細データ'!Q239)</f>
        <v/>
      </c>
      <c r="AW8" s="8" t="str">
        <f t="shared" si="29"/>
        <v/>
      </c>
      <c r="AX8" s="8" t="str">
        <f t="shared" si="30"/>
        <v/>
      </c>
      <c r="AY8" s="194" t="str">
        <f>IF('画面遷移、詳細データ'!R239="", "", '画面遷移、詳細データ'!R239)</f>
        <v/>
      </c>
      <c r="AZ8" s="8" t="str">
        <f t="shared" si="31"/>
        <v/>
      </c>
      <c r="BA8" s="8" t="str">
        <f t="shared" si="32"/>
        <v/>
      </c>
      <c r="BB8" s="194" t="str">
        <f>IF('画面遷移、詳細データ'!S239="", "", '画面遷移、詳細データ'!S239)</f>
        <v/>
      </c>
      <c r="BC8" s="8" t="str">
        <f t="shared" si="33"/>
        <v/>
      </c>
      <c r="BD8" s="8" t="str">
        <f t="shared" si="34"/>
        <v/>
      </c>
      <c r="BE8" s="194" t="str">
        <f>IF('画面遷移、詳細データ'!T239="", "", '画面遷移、詳細データ'!T239)</f>
        <v/>
      </c>
      <c r="BF8" s="8" t="str">
        <f t="shared" si="35"/>
        <v/>
      </c>
      <c r="BG8" s="8" t="str">
        <f t="shared" si="36"/>
        <v/>
      </c>
      <c r="BH8" s="194" t="str">
        <f>IF('画面遷移、詳細データ'!U239="", "", '画面遷移、詳細データ'!U239)</f>
        <v/>
      </c>
      <c r="BI8" s="8" t="str">
        <f t="shared" si="37"/>
        <v/>
      </c>
      <c r="BJ8" s="8" t="str">
        <f t="shared" si="38"/>
        <v/>
      </c>
      <c r="BK8" s="194" t="str">
        <f>IF('画面遷移、詳細データ'!V239="", "", '画面遷移、詳細データ'!V239)</f>
        <v/>
      </c>
      <c r="BL8" s="8" t="str">
        <f t="shared" si="39"/>
        <v>item</v>
      </c>
      <c r="BM8" s="8">
        <f t="shared" si="40"/>
        <v>50066</v>
      </c>
      <c r="BN8" s="194">
        <f>IF('画面遷移、詳細データ'!W239="", "", '画面遷移、詳細データ'!W239)</f>
        <v>1</v>
      </c>
      <c r="BO8" s="8" t="str">
        <f t="shared" si="41"/>
        <v/>
      </c>
      <c r="BP8" s="8" t="str">
        <f t="shared" si="42"/>
        <v/>
      </c>
      <c r="BQ8" s="194" t="str">
        <f>IF('画面遷移、詳細データ'!X239="", "", '画面遷移、詳細データ'!X239)</f>
        <v/>
      </c>
      <c r="BR8" s="8" t="str">
        <f t="shared" si="43"/>
        <v/>
      </c>
      <c r="BS8" s="8" t="str">
        <f t="shared" si="44"/>
        <v/>
      </c>
      <c r="BT8" s="194" t="str">
        <f>IF('画面遷移、詳細データ'!Y239="", "", '画面遷移、詳細データ'!Y239)</f>
        <v/>
      </c>
      <c r="BU8" s="8" t="str">
        <f>IF(BW8="","",$BU$2)</f>
        <v/>
      </c>
      <c r="BV8" s="8" t="str">
        <f>IF('画面遷移、詳細データ'!Z239="", "", '画面遷移、詳細データ'!Z239)</f>
        <v/>
      </c>
      <c r="BW8" s="194" t="str">
        <f t="shared" si="45"/>
        <v/>
      </c>
    </row>
    <row r="9" spans="1:75">
      <c r="A9" s="124">
        <f t="shared" si="46"/>
        <v>7207</v>
      </c>
      <c r="B9" s="295" t="str">
        <f t="shared" si="47"/>
        <v>tower42</v>
      </c>
      <c r="C9" s="303">
        <f>'画面遷移、詳細データ'!B240</f>
        <v>2000</v>
      </c>
      <c r="D9" s="8" t="str">
        <f t="shared" si="0"/>
        <v/>
      </c>
      <c r="E9" s="8" t="str">
        <f t="shared" si="48"/>
        <v/>
      </c>
      <c r="F9" s="304" t="str">
        <f>IF('画面遷移、詳細データ'!C240="", "", '画面遷移、詳細データ'!C240)</f>
        <v/>
      </c>
      <c r="G9" s="8" t="str">
        <f t="shared" si="1"/>
        <v/>
      </c>
      <c r="H9" s="8" t="str">
        <f t="shared" si="2"/>
        <v/>
      </c>
      <c r="I9" s="194" t="str">
        <f>IF('画面遷移、詳細データ'!D240="", "", '画面遷移、詳細データ'!D240)</f>
        <v/>
      </c>
      <c r="J9" s="8" t="str">
        <f t="shared" si="3"/>
        <v/>
      </c>
      <c r="K9" s="8" t="str">
        <f t="shared" si="4"/>
        <v/>
      </c>
      <c r="L9" s="194" t="str">
        <f>IF('画面遷移、詳細データ'!E240="", "", '画面遷移、詳細データ'!E240)</f>
        <v/>
      </c>
      <c r="M9" s="8" t="str">
        <f t="shared" si="5"/>
        <v/>
      </c>
      <c r="N9" s="8" t="str">
        <f t="shared" si="6"/>
        <v/>
      </c>
      <c r="O9" s="194" t="str">
        <f>IF('画面遷移、詳細データ'!F240="", "", '画面遷移、詳細データ'!F240)</f>
        <v/>
      </c>
      <c r="P9" s="8" t="str">
        <f t="shared" si="7"/>
        <v/>
      </c>
      <c r="Q9" s="8" t="str">
        <f t="shared" si="8"/>
        <v/>
      </c>
      <c r="R9" s="194" t="str">
        <f>IF('画面遷移、詳細データ'!G240="", "", '画面遷移、詳細データ'!G240)</f>
        <v/>
      </c>
      <c r="S9" s="8" t="str">
        <f t="shared" si="9"/>
        <v/>
      </c>
      <c r="T9" s="8" t="str">
        <f t="shared" si="10"/>
        <v/>
      </c>
      <c r="U9" s="194" t="str">
        <f>IF('画面遷移、詳細データ'!H240="", "", '画面遷移、詳細データ'!H240)</f>
        <v/>
      </c>
      <c r="V9" s="8" t="str">
        <f t="shared" si="11"/>
        <v/>
      </c>
      <c r="W9" s="8" t="str">
        <f t="shared" si="12"/>
        <v/>
      </c>
      <c r="X9" s="194" t="str">
        <f>IF('画面遷移、詳細データ'!I240="", "", '画面遷移、詳細データ'!I240)</f>
        <v/>
      </c>
      <c r="Y9" s="8" t="str">
        <f t="shared" si="13"/>
        <v/>
      </c>
      <c r="Z9" s="8" t="str">
        <f t="shared" si="14"/>
        <v/>
      </c>
      <c r="AA9" s="194" t="str">
        <f>IF('画面遷移、詳細データ'!J240="", "", '画面遷移、詳細データ'!J240)</f>
        <v/>
      </c>
      <c r="AB9" s="8" t="str">
        <f t="shared" si="15"/>
        <v/>
      </c>
      <c r="AC9" s="8" t="str">
        <f t="shared" si="16"/>
        <v/>
      </c>
      <c r="AD9" s="194" t="str">
        <f>IF('画面遷移、詳細データ'!K240="", "", '画面遷移、詳細データ'!K240)</f>
        <v/>
      </c>
      <c r="AE9" s="8" t="str">
        <f t="shared" si="17"/>
        <v/>
      </c>
      <c r="AF9" s="8" t="str">
        <f t="shared" si="18"/>
        <v/>
      </c>
      <c r="AG9" s="194" t="str">
        <f>IF('画面遷移、詳細データ'!L240="", "", '画面遷移、詳細データ'!L240)</f>
        <v/>
      </c>
      <c r="AH9" s="8" t="str">
        <f t="shared" si="19"/>
        <v/>
      </c>
      <c r="AI9" s="8" t="str">
        <f t="shared" si="20"/>
        <v/>
      </c>
      <c r="AJ9" s="194" t="str">
        <f>IF('画面遷移、詳細データ'!M240="", "", '画面遷移、詳細データ'!M240)</f>
        <v/>
      </c>
      <c r="AK9" s="8" t="str">
        <f t="shared" si="21"/>
        <v>item</v>
      </c>
      <c r="AL9" s="8">
        <f t="shared" si="22"/>
        <v>6109</v>
      </c>
      <c r="AM9" s="194">
        <f>IF('画面遷移、詳細データ'!N240="", "", '画面遷移、詳細データ'!N240)</f>
        <v>5</v>
      </c>
      <c r="AN9" s="8" t="str">
        <f t="shared" si="23"/>
        <v/>
      </c>
      <c r="AO9" s="8" t="str">
        <f t="shared" si="24"/>
        <v/>
      </c>
      <c r="AP9" s="194" t="str">
        <f>IF('画面遷移、詳細データ'!O240="", "", '画面遷移、詳細データ'!O240)</f>
        <v/>
      </c>
      <c r="AQ9" s="8" t="str">
        <f t="shared" si="25"/>
        <v/>
      </c>
      <c r="AR9" s="8" t="str">
        <f t="shared" si="26"/>
        <v/>
      </c>
      <c r="AS9" s="194" t="str">
        <f>IF('画面遷移、詳細データ'!P240="", "", '画面遷移、詳細データ'!P240)</f>
        <v/>
      </c>
      <c r="AT9" s="8" t="str">
        <f t="shared" si="27"/>
        <v/>
      </c>
      <c r="AU9" s="8" t="str">
        <f t="shared" si="28"/>
        <v/>
      </c>
      <c r="AV9" s="194" t="str">
        <f>IF('画面遷移、詳細データ'!Q240="", "", '画面遷移、詳細データ'!Q240)</f>
        <v/>
      </c>
      <c r="AW9" s="8" t="str">
        <f t="shared" si="29"/>
        <v/>
      </c>
      <c r="AX9" s="8" t="str">
        <f t="shared" si="30"/>
        <v/>
      </c>
      <c r="AY9" s="194" t="str">
        <f>IF('画面遷移、詳細データ'!R240="", "", '画面遷移、詳細データ'!R240)</f>
        <v/>
      </c>
      <c r="AZ9" s="8" t="str">
        <f t="shared" si="31"/>
        <v/>
      </c>
      <c r="BA9" s="8" t="str">
        <f t="shared" si="32"/>
        <v/>
      </c>
      <c r="BB9" s="194" t="str">
        <f>IF('画面遷移、詳細データ'!S240="", "", '画面遷移、詳細データ'!S240)</f>
        <v/>
      </c>
      <c r="BC9" s="8" t="str">
        <f t="shared" si="33"/>
        <v/>
      </c>
      <c r="BD9" s="8" t="str">
        <f t="shared" si="34"/>
        <v/>
      </c>
      <c r="BE9" s="194" t="str">
        <f>IF('画面遷移、詳細データ'!T240="", "", '画面遷移、詳細データ'!T240)</f>
        <v/>
      </c>
      <c r="BF9" s="8" t="str">
        <f t="shared" si="35"/>
        <v/>
      </c>
      <c r="BG9" s="8" t="str">
        <f t="shared" si="36"/>
        <v/>
      </c>
      <c r="BH9" s="194" t="str">
        <f>IF('画面遷移、詳細データ'!U240="", "", '画面遷移、詳細データ'!U240)</f>
        <v/>
      </c>
      <c r="BI9" s="8" t="str">
        <f t="shared" si="37"/>
        <v/>
      </c>
      <c r="BJ9" s="8" t="str">
        <f t="shared" si="38"/>
        <v/>
      </c>
      <c r="BK9" s="194" t="str">
        <f>IF('画面遷移、詳細データ'!V240="", "", '画面遷移、詳細データ'!V240)</f>
        <v/>
      </c>
      <c r="BL9" s="8" t="str">
        <f t="shared" si="39"/>
        <v/>
      </c>
      <c r="BM9" s="8" t="str">
        <f t="shared" si="40"/>
        <v/>
      </c>
      <c r="BN9" s="194" t="str">
        <f>IF('画面遷移、詳細データ'!W240="", "", '画面遷移、詳細データ'!W240)</f>
        <v/>
      </c>
      <c r="BO9" s="8" t="str">
        <f t="shared" si="41"/>
        <v/>
      </c>
      <c r="BP9" s="8" t="str">
        <f t="shared" si="42"/>
        <v/>
      </c>
      <c r="BQ9" s="194" t="str">
        <f>IF('画面遷移、詳細データ'!X240="", "", '画面遷移、詳細データ'!X240)</f>
        <v/>
      </c>
      <c r="BR9" s="8" t="str">
        <f t="shared" si="43"/>
        <v/>
      </c>
      <c r="BS9" s="8" t="str">
        <f t="shared" si="44"/>
        <v/>
      </c>
      <c r="BT9" s="194" t="str">
        <f>IF('画面遷移、詳細データ'!Y240="", "", '画面遷移、詳細データ'!Y240)</f>
        <v/>
      </c>
      <c r="BU9" s="8" t="str">
        <f>IF(BW9="","",$BU$2)</f>
        <v/>
      </c>
      <c r="BV9" s="8" t="str">
        <f>IF('画面遷移、詳細データ'!Z240="", "", '画面遷移、詳細データ'!Z240)</f>
        <v/>
      </c>
      <c r="BW9" s="194" t="str">
        <f t="shared" si="45"/>
        <v/>
      </c>
    </row>
    <row r="10" spans="1:75">
      <c r="A10" s="124">
        <f t="shared" si="46"/>
        <v>7208</v>
      </c>
      <c r="B10" s="295" t="str">
        <f t="shared" si="47"/>
        <v>tower42</v>
      </c>
      <c r="C10" s="303">
        <f>'画面遷移、詳細データ'!B241</f>
        <v>3000</v>
      </c>
      <c r="D10" s="8" t="str">
        <f t="shared" si="0"/>
        <v/>
      </c>
      <c r="E10" s="8" t="str">
        <f t="shared" si="48"/>
        <v/>
      </c>
      <c r="F10" s="304" t="str">
        <f>IF('画面遷移、詳細データ'!C241="", "", '画面遷移、詳細データ'!C241)</f>
        <v/>
      </c>
      <c r="G10" s="8" t="str">
        <f t="shared" si="1"/>
        <v/>
      </c>
      <c r="H10" s="8" t="str">
        <f t="shared" si="2"/>
        <v/>
      </c>
      <c r="I10" s="194" t="str">
        <f>IF('画面遷移、詳細データ'!D241="", "", '画面遷移、詳細データ'!D241)</f>
        <v/>
      </c>
      <c r="J10" s="8" t="str">
        <f t="shared" si="3"/>
        <v/>
      </c>
      <c r="K10" s="8" t="str">
        <f t="shared" si="4"/>
        <v/>
      </c>
      <c r="L10" s="194" t="str">
        <f>IF('画面遷移、詳細データ'!E241="", "", '画面遷移、詳細データ'!E241)</f>
        <v/>
      </c>
      <c r="M10" s="8" t="str">
        <f t="shared" si="5"/>
        <v/>
      </c>
      <c r="N10" s="8" t="str">
        <f t="shared" si="6"/>
        <v/>
      </c>
      <c r="O10" s="194" t="str">
        <f>IF('画面遷移、詳細データ'!F241="", "", '画面遷移、詳細データ'!F241)</f>
        <v/>
      </c>
      <c r="P10" s="8" t="str">
        <f t="shared" si="7"/>
        <v/>
      </c>
      <c r="Q10" s="8" t="str">
        <f t="shared" si="8"/>
        <v/>
      </c>
      <c r="R10" s="194" t="str">
        <f>IF('画面遷移、詳細データ'!G241="", "", '画面遷移、詳細データ'!G241)</f>
        <v/>
      </c>
      <c r="S10" s="8" t="str">
        <f t="shared" si="9"/>
        <v/>
      </c>
      <c r="T10" s="8" t="str">
        <f t="shared" si="10"/>
        <v/>
      </c>
      <c r="U10" s="194" t="str">
        <f>IF('画面遷移、詳細データ'!H241="", "", '画面遷移、詳細データ'!H241)</f>
        <v/>
      </c>
      <c r="V10" s="8" t="str">
        <f t="shared" si="11"/>
        <v/>
      </c>
      <c r="W10" s="8" t="str">
        <f t="shared" si="12"/>
        <v/>
      </c>
      <c r="X10" s="194" t="str">
        <f>IF('画面遷移、詳細データ'!I241="", "", '画面遷移、詳細データ'!I241)</f>
        <v/>
      </c>
      <c r="Y10" s="8" t="str">
        <f t="shared" si="13"/>
        <v/>
      </c>
      <c r="Z10" s="8" t="str">
        <f t="shared" si="14"/>
        <v/>
      </c>
      <c r="AA10" s="194" t="str">
        <f>IF('画面遷移、詳細データ'!J241="", "", '画面遷移、詳細データ'!J241)</f>
        <v/>
      </c>
      <c r="AB10" s="8" t="str">
        <f t="shared" si="15"/>
        <v/>
      </c>
      <c r="AC10" s="8" t="str">
        <f t="shared" si="16"/>
        <v/>
      </c>
      <c r="AD10" s="194" t="str">
        <f>IF('画面遷移、詳細データ'!K241="", "", '画面遷移、詳細データ'!K241)</f>
        <v/>
      </c>
      <c r="AE10" s="8" t="str">
        <f t="shared" si="17"/>
        <v/>
      </c>
      <c r="AF10" s="8" t="str">
        <f t="shared" si="18"/>
        <v/>
      </c>
      <c r="AG10" s="194" t="str">
        <f>IF('画面遷移、詳細データ'!L241="", "", '画面遷移、詳細データ'!L241)</f>
        <v/>
      </c>
      <c r="AH10" s="8" t="str">
        <f t="shared" si="19"/>
        <v/>
      </c>
      <c r="AI10" s="8" t="str">
        <f t="shared" si="20"/>
        <v/>
      </c>
      <c r="AJ10" s="194" t="str">
        <f>IF('画面遷移、詳細データ'!M241="", "", '画面遷移、詳細データ'!M241)</f>
        <v/>
      </c>
      <c r="AK10" s="8" t="str">
        <f t="shared" si="21"/>
        <v/>
      </c>
      <c r="AL10" s="8" t="str">
        <f t="shared" si="22"/>
        <v/>
      </c>
      <c r="AM10" s="194" t="str">
        <f>IF('画面遷移、詳細データ'!N241="", "", '画面遷移、詳細データ'!N241)</f>
        <v/>
      </c>
      <c r="AN10" s="8" t="str">
        <f t="shared" si="23"/>
        <v/>
      </c>
      <c r="AO10" s="8" t="str">
        <f t="shared" si="24"/>
        <v/>
      </c>
      <c r="AP10" s="194" t="str">
        <f>IF('画面遷移、詳細データ'!O241="", "", '画面遷移、詳細データ'!O241)</f>
        <v/>
      </c>
      <c r="AQ10" s="8" t="str">
        <f t="shared" si="25"/>
        <v/>
      </c>
      <c r="AR10" s="8" t="str">
        <f t="shared" si="26"/>
        <v/>
      </c>
      <c r="AS10" s="194" t="str">
        <f>IF('画面遷移、詳細データ'!P241="", "", '画面遷移、詳細データ'!P241)</f>
        <v/>
      </c>
      <c r="AT10" s="8" t="str">
        <f t="shared" si="27"/>
        <v/>
      </c>
      <c r="AU10" s="8" t="str">
        <f t="shared" si="28"/>
        <v/>
      </c>
      <c r="AV10" s="194" t="str">
        <f>IF('画面遷移、詳細データ'!Q241="", "", '画面遷移、詳細データ'!Q241)</f>
        <v/>
      </c>
      <c r="AW10" s="8" t="str">
        <f t="shared" si="29"/>
        <v/>
      </c>
      <c r="AX10" s="8" t="str">
        <f t="shared" si="30"/>
        <v/>
      </c>
      <c r="AY10" s="194" t="str">
        <f>IF('画面遷移、詳細データ'!R241="", "", '画面遷移、詳細データ'!R241)</f>
        <v/>
      </c>
      <c r="AZ10" s="8" t="str">
        <f t="shared" si="31"/>
        <v/>
      </c>
      <c r="BA10" s="8" t="str">
        <f t="shared" si="32"/>
        <v/>
      </c>
      <c r="BB10" s="194" t="str">
        <f>IF('画面遷移、詳細データ'!S241="", "", '画面遷移、詳細データ'!S241)</f>
        <v/>
      </c>
      <c r="BC10" s="8" t="str">
        <f t="shared" si="33"/>
        <v/>
      </c>
      <c r="BD10" s="8" t="str">
        <f t="shared" si="34"/>
        <v/>
      </c>
      <c r="BE10" s="194" t="str">
        <f>IF('画面遷移、詳細データ'!T241="", "", '画面遷移、詳細データ'!T241)</f>
        <v/>
      </c>
      <c r="BF10" s="8" t="str">
        <f t="shared" si="35"/>
        <v/>
      </c>
      <c r="BG10" s="8" t="str">
        <f t="shared" si="36"/>
        <v/>
      </c>
      <c r="BH10" s="194" t="str">
        <f>IF('画面遷移、詳細データ'!U241="", "", '画面遷移、詳細データ'!U241)</f>
        <v/>
      </c>
      <c r="BI10" s="8" t="str">
        <f t="shared" si="37"/>
        <v/>
      </c>
      <c r="BJ10" s="8" t="str">
        <f t="shared" si="38"/>
        <v/>
      </c>
      <c r="BK10" s="194" t="str">
        <f>IF('画面遷移、詳細データ'!V241="", "", '画面遷移、詳細データ'!V241)</f>
        <v/>
      </c>
      <c r="BL10" s="8" t="str">
        <f t="shared" si="39"/>
        <v/>
      </c>
      <c r="BM10" s="8" t="str">
        <f t="shared" si="40"/>
        <v/>
      </c>
      <c r="BN10" s="194" t="str">
        <f>IF('画面遷移、詳細データ'!W241="", "", '画面遷移、詳細データ'!W241)</f>
        <v/>
      </c>
      <c r="BO10" s="8" t="str">
        <f t="shared" si="41"/>
        <v/>
      </c>
      <c r="BP10" s="8" t="str">
        <f t="shared" si="42"/>
        <v/>
      </c>
      <c r="BQ10" s="194" t="str">
        <f>IF('画面遷移、詳細データ'!X241="", "", '画面遷移、詳細データ'!X241)</f>
        <v/>
      </c>
      <c r="BR10" s="8" t="str">
        <f t="shared" si="43"/>
        <v/>
      </c>
      <c r="BS10" s="8" t="str">
        <f t="shared" si="44"/>
        <v/>
      </c>
      <c r="BT10" s="194" t="str">
        <f>IF('画面遷移、詳細データ'!Y241="", "", '画面遷移、詳細データ'!Y241)</f>
        <v/>
      </c>
      <c r="BU10" s="8" t="str">
        <f t="shared" ref="BU10:BU73" si="49">IF(BW10="","",$BU$2)</f>
        <v>yeen</v>
      </c>
      <c r="BV10" s="8">
        <f>IF('画面遷移、詳細データ'!Z241="", "", '画面遷移、詳細データ'!Z241)</f>
        <v>3000</v>
      </c>
      <c r="BW10" s="194">
        <f t="shared" si="45"/>
        <v>1</v>
      </c>
    </row>
    <row r="11" spans="1:75">
      <c r="A11" s="124">
        <f t="shared" si="46"/>
        <v>7209</v>
      </c>
      <c r="B11" s="295" t="str">
        <f t="shared" si="47"/>
        <v>tower42</v>
      </c>
      <c r="C11" s="303">
        <f>'画面遷移、詳細データ'!B242</f>
        <v>4000</v>
      </c>
      <c r="D11" s="8" t="str">
        <f t="shared" si="0"/>
        <v/>
      </c>
      <c r="E11" s="8" t="str">
        <f t="shared" si="48"/>
        <v/>
      </c>
      <c r="F11" s="304" t="str">
        <f>IF('画面遷移、詳細データ'!C242="", "", '画面遷移、詳細データ'!C242)</f>
        <v/>
      </c>
      <c r="G11" s="8" t="str">
        <f t="shared" si="1"/>
        <v/>
      </c>
      <c r="H11" s="8" t="str">
        <f t="shared" si="2"/>
        <v/>
      </c>
      <c r="I11" s="194" t="str">
        <f>IF('画面遷移、詳細データ'!D242="", "", '画面遷移、詳細データ'!D242)</f>
        <v/>
      </c>
      <c r="J11" s="8" t="str">
        <f t="shared" si="3"/>
        <v/>
      </c>
      <c r="K11" s="8" t="str">
        <f t="shared" si="4"/>
        <v/>
      </c>
      <c r="L11" s="194" t="str">
        <f>IF('画面遷移、詳細データ'!E242="", "", '画面遷移、詳細データ'!E242)</f>
        <v/>
      </c>
      <c r="M11" s="8" t="str">
        <f t="shared" si="5"/>
        <v/>
      </c>
      <c r="N11" s="8" t="str">
        <f t="shared" si="6"/>
        <v/>
      </c>
      <c r="O11" s="194" t="str">
        <f>IF('画面遷移、詳細データ'!F242="", "", '画面遷移、詳細データ'!F242)</f>
        <v/>
      </c>
      <c r="P11" s="8" t="str">
        <f t="shared" si="7"/>
        <v/>
      </c>
      <c r="Q11" s="8" t="str">
        <f t="shared" si="8"/>
        <v/>
      </c>
      <c r="R11" s="194" t="str">
        <f>IF('画面遷移、詳細データ'!G242="", "", '画面遷移、詳細データ'!G242)</f>
        <v/>
      </c>
      <c r="S11" s="8" t="str">
        <f t="shared" si="9"/>
        <v/>
      </c>
      <c r="T11" s="8" t="str">
        <f t="shared" si="10"/>
        <v/>
      </c>
      <c r="U11" s="194" t="str">
        <f>IF('画面遷移、詳細データ'!H242="", "", '画面遷移、詳細データ'!H242)</f>
        <v/>
      </c>
      <c r="V11" s="8" t="str">
        <f t="shared" si="11"/>
        <v/>
      </c>
      <c r="W11" s="8" t="str">
        <f t="shared" si="12"/>
        <v/>
      </c>
      <c r="X11" s="194" t="str">
        <f>IF('画面遷移、詳細データ'!I242="", "", '画面遷移、詳細データ'!I242)</f>
        <v/>
      </c>
      <c r="Y11" s="8" t="str">
        <f t="shared" si="13"/>
        <v/>
      </c>
      <c r="Z11" s="8" t="str">
        <f t="shared" si="14"/>
        <v/>
      </c>
      <c r="AA11" s="194" t="str">
        <f>IF('画面遷移、詳細データ'!J242="", "", '画面遷移、詳細データ'!J242)</f>
        <v/>
      </c>
      <c r="AB11" s="8" t="str">
        <f t="shared" si="15"/>
        <v/>
      </c>
      <c r="AC11" s="8" t="str">
        <f t="shared" si="16"/>
        <v/>
      </c>
      <c r="AD11" s="194" t="str">
        <f>IF('画面遷移、詳細データ'!K242="", "", '画面遷移、詳細データ'!K242)</f>
        <v/>
      </c>
      <c r="AE11" s="8" t="str">
        <f t="shared" si="17"/>
        <v/>
      </c>
      <c r="AF11" s="8" t="str">
        <f t="shared" si="18"/>
        <v/>
      </c>
      <c r="AG11" s="194" t="str">
        <f>IF('画面遷移、詳細データ'!L242="", "", '画面遷移、詳細データ'!L242)</f>
        <v/>
      </c>
      <c r="AH11" s="8" t="str">
        <f t="shared" si="19"/>
        <v/>
      </c>
      <c r="AI11" s="8" t="str">
        <f t="shared" si="20"/>
        <v/>
      </c>
      <c r="AJ11" s="194" t="str">
        <f>IF('画面遷移、詳細データ'!M242="", "", '画面遷移、詳細データ'!M242)</f>
        <v/>
      </c>
      <c r="AK11" s="8" t="str">
        <f t="shared" si="21"/>
        <v>item</v>
      </c>
      <c r="AL11" s="8">
        <f t="shared" si="22"/>
        <v>6109</v>
      </c>
      <c r="AM11" s="194">
        <f>IF('画面遷移、詳細データ'!N242="", "", '画面遷移、詳細データ'!N242)</f>
        <v>5</v>
      </c>
      <c r="AN11" s="8" t="str">
        <f t="shared" si="23"/>
        <v/>
      </c>
      <c r="AO11" s="8" t="str">
        <f t="shared" si="24"/>
        <v/>
      </c>
      <c r="AP11" s="194" t="str">
        <f>IF('画面遷移、詳細データ'!O242="", "", '画面遷移、詳細データ'!O242)</f>
        <v/>
      </c>
      <c r="AQ11" s="8" t="str">
        <f t="shared" si="25"/>
        <v/>
      </c>
      <c r="AR11" s="8" t="str">
        <f t="shared" si="26"/>
        <v/>
      </c>
      <c r="AS11" s="194" t="str">
        <f>IF('画面遷移、詳細データ'!P242="", "", '画面遷移、詳細データ'!P242)</f>
        <v/>
      </c>
      <c r="AT11" s="8" t="str">
        <f t="shared" si="27"/>
        <v/>
      </c>
      <c r="AU11" s="8" t="str">
        <f t="shared" si="28"/>
        <v/>
      </c>
      <c r="AV11" s="194" t="str">
        <f>IF('画面遷移、詳細データ'!Q242="", "", '画面遷移、詳細データ'!Q242)</f>
        <v/>
      </c>
      <c r="AW11" s="8" t="str">
        <f t="shared" si="29"/>
        <v/>
      </c>
      <c r="AX11" s="8" t="str">
        <f t="shared" si="30"/>
        <v/>
      </c>
      <c r="AY11" s="194" t="str">
        <f>IF('画面遷移、詳細データ'!R242="", "", '画面遷移、詳細データ'!R242)</f>
        <v/>
      </c>
      <c r="AZ11" s="8" t="str">
        <f t="shared" si="31"/>
        <v/>
      </c>
      <c r="BA11" s="8" t="str">
        <f t="shared" si="32"/>
        <v/>
      </c>
      <c r="BB11" s="194" t="str">
        <f>IF('画面遷移、詳細データ'!S242="", "", '画面遷移、詳細データ'!S242)</f>
        <v/>
      </c>
      <c r="BC11" s="8" t="str">
        <f t="shared" si="33"/>
        <v/>
      </c>
      <c r="BD11" s="8" t="str">
        <f t="shared" si="34"/>
        <v/>
      </c>
      <c r="BE11" s="194" t="str">
        <f>IF('画面遷移、詳細データ'!T242="", "", '画面遷移、詳細データ'!T242)</f>
        <v/>
      </c>
      <c r="BF11" s="8" t="str">
        <f t="shared" si="35"/>
        <v/>
      </c>
      <c r="BG11" s="8" t="str">
        <f t="shared" si="36"/>
        <v/>
      </c>
      <c r="BH11" s="194" t="str">
        <f>IF('画面遷移、詳細データ'!U242="", "", '画面遷移、詳細データ'!U242)</f>
        <v/>
      </c>
      <c r="BI11" s="8" t="str">
        <f t="shared" si="37"/>
        <v/>
      </c>
      <c r="BJ11" s="8" t="str">
        <f t="shared" si="38"/>
        <v/>
      </c>
      <c r="BK11" s="194" t="str">
        <f>IF('画面遷移、詳細データ'!V242="", "", '画面遷移、詳細データ'!V242)</f>
        <v/>
      </c>
      <c r="BL11" s="8" t="str">
        <f t="shared" si="39"/>
        <v/>
      </c>
      <c r="BM11" s="8" t="str">
        <f t="shared" si="40"/>
        <v/>
      </c>
      <c r="BN11" s="194" t="str">
        <f>IF('画面遷移、詳細データ'!W242="", "", '画面遷移、詳細データ'!W242)</f>
        <v/>
      </c>
      <c r="BO11" s="8" t="str">
        <f t="shared" si="41"/>
        <v/>
      </c>
      <c r="BP11" s="8" t="str">
        <f t="shared" si="42"/>
        <v/>
      </c>
      <c r="BQ11" s="194" t="str">
        <f>IF('画面遷移、詳細データ'!X242="", "", '画面遷移、詳細データ'!X242)</f>
        <v/>
      </c>
      <c r="BR11" s="8" t="str">
        <f t="shared" si="43"/>
        <v/>
      </c>
      <c r="BS11" s="8" t="str">
        <f t="shared" si="44"/>
        <v/>
      </c>
      <c r="BT11" s="194" t="str">
        <f>IF('画面遷移、詳細データ'!Y242="", "", '画面遷移、詳細データ'!Y242)</f>
        <v/>
      </c>
      <c r="BU11" s="8" t="str">
        <f t="shared" si="49"/>
        <v/>
      </c>
      <c r="BV11" s="8" t="str">
        <f>IF('画面遷移、詳細データ'!Z242="", "", '画面遷移、詳細データ'!Z242)</f>
        <v/>
      </c>
      <c r="BW11" s="194" t="str">
        <f t="shared" si="45"/>
        <v/>
      </c>
    </row>
    <row r="12" spans="1:75">
      <c r="A12" s="124">
        <f t="shared" si="46"/>
        <v>7210</v>
      </c>
      <c r="B12" s="295" t="str">
        <f t="shared" si="47"/>
        <v>tower42</v>
      </c>
      <c r="C12" s="303">
        <f>'画面遷移、詳細データ'!B243</f>
        <v>5000</v>
      </c>
      <c r="D12" s="8" t="str">
        <f t="shared" si="0"/>
        <v/>
      </c>
      <c r="E12" s="8" t="str">
        <f t="shared" si="48"/>
        <v/>
      </c>
      <c r="F12" s="304" t="str">
        <f>IF('画面遷移、詳細データ'!C243="", "", '画面遷移、詳細データ'!C243)</f>
        <v/>
      </c>
      <c r="G12" s="8" t="str">
        <f t="shared" si="1"/>
        <v/>
      </c>
      <c r="H12" s="8" t="str">
        <f t="shared" si="2"/>
        <v/>
      </c>
      <c r="I12" s="194" t="str">
        <f>IF('画面遷移、詳細データ'!D243="", "", '画面遷移、詳細データ'!D243)</f>
        <v/>
      </c>
      <c r="J12" s="8" t="str">
        <f t="shared" si="3"/>
        <v/>
      </c>
      <c r="K12" s="8" t="str">
        <f t="shared" si="4"/>
        <v/>
      </c>
      <c r="L12" s="194" t="str">
        <f>IF('画面遷移、詳細データ'!E243="", "", '画面遷移、詳細データ'!E243)</f>
        <v/>
      </c>
      <c r="M12" s="8" t="str">
        <f t="shared" si="5"/>
        <v/>
      </c>
      <c r="N12" s="8" t="str">
        <f t="shared" si="6"/>
        <v/>
      </c>
      <c r="O12" s="194" t="str">
        <f>IF('画面遷移、詳細データ'!F243="", "", '画面遷移、詳細データ'!F243)</f>
        <v/>
      </c>
      <c r="P12" s="8" t="str">
        <f t="shared" si="7"/>
        <v/>
      </c>
      <c r="Q12" s="8" t="str">
        <f t="shared" si="8"/>
        <v/>
      </c>
      <c r="R12" s="194" t="str">
        <f>IF('画面遷移、詳細データ'!G243="", "", '画面遷移、詳細データ'!G243)</f>
        <v/>
      </c>
      <c r="S12" s="8" t="str">
        <f t="shared" si="9"/>
        <v/>
      </c>
      <c r="T12" s="8" t="str">
        <f t="shared" si="10"/>
        <v/>
      </c>
      <c r="U12" s="194" t="str">
        <f>IF('画面遷移、詳細データ'!H243="", "", '画面遷移、詳細データ'!H243)</f>
        <v/>
      </c>
      <c r="V12" s="8" t="str">
        <f t="shared" si="11"/>
        <v/>
      </c>
      <c r="W12" s="8" t="str">
        <f t="shared" si="12"/>
        <v/>
      </c>
      <c r="X12" s="194" t="str">
        <f>IF('画面遷移、詳細データ'!I243="", "", '画面遷移、詳細データ'!I243)</f>
        <v/>
      </c>
      <c r="Y12" s="8" t="str">
        <f t="shared" si="13"/>
        <v/>
      </c>
      <c r="Z12" s="8" t="str">
        <f t="shared" si="14"/>
        <v/>
      </c>
      <c r="AA12" s="194" t="str">
        <f>IF('画面遷移、詳細データ'!J243="", "", '画面遷移、詳細データ'!J243)</f>
        <v/>
      </c>
      <c r="AB12" s="8" t="str">
        <f t="shared" si="15"/>
        <v/>
      </c>
      <c r="AC12" s="8" t="str">
        <f t="shared" si="16"/>
        <v/>
      </c>
      <c r="AD12" s="194" t="str">
        <f>IF('画面遷移、詳細データ'!K243="", "", '画面遷移、詳細データ'!K243)</f>
        <v/>
      </c>
      <c r="AE12" s="8" t="str">
        <f t="shared" si="17"/>
        <v/>
      </c>
      <c r="AF12" s="8" t="str">
        <f t="shared" si="18"/>
        <v/>
      </c>
      <c r="AG12" s="194" t="str">
        <f>IF('画面遷移、詳細データ'!L243="", "", '画面遷移、詳細データ'!L243)</f>
        <v/>
      </c>
      <c r="AH12" s="8" t="str">
        <f t="shared" si="19"/>
        <v/>
      </c>
      <c r="AI12" s="8" t="str">
        <f t="shared" si="20"/>
        <v/>
      </c>
      <c r="AJ12" s="194" t="str">
        <f>IF('画面遷移、詳細データ'!M243="", "", '画面遷移、詳細データ'!M243)</f>
        <v/>
      </c>
      <c r="AK12" s="8" t="str">
        <f t="shared" si="21"/>
        <v/>
      </c>
      <c r="AL12" s="8" t="str">
        <f t="shared" si="22"/>
        <v/>
      </c>
      <c r="AM12" s="194" t="str">
        <f>IF('画面遷移、詳細データ'!N243="", "", '画面遷移、詳細データ'!N243)</f>
        <v/>
      </c>
      <c r="AN12" s="8" t="str">
        <f t="shared" si="23"/>
        <v/>
      </c>
      <c r="AO12" s="8" t="str">
        <f t="shared" si="24"/>
        <v/>
      </c>
      <c r="AP12" s="194" t="str">
        <f>IF('画面遷移、詳細データ'!O243="", "", '画面遷移、詳細データ'!O243)</f>
        <v/>
      </c>
      <c r="AQ12" s="8" t="str">
        <f t="shared" si="25"/>
        <v/>
      </c>
      <c r="AR12" s="8" t="str">
        <f t="shared" si="26"/>
        <v/>
      </c>
      <c r="AS12" s="194" t="str">
        <f>IF('画面遷移、詳細データ'!P243="", "", '画面遷移、詳細データ'!P243)</f>
        <v/>
      </c>
      <c r="AT12" s="8" t="str">
        <f t="shared" si="27"/>
        <v/>
      </c>
      <c r="AU12" s="8" t="str">
        <f t="shared" si="28"/>
        <v/>
      </c>
      <c r="AV12" s="194" t="str">
        <f>IF('画面遷移、詳細データ'!Q243="", "", '画面遷移、詳細データ'!Q243)</f>
        <v/>
      </c>
      <c r="AW12" s="8" t="str">
        <f t="shared" si="29"/>
        <v/>
      </c>
      <c r="AX12" s="8" t="str">
        <f t="shared" si="30"/>
        <v/>
      </c>
      <c r="AY12" s="194" t="str">
        <f>IF('画面遷移、詳細データ'!R243="", "", '画面遷移、詳細データ'!R243)</f>
        <v/>
      </c>
      <c r="AZ12" s="8" t="str">
        <f t="shared" si="31"/>
        <v/>
      </c>
      <c r="BA12" s="8" t="str">
        <f t="shared" si="32"/>
        <v/>
      </c>
      <c r="BB12" s="194" t="str">
        <f>IF('画面遷移、詳細データ'!S243="", "", '画面遷移、詳細データ'!S243)</f>
        <v/>
      </c>
      <c r="BC12" s="8" t="str">
        <f t="shared" si="33"/>
        <v/>
      </c>
      <c r="BD12" s="8" t="str">
        <f t="shared" si="34"/>
        <v/>
      </c>
      <c r="BE12" s="194" t="str">
        <f>IF('画面遷移、詳細データ'!T243="", "", '画面遷移、詳細データ'!T243)</f>
        <v/>
      </c>
      <c r="BF12" s="8" t="str">
        <f t="shared" si="35"/>
        <v/>
      </c>
      <c r="BG12" s="8" t="str">
        <f t="shared" si="36"/>
        <v/>
      </c>
      <c r="BH12" s="194" t="str">
        <f>IF('画面遷移、詳細データ'!U243="", "", '画面遷移、詳細データ'!U243)</f>
        <v/>
      </c>
      <c r="BI12" s="8" t="str">
        <f t="shared" si="37"/>
        <v/>
      </c>
      <c r="BJ12" s="8" t="str">
        <f t="shared" si="38"/>
        <v/>
      </c>
      <c r="BK12" s="194" t="str">
        <f>IF('画面遷移、詳細データ'!V243="", "", '画面遷移、詳細データ'!V243)</f>
        <v/>
      </c>
      <c r="BL12" s="8" t="str">
        <f t="shared" si="39"/>
        <v/>
      </c>
      <c r="BM12" s="8" t="str">
        <f t="shared" si="40"/>
        <v/>
      </c>
      <c r="BN12" s="194" t="str">
        <f>IF('画面遷移、詳細データ'!W243="", "", '画面遷移、詳細データ'!W243)</f>
        <v/>
      </c>
      <c r="BO12" s="8" t="str">
        <f t="shared" si="41"/>
        <v/>
      </c>
      <c r="BP12" s="8" t="str">
        <f t="shared" si="42"/>
        <v/>
      </c>
      <c r="BQ12" s="194" t="str">
        <f>IF('画面遷移、詳細データ'!X243="", "", '画面遷移、詳細データ'!X243)</f>
        <v/>
      </c>
      <c r="BR12" s="8" t="str">
        <f t="shared" si="43"/>
        <v/>
      </c>
      <c r="BS12" s="8" t="str">
        <f t="shared" si="44"/>
        <v/>
      </c>
      <c r="BT12" s="194" t="str">
        <f>IF('画面遷移、詳細データ'!Y243="", "", '画面遷移、詳細データ'!Y243)</f>
        <v/>
      </c>
      <c r="BU12" s="8" t="str">
        <f t="shared" si="49"/>
        <v>yeen</v>
      </c>
      <c r="BV12" s="8">
        <f>IF('画面遷移、詳細データ'!Z243="", "", '画面遷移、詳細データ'!Z243)</f>
        <v>5000</v>
      </c>
      <c r="BW12" s="194">
        <f t="shared" si="45"/>
        <v>1</v>
      </c>
    </row>
    <row r="13" spans="1:75">
      <c r="A13" s="124">
        <f t="shared" si="46"/>
        <v>7211</v>
      </c>
      <c r="B13" s="295" t="str">
        <f t="shared" si="47"/>
        <v>tower42</v>
      </c>
      <c r="C13" s="303">
        <f>'画面遷移、詳細データ'!B244</f>
        <v>6000</v>
      </c>
      <c r="D13" s="8" t="str">
        <f t="shared" si="0"/>
        <v/>
      </c>
      <c r="E13" s="8" t="str">
        <f t="shared" si="48"/>
        <v/>
      </c>
      <c r="F13" s="304" t="str">
        <f>IF('画面遷移、詳細データ'!C244="", "", '画面遷移、詳細データ'!C244)</f>
        <v/>
      </c>
      <c r="G13" s="8" t="str">
        <f t="shared" si="1"/>
        <v/>
      </c>
      <c r="H13" s="8" t="str">
        <f t="shared" si="2"/>
        <v/>
      </c>
      <c r="I13" s="194" t="str">
        <f>IF('画面遷移、詳細データ'!D244="", "", '画面遷移、詳細データ'!D244)</f>
        <v/>
      </c>
      <c r="J13" s="8" t="str">
        <f t="shared" si="3"/>
        <v/>
      </c>
      <c r="K13" s="8" t="str">
        <f t="shared" si="4"/>
        <v/>
      </c>
      <c r="L13" s="194" t="str">
        <f>IF('画面遷移、詳細データ'!E244="", "", '画面遷移、詳細データ'!E244)</f>
        <v/>
      </c>
      <c r="M13" s="8" t="str">
        <f t="shared" si="5"/>
        <v/>
      </c>
      <c r="N13" s="8" t="str">
        <f t="shared" si="6"/>
        <v/>
      </c>
      <c r="O13" s="194" t="str">
        <f>IF('画面遷移、詳細データ'!F244="", "", '画面遷移、詳細データ'!F244)</f>
        <v/>
      </c>
      <c r="P13" s="8" t="str">
        <f t="shared" si="7"/>
        <v/>
      </c>
      <c r="Q13" s="8" t="str">
        <f t="shared" si="8"/>
        <v/>
      </c>
      <c r="R13" s="194" t="str">
        <f>IF('画面遷移、詳細データ'!G244="", "", '画面遷移、詳細データ'!G244)</f>
        <v/>
      </c>
      <c r="S13" s="8" t="str">
        <f t="shared" si="9"/>
        <v/>
      </c>
      <c r="T13" s="8" t="str">
        <f t="shared" si="10"/>
        <v/>
      </c>
      <c r="U13" s="194" t="str">
        <f>IF('画面遷移、詳細データ'!H244="", "", '画面遷移、詳細データ'!H244)</f>
        <v/>
      </c>
      <c r="V13" s="8" t="str">
        <f t="shared" si="11"/>
        <v/>
      </c>
      <c r="W13" s="8" t="str">
        <f t="shared" si="12"/>
        <v/>
      </c>
      <c r="X13" s="194" t="str">
        <f>IF('画面遷移、詳細データ'!I244="", "", '画面遷移、詳細データ'!I244)</f>
        <v/>
      </c>
      <c r="Y13" s="8" t="str">
        <f t="shared" si="13"/>
        <v/>
      </c>
      <c r="Z13" s="8" t="str">
        <f t="shared" si="14"/>
        <v/>
      </c>
      <c r="AA13" s="194" t="str">
        <f>IF('画面遷移、詳細データ'!J244="", "", '画面遷移、詳細データ'!J244)</f>
        <v/>
      </c>
      <c r="AB13" s="8" t="str">
        <f t="shared" si="15"/>
        <v/>
      </c>
      <c r="AC13" s="8" t="str">
        <f t="shared" si="16"/>
        <v/>
      </c>
      <c r="AD13" s="194" t="str">
        <f>IF('画面遷移、詳細データ'!K244="", "", '画面遷移、詳細データ'!K244)</f>
        <v/>
      </c>
      <c r="AE13" s="8" t="str">
        <f t="shared" si="17"/>
        <v/>
      </c>
      <c r="AF13" s="8" t="str">
        <f t="shared" si="18"/>
        <v/>
      </c>
      <c r="AG13" s="194" t="str">
        <f>IF('画面遷移、詳細データ'!L244="", "", '画面遷移、詳細データ'!L244)</f>
        <v/>
      </c>
      <c r="AH13" s="8" t="str">
        <f t="shared" si="19"/>
        <v/>
      </c>
      <c r="AI13" s="8" t="str">
        <f t="shared" si="20"/>
        <v/>
      </c>
      <c r="AJ13" s="194" t="str">
        <f>IF('画面遷移、詳細データ'!M244="", "", '画面遷移、詳細データ'!M244)</f>
        <v/>
      </c>
      <c r="AK13" s="8" t="str">
        <f t="shared" si="21"/>
        <v/>
      </c>
      <c r="AL13" s="8" t="str">
        <f t="shared" si="22"/>
        <v/>
      </c>
      <c r="AM13" s="194" t="str">
        <f>IF('画面遷移、詳細データ'!N244="", "", '画面遷移、詳細データ'!N244)</f>
        <v/>
      </c>
      <c r="AN13" s="8" t="str">
        <f t="shared" si="23"/>
        <v/>
      </c>
      <c r="AO13" s="8" t="str">
        <f t="shared" si="24"/>
        <v/>
      </c>
      <c r="AP13" s="194" t="str">
        <f>IF('画面遷移、詳細データ'!O244="", "", '画面遷移、詳細データ'!O244)</f>
        <v/>
      </c>
      <c r="AQ13" s="8" t="str">
        <f t="shared" si="25"/>
        <v/>
      </c>
      <c r="AR13" s="8" t="str">
        <f t="shared" si="26"/>
        <v/>
      </c>
      <c r="AS13" s="194" t="str">
        <f>IF('画面遷移、詳細データ'!P244="", "", '画面遷移、詳細データ'!P244)</f>
        <v/>
      </c>
      <c r="AT13" s="8" t="str">
        <f t="shared" si="27"/>
        <v>item</v>
      </c>
      <c r="AU13" s="8">
        <f t="shared" si="28"/>
        <v>204</v>
      </c>
      <c r="AV13" s="194">
        <f>IF('画面遷移、詳細データ'!Q244="", "", '画面遷移、詳細データ'!Q244)</f>
        <v>1</v>
      </c>
      <c r="AW13" s="8" t="str">
        <f t="shared" si="29"/>
        <v/>
      </c>
      <c r="AX13" s="8" t="str">
        <f t="shared" si="30"/>
        <v/>
      </c>
      <c r="AY13" s="194" t="str">
        <f>IF('画面遷移、詳細データ'!R244="", "", '画面遷移、詳細データ'!R244)</f>
        <v/>
      </c>
      <c r="AZ13" s="8" t="str">
        <f t="shared" si="31"/>
        <v/>
      </c>
      <c r="BA13" s="8" t="str">
        <f t="shared" si="32"/>
        <v/>
      </c>
      <c r="BB13" s="194" t="str">
        <f>IF('画面遷移、詳細データ'!S244="", "", '画面遷移、詳細データ'!S244)</f>
        <v/>
      </c>
      <c r="BC13" s="8" t="str">
        <f t="shared" si="33"/>
        <v/>
      </c>
      <c r="BD13" s="8" t="str">
        <f t="shared" si="34"/>
        <v/>
      </c>
      <c r="BE13" s="194" t="str">
        <f>IF('画面遷移、詳細データ'!T244="", "", '画面遷移、詳細データ'!T244)</f>
        <v/>
      </c>
      <c r="BF13" s="8" t="str">
        <f t="shared" si="35"/>
        <v/>
      </c>
      <c r="BG13" s="8" t="str">
        <f t="shared" si="36"/>
        <v/>
      </c>
      <c r="BH13" s="194" t="str">
        <f>IF('画面遷移、詳細データ'!U244="", "", '画面遷移、詳細データ'!U244)</f>
        <v/>
      </c>
      <c r="BI13" s="8" t="str">
        <f t="shared" si="37"/>
        <v/>
      </c>
      <c r="BJ13" s="8" t="str">
        <f t="shared" si="38"/>
        <v/>
      </c>
      <c r="BK13" s="194" t="str">
        <f>IF('画面遷移、詳細データ'!V244="", "", '画面遷移、詳細データ'!V244)</f>
        <v/>
      </c>
      <c r="BL13" s="8" t="str">
        <f t="shared" si="39"/>
        <v/>
      </c>
      <c r="BM13" s="8" t="str">
        <f t="shared" si="40"/>
        <v/>
      </c>
      <c r="BN13" s="194" t="str">
        <f>IF('画面遷移、詳細データ'!W244="", "", '画面遷移、詳細データ'!W244)</f>
        <v/>
      </c>
      <c r="BO13" s="8" t="str">
        <f t="shared" si="41"/>
        <v/>
      </c>
      <c r="BP13" s="8" t="str">
        <f t="shared" si="42"/>
        <v/>
      </c>
      <c r="BQ13" s="194" t="str">
        <f>IF('画面遷移、詳細データ'!X244="", "", '画面遷移、詳細データ'!X244)</f>
        <v/>
      </c>
      <c r="BR13" s="8" t="str">
        <f t="shared" si="43"/>
        <v/>
      </c>
      <c r="BS13" s="8" t="str">
        <f t="shared" si="44"/>
        <v/>
      </c>
      <c r="BT13" s="194" t="str">
        <f>IF('画面遷移、詳細データ'!Y244="", "", '画面遷移、詳細データ'!Y244)</f>
        <v/>
      </c>
      <c r="BU13" s="8" t="str">
        <f t="shared" si="49"/>
        <v/>
      </c>
      <c r="BV13" s="8" t="str">
        <f>IF('画面遷移、詳細データ'!Z244="", "", '画面遷移、詳細データ'!Z244)</f>
        <v/>
      </c>
      <c r="BW13" s="194" t="str">
        <f t="shared" si="45"/>
        <v/>
      </c>
    </row>
    <row r="14" spans="1:75">
      <c r="A14" s="124">
        <f t="shared" si="46"/>
        <v>7212</v>
      </c>
      <c r="B14" s="295" t="str">
        <f t="shared" si="47"/>
        <v>tower42</v>
      </c>
      <c r="C14" s="303">
        <f>'画面遷移、詳細データ'!B245</f>
        <v>7000</v>
      </c>
      <c r="D14" s="8" t="str">
        <f t="shared" si="0"/>
        <v/>
      </c>
      <c r="E14" s="8" t="str">
        <f t="shared" si="48"/>
        <v/>
      </c>
      <c r="F14" s="304" t="str">
        <f>IF('画面遷移、詳細データ'!C245="", "", '画面遷移、詳細データ'!C245)</f>
        <v/>
      </c>
      <c r="G14" s="8" t="str">
        <f t="shared" si="1"/>
        <v/>
      </c>
      <c r="H14" s="8" t="str">
        <f t="shared" si="2"/>
        <v/>
      </c>
      <c r="I14" s="194" t="str">
        <f>IF('画面遷移、詳細データ'!D245="", "", '画面遷移、詳細データ'!D245)</f>
        <v/>
      </c>
      <c r="J14" s="8" t="str">
        <f t="shared" si="3"/>
        <v/>
      </c>
      <c r="K14" s="8" t="str">
        <f t="shared" si="4"/>
        <v/>
      </c>
      <c r="L14" s="194" t="str">
        <f>IF('画面遷移、詳細データ'!E245="", "", '画面遷移、詳細データ'!E245)</f>
        <v/>
      </c>
      <c r="M14" s="8" t="str">
        <f t="shared" si="5"/>
        <v/>
      </c>
      <c r="N14" s="8" t="str">
        <f t="shared" si="6"/>
        <v/>
      </c>
      <c r="O14" s="194" t="str">
        <f>IF('画面遷移、詳細データ'!F245="", "", '画面遷移、詳細データ'!F245)</f>
        <v/>
      </c>
      <c r="P14" s="8" t="str">
        <f t="shared" si="7"/>
        <v/>
      </c>
      <c r="Q14" s="8" t="str">
        <f t="shared" si="8"/>
        <v/>
      </c>
      <c r="R14" s="194" t="str">
        <f>IF('画面遷移、詳細データ'!G245="", "", '画面遷移、詳細データ'!G245)</f>
        <v/>
      </c>
      <c r="S14" s="8" t="str">
        <f t="shared" si="9"/>
        <v>item</v>
      </c>
      <c r="T14" s="8">
        <f t="shared" si="10"/>
        <v>34008</v>
      </c>
      <c r="U14" s="194">
        <f>IF('画面遷移、詳細データ'!H245="", "", '画面遷移、詳細データ'!H245)</f>
        <v>1</v>
      </c>
      <c r="V14" s="8" t="str">
        <f t="shared" si="11"/>
        <v/>
      </c>
      <c r="W14" s="8" t="str">
        <f t="shared" si="12"/>
        <v/>
      </c>
      <c r="X14" s="194" t="str">
        <f>IF('画面遷移、詳細データ'!I245="", "", '画面遷移、詳細データ'!I245)</f>
        <v/>
      </c>
      <c r="Y14" s="8" t="str">
        <f t="shared" si="13"/>
        <v/>
      </c>
      <c r="Z14" s="8" t="str">
        <f t="shared" si="14"/>
        <v/>
      </c>
      <c r="AA14" s="194" t="str">
        <f>IF('画面遷移、詳細データ'!J245="", "", '画面遷移、詳細データ'!J245)</f>
        <v/>
      </c>
      <c r="AB14" s="8" t="str">
        <f t="shared" si="15"/>
        <v/>
      </c>
      <c r="AC14" s="8" t="str">
        <f t="shared" si="16"/>
        <v/>
      </c>
      <c r="AD14" s="194" t="str">
        <f>IF('画面遷移、詳細データ'!K245="", "", '画面遷移、詳細データ'!K245)</f>
        <v/>
      </c>
      <c r="AE14" s="8" t="str">
        <f t="shared" si="17"/>
        <v/>
      </c>
      <c r="AF14" s="8" t="str">
        <f t="shared" si="18"/>
        <v/>
      </c>
      <c r="AG14" s="194" t="str">
        <f>IF('画面遷移、詳細データ'!L245="", "", '画面遷移、詳細データ'!L245)</f>
        <v/>
      </c>
      <c r="AH14" s="8" t="str">
        <f t="shared" si="19"/>
        <v/>
      </c>
      <c r="AI14" s="8" t="str">
        <f t="shared" si="20"/>
        <v/>
      </c>
      <c r="AJ14" s="194" t="str">
        <f>IF('画面遷移、詳細データ'!M245="", "", '画面遷移、詳細データ'!M245)</f>
        <v/>
      </c>
      <c r="AK14" s="8" t="str">
        <f t="shared" si="21"/>
        <v/>
      </c>
      <c r="AL14" s="8" t="str">
        <f t="shared" si="22"/>
        <v/>
      </c>
      <c r="AM14" s="194" t="str">
        <f>IF('画面遷移、詳細データ'!N245="", "", '画面遷移、詳細データ'!N245)</f>
        <v/>
      </c>
      <c r="AN14" s="8" t="str">
        <f t="shared" si="23"/>
        <v/>
      </c>
      <c r="AO14" s="8" t="str">
        <f t="shared" si="24"/>
        <v/>
      </c>
      <c r="AP14" s="194" t="str">
        <f>IF('画面遷移、詳細データ'!O245="", "", '画面遷移、詳細データ'!O245)</f>
        <v/>
      </c>
      <c r="AQ14" s="8" t="str">
        <f t="shared" si="25"/>
        <v/>
      </c>
      <c r="AR14" s="8" t="str">
        <f t="shared" si="26"/>
        <v/>
      </c>
      <c r="AS14" s="194" t="str">
        <f>IF('画面遷移、詳細データ'!P245="", "", '画面遷移、詳細データ'!P245)</f>
        <v/>
      </c>
      <c r="AT14" s="8" t="str">
        <f t="shared" si="27"/>
        <v/>
      </c>
      <c r="AU14" s="8" t="str">
        <f t="shared" si="28"/>
        <v/>
      </c>
      <c r="AV14" s="194" t="str">
        <f>IF('画面遷移、詳細データ'!Q245="", "", '画面遷移、詳細データ'!Q245)</f>
        <v/>
      </c>
      <c r="AW14" s="8" t="str">
        <f t="shared" si="29"/>
        <v/>
      </c>
      <c r="AX14" s="8" t="str">
        <f t="shared" si="30"/>
        <v/>
      </c>
      <c r="AY14" s="194" t="str">
        <f>IF('画面遷移、詳細データ'!R245="", "", '画面遷移、詳細データ'!R245)</f>
        <v/>
      </c>
      <c r="AZ14" s="8" t="str">
        <f t="shared" si="31"/>
        <v/>
      </c>
      <c r="BA14" s="8" t="str">
        <f t="shared" si="32"/>
        <v/>
      </c>
      <c r="BB14" s="194" t="str">
        <f>IF('画面遷移、詳細データ'!S245="", "", '画面遷移、詳細データ'!S245)</f>
        <v/>
      </c>
      <c r="BC14" s="8" t="str">
        <f t="shared" si="33"/>
        <v/>
      </c>
      <c r="BD14" s="8" t="str">
        <f t="shared" si="34"/>
        <v/>
      </c>
      <c r="BE14" s="194" t="str">
        <f>IF('画面遷移、詳細データ'!T245="", "", '画面遷移、詳細データ'!T245)</f>
        <v/>
      </c>
      <c r="BF14" s="8" t="str">
        <f t="shared" si="35"/>
        <v/>
      </c>
      <c r="BG14" s="8" t="str">
        <f t="shared" si="36"/>
        <v/>
      </c>
      <c r="BH14" s="194" t="str">
        <f>IF('画面遷移、詳細データ'!U245="", "", '画面遷移、詳細データ'!U245)</f>
        <v/>
      </c>
      <c r="BI14" s="8" t="str">
        <f t="shared" si="37"/>
        <v/>
      </c>
      <c r="BJ14" s="8" t="str">
        <f t="shared" si="38"/>
        <v/>
      </c>
      <c r="BK14" s="194" t="str">
        <f>IF('画面遷移、詳細データ'!V245="", "", '画面遷移、詳細データ'!V245)</f>
        <v/>
      </c>
      <c r="BL14" s="8" t="str">
        <f t="shared" si="39"/>
        <v/>
      </c>
      <c r="BM14" s="8" t="str">
        <f t="shared" si="40"/>
        <v/>
      </c>
      <c r="BN14" s="194" t="str">
        <f>IF('画面遷移、詳細データ'!W245="", "", '画面遷移、詳細データ'!W245)</f>
        <v/>
      </c>
      <c r="BO14" s="8" t="str">
        <f t="shared" si="41"/>
        <v/>
      </c>
      <c r="BP14" s="8" t="str">
        <f t="shared" si="42"/>
        <v/>
      </c>
      <c r="BQ14" s="194" t="str">
        <f>IF('画面遷移、詳細データ'!X245="", "", '画面遷移、詳細データ'!X245)</f>
        <v/>
      </c>
      <c r="BR14" s="8" t="str">
        <f t="shared" si="43"/>
        <v/>
      </c>
      <c r="BS14" s="8" t="str">
        <f t="shared" si="44"/>
        <v/>
      </c>
      <c r="BT14" s="194" t="str">
        <f>IF('画面遷移、詳細データ'!Y245="", "", '画面遷移、詳細データ'!Y245)</f>
        <v/>
      </c>
      <c r="BU14" s="8" t="str">
        <f t="shared" si="49"/>
        <v/>
      </c>
      <c r="BV14" s="8" t="str">
        <f>IF('画面遷移、詳細データ'!Z245="", "", '画面遷移、詳細データ'!Z245)</f>
        <v/>
      </c>
      <c r="BW14" s="194" t="str">
        <f t="shared" si="45"/>
        <v/>
      </c>
    </row>
    <row r="15" spans="1:75">
      <c r="A15" s="124">
        <f t="shared" si="46"/>
        <v>7213</v>
      </c>
      <c r="B15" s="295" t="str">
        <f t="shared" si="47"/>
        <v>tower42</v>
      </c>
      <c r="C15" s="303">
        <f>'画面遷移、詳細データ'!B246</f>
        <v>8000</v>
      </c>
      <c r="D15" s="8" t="str">
        <f t="shared" si="0"/>
        <v/>
      </c>
      <c r="E15" s="8" t="str">
        <f t="shared" si="48"/>
        <v/>
      </c>
      <c r="F15" s="304" t="str">
        <f>IF('画面遷移、詳細データ'!C246="", "", '画面遷移、詳細データ'!C246)</f>
        <v/>
      </c>
      <c r="G15" s="8" t="str">
        <f t="shared" si="1"/>
        <v/>
      </c>
      <c r="H15" s="8" t="str">
        <f t="shared" si="2"/>
        <v/>
      </c>
      <c r="I15" s="194" t="str">
        <f>IF('画面遷移、詳細データ'!D246="", "", '画面遷移、詳細データ'!D246)</f>
        <v/>
      </c>
      <c r="J15" s="8" t="str">
        <f t="shared" si="3"/>
        <v/>
      </c>
      <c r="K15" s="8" t="str">
        <f t="shared" si="4"/>
        <v/>
      </c>
      <c r="L15" s="194" t="str">
        <f>IF('画面遷移、詳細データ'!E246="", "", '画面遷移、詳細データ'!E246)</f>
        <v/>
      </c>
      <c r="M15" s="8" t="str">
        <f t="shared" si="5"/>
        <v/>
      </c>
      <c r="N15" s="8" t="str">
        <f t="shared" si="6"/>
        <v/>
      </c>
      <c r="O15" s="194" t="str">
        <f>IF('画面遷移、詳細データ'!F246="", "", '画面遷移、詳細データ'!F246)</f>
        <v/>
      </c>
      <c r="P15" s="8" t="str">
        <f t="shared" si="7"/>
        <v/>
      </c>
      <c r="Q15" s="8" t="str">
        <f t="shared" si="8"/>
        <v/>
      </c>
      <c r="R15" s="194" t="str">
        <f>IF('画面遷移、詳細データ'!G246="", "", '画面遷移、詳細データ'!G246)</f>
        <v/>
      </c>
      <c r="S15" s="8" t="str">
        <f t="shared" si="9"/>
        <v/>
      </c>
      <c r="T15" s="8" t="str">
        <f t="shared" si="10"/>
        <v/>
      </c>
      <c r="U15" s="194" t="str">
        <f>IF('画面遷移、詳細データ'!H246="", "", '画面遷移、詳細データ'!H246)</f>
        <v/>
      </c>
      <c r="V15" s="8" t="str">
        <f t="shared" si="11"/>
        <v/>
      </c>
      <c r="W15" s="8" t="str">
        <f t="shared" si="12"/>
        <v/>
      </c>
      <c r="X15" s="194" t="str">
        <f>IF('画面遷移、詳細データ'!I246="", "", '画面遷移、詳細データ'!I246)</f>
        <v/>
      </c>
      <c r="Y15" s="8" t="str">
        <f t="shared" si="13"/>
        <v/>
      </c>
      <c r="Z15" s="8" t="str">
        <f t="shared" si="14"/>
        <v/>
      </c>
      <c r="AA15" s="194" t="str">
        <f>IF('画面遷移、詳細データ'!J246="", "", '画面遷移、詳細データ'!J246)</f>
        <v/>
      </c>
      <c r="AB15" s="8" t="str">
        <f t="shared" si="15"/>
        <v/>
      </c>
      <c r="AC15" s="8" t="str">
        <f t="shared" si="16"/>
        <v/>
      </c>
      <c r="AD15" s="194" t="str">
        <f>IF('画面遷移、詳細データ'!K246="", "", '画面遷移、詳細データ'!K246)</f>
        <v/>
      </c>
      <c r="AE15" s="8" t="str">
        <f t="shared" si="17"/>
        <v/>
      </c>
      <c r="AF15" s="8" t="str">
        <f t="shared" si="18"/>
        <v/>
      </c>
      <c r="AG15" s="194" t="str">
        <f>IF('画面遷移、詳細データ'!L246="", "", '画面遷移、詳細データ'!L246)</f>
        <v/>
      </c>
      <c r="AH15" s="8" t="str">
        <f t="shared" si="19"/>
        <v/>
      </c>
      <c r="AI15" s="8" t="str">
        <f t="shared" si="20"/>
        <v/>
      </c>
      <c r="AJ15" s="194" t="str">
        <f>IF('画面遷移、詳細データ'!M246="", "", '画面遷移、詳細データ'!M246)</f>
        <v/>
      </c>
      <c r="AK15" s="8" t="str">
        <f t="shared" si="21"/>
        <v/>
      </c>
      <c r="AL15" s="8" t="str">
        <f t="shared" si="22"/>
        <v/>
      </c>
      <c r="AM15" s="194" t="str">
        <f>IF('画面遷移、詳細データ'!N246="", "", '画面遷移、詳細データ'!N246)</f>
        <v/>
      </c>
      <c r="AN15" s="8" t="str">
        <f t="shared" si="23"/>
        <v/>
      </c>
      <c r="AO15" s="8" t="str">
        <f t="shared" si="24"/>
        <v/>
      </c>
      <c r="AP15" s="194" t="str">
        <f>IF('画面遷移、詳細データ'!O246="", "", '画面遷移、詳細データ'!O246)</f>
        <v/>
      </c>
      <c r="AQ15" s="8" t="str">
        <f t="shared" si="25"/>
        <v/>
      </c>
      <c r="AR15" s="8" t="str">
        <f t="shared" si="26"/>
        <v/>
      </c>
      <c r="AS15" s="194" t="str">
        <f>IF('画面遷移、詳細データ'!P246="", "", '画面遷移、詳細データ'!P246)</f>
        <v/>
      </c>
      <c r="AT15" s="8" t="str">
        <f t="shared" si="27"/>
        <v/>
      </c>
      <c r="AU15" s="8" t="str">
        <f t="shared" si="28"/>
        <v/>
      </c>
      <c r="AV15" s="194" t="str">
        <f>IF('画面遷移、詳細データ'!Q246="", "", '画面遷移、詳細データ'!Q246)</f>
        <v/>
      </c>
      <c r="AW15" s="8" t="str">
        <f t="shared" si="29"/>
        <v/>
      </c>
      <c r="AX15" s="8" t="str">
        <f t="shared" si="30"/>
        <v/>
      </c>
      <c r="AY15" s="194" t="str">
        <f>IF('画面遷移、詳細データ'!R246="", "", '画面遷移、詳細データ'!R246)</f>
        <v/>
      </c>
      <c r="AZ15" s="8" t="str">
        <f t="shared" si="31"/>
        <v/>
      </c>
      <c r="BA15" s="8" t="str">
        <f t="shared" si="32"/>
        <v/>
      </c>
      <c r="BB15" s="194" t="str">
        <f>IF('画面遷移、詳細データ'!S246="", "", '画面遷移、詳細データ'!S246)</f>
        <v/>
      </c>
      <c r="BC15" s="8" t="str">
        <f t="shared" si="33"/>
        <v/>
      </c>
      <c r="BD15" s="8" t="str">
        <f t="shared" si="34"/>
        <v/>
      </c>
      <c r="BE15" s="194" t="str">
        <f>IF('画面遷移、詳細データ'!T246="", "", '画面遷移、詳細データ'!T246)</f>
        <v/>
      </c>
      <c r="BF15" s="8" t="str">
        <f t="shared" si="35"/>
        <v/>
      </c>
      <c r="BG15" s="8" t="str">
        <f t="shared" si="36"/>
        <v/>
      </c>
      <c r="BH15" s="194" t="str">
        <f>IF('画面遷移、詳細データ'!U246="", "", '画面遷移、詳細データ'!U246)</f>
        <v/>
      </c>
      <c r="BI15" s="8" t="str">
        <f t="shared" si="37"/>
        <v/>
      </c>
      <c r="BJ15" s="8" t="str">
        <f t="shared" si="38"/>
        <v/>
      </c>
      <c r="BK15" s="194" t="str">
        <f>IF('画面遷移、詳細データ'!V246="", "", '画面遷移、詳細データ'!V246)</f>
        <v/>
      </c>
      <c r="BL15" s="8" t="str">
        <f t="shared" si="39"/>
        <v/>
      </c>
      <c r="BM15" s="8" t="str">
        <f t="shared" si="40"/>
        <v/>
      </c>
      <c r="BN15" s="194" t="str">
        <f>IF('画面遷移、詳細データ'!W246="", "", '画面遷移、詳細データ'!W246)</f>
        <v/>
      </c>
      <c r="BO15" s="8" t="str">
        <f t="shared" si="41"/>
        <v/>
      </c>
      <c r="BP15" s="8" t="str">
        <f t="shared" si="42"/>
        <v/>
      </c>
      <c r="BQ15" s="194" t="str">
        <f>IF('画面遷移、詳細データ'!X246="", "", '画面遷移、詳細データ'!X246)</f>
        <v/>
      </c>
      <c r="BR15" s="8" t="str">
        <f t="shared" si="43"/>
        <v/>
      </c>
      <c r="BS15" s="8" t="str">
        <f t="shared" si="44"/>
        <v/>
      </c>
      <c r="BT15" s="194" t="str">
        <f>IF('画面遷移、詳細データ'!Y246="", "", '画面遷移、詳細データ'!Y246)</f>
        <v/>
      </c>
      <c r="BU15" s="8" t="str">
        <f t="shared" si="49"/>
        <v>yeen</v>
      </c>
      <c r="BV15" s="8">
        <f>IF('画面遷移、詳細データ'!Z246="", "", '画面遷移、詳細データ'!Z246)</f>
        <v>10000</v>
      </c>
      <c r="BW15" s="194">
        <f t="shared" si="45"/>
        <v>1</v>
      </c>
    </row>
    <row r="16" spans="1:75">
      <c r="A16" s="124">
        <f t="shared" si="46"/>
        <v>7214</v>
      </c>
      <c r="B16" s="295" t="str">
        <f t="shared" si="47"/>
        <v>tower42</v>
      </c>
      <c r="C16" s="303">
        <f>'画面遷移、詳細データ'!B247</f>
        <v>9000</v>
      </c>
      <c r="D16" s="8" t="str">
        <f t="shared" si="0"/>
        <v/>
      </c>
      <c r="E16" s="8" t="str">
        <f t="shared" si="48"/>
        <v/>
      </c>
      <c r="F16" s="304" t="str">
        <f>IF('画面遷移、詳細データ'!C247="", "", '画面遷移、詳細データ'!C247)</f>
        <v/>
      </c>
      <c r="G16" s="8" t="str">
        <f t="shared" si="1"/>
        <v/>
      </c>
      <c r="H16" s="8" t="str">
        <f t="shared" si="2"/>
        <v/>
      </c>
      <c r="I16" s="194" t="str">
        <f>IF('画面遷移、詳細データ'!D247="", "", '画面遷移、詳細データ'!D247)</f>
        <v/>
      </c>
      <c r="J16" s="8" t="str">
        <f t="shared" si="3"/>
        <v/>
      </c>
      <c r="K16" s="8" t="str">
        <f t="shared" si="4"/>
        <v/>
      </c>
      <c r="L16" s="194" t="str">
        <f>IF('画面遷移、詳細データ'!E247="", "", '画面遷移、詳細データ'!E247)</f>
        <v/>
      </c>
      <c r="M16" s="8" t="str">
        <f t="shared" si="5"/>
        <v/>
      </c>
      <c r="N16" s="8" t="str">
        <f t="shared" si="6"/>
        <v/>
      </c>
      <c r="O16" s="194" t="str">
        <f>IF('画面遷移、詳細データ'!F247="", "", '画面遷移、詳細データ'!F247)</f>
        <v/>
      </c>
      <c r="P16" s="8" t="str">
        <f t="shared" si="7"/>
        <v/>
      </c>
      <c r="Q16" s="8" t="str">
        <f t="shared" si="8"/>
        <v/>
      </c>
      <c r="R16" s="194" t="str">
        <f>IF('画面遷移、詳細データ'!G247="", "", '画面遷移、詳細データ'!G247)</f>
        <v/>
      </c>
      <c r="S16" s="8" t="str">
        <f t="shared" si="9"/>
        <v/>
      </c>
      <c r="T16" s="8" t="str">
        <f t="shared" si="10"/>
        <v/>
      </c>
      <c r="U16" s="194" t="str">
        <f>IF('画面遷移、詳細データ'!H247="", "", '画面遷移、詳細データ'!H247)</f>
        <v/>
      </c>
      <c r="V16" s="8" t="str">
        <f t="shared" si="11"/>
        <v/>
      </c>
      <c r="W16" s="8" t="str">
        <f t="shared" si="12"/>
        <v/>
      </c>
      <c r="X16" s="194" t="str">
        <f>IF('画面遷移、詳細データ'!I247="", "", '画面遷移、詳細データ'!I247)</f>
        <v/>
      </c>
      <c r="Y16" s="8" t="str">
        <f t="shared" si="13"/>
        <v/>
      </c>
      <c r="Z16" s="8" t="str">
        <f t="shared" si="14"/>
        <v/>
      </c>
      <c r="AA16" s="194" t="str">
        <f>IF('画面遷移、詳細データ'!J247="", "", '画面遷移、詳細データ'!J247)</f>
        <v/>
      </c>
      <c r="AB16" s="8" t="str">
        <f t="shared" si="15"/>
        <v/>
      </c>
      <c r="AC16" s="8" t="str">
        <f t="shared" si="16"/>
        <v/>
      </c>
      <c r="AD16" s="194" t="str">
        <f>IF('画面遷移、詳細データ'!K247="", "", '画面遷移、詳細データ'!K247)</f>
        <v/>
      </c>
      <c r="AE16" s="8" t="str">
        <f t="shared" si="17"/>
        <v/>
      </c>
      <c r="AF16" s="8" t="str">
        <f t="shared" si="18"/>
        <v/>
      </c>
      <c r="AG16" s="194" t="str">
        <f>IF('画面遷移、詳細データ'!L247="", "", '画面遷移、詳細データ'!L247)</f>
        <v/>
      </c>
      <c r="AH16" s="8" t="str">
        <f t="shared" si="19"/>
        <v/>
      </c>
      <c r="AI16" s="8" t="str">
        <f t="shared" si="20"/>
        <v/>
      </c>
      <c r="AJ16" s="194" t="str">
        <f>IF('画面遷移、詳細データ'!M247="", "", '画面遷移、詳細データ'!M247)</f>
        <v/>
      </c>
      <c r="AK16" s="8" t="str">
        <f t="shared" si="21"/>
        <v>item</v>
      </c>
      <c r="AL16" s="8">
        <f t="shared" si="22"/>
        <v>6109</v>
      </c>
      <c r="AM16" s="194">
        <f>IF('画面遷移、詳細データ'!N247="", "", '画面遷移、詳細データ'!N247)</f>
        <v>5</v>
      </c>
      <c r="AN16" s="8" t="str">
        <f t="shared" si="23"/>
        <v/>
      </c>
      <c r="AO16" s="8" t="str">
        <f t="shared" si="24"/>
        <v/>
      </c>
      <c r="AP16" s="194" t="str">
        <f>IF('画面遷移、詳細データ'!O247="", "", '画面遷移、詳細データ'!O247)</f>
        <v/>
      </c>
      <c r="AQ16" s="8" t="str">
        <f t="shared" si="25"/>
        <v/>
      </c>
      <c r="AR16" s="8" t="str">
        <f t="shared" si="26"/>
        <v/>
      </c>
      <c r="AS16" s="194" t="str">
        <f>IF('画面遷移、詳細データ'!P247="", "", '画面遷移、詳細データ'!P247)</f>
        <v/>
      </c>
      <c r="AT16" s="8" t="str">
        <f t="shared" si="27"/>
        <v/>
      </c>
      <c r="AU16" s="8" t="str">
        <f t="shared" si="28"/>
        <v/>
      </c>
      <c r="AV16" s="194" t="str">
        <f>IF('画面遷移、詳細データ'!Q247="", "", '画面遷移、詳細データ'!Q247)</f>
        <v/>
      </c>
      <c r="AW16" s="8" t="str">
        <f t="shared" si="29"/>
        <v/>
      </c>
      <c r="AX16" s="8" t="str">
        <f t="shared" si="30"/>
        <v/>
      </c>
      <c r="AY16" s="194" t="str">
        <f>IF('画面遷移、詳細データ'!R247="", "", '画面遷移、詳細データ'!R247)</f>
        <v/>
      </c>
      <c r="AZ16" s="8" t="str">
        <f t="shared" si="31"/>
        <v/>
      </c>
      <c r="BA16" s="8" t="str">
        <f t="shared" si="32"/>
        <v/>
      </c>
      <c r="BB16" s="194" t="str">
        <f>IF('画面遷移、詳細データ'!S247="", "", '画面遷移、詳細データ'!S247)</f>
        <v/>
      </c>
      <c r="BC16" s="8" t="str">
        <f t="shared" si="33"/>
        <v/>
      </c>
      <c r="BD16" s="8" t="str">
        <f t="shared" si="34"/>
        <v/>
      </c>
      <c r="BE16" s="194" t="str">
        <f>IF('画面遷移、詳細データ'!T247="", "", '画面遷移、詳細データ'!T247)</f>
        <v/>
      </c>
      <c r="BF16" s="8" t="str">
        <f t="shared" si="35"/>
        <v/>
      </c>
      <c r="BG16" s="8" t="str">
        <f t="shared" si="36"/>
        <v/>
      </c>
      <c r="BH16" s="194" t="str">
        <f>IF('画面遷移、詳細データ'!U247="", "", '画面遷移、詳細データ'!U247)</f>
        <v/>
      </c>
      <c r="BI16" s="8" t="str">
        <f t="shared" si="37"/>
        <v/>
      </c>
      <c r="BJ16" s="8" t="str">
        <f t="shared" si="38"/>
        <v/>
      </c>
      <c r="BK16" s="194" t="str">
        <f>IF('画面遷移、詳細データ'!V247="", "", '画面遷移、詳細データ'!V247)</f>
        <v/>
      </c>
      <c r="BL16" s="8" t="str">
        <f t="shared" si="39"/>
        <v/>
      </c>
      <c r="BM16" s="8" t="str">
        <f t="shared" si="40"/>
        <v/>
      </c>
      <c r="BN16" s="194" t="str">
        <f>IF('画面遷移、詳細データ'!W247="", "", '画面遷移、詳細データ'!W247)</f>
        <v/>
      </c>
      <c r="BO16" s="8" t="str">
        <f t="shared" si="41"/>
        <v/>
      </c>
      <c r="BP16" s="8" t="str">
        <f t="shared" si="42"/>
        <v/>
      </c>
      <c r="BQ16" s="194" t="str">
        <f>IF('画面遷移、詳細データ'!X247="", "", '画面遷移、詳細データ'!X247)</f>
        <v/>
      </c>
      <c r="BR16" s="8" t="str">
        <f t="shared" si="43"/>
        <v/>
      </c>
      <c r="BS16" s="8" t="str">
        <f t="shared" si="44"/>
        <v/>
      </c>
      <c r="BT16" s="194" t="str">
        <f>IF('画面遷移、詳細データ'!Y247="", "", '画面遷移、詳細データ'!Y247)</f>
        <v/>
      </c>
      <c r="BU16" s="8" t="str">
        <f t="shared" si="49"/>
        <v/>
      </c>
      <c r="BV16" s="8" t="str">
        <f>IF('画面遷移、詳細データ'!Z247="", "", '画面遷移、詳細データ'!Z247)</f>
        <v/>
      </c>
      <c r="BW16" s="194" t="str">
        <f t="shared" si="45"/>
        <v/>
      </c>
    </row>
    <row r="17" spans="1:75">
      <c r="A17" s="124">
        <f t="shared" si="46"/>
        <v>7215</v>
      </c>
      <c r="B17" s="295" t="str">
        <f t="shared" si="47"/>
        <v>tower42</v>
      </c>
      <c r="C17" s="303">
        <f>'画面遷移、詳細データ'!B248</f>
        <v>10000</v>
      </c>
      <c r="D17" s="8" t="str">
        <f t="shared" si="0"/>
        <v/>
      </c>
      <c r="E17" s="8" t="str">
        <f t="shared" si="48"/>
        <v/>
      </c>
      <c r="F17" s="304" t="str">
        <f>IF('画面遷移、詳細データ'!C248="", "", '画面遷移、詳細データ'!C248)</f>
        <v/>
      </c>
      <c r="G17" s="8" t="str">
        <f t="shared" si="1"/>
        <v/>
      </c>
      <c r="H17" s="8" t="str">
        <f t="shared" si="2"/>
        <v/>
      </c>
      <c r="I17" s="194" t="str">
        <f>IF('画面遷移、詳細データ'!D248="", "", '画面遷移、詳細データ'!D248)</f>
        <v/>
      </c>
      <c r="J17" s="8" t="str">
        <f t="shared" si="3"/>
        <v/>
      </c>
      <c r="K17" s="8" t="str">
        <f t="shared" si="4"/>
        <v/>
      </c>
      <c r="L17" s="194" t="str">
        <f>IF('画面遷移、詳細データ'!E248="", "", '画面遷移、詳細データ'!E248)</f>
        <v/>
      </c>
      <c r="M17" s="8" t="str">
        <f t="shared" si="5"/>
        <v/>
      </c>
      <c r="N17" s="8" t="str">
        <f t="shared" si="6"/>
        <v/>
      </c>
      <c r="O17" s="194" t="str">
        <f>IF('画面遷移、詳細データ'!F248="", "", '画面遷移、詳細データ'!F248)</f>
        <v/>
      </c>
      <c r="P17" s="8" t="str">
        <f t="shared" si="7"/>
        <v/>
      </c>
      <c r="Q17" s="8" t="str">
        <f t="shared" si="8"/>
        <v/>
      </c>
      <c r="R17" s="194" t="str">
        <f>IF('画面遷移、詳細データ'!G248="", "", '画面遷移、詳細データ'!G248)</f>
        <v/>
      </c>
      <c r="S17" s="8" t="str">
        <f t="shared" si="9"/>
        <v/>
      </c>
      <c r="T17" s="8" t="str">
        <f t="shared" si="10"/>
        <v/>
      </c>
      <c r="U17" s="194" t="str">
        <f>IF('画面遷移、詳細データ'!H248="", "", '画面遷移、詳細データ'!H248)</f>
        <v/>
      </c>
      <c r="V17" s="8" t="str">
        <f t="shared" si="11"/>
        <v/>
      </c>
      <c r="W17" s="8" t="str">
        <f t="shared" si="12"/>
        <v/>
      </c>
      <c r="X17" s="194" t="str">
        <f>IF('画面遷移、詳細データ'!I248="", "", '画面遷移、詳細データ'!I248)</f>
        <v/>
      </c>
      <c r="Y17" s="8" t="str">
        <f t="shared" si="13"/>
        <v/>
      </c>
      <c r="Z17" s="8" t="str">
        <f t="shared" si="14"/>
        <v/>
      </c>
      <c r="AA17" s="194" t="str">
        <f>IF('画面遷移、詳細データ'!J248="", "", '画面遷移、詳細データ'!J248)</f>
        <v/>
      </c>
      <c r="AB17" s="8" t="str">
        <f t="shared" si="15"/>
        <v/>
      </c>
      <c r="AC17" s="8" t="str">
        <f t="shared" si="16"/>
        <v/>
      </c>
      <c r="AD17" s="194" t="str">
        <f>IF('画面遷移、詳細データ'!K248="", "", '画面遷移、詳細データ'!K248)</f>
        <v/>
      </c>
      <c r="AE17" s="8" t="str">
        <f t="shared" si="17"/>
        <v/>
      </c>
      <c r="AF17" s="8" t="str">
        <f t="shared" si="18"/>
        <v/>
      </c>
      <c r="AG17" s="194" t="str">
        <f>IF('画面遷移、詳細データ'!L248="", "", '画面遷移、詳細データ'!L248)</f>
        <v/>
      </c>
      <c r="AH17" s="8" t="str">
        <f t="shared" si="19"/>
        <v/>
      </c>
      <c r="AI17" s="8" t="str">
        <f t="shared" si="20"/>
        <v/>
      </c>
      <c r="AJ17" s="194" t="str">
        <f>IF('画面遷移、詳細データ'!M248="", "", '画面遷移、詳細データ'!M248)</f>
        <v/>
      </c>
      <c r="AK17" s="8" t="str">
        <f t="shared" si="21"/>
        <v/>
      </c>
      <c r="AL17" s="8" t="str">
        <f t="shared" si="22"/>
        <v/>
      </c>
      <c r="AM17" s="194" t="str">
        <f>IF('画面遷移、詳細データ'!N248="", "", '画面遷移、詳細データ'!N248)</f>
        <v/>
      </c>
      <c r="AN17" s="8" t="str">
        <f t="shared" si="23"/>
        <v/>
      </c>
      <c r="AO17" s="8" t="str">
        <f t="shared" si="24"/>
        <v/>
      </c>
      <c r="AP17" s="194" t="str">
        <f>IF('画面遷移、詳細データ'!O248="", "", '画面遷移、詳細データ'!O248)</f>
        <v/>
      </c>
      <c r="AQ17" s="8" t="str">
        <f t="shared" si="25"/>
        <v/>
      </c>
      <c r="AR17" s="8" t="str">
        <f t="shared" si="26"/>
        <v/>
      </c>
      <c r="AS17" s="194" t="str">
        <f>IF('画面遷移、詳細データ'!P248="", "", '画面遷移、詳細データ'!P248)</f>
        <v/>
      </c>
      <c r="AT17" s="8" t="str">
        <f t="shared" si="27"/>
        <v>item</v>
      </c>
      <c r="AU17" s="8">
        <f t="shared" si="28"/>
        <v>204</v>
      </c>
      <c r="AV17" s="194">
        <f>IF('画面遷移、詳細データ'!Q248="", "", '画面遷移、詳細データ'!Q248)</f>
        <v>2</v>
      </c>
      <c r="AW17" s="8" t="str">
        <f t="shared" si="29"/>
        <v/>
      </c>
      <c r="AX17" s="8" t="str">
        <f t="shared" si="30"/>
        <v/>
      </c>
      <c r="AY17" s="194" t="str">
        <f>IF('画面遷移、詳細データ'!R248="", "", '画面遷移、詳細データ'!R248)</f>
        <v/>
      </c>
      <c r="AZ17" s="8" t="str">
        <f t="shared" si="31"/>
        <v/>
      </c>
      <c r="BA17" s="8" t="str">
        <f t="shared" si="32"/>
        <v/>
      </c>
      <c r="BB17" s="194" t="str">
        <f>IF('画面遷移、詳細データ'!S248="", "", '画面遷移、詳細データ'!S248)</f>
        <v/>
      </c>
      <c r="BC17" s="8" t="str">
        <f t="shared" si="33"/>
        <v/>
      </c>
      <c r="BD17" s="8" t="str">
        <f t="shared" si="34"/>
        <v/>
      </c>
      <c r="BE17" s="194" t="str">
        <f>IF('画面遷移、詳細データ'!T248="", "", '画面遷移、詳細データ'!T248)</f>
        <v/>
      </c>
      <c r="BF17" s="8" t="str">
        <f t="shared" si="35"/>
        <v/>
      </c>
      <c r="BG17" s="8" t="str">
        <f t="shared" si="36"/>
        <v/>
      </c>
      <c r="BH17" s="194" t="str">
        <f>IF('画面遷移、詳細データ'!U248="", "", '画面遷移、詳細データ'!U248)</f>
        <v/>
      </c>
      <c r="BI17" s="8" t="str">
        <f t="shared" si="37"/>
        <v/>
      </c>
      <c r="BJ17" s="8" t="str">
        <f t="shared" si="38"/>
        <v/>
      </c>
      <c r="BK17" s="194" t="str">
        <f>IF('画面遷移、詳細データ'!V248="", "", '画面遷移、詳細データ'!V248)</f>
        <v/>
      </c>
      <c r="BL17" s="8" t="str">
        <f t="shared" si="39"/>
        <v/>
      </c>
      <c r="BM17" s="8" t="str">
        <f t="shared" si="40"/>
        <v/>
      </c>
      <c r="BN17" s="194" t="str">
        <f>IF('画面遷移、詳細データ'!W248="", "", '画面遷移、詳細データ'!W248)</f>
        <v/>
      </c>
      <c r="BO17" s="8" t="str">
        <f t="shared" si="41"/>
        <v/>
      </c>
      <c r="BP17" s="8" t="str">
        <f t="shared" si="42"/>
        <v/>
      </c>
      <c r="BQ17" s="194" t="str">
        <f>IF('画面遷移、詳細データ'!X248="", "", '画面遷移、詳細データ'!X248)</f>
        <v/>
      </c>
      <c r="BR17" s="8" t="str">
        <f t="shared" si="43"/>
        <v/>
      </c>
      <c r="BS17" s="8" t="str">
        <f t="shared" si="44"/>
        <v/>
      </c>
      <c r="BT17" s="194" t="str">
        <f>IF('画面遷移、詳細データ'!Y248="", "", '画面遷移、詳細データ'!Y248)</f>
        <v/>
      </c>
      <c r="BU17" s="8" t="str">
        <f t="shared" si="49"/>
        <v/>
      </c>
      <c r="BV17" s="8" t="str">
        <f>IF('画面遷移、詳細データ'!Z248="", "", '画面遷移、詳細データ'!Z248)</f>
        <v/>
      </c>
      <c r="BW17" s="194" t="str">
        <f t="shared" si="45"/>
        <v/>
      </c>
    </row>
    <row r="18" spans="1:75">
      <c r="A18" s="124">
        <f t="shared" si="46"/>
        <v>7216</v>
      </c>
      <c r="B18" s="295" t="str">
        <f t="shared" si="47"/>
        <v>tower42</v>
      </c>
      <c r="C18" s="303">
        <f>'画面遷移、詳細データ'!B249</f>
        <v>15000</v>
      </c>
      <c r="D18" s="8" t="str">
        <f t="shared" si="0"/>
        <v/>
      </c>
      <c r="E18" s="8" t="str">
        <f t="shared" si="48"/>
        <v/>
      </c>
      <c r="F18" s="304" t="str">
        <f>IF('画面遷移、詳細データ'!C249="", "", '画面遷移、詳細データ'!C249)</f>
        <v/>
      </c>
      <c r="G18" s="8" t="str">
        <f t="shared" si="1"/>
        <v/>
      </c>
      <c r="H18" s="8" t="str">
        <f t="shared" si="2"/>
        <v/>
      </c>
      <c r="I18" s="194" t="str">
        <f>IF('画面遷移、詳細データ'!D249="", "", '画面遷移、詳細データ'!D249)</f>
        <v/>
      </c>
      <c r="J18" s="8" t="str">
        <f t="shared" si="3"/>
        <v/>
      </c>
      <c r="K18" s="8" t="str">
        <f t="shared" si="4"/>
        <v/>
      </c>
      <c r="L18" s="194" t="str">
        <f>IF('画面遷移、詳細データ'!E249="", "", '画面遷移、詳細データ'!E249)</f>
        <v/>
      </c>
      <c r="M18" s="8" t="str">
        <f t="shared" si="5"/>
        <v/>
      </c>
      <c r="N18" s="8" t="str">
        <f t="shared" si="6"/>
        <v/>
      </c>
      <c r="O18" s="194" t="str">
        <f>IF('画面遷移、詳細データ'!F249="", "", '画面遷移、詳細データ'!F249)</f>
        <v/>
      </c>
      <c r="P18" s="8" t="str">
        <f t="shared" si="7"/>
        <v/>
      </c>
      <c r="Q18" s="8" t="str">
        <f t="shared" si="8"/>
        <v/>
      </c>
      <c r="R18" s="194" t="str">
        <f>IF('画面遷移、詳細データ'!G249="", "", '画面遷移、詳細データ'!G249)</f>
        <v/>
      </c>
      <c r="S18" s="8" t="str">
        <f t="shared" si="9"/>
        <v/>
      </c>
      <c r="T18" s="8" t="str">
        <f t="shared" si="10"/>
        <v/>
      </c>
      <c r="U18" s="194" t="str">
        <f>IF('画面遷移、詳細データ'!H249="", "", '画面遷移、詳細データ'!H249)</f>
        <v/>
      </c>
      <c r="V18" s="8" t="str">
        <f t="shared" si="11"/>
        <v/>
      </c>
      <c r="W18" s="8" t="str">
        <f t="shared" si="12"/>
        <v/>
      </c>
      <c r="X18" s="194" t="str">
        <f>IF('画面遷移、詳細データ'!I249="", "", '画面遷移、詳細データ'!I249)</f>
        <v/>
      </c>
      <c r="Y18" s="8" t="str">
        <f t="shared" si="13"/>
        <v/>
      </c>
      <c r="Z18" s="8" t="str">
        <f t="shared" si="14"/>
        <v/>
      </c>
      <c r="AA18" s="194" t="str">
        <f>IF('画面遷移、詳細データ'!J249="", "", '画面遷移、詳細データ'!J249)</f>
        <v/>
      </c>
      <c r="AB18" s="8" t="str">
        <f t="shared" si="15"/>
        <v/>
      </c>
      <c r="AC18" s="8" t="str">
        <f t="shared" si="16"/>
        <v/>
      </c>
      <c r="AD18" s="194" t="str">
        <f>IF('画面遷移、詳細データ'!K249="", "", '画面遷移、詳細データ'!K249)</f>
        <v/>
      </c>
      <c r="AE18" s="8" t="str">
        <f t="shared" si="17"/>
        <v/>
      </c>
      <c r="AF18" s="8" t="str">
        <f t="shared" si="18"/>
        <v/>
      </c>
      <c r="AG18" s="194" t="str">
        <f>IF('画面遷移、詳細データ'!L249="", "", '画面遷移、詳細データ'!L249)</f>
        <v/>
      </c>
      <c r="AH18" s="8" t="str">
        <f t="shared" si="19"/>
        <v/>
      </c>
      <c r="AI18" s="8" t="str">
        <f t="shared" si="20"/>
        <v/>
      </c>
      <c r="AJ18" s="194" t="str">
        <f>IF('画面遷移、詳細データ'!M249="", "", '画面遷移、詳細データ'!M249)</f>
        <v/>
      </c>
      <c r="AK18" s="8" t="str">
        <f t="shared" si="21"/>
        <v>item</v>
      </c>
      <c r="AL18" s="8">
        <f t="shared" si="22"/>
        <v>6109</v>
      </c>
      <c r="AM18" s="194">
        <f>IF('画面遷移、詳細データ'!N249="", "", '画面遷移、詳細データ'!N249)</f>
        <v>5</v>
      </c>
      <c r="AN18" s="8" t="str">
        <f t="shared" si="23"/>
        <v/>
      </c>
      <c r="AO18" s="8" t="str">
        <f t="shared" si="24"/>
        <v/>
      </c>
      <c r="AP18" s="194" t="str">
        <f>IF('画面遷移、詳細データ'!O249="", "", '画面遷移、詳細データ'!O249)</f>
        <v/>
      </c>
      <c r="AQ18" s="8" t="str">
        <f t="shared" si="25"/>
        <v/>
      </c>
      <c r="AR18" s="8" t="str">
        <f t="shared" si="26"/>
        <v/>
      </c>
      <c r="AS18" s="194" t="str">
        <f>IF('画面遷移、詳細データ'!P249="", "", '画面遷移、詳細データ'!P249)</f>
        <v/>
      </c>
      <c r="AT18" s="8" t="str">
        <f t="shared" si="27"/>
        <v/>
      </c>
      <c r="AU18" s="8" t="str">
        <f t="shared" si="28"/>
        <v/>
      </c>
      <c r="AV18" s="194" t="str">
        <f>IF('画面遷移、詳細データ'!Q249="", "", '画面遷移、詳細データ'!Q249)</f>
        <v/>
      </c>
      <c r="AW18" s="8" t="str">
        <f t="shared" si="29"/>
        <v/>
      </c>
      <c r="AX18" s="8" t="str">
        <f t="shared" si="30"/>
        <v/>
      </c>
      <c r="AY18" s="194" t="str">
        <f>IF('画面遷移、詳細データ'!R249="", "", '画面遷移、詳細データ'!R249)</f>
        <v/>
      </c>
      <c r="AZ18" s="8" t="str">
        <f t="shared" si="31"/>
        <v/>
      </c>
      <c r="BA18" s="8" t="str">
        <f t="shared" si="32"/>
        <v/>
      </c>
      <c r="BB18" s="194" t="str">
        <f>IF('画面遷移、詳細データ'!S249="", "", '画面遷移、詳細データ'!S249)</f>
        <v/>
      </c>
      <c r="BC18" s="8" t="str">
        <f t="shared" si="33"/>
        <v/>
      </c>
      <c r="BD18" s="8" t="str">
        <f t="shared" si="34"/>
        <v/>
      </c>
      <c r="BE18" s="194" t="str">
        <f>IF('画面遷移、詳細データ'!T249="", "", '画面遷移、詳細データ'!T249)</f>
        <v/>
      </c>
      <c r="BF18" s="8" t="str">
        <f t="shared" si="35"/>
        <v/>
      </c>
      <c r="BG18" s="8" t="str">
        <f t="shared" si="36"/>
        <v/>
      </c>
      <c r="BH18" s="194" t="str">
        <f>IF('画面遷移、詳細データ'!U249="", "", '画面遷移、詳細データ'!U249)</f>
        <v/>
      </c>
      <c r="BI18" s="8" t="str">
        <f t="shared" si="37"/>
        <v/>
      </c>
      <c r="BJ18" s="8" t="str">
        <f t="shared" si="38"/>
        <v/>
      </c>
      <c r="BK18" s="194" t="str">
        <f>IF('画面遷移、詳細データ'!V249="", "", '画面遷移、詳細データ'!V249)</f>
        <v/>
      </c>
      <c r="BL18" s="8" t="str">
        <f t="shared" si="39"/>
        <v/>
      </c>
      <c r="BM18" s="8" t="str">
        <f t="shared" si="40"/>
        <v/>
      </c>
      <c r="BN18" s="194" t="str">
        <f>IF('画面遷移、詳細データ'!W249="", "", '画面遷移、詳細データ'!W249)</f>
        <v/>
      </c>
      <c r="BO18" s="8" t="str">
        <f t="shared" si="41"/>
        <v/>
      </c>
      <c r="BP18" s="8" t="str">
        <f t="shared" si="42"/>
        <v/>
      </c>
      <c r="BQ18" s="194" t="str">
        <f>IF('画面遷移、詳細データ'!X249="", "", '画面遷移、詳細データ'!X249)</f>
        <v/>
      </c>
      <c r="BR18" s="8" t="str">
        <f t="shared" si="43"/>
        <v/>
      </c>
      <c r="BS18" s="8" t="str">
        <f t="shared" si="44"/>
        <v/>
      </c>
      <c r="BT18" s="194" t="str">
        <f>IF('画面遷移、詳細データ'!Y249="", "", '画面遷移、詳細データ'!Y249)</f>
        <v/>
      </c>
      <c r="BU18" s="8" t="str">
        <f t="shared" si="49"/>
        <v/>
      </c>
      <c r="BV18" s="8" t="str">
        <f>IF('画面遷移、詳細データ'!Z249="", "", '画面遷移、詳細データ'!Z249)</f>
        <v/>
      </c>
      <c r="BW18" s="194" t="str">
        <f t="shared" si="45"/>
        <v/>
      </c>
    </row>
    <row r="19" spans="1:75">
      <c r="A19" s="124">
        <f t="shared" si="46"/>
        <v>7217</v>
      </c>
      <c r="B19" s="295" t="str">
        <f t="shared" si="47"/>
        <v>tower42</v>
      </c>
      <c r="C19" s="303">
        <f>'画面遷移、詳細データ'!B250</f>
        <v>20000</v>
      </c>
      <c r="D19" s="8" t="str">
        <f t="shared" si="0"/>
        <v/>
      </c>
      <c r="E19" s="8" t="str">
        <f t="shared" si="48"/>
        <v/>
      </c>
      <c r="F19" s="304" t="str">
        <f>IF('画面遷移、詳細データ'!C250="", "", '画面遷移、詳細データ'!C250)</f>
        <v/>
      </c>
      <c r="G19" s="8" t="str">
        <f t="shared" si="1"/>
        <v/>
      </c>
      <c r="H19" s="8" t="str">
        <f t="shared" si="2"/>
        <v/>
      </c>
      <c r="I19" s="194" t="str">
        <f>IF('画面遷移、詳細データ'!D250="", "", '画面遷移、詳細データ'!D250)</f>
        <v/>
      </c>
      <c r="J19" s="8" t="str">
        <f t="shared" si="3"/>
        <v/>
      </c>
      <c r="K19" s="8" t="str">
        <f t="shared" si="4"/>
        <v/>
      </c>
      <c r="L19" s="194" t="str">
        <f>IF('画面遷移、詳細データ'!E250="", "", '画面遷移、詳細データ'!E250)</f>
        <v/>
      </c>
      <c r="M19" s="8" t="str">
        <f t="shared" si="5"/>
        <v/>
      </c>
      <c r="N19" s="8" t="str">
        <f t="shared" si="6"/>
        <v/>
      </c>
      <c r="O19" s="194" t="str">
        <f>IF('画面遷移、詳細データ'!F250="", "", '画面遷移、詳細データ'!F250)</f>
        <v/>
      </c>
      <c r="P19" s="8" t="str">
        <f t="shared" si="7"/>
        <v/>
      </c>
      <c r="Q19" s="8" t="str">
        <f t="shared" si="8"/>
        <v/>
      </c>
      <c r="R19" s="194" t="str">
        <f>IF('画面遷移、詳細データ'!G250="", "", '画面遷移、詳細データ'!G250)</f>
        <v/>
      </c>
      <c r="S19" s="8" t="str">
        <f t="shared" si="9"/>
        <v/>
      </c>
      <c r="T19" s="8" t="str">
        <f t="shared" si="10"/>
        <v/>
      </c>
      <c r="U19" s="194" t="str">
        <f>IF('画面遷移、詳細データ'!H250="", "", '画面遷移、詳細データ'!H250)</f>
        <v/>
      </c>
      <c r="V19" s="8" t="str">
        <f t="shared" si="11"/>
        <v/>
      </c>
      <c r="W19" s="8" t="str">
        <f t="shared" si="12"/>
        <v/>
      </c>
      <c r="X19" s="194" t="str">
        <f>IF('画面遷移、詳細データ'!I250="", "", '画面遷移、詳細データ'!I250)</f>
        <v/>
      </c>
      <c r="Y19" s="8" t="str">
        <f t="shared" si="13"/>
        <v/>
      </c>
      <c r="Z19" s="8" t="str">
        <f t="shared" si="14"/>
        <v/>
      </c>
      <c r="AA19" s="194" t="str">
        <f>IF('画面遷移、詳細データ'!J250="", "", '画面遷移、詳細データ'!J250)</f>
        <v/>
      </c>
      <c r="AB19" s="8" t="str">
        <f t="shared" si="15"/>
        <v/>
      </c>
      <c r="AC19" s="8" t="str">
        <f t="shared" si="16"/>
        <v/>
      </c>
      <c r="AD19" s="194" t="str">
        <f>IF('画面遷移、詳細データ'!K250="", "", '画面遷移、詳細データ'!K250)</f>
        <v/>
      </c>
      <c r="AE19" s="8" t="str">
        <f t="shared" si="17"/>
        <v/>
      </c>
      <c r="AF19" s="8" t="str">
        <f t="shared" si="18"/>
        <v/>
      </c>
      <c r="AG19" s="194" t="str">
        <f>IF('画面遷移、詳細データ'!L250="", "", '画面遷移、詳細データ'!L250)</f>
        <v/>
      </c>
      <c r="AH19" s="8" t="str">
        <f t="shared" si="19"/>
        <v/>
      </c>
      <c r="AI19" s="8" t="str">
        <f t="shared" si="20"/>
        <v/>
      </c>
      <c r="AJ19" s="194" t="str">
        <f>IF('画面遷移、詳細データ'!M250="", "", '画面遷移、詳細データ'!M250)</f>
        <v/>
      </c>
      <c r="AK19" s="8" t="str">
        <f t="shared" si="21"/>
        <v/>
      </c>
      <c r="AL19" s="8" t="str">
        <f t="shared" si="22"/>
        <v/>
      </c>
      <c r="AM19" s="194" t="str">
        <f>IF('画面遷移、詳細データ'!N250="", "", '画面遷移、詳細データ'!N250)</f>
        <v/>
      </c>
      <c r="AN19" s="8" t="str">
        <f t="shared" si="23"/>
        <v/>
      </c>
      <c r="AO19" s="8" t="str">
        <f t="shared" si="24"/>
        <v/>
      </c>
      <c r="AP19" s="194" t="str">
        <f>IF('画面遷移、詳細データ'!O250="", "", '画面遷移、詳細データ'!O250)</f>
        <v/>
      </c>
      <c r="AQ19" s="8" t="str">
        <f t="shared" si="25"/>
        <v/>
      </c>
      <c r="AR19" s="8" t="str">
        <f t="shared" si="26"/>
        <v/>
      </c>
      <c r="AS19" s="194" t="str">
        <f>IF('画面遷移、詳細データ'!P250="", "", '画面遷移、詳細データ'!P250)</f>
        <v/>
      </c>
      <c r="AT19" s="8" t="str">
        <f t="shared" si="27"/>
        <v/>
      </c>
      <c r="AU19" s="8" t="str">
        <f t="shared" si="28"/>
        <v/>
      </c>
      <c r="AV19" s="194" t="str">
        <f>IF('画面遷移、詳細データ'!Q250="", "", '画面遷移、詳細データ'!Q250)</f>
        <v/>
      </c>
      <c r="AW19" s="8" t="str">
        <f t="shared" si="29"/>
        <v/>
      </c>
      <c r="AX19" s="8" t="str">
        <f t="shared" si="30"/>
        <v/>
      </c>
      <c r="AY19" s="194" t="str">
        <f>IF('画面遷移、詳細データ'!R250="", "", '画面遷移、詳細データ'!R250)</f>
        <v/>
      </c>
      <c r="AZ19" s="8" t="str">
        <f t="shared" si="31"/>
        <v/>
      </c>
      <c r="BA19" s="8" t="str">
        <f t="shared" si="32"/>
        <v/>
      </c>
      <c r="BB19" s="194" t="str">
        <f>IF('画面遷移、詳細データ'!S250="", "", '画面遷移、詳細データ'!S250)</f>
        <v/>
      </c>
      <c r="BC19" s="8" t="str">
        <f t="shared" si="33"/>
        <v/>
      </c>
      <c r="BD19" s="8" t="str">
        <f t="shared" si="34"/>
        <v/>
      </c>
      <c r="BE19" s="194" t="str">
        <f>IF('画面遷移、詳細データ'!T250="", "", '画面遷移、詳細データ'!T250)</f>
        <v/>
      </c>
      <c r="BF19" s="8" t="str">
        <f t="shared" si="35"/>
        <v/>
      </c>
      <c r="BG19" s="8" t="str">
        <f t="shared" si="36"/>
        <v/>
      </c>
      <c r="BH19" s="194" t="str">
        <f>IF('画面遷移、詳細データ'!U250="", "", '画面遷移、詳細データ'!U250)</f>
        <v/>
      </c>
      <c r="BI19" s="8" t="str">
        <f t="shared" si="37"/>
        <v/>
      </c>
      <c r="BJ19" s="8" t="str">
        <f t="shared" si="38"/>
        <v/>
      </c>
      <c r="BK19" s="194" t="str">
        <f>IF('画面遷移、詳細データ'!V250="", "", '画面遷移、詳細データ'!V250)</f>
        <v/>
      </c>
      <c r="BL19" s="8" t="str">
        <f t="shared" si="39"/>
        <v/>
      </c>
      <c r="BM19" s="8" t="str">
        <f t="shared" si="40"/>
        <v/>
      </c>
      <c r="BN19" s="194" t="str">
        <f>IF('画面遷移、詳細データ'!W250="", "", '画面遷移、詳細データ'!W250)</f>
        <v/>
      </c>
      <c r="BO19" s="8" t="str">
        <f t="shared" si="41"/>
        <v/>
      </c>
      <c r="BP19" s="8" t="str">
        <f t="shared" si="42"/>
        <v/>
      </c>
      <c r="BQ19" s="194" t="str">
        <f>IF('画面遷移、詳細データ'!X250="", "", '画面遷移、詳細データ'!X250)</f>
        <v/>
      </c>
      <c r="BR19" s="8" t="str">
        <f t="shared" si="43"/>
        <v/>
      </c>
      <c r="BS19" s="8" t="str">
        <f t="shared" si="44"/>
        <v/>
      </c>
      <c r="BT19" s="194" t="str">
        <f>IF('画面遷移、詳細データ'!Y250="", "", '画面遷移、詳細データ'!Y250)</f>
        <v/>
      </c>
      <c r="BU19" s="8" t="str">
        <f t="shared" si="49"/>
        <v>yeen</v>
      </c>
      <c r="BV19" s="8">
        <f>IF('画面遷移、詳細データ'!Z250="", "", '画面遷移、詳細データ'!Z250)</f>
        <v>10000</v>
      </c>
      <c r="BW19" s="194">
        <f t="shared" si="45"/>
        <v>1</v>
      </c>
    </row>
    <row r="20" spans="1:75">
      <c r="A20" s="124">
        <f t="shared" si="46"/>
        <v>7218</v>
      </c>
      <c r="B20" s="295" t="str">
        <f t="shared" si="47"/>
        <v>tower42</v>
      </c>
      <c r="C20" s="303">
        <f>'画面遷移、詳細データ'!B251</f>
        <v>25000</v>
      </c>
      <c r="D20" s="8" t="str">
        <f t="shared" si="0"/>
        <v/>
      </c>
      <c r="E20" s="8" t="str">
        <f t="shared" si="48"/>
        <v/>
      </c>
      <c r="F20" s="304" t="str">
        <f>IF('画面遷移、詳細データ'!C251="", "", '画面遷移、詳細データ'!C251)</f>
        <v/>
      </c>
      <c r="G20" s="8" t="str">
        <f t="shared" si="1"/>
        <v/>
      </c>
      <c r="H20" s="8" t="str">
        <f t="shared" si="2"/>
        <v/>
      </c>
      <c r="I20" s="194" t="str">
        <f>IF('画面遷移、詳細データ'!D251="", "", '画面遷移、詳細データ'!D251)</f>
        <v/>
      </c>
      <c r="J20" s="8" t="str">
        <f t="shared" si="3"/>
        <v/>
      </c>
      <c r="K20" s="8" t="str">
        <f t="shared" si="4"/>
        <v/>
      </c>
      <c r="L20" s="194" t="str">
        <f>IF('画面遷移、詳細データ'!E251="", "", '画面遷移、詳細データ'!E251)</f>
        <v/>
      </c>
      <c r="M20" s="8" t="str">
        <f t="shared" si="5"/>
        <v/>
      </c>
      <c r="N20" s="8" t="str">
        <f t="shared" si="6"/>
        <v/>
      </c>
      <c r="O20" s="194" t="str">
        <f>IF('画面遷移、詳細データ'!F251="", "", '画面遷移、詳細データ'!F251)</f>
        <v/>
      </c>
      <c r="P20" s="8" t="str">
        <f t="shared" si="7"/>
        <v/>
      </c>
      <c r="Q20" s="8" t="str">
        <f t="shared" si="8"/>
        <v/>
      </c>
      <c r="R20" s="194" t="str">
        <f>IF('画面遷移、詳細データ'!G251="", "", '画面遷移、詳細データ'!G251)</f>
        <v/>
      </c>
      <c r="S20" s="8" t="str">
        <f t="shared" si="9"/>
        <v/>
      </c>
      <c r="T20" s="8" t="str">
        <f t="shared" si="10"/>
        <v/>
      </c>
      <c r="U20" s="194" t="str">
        <f>IF('画面遷移、詳細データ'!H251="", "", '画面遷移、詳細データ'!H251)</f>
        <v/>
      </c>
      <c r="V20" s="8" t="str">
        <f t="shared" si="11"/>
        <v/>
      </c>
      <c r="W20" s="8" t="str">
        <f t="shared" si="12"/>
        <v/>
      </c>
      <c r="X20" s="194" t="str">
        <f>IF('画面遷移、詳細データ'!I251="", "", '画面遷移、詳細データ'!I251)</f>
        <v/>
      </c>
      <c r="Y20" s="8" t="str">
        <f t="shared" si="13"/>
        <v/>
      </c>
      <c r="Z20" s="8" t="str">
        <f t="shared" si="14"/>
        <v/>
      </c>
      <c r="AA20" s="194" t="str">
        <f>IF('画面遷移、詳細データ'!J251="", "", '画面遷移、詳細データ'!J251)</f>
        <v/>
      </c>
      <c r="AB20" s="8" t="str">
        <f t="shared" si="15"/>
        <v/>
      </c>
      <c r="AC20" s="8" t="str">
        <f t="shared" si="16"/>
        <v/>
      </c>
      <c r="AD20" s="194" t="str">
        <f>IF('画面遷移、詳細データ'!K251="", "", '画面遷移、詳細データ'!K251)</f>
        <v/>
      </c>
      <c r="AE20" s="8" t="str">
        <f t="shared" si="17"/>
        <v/>
      </c>
      <c r="AF20" s="8" t="str">
        <f t="shared" si="18"/>
        <v/>
      </c>
      <c r="AG20" s="194" t="str">
        <f>IF('画面遷移、詳細データ'!L251="", "", '画面遷移、詳細データ'!L251)</f>
        <v/>
      </c>
      <c r="AH20" s="8" t="str">
        <f t="shared" si="19"/>
        <v/>
      </c>
      <c r="AI20" s="8" t="str">
        <f t="shared" si="20"/>
        <v/>
      </c>
      <c r="AJ20" s="194" t="str">
        <f>IF('画面遷移、詳細データ'!M251="", "", '画面遷移、詳細データ'!M251)</f>
        <v/>
      </c>
      <c r="AK20" s="8" t="str">
        <f t="shared" si="21"/>
        <v/>
      </c>
      <c r="AL20" s="8" t="str">
        <f t="shared" si="22"/>
        <v/>
      </c>
      <c r="AM20" s="194" t="str">
        <f>IF('画面遷移、詳細データ'!N251="", "", '画面遷移、詳細データ'!N251)</f>
        <v/>
      </c>
      <c r="AN20" s="8" t="str">
        <f t="shared" si="23"/>
        <v/>
      </c>
      <c r="AO20" s="8" t="str">
        <f t="shared" si="24"/>
        <v/>
      </c>
      <c r="AP20" s="194" t="str">
        <f>IF('画面遷移、詳細データ'!O251="", "", '画面遷移、詳細データ'!O251)</f>
        <v/>
      </c>
      <c r="AQ20" s="8" t="str">
        <f t="shared" si="25"/>
        <v/>
      </c>
      <c r="AR20" s="8" t="str">
        <f t="shared" si="26"/>
        <v/>
      </c>
      <c r="AS20" s="194" t="str">
        <f>IF('画面遷移、詳細データ'!P251="", "", '画面遷移、詳細データ'!P251)</f>
        <v/>
      </c>
      <c r="AT20" s="8" t="str">
        <f t="shared" si="27"/>
        <v/>
      </c>
      <c r="AU20" s="8" t="str">
        <f t="shared" si="28"/>
        <v/>
      </c>
      <c r="AV20" s="194" t="str">
        <f>IF('画面遷移、詳細データ'!Q251="", "", '画面遷移、詳細データ'!Q251)</f>
        <v/>
      </c>
      <c r="AW20" s="8" t="str">
        <f t="shared" si="29"/>
        <v/>
      </c>
      <c r="AX20" s="8" t="str">
        <f t="shared" si="30"/>
        <v/>
      </c>
      <c r="AY20" s="194" t="str">
        <f>IF('画面遷移、詳細データ'!R251="", "", '画面遷移、詳細データ'!R251)</f>
        <v/>
      </c>
      <c r="AZ20" s="8" t="str">
        <f t="shared" si="31"/>
        <v/>
      </c>
      <c r="BA20" s="8" t="str">
        <f t="shared" si="32"/>
        <v/>
      </c>
      <c r="BB20" s="194" t="str">
        <f>IF('画面遷移、詳細データ'!S251="", "", '画面遷移、詳細データ'!S251)</f>
        <v/>
      </c>
      <c r="BC20" s="8" t="str">
        <f t="shared" si="33"/>
        <v/>
      </c>
      <c r="BD20" s="8" t="str">
        <f t="shared" si="34"/>
        <v/>
      </c>
      <c r="BE20" s="194" t="str">
        <f>IF('画面遷移、詳細データ'!T251="", "", '画面遷移、詳細データ'!T251)</f>
        <v/>
      </c>
      <c r="BF20" s="8" t="str">
        <f t="shared" si="35"/>
        <v/>
      </c>
      <c r="BG20" s="8" t="str">
        <f t="shared" si="36"/>
        <v/>
      </c>
      <c r="BH20" s="194" t="str">
        <f>IF('画面遷移、詳細データ'!U251="", "", '画面遷移、詳細データ'!U251)</f>
        <v/>
      </c>
      <c r="BI20" s="8" t="str">
        <f t="shared" si="37"/>
        <v/>
      </c>
      <c r="BJ20" s="8" t="str">
        <f t="shared" si="38"/>
        <v/>
      </c>
      <c r="BK20" s="194" t="str">
        <f>IF('画面遷移、詳細データ'!V251="", "", '画面遷移、詳細データ'!V251)</f>
        <v/>
      </c>
      <c r="BL20" s="8" t="str">
        <f t="shared" si="39"/>
        <v>item</v>
      </c>
      <c r="BM20" s="8">
        <f t="shared" si="40"/>
        <v>50066</v>
      </c>
      <c r="BN20" s="194">
        <f>IF('画面遷移、詳細データ'!W251="", "", '画面遷移、詳細データ'!W251)</f>
        <v>1</v>
      </c>
      <c r="BO20" s="8" t="str">
        <f t="shared" si="41"/>
        <v/>
      </c>
      <c r="BP20" s="8" t="str">
        <f t="shared" si="42"/>
        <v/>
      </c>
      <c r="BQ20" s="194" t="str">
        <f>IF('画面遷移、詳細データ'!X251="", "", '画面遷移、詳細データ'!X251)</f>
        <v/>
      </c>
      <c r="BR20" s="8" t="str">
        <f t="shared" si="43"/>
        <v/>
      </c>
      <c r="BS20" s="8" t="str">
        <f t="shared" si="44"/>
        <v/>
      </c>
      <c r="BT20" s="194" t="str">
        <f>IF('画面遷移、詳細データ'!Y251="", "", '画面遷移、詳細データ'!Y251)</f>
        <v/>
      </c>
      <c r="BU20" s="8" t="str">
        <f t="shared" si="49"/>
        <v/>
      </c>
      <c r="BV20" s="8" t="str">
        <f>IF('画面遷移、詳細データ'!Z251="", "", '画面遷移、詳細データ'!Z251)</f>
        <v/>
      </c>
      <c r="BW20" s="194" t="str">
        <f t="shared" si="45"/>
        <v/>
      </c>
    </row>
    <row r="21" spans="1:75">
      <c r="A21" s="124">
        <f t="shared" si="46"/>
        <v>7219</v>
      </c>
      <c r="B21" s="295" t="str">
        <f t="shared" si="47"/>
        <v>tower42</v>
      </c>
      <c r="C21" s="303">
        <f>'画面遷移、詳細データ'!B252</f>
        <v>30000</v>
      </c>
      <c r="D21" s="8" t="str">
        <f t="shared" si="0"/>
        <v/>
      </c>
      <c r="E21" s="8" t="str">
        <f t="shared" si="48"/>
        <v/>
      </c>
      <c r="F21" s="304" t="str">
        <f>IF('画面遷移、詳細データ'!C252="", "", '画面遷移、詳細データ'!C252)</f>
        <v/>
      </c>
      <c r="G21" s="8" t="str">
        <f t="shared" si="1"/>
        <v/>
      </c>
      <c r="H21" s="8" t="str">
        <f t="shared" si="2"/>
        <v/>
      </c>
      <c r="I21" s="194" t="str">
        <f>IF('画面遷移、詳細データ'!D252="", "", '画面遷移、詳細データ'!D252)</f>
        <v/>
      </c>
      <c r="J21" s="8" t="str">
        <f t="shared" si="3"/>
        <v/>
      </c>
      <c r="K21" s="8" t="str">
        <f t="shared" si="4"/>
        <v/>
      </c>
      <c r="L21" s="194" t="str">
        <f>IF('画面遷移、詳細データ'!E252="", "", '画面遷移、詳細データ'!E252)</f>
        <v/>
      </c>
      <c r="M21" s="8" t="str">
        <f t="shared" si="5"/>
        <v/>
      </c>
      <c r="N21" s="8" t="str">
        <f t="shared" si="6"/>
        <v/>
      </c>
      <c r="O21" s="194" t="str">
        <f>IF('画面遷移、詳細データ'!F252="", "", '画面遷移、詳細データ'!F252)</f>
        <v/>
      </c>
      <c r="P21" s="8" t="str">
        <f t="shared" si="7"/>
        <v>item</v>
      </c>
      <c r="Q21" s="8">
        <f t="shared" si="8"/>
        <v>34009</v>
      </c>
      <c r="R21" s="194">
        <f>IF('画面遷移、詳細データ'!G252="", "", '画面遷移、詳細データ'!G252)</f>
        <v>1</v>
      </c>
      <c r="S21" s="8" t="str">
        <f t="shared" si="9"/>
        <v/>
      </c>
      <c r="T21" s="8" t="str">
        <f t="shared" si="10"/>
        <v/>
      </c>
      <c r="U21" s="194" t="str">
        <f>IF('画面遷移、詳細データ'!H252="", "", '画面遷移、詳細データ'!H252)</f>
        <v/>
      </c>
      <c r="V21" s="8" t="str">
        <f t="shared" si="11"/>
        <v/>
      </c>
      <c r="W21" s="8" t="str">
        <f t="shared" si="12"/>
        <v/>
      </c>
      <c r="X21" s="194" t="str">
        <f>IF('画面遷移、詳細データ'!I252="", "", '画面遷移、詳細データ'!I252)</f>
        <v/>
      </c>
      <c r="Y21" s="8" t="str">
        <f t="shared" si="13"/>
        <v/>
      </c>
      <c r="Z21" s="8" t="str">
        <f t="shared" si="14"/>
        <v/>
      </c>
      <c r="AA21" s="194" t="str">
        <f>IF('画面遷移、詳細データ'!J252="", "", '画面遷移、詳細データ'!J252)</f>
        <v/>
      </c>
      <c r="AB21" s="8" t="str">
        <f t="shared" si="15"/>
        <v/>
      </c>
      <c r="AC21" s="8" t="str">
        <f t="shared" si="16"/>
        <v/>
      </c>
      <c r="AD21" s="194" t="str">
        <f>IF('画面遷移、詳細データ'!K252="", "", '画面遷移、詳細データ'!K252)</f>
        <v/>
      </c>
      <c r="AE21" s="8" t="str">
        <f t="shared" si="17"/>
        <v/>
      </c>
      <c r="AF21" s="8" t="str">
        <f t="shared" si="18"/>
        <v/>
      </c>
      <c r="AG21" s="194" t="str">
        <f>IF('画面遷移、詳細データ'!L252="", "", '画面遷移、詳細データ'!L252)</f>
        <v/>
      </c>
      <c r="AH21" s="8" t="str">
        <f t="shared" si="19"/>
        <v/>
      </c>
      <c r="AI21" s="8" t="str">
        <f t="shared" si="20"/>
        <v/>
      </c>
      <c r="AJ21" s="194" t="str">
        <f>IF('画面遷移、詳細データ'!M252="", "", '画面遷移、詳細データ'!M252)</f>
        <v/>
      </c>
      <c r="AK21" s="8" t="str">
        <f t="shared" si="21"/>
        <v/>
      </c>
      <c r="AL21" s="8" t="str">
        <f t="shared" si="22"/>
        <v/>
      </c>
      <c r="AM21" s="194" t="str">
        <f>IF('画面遷移、詳細データ'!N252="", "", '画面遷移、詳細データ'!N252)</f>
        <v/>
      </c>
      <c r="AN21" s="8" t="str">
        <f t="shared" si="23"/>
        <v/>
      </c>
      <c r="AO21" s="8" t="str">
        <f t="shared" si="24"/>
        <v/>
      </c>
      <c r="AP21" s="194" t="str">
        <f>IF('画面遷移、詳細データ'!O252="", "", '画面遷移、詳細データ'!O252)</f>
        <v/>
      </c>
      <c r="AQ21" s="8" t="str">
        <f t="shared" si="25"/>
        <v/>
      </c>
      <c r="AR21" s="8" t="str">
        <f t="shared" si="26"/>
        <v/>
      </c>
      <c r="AS21" s="194" t="str">
        <f>IF('画面遷移、詳細データ'!P252="", "", '画面遷移、詳細データ'!P252)</f>
        <v/>
      </c>
      <c r="AT21" s="8" t="str">
        <f t="shared" si="27"/>
        <v/>
      </c>
      <c r="AU21" s="8" t="str">
        <f t="shared" si="28"/>
        <v/>
      </c>
      <c r="AV21" s="194" t="str">
        <f>IF('画面遷移、詳細データ'!Q252="", "", '画面遷移、詳細データ'!Q252)</f>
        <v/>
      </c>
      <c r="AW21" s="8" t="str">
        <f t="shared" si="29"/>
        <v/>
      </c>
      <c r="AX21" s="8" t="str">
        <f t="shared" si="30"/>
        <v/>
      </c>
      <c r="AY21" s="194" t="str">
        <f>IF('画面遷移、詳細データ'!R252="", "", '画面遷移、詳細データ'!R252)</f>
        <v/>
      </c>
      <c r="AZ21" s="8" t="str">
        <f t="shared" si="31"/>
        <v/>
      </c>
      <c r="BA21" s="8" t="str">
        <f t="shared" si="32"/>
        <v/>
      </c>
      <c r="BB21" s="194" t="str">
        <f>IF('画面遷移、詳細データ'!S252="", "", '画面遷移、詳細データ'!S252)</f>
        <v/>
      </c>
      <c r="BC21" s="8" t="str">
        <f t="shared" si="33"/>
        <v/>
      </c>
      <c r="BD21" s="8" t="str">
        <f t="shared" si="34"/>
        <v/>
      </c>
      <c r="BE21" s="194" t="str">
        <f>IF('画面遷移、詳細データ'!T252="", "", '画面遷移、詳細データ'!T252)</f>
        <v/>
      </c>
      <c r="BF21" s="8" t="str">
        <f t="shared" si="35"/>
        <v/>
      </c>
      <c r="BG21" s="8" t="str">
        <f t="shared" si="36"/>
        <v/>
      </c>
      <c r="BH21" s="194" t="str">
        <f>IF('画面遷移、詳細データ'!U252="", "", '画面遷移、詳細データ'!U252)</f>
        <v/>
      </c>
      <c r="BI21" s="8" t="str">
        <f t="shared" si="37"/>
        <v/>
      </c>
      <c r="BJ21" s="8" t="str">
        <f t="shared" si="38"/>
        <v/>
      </c>
      <c r="BK21" s="194" t="str">
        <f>IF('画面遷移、詳細データ'!V252="", "", '画面遷移、詳細データ'!V252)</f>
        <v/>
      </c>
      <c r="BL21" s="8" t="str">
        <f t="shared" si="39"/>
        <v/>
      </c>
      <c r="BM21" s="8" t="str">
        <f t="shared" si="40"/>
        <v/>
      </c>
      <c r="BN21" s="194" t="str">
        <f>IF('画面遷移、詳細データ'!W252="", "", '画面遷移、詳細データ'!W252)</f>
        <v/>
      </c>
      <c r="BO21" s="8" t="str">
        <f t="shared" si="41"/>
        <v/>
      </c>
      <c r="BP21" s="8" t="str">
        <f t="shared" si="42"/>
        <v/>
      </c>
      <c r="BQ21" s="194" t="str">
        <f>IF('画面遷移、詳細データ'!X252="", "", '画面遷移、詳細データ'!X252)</f>
        <v/>
      </c>
      <c r="BR21" s="8" t="str">
        <f t="shared" si="43"/>
        <v/>
      </c>
      <c r="BS21" s="8" t="str">
        <f t="shared" si="44"/>
        <v/>
      </c>
      <c r="BT21" s="194" t="str">
        <f>IF('画面遷移、詳細データ'!Y252="", "", '画面遷移、詳細データ'!Y252)</f>
        <v/>
      </c>
      <c r="BU21" s="8" t="str">
        <f t="shared" si="49"/>
        <v/>
      </c>
      <c r="BV21" s="8" t="str">
        <f>IF('画面遷移、詳細データ'!Z252="", "", '画面遷移、詳細データ'!Z252)</f>
        <v/>
      </c>
      <c r="BW21" s="194" t="str">
        <f t="shared" si="45"/>
        <v/>
      </c>
    </row>
    <row r="22" spans="1:75">
      <c r="A22" s="124">
        <f t="shared" si="46"/>
        <v>7220</v>
      </c>
      <c r="B22" s="295" t="str">
        <f t="shared" si="47"/>
        <v>tower42</v>
      </c>
      <c r="C22" s="303">
        <f>'画面遷移、詳細データ'!B253</f>
        <v>35000</v>
      </c>
      <c r="D22" s="8" t="str">
        <f t="shared" si="0"/>
        <v/>
      </c>
      <c r="E22" s="8" t="str">
        <f t="shared" si="48"/>
        <v/>
      </c>
      <c r="F22" s="304" t="str">
        <f>IF('画面遷移、詳細データ'!C253="", "", '画面遷移、詳細データ'!C253)</f>
        <v/>
      </c>
      <c r="G22" s="8" t="str">
        <f t="shared" si="1"/>
        <v/>
      </c>
      <c r="H22" s="8" t="str">
        <f t="shared" si="2"/>
        <v/>
      </c>
      <c r="I22" s="194" t="str">
        <f>IF('画面遷移、詳細データ'!D253="", "", '画面遷移、詳細データ'!D253)</f>
        <v/>
      </c>
      <c r="J22" s="8" t="str">
        <f t="shared" si="3"/>
        <v/>
      </c>
      <c r="K22" s="8" t="str">
        <f t="shared" si="4"/>
        <v/>
      </c>
      <c r="L22" s="194" t="str">
        <f>IF('画面遷移、詳細データ'!E253="", "", '画面遷移、詳細データ'!E253)</f>
        <v/>
      </c>
      <c r="M22" s="8" t="str">
        <f t="shared" si="5"/>
        <v/>
      </c>
      <c r="N22" s="8" t="str">
        <f t="shared" si="6"/>
        <v/>
      </c>
      <c r="O22" s="194" t="str">
        <f>IF('画面遷移、詳細データ'!F253="", "", '画面遷移、詳細データ'!F253)</f>
        <v/>
      </c>
      <c r="P22" s="8" t="str">
        <f t="shared" si="7"/>
        <v/>
      </c>
      <c r="Q22" s="8" t="str">
        <f t="shared" si="8"/>
        <v/>
      </c>
      <c r="R22" s="194" t="str">
        <f>IF('画面遷移、詳細データ'!G253="", "", '画面遷移、詳細データ'!G253)</f>
        <v/>
      </c>
      <c r="S22" s="8" t="str">
        <f t="shared" si="9"/>
        <v/>
      </c>
      <c r="T22" s="8" t="str">
        <f t="shared" si="10"/>
        <v/>
      </c>
      <c r="U22" s="194" t="str">
        <f>IF('画面遷移、詳細データ'!H253="", "", '画面遷移、詳細データ'!H253)</f>
        <v/>
      </c>
      <c r="V22" s="8" t="str">
        <f t="shared" si="11"/>
        <v/>
      </c>
      <c r="W22" s="8" t="str">
        <f t="shared" si="12"/>
        <v/>
      </c>
      <c r="X22" s="194" t="str">
        <f>IF('画面遷移、詳細データ'!I253="", "", '画面遷移、詳細データ'!I253)</f>
        <v/>
      </c>
      <c r="Y22" s="8" t="str">
        <f t="shared" si="13"/>
        <v/>
      </c>
      <c r="Z22" s="8" t="str">
        <f t="shared" si="14"/>
        <v/>
      </c>
      <c r="AA22" s="194" t="str">
        <f>IF('画面遷移、詳細データ'!J253="", "", '画面遷移、詳細データ'!J253)</f>
        <v/>
      </c>
      <c r="AB22" s="8" t="str">
        <f t="shared" si="15"/>
        <v/>
      </c>
      <c r="AC22" s="8" t="str">
        <f t="shared" si="16"/>
        <v/>
      </c>
      <c r="AD22" s="194" t="str">
        <f>IF('画面遷移、詳細データ'!K253="", "", '画面遷移、詳細データ'!K253)</f>
        <v/>
      </c>
      <c r="AE22" s="8" t="str">
        <f t="shared" si="17"/>
        <v/>
      </c>
      <c r="AF22" s="8" t="str">
        <f t="shared" si="18"/>
        <v/>
      </c>
      <c r="AG22" s="194" t="str">
        <f>IF('画面遷移、詳細データ'!L253="", "", '画面遷移、詳細データ'!L253)</f>
        <v/>
      </c>
      <c r="AH22" s="8" t="str">
        <f t="shared" si="19"/>
        <v/>
      </c>
      <c r="AI22" s="8" t="str">
        <f t="shared" si="20"/>
        <v/>
      </c>
      <c r="AJ22" s="194" t="str">
        <f>IF('画面遷移、詳細データ'!M253="", "", '画面遷移、詳細データ'!M253)</f>
        <v/>
      </c>
      <c r="AK22" s="8" t="str">
        <f t="shared" si="21"/>
        <v/>
      </c>
      <c r="AL22" s="8" t="str">
        <f t="shared" si="22"/>
        <v/>
      </c>
      <c r="AM22" s="194" t="str">
        <f>IF('画面遷移、詳細データ'!N253="", "", '画面遷移、詳細データ'!N253)</f>
        <v/>
      </c>
      <c r="AN22" s="8" t="str">
        <f t="shared" si="23"/>
        <v/>
      </c>
      <c r="AO22" s="8" t="str">
        <f t="shared" si="24"/>
        <v/>
      </c>
      <c r="AP22" s="194" t="str">
        <f>IF('画面遷移、詳細データ'!O253="", "", '画面遷移、詳細データ'!O253)</f>
        <v/>
      </c>
      <c r="AQ22" s="8" t="str">
        <f t="shared" si="25"/>
        <v/>
      </c>
      <c r="AR22" s="8" t="str">
        <f t="shared" si="26"/>
        <v/>
      </c>
      <c r="AS22" s="194" t="str">
        <f>IF('画面遷移、詳細データ'!P253="", "", '画面遷移、詳細データ'!P253)</f>
        <v/>
      </c>
      <c r="AT22" s="8" t="str">
        <f t="shared" si="27"/>
        <v>item</v>
      </c>
      <c r="AU22" s="8">
        <f t="shared" si="28"/>
        <v>204</v>
      </c>
      <c r="AV22" s="194">
        <f>IF('画面遷移、詳細データ'!Q253="", "", '画面遷移、詳細データ'!Q253)</f>
        <v>3</v>
      </c>
      <c r="AW22" s="8" t="str">
        <f t="shared" si="29"/>
        <v/>
      </c>
      <c r="AX22" s="8" t="str">
        <f t="shared" si="30"/>
        <v/>
      </c>
      <c r="AY22" s="194" t="str">
        <f>IF('画面遷移、詳細データ'!R253="", "", '画面遷移、詳細データ'!R253)</f>
        <v/>
      </c>
      <c r="AZ22" s="8" t="str">
        <f t="shared" si="31"/>
        <v/>
      </c>
      <c r="BA22" s="8" t="str">
        <f t="shared" si="32"/>
        <v/>
      </c>
      <c r="BB22" s="194" t="str">
        <f>IF('画面遷移、詳細データ'!S253="", "", '画面遷移、詳細データ'!S253)</f>
        <v/>
      </c>
      <c r="BC22" s="8" t="str">
        <f t="shared" si="33"/>
        <v/>
      </c>
      <c r="BD22" s="8" t="str">
        <f t="shared" si="34"/>
        <v/>
      </c>
      <c r="BE22" s="194" t="str">
        <f>IF('画面遷移、詳細データ'!T253="", "", '画面遷移、詳細データ'!T253)</f>
        <v/>
      </c>
      <c r="BF22" s="8" t="str">
        <f t="shared" si="35"/>
        <v/>
      </c>
      <c r="BG22" s="8" t="str">
        <f t="shared" si="36"/>
        <v/>
      </c>
      <c r="BH22" s="194" t="str">
        <f>IF('画面遷移、詳細データ'!U253="", "", '画面遷移、詳細データ'!U253)</f>
        <v/>
      </c>
      <c r="BI22" s="8" t="str">
        <f t="shared" si="37"/>
        <v/>
      </c>
      <c r="BJ22" s="8" t="str">
        <f t="shared" si="38"/>
        <v/>
      </c>
      <c r="BK22" s="194" t="str">
        <f>IF('画面遷移、詳細データ'!V253="", "", '画面遷移、詳細データ'!V253)</f>
        <v/>
      </c>
      <c r="BL22" s="8" t="str">
        <f t="shared" si="39"/>
        <v/>
      </c>
      <c r="BM22" s="8" t="str">
        <f t="shared" si="40"/>
        <v/>
      </c>
      <c r="BN22" s="194" t="str">
        <f>IF('画面遷移、詳細データ'!W253="", "", '画面遷移、詳細データ'!W253)</f>
        <v/>
      </c>
      <c r="BO22" s="8" t="str">
        <f t="shared" si="41"/>
        <v/>
      </c>
      <c r="BP22" s="8" t="str">
        <f t="shared" si="42"/>
        <v/>
      </c>
      <c r="BQ22" s="194" t="str">
        <f>IF('画面遷移、詳細データ'!X253="", "", '画面遷移、詳細データ'!X253)</f>
        <v/>
      </c>
      <c r="BR22" s="8" t="str">
        <f t="shared" si="43"/>
        <v/>
      </c>
      <c r="BS22" s="8" t="str">
        <f t="shared" si="44"/>
        <v/>
      </c>
      <c r="BT22" s="194" t="str">
        <f>IF('画面遷移、詳細データ'!Y253="", "", '画面遷移、詳細データ'!Y253)</f>
        <v/>
      </c>
      <c r="BU22" s="8" t="str">
        <f t="shared" si="49"/>
        <v/>
      </c>
      <c r="BV22" s="8" t="str">
        <f>IF('画面遷移、詳細データ'!Z253="", "", '画面遷移、詳細データ'!Z253)</f>
        <v/>
      </c>
      <c r="BW22" s="194" t="str">
        <f t="shared" si="45"/>
        <v/>
      </c>
    </row>
    <row r="23" spans="1:75">
      <c r="A23" s="124">
        <f t="shared" si="46"/>
        <v>7221</v>
      </c>
      <c r="B23" s="295" t="str">
        <f t="shared" si="47"/>
        <v>tower42</v>
      </c>
      <c r="C23" s="303">
        <f>'画面遷移、詳細データ'!B254</f>
        <v>40000</v>
      </c>
      <c r="D23" s="8" t="str">
        <f t="shared" si="0"/>
        <v/>
      </c>
      <c r="E23" s="8" t="str">
        <f t="shared" si="48"/>
        <v/>
      </c>
      <c r="F23" s="304" t="str">
        <f>IF('画面遷移、詳細データ'!C254="", "", '画面遷移、詳細データ'!C254)</f>
        <v/>
      </c>
      <c r="G23" s="8" t="str">
        <f t="shared" si="1"/>
        <v/>
      </c>
      <c r="H23" s="8" t="str">
        <f t="shared" si="2"/>
        <v/>
      </c>
      <c r="I23" s="194" t="str">
        <f>IF('画面遷移、詳細データ'!D254="", "", '画面遷移、詳細データ'!D254)</f>
        <v/>
      </c>
      <c r="J23" s="8" t="str">
        <f t="shared" si="3"/>
        <v/>
      </c>
      <c r="K23" s="8" t="str">
        <f t="shared" si="4"/>
        <v/>
      </c>
      <c r="L23" s="194" t="str">
        <f>IF('画面遷移、詳細データ'!E254="", "", '画面遷移、詳細データ'!E254)</f>
        <v/>
      </c>
      <c r="M23" s="8" t="str">
        <f t="shared" si="5"/>
        <v/>
      </c>
      <c r="N23" s="8" t="str">
        <f t="shared" si="6"/>
        <v/>
      </c>
      <c r="O23" s="194" t="str">
        <f>IF('画面遷移、詳細データ'!F254="", "", '画面遷移、詳細データ'!F254)</f>
        <v/>
      </c>
      <c r="P23" s="8" t="str">
        <f t="shared" si="7"/>
        <v/>
      </c>
      <c r="Q23" s="8" t="str">
        <f t="shared" si="8"/>
        <v/>
      </c>
      <c r="R23" s="194" t="str">
        <f>IF('画面遷移、詳細データ'!G254="", "", '画面遷移、詳細データ'!G254)</f>
        <v/>
      </c>
      <c r="S23" s="8" t="str">
        <f t="shared" si="9"/>
        <v/>
      </c>
      <c r="T23" s="8" t="str">
        <f t="shared" si="10"/>
        <v/>
      </c>
      <c r="U23" s="194" t="str">
        <f>IF('画面遷移、詳細データ'!H254="", "", '画面遷移、詳細データ'!H254)</f>
        <v/>
      </c>
      <c r="V23" s="8" t="str">
        <f t="shared" si="11"/>
        <v/>
      </c>
      <c r="W23" s="8" t="str">
        <f t="shared" si="12"/>
        <v/>
      </c>
      <c r="X23" s="194" t="str">
        <f>IF('画面遷移、詳細データ'!I254="", "", '画面遷移、詳細データ'!I254)</f>
        <v/>
      </c>
      <c r="Y23" s="8" t="str">
        <f t="shared" si="13"/>
        <v/>
      </c>
      <c r="Z23" s="8" t="str">
        <f t="shared" si="14"/>
        <v/>
      </c>
      <c r="AA23" s="194" t="str">
        <f>IF('画面遷移、詳細データ'!J254="", "", '画面遷移、詳細データ'!J254)</f>
        <v/>
      </c>
      <c r="AB23" s="8" t="str">
        <f t="shared" si="15"/>
        <v/>
      </c>
      <c r="AC23" s="8" t="str">
        <f t="shared" si="16"/>
        <v/>
      </c>
      <c r="AD23" s="194" t="str">
        <f>IF('画面遷移、詳細データ'!K254="", "", '画面遷移、詳細データ'!K254)</f>
        <v/>
      </c>
      <c r="AE23" s="8" t="str">
        <f t="shared" si="17"/>
        <v/>
      </c>
      <c r="AF23" s="8" t="str">
        <f t="shared" si="18"/>
        <v/>
      </c>
      <c r="AG23" s="194" t="str">
        <f>IF('画面遷移、詳細データ'!L254="", "", '画面遷移、詳細データ'!L254)</f>
        <v/>
      </c>
      <c r="AH23" s="8" t="str">
        <f t="shared" si="19"/>
        <v/>
      </c>
      <c r="AI23" s="8" t="str">
        <f t="shared" si="20"/>
        <v/>
      </c>
      <c r="AJ23" s="194" t="str">
        <f>IF('画面遷移、詳細データ'!M254="", "", '画面遷移、詳細データ'!M254)</f>
        <v/>
      </c>
      <c r="AK23" s="8" t="str">
        <f t="shared" si="21"/>
        <v/>
      </c>
      <c r="AL23" s="8" t="str">
        <f t="shared" si="22"/>
        <v/>
      </c>
      <c r="AM23" s="194" t="str">
        <f>IF('画面遷移、詳細データ'!N254="", "", '画面遷移、詳細データ'!N254)</f>
        <v/>
      </c>
      <c r="AN23" s="8" t="str">
        <f t="shared" si="23"/>
        <v/>
      </c>
      <c r="AO23" s="8" t="str">
        <f t="shared" si="24"/>
        <v/>
      </c>
      <c r="AP23" s="194" t="str">
        <f>IF('画面遷移、詳細データ'!O254="", "", '画面遷移、詳細データ'!O254)</f>
        <v/>
      </c>
      <c r="AQ23" s="8" t="str">
        <f t="shared" si="25"/>
        <v/>
      </c>
      <c r="AR23" s="8" t="str">
        <f t="shared" si="26"/>
        <v/>
      </c>
      <c r="AS23" s="194" t="str">
        <f>IF('画面遷移、詳細データ'!P254="", "", '画面遷移、詳細データ'!P254)</f>
        <v/>
      </c>
      <c r="AT23" s="8" t="str">
        <f t="shared" si="27"/>
        <v/>
      </c>
      <c r="AU23" s="8" t="str">
        <f t="shared" si="28"/>
        <v/>
      </c>
      <c r="AV23" s="194" t="str">
        <f>IF('画面遷移、詳細データ'!Q254="", "", '画面遷移、詳細データ'!Q254)</f>
        <v/>
      </c>
      <c r="AW23" s="8" t="str">
        <f t="shared" si="29"/>
        <v/>
      </c>
      <c r="AX23" s="8" t="str">
        <f t="shared" si="30"/>
        <v/>
      </c>
      <c r="AY23" s="194" t="str">
        <f>IF('画面遷移、詳細データ'!R254="", "", '画面遷移、詳細データ'!R254)</f>
        <v/>
      </c>
      <c r="AZ23" s="8" t="str">
        <f t="shared" si="31"/>
        <v/>
      </c>
      <c r="BA23" s="8" t="str">
        <f t="shared" si="32"/>
        <v/>
      </c>
      <c r="BB23" s="194" t="str">
        <f>IF('画面遷移、詳細データ'!S254="", "", '画面遷移、詳細データ'!S254)</f>
        <v/>
      </c>
      <c r="BC23" s="8" t="str">
        <f t="shared" si="33"/>
        <v/>
      </c>
      <c r="BD23" s="8" t="str">
        <f t="shared" si="34"/>
        <v/>
      </c>
      <c r="BE23" s="194" t="str">
        <f>IF('画面遷移、詳細データ'!T254="", "", '画面遷移、詳細データ'!T254)</f>
        <v/>
      </c>
      <c r="BF23" s="8" t="str">
        <f t="shared" si="35"/>
        <v/>
      </c>
      <c r="BG23" s="8" t="str">
        <f t="shared" si="36"/>
        <v/>
      </c>
      <c r="BH23" s="194" t="str">
        <f>IF('画面遷移、詳細データ'!U254="", "", '画面遷移、詳細データ'!U254)</f>
        <v/>
      </c>
      <c r="BI23" s="8" t="str">
        <f t="shared" si="37"/>
        <v/>
      </c>
      <c r="BJ23" s="8" t="str">
        <f t="shared" si="38"/>
        <v/>
      </c>
      <c r="BK23" s="194" t="str">
        <f>IF('画面遷移、詳細データ'!V254="", "", '画面遷移、詳細データ'!V254)</f>
        <v/>
      </c>
      <c r="BL23" s="8" t="str">
        <f t="shared" si="39"/>
        <v/>
      </c>
      <c r="BM23" s="8" t="str">
        <f t="shared" si="40"/>
        <v/>
      </c>
      <c r="BN23" s="194" t="str">
        <f>IF('画面遷移、詳細データ'!W254="", "", '画面遷移、詳細データ'!W254)</f>
        <v/>
      </c>
      <c r="BO23" s="8" t="str">
        <f t="shared" si="41"/>
        <v/>
      </c>
      <c r="BP23" s="8" t="str">
        <f t="shared" si="42"/>
        <v/>
      </c>
      <c r="BQ23" s="194" t="str">
        <f>IF('画面遷移、詳細データ'!X254="", "", '画面遷移、詳細データ'!X254)</f>
        <v/>
      </c>
      <c r="BR23" s="8" t="str">
        <f t="shared" si="43"/>
        <v/>
      </c>
      <c r="BS23" s="8" t="str">
        <f t="shared" si="44"/>
        <v/>
      </c>
      <c r="BT23" s="194" t="str">
        <f>IF('画面遷移、詳細データ'!Y254="", "", '画面遷移、詳細データ'!Y254)</f>
        <v/>
      </c>
      <c r="BU23" s="8" t="str">
        <f t="shared" si="49"/>
        <v>yeen</v>
      </c>
      <c r="BV23" s="8">
        <f>IF('画面遷移、詳細データ'!Z254="", "", '画面遷移、詳細データ'!Z254)</f>
        <v>15000</v>
      </c>
      <c r="BW23" s="194">
        <f t="shared" si="45"/>
        <v>1</v>
      </c>
    </row>
    <row r="24" spans="1:75">
      <c r="A24" s="124">
        <f t="shared" si="46"/>
        <v>7222</v>
      </c>
      <c r="B24" s="295" t="str">
        <f t="shared" si="47"/>
        <v>tower42</v>
      </c>
      <c r="C24" s="303">
        <f>'画面遷移、詳細データ'!B255</f>
        <v>45000</v>
      </c>
      <c r="D24" s="8" t="str">
        <f t="shared" si="0"/>
        <v/>
      </c>
      <c r="E24" s="8" t="str">
        <f t="shared" si="48"/>
        <v/>
      </c>
      <c r="F24" s="304" t="str">
        <f>IF('画面遷移、詳細データ'!C255="", "", '画面遷移、詳細データ'!C255)</f>
        <v/>
      </c>
      <c r="G24" s="8" t="str">
        <f t="shared" si="1"/>
        <v/>
      </c>
      <c r="H24" s="8" t="str">
        <f t="shared" si="2"/>
        <v/>
      </c>
      <c r="I24" s="194" t="str">
        <f>IF('画面遷移、詳細データ'!D255="", "", '画面遷移、詳細データ'!D255)</f>
        <v/>
      </c>
      <c r="J24" s="8" t="str">
        <f t="shared" si="3"/>
        <v/>
      </c>
      <c r="K24" s="8" t="str">
        <f t="shared" si="4"/>
        <v/>
      </c>
      <c r="L24" s="194" t="str">
        <f>IF('画面遷移、詳細データ'!E255="", "", '画面遷移、詳細データ'!E255)</f>
        <v/>
      </c>
      <c r="M24" s="8" t="str">
        <f t="shared" si="5"/>
        <v/>
      </c>
      <c r="N24" s="8" t="str">
        <f t="shared" si="6"/>
        <v/>
      </c>
      <c r="O24" s="194" t="str">
        <f>IF('画面遷移、詳細データ'!F255="", "", '画面遷移、詳細データ'!F255)</f>
        <v/>
      </c>
      <c r="P24" s="8" t="str">
        <f t="shared" si="7"/>
        <v/>
      </c>
      <c r="Q24" s="8" t="str">
        <f t="shared" si="8"/>
        <v/>
      </c>
      <c r="R24" s="194" t="str">
        <f>IF('画面遷移、詳細データ'!G255="", "", '画面遷移、詳細データ'!G255)</f>
        <v/>
      </c>
      <c r="S24" s="8" t="str">
        <f t="shared" si="9"/>
        <v/>
      </c>
      <c r="T24" s="8" t="str">
        <f t="shared" si="10"/>
        <v/>
      </c>
      <c r="U24" s="194" t="str">
        <f>IF('画面遷移、詳細データ'!H255="", "", '画面遷移、詳細データ'!H255)</f>
        <v/>
      </c>
      <c r="V24" s="8" t="str">
        <f t="shared" si="11"/>
        <v/>
      </c>
      <c r="W24" s="8" t="str">
        <f t="shared" si="12"/>
        <v/>
      </c>
      <c r="X24" s="194" t="str">
        <f>IF('画面遷移、詳細データ'!I255="", "", '画面遷移、詳細データ'!I255)</f>
        <v/>
      </c>
      <c r="Y24" s="8" t="str">
        <f t="shared" si="13"/>
        <v/>
      </c>
      <c r="Z24" s="8" t="str">
        <f t="shared" si="14"/>
        <v/>
      </c>
      <c r="AA24" s="194" t="str">
        <f>IF('画面遷移、詳細データ'!J255="", "", '画面遷移、詳細データ'!J255)</f>
        <v/>
      </c>
      <c r="AB24" s="8" t="str">
        <f t="shared" si="15"/>
        <v/>
      </c>
      <c r="AC24" s="8" t="str">
        <f t="shared" si="16"/>
        <v/>
      </c>
      <c r="AD24" s="194" t="str">
        <f>IF('画面遷移、詳細データ'!K255="", "", '画面遷移、詳細データ'!K255)</f>
        <v/>
      </c>
      <c r="AE24" s="8" t="str">
        <f t="shared" si="17"/>
        <v/>
      </c>
      <c r="AF24" s="8" t="str">
        <f t="shared" si="18"/>
        <v/>
      </c>
      <c r="AG24" s="194" t="str">
        <f>IF('画面遷移、詳細データ'!L255="", "", '画面遷移、詳細データ'!L255)</f>
        <v/>
      </c>
      <c r="AH24" s="8" t="str">
        <f t="shared" si="19"/>
        <v/>
      </c>
      <c r="AI24" s="8" t="str">
        <f t="shared" si="20"/>
        <v/>
      </c>
      <c r="AJ24" s="194" t="str">
        <f>IF('画面遷移、詳細データ'!M255="", "", '画面遷移、詳細データ'!M255)</f>
        <v/>
      </c>
      <c r="AK24" s="8" t="str">
        <f t="shared" si="21"/>
        <v>item</v>
      </c>
      <c r="AL24" s="8">
        <f t="shared" si="22"/>
        <v>6109</v>
      </c>
      <c r="AM24" s="194">
        <f>IF('画面遷移、詳細データ'!N255="", "", '画面遷移、詳細データ'!N255)</f>
        <v>5</v>
      </c>
      <c r="AN24" s="8" t="str">
        <f t="shared" si="23"/>
        <v/>
      </c>
      <c r="AO24" s="8" t="str">
        <f t="shared" si="24"/>
        <v/>
      </c>
      <c r="AP24" s="194" t="str">
        <f>IF('画面遷移、詳細データ'!O255="", "", '画面遷移、詳細データ'!O255)</f>
        <v/>
      </c>
      <c r="AQ24" s="8" t="str">
        <f t="shared" si="25"/>
        <v/>
      </c>
      <c r="AR24" s="8" t="str">
        <f t="shared" si="26"/>
        <v/>
      </c>
      <c r="AS24" s="194" t="str">
        <f>IF('画面遷移、詳細データ'!P255="", "", '画面遷移、詳細データ'!P255)</f>
        <v/>
      </c>
      <c r="AT24" s="8" t="str">
        <f t="shared" si="27"/>
        <v/>
      </c>
      <c r="AU24" s="8" t="str">
        <f t="shared" si="28"/>
        <v/>
      </c>
      <c r="AV24" s="194" t="str">
        <f>IF('画面遷移、詳細データ'!Q255="", "", '画面遷移、詳細データ'!Q255)</f>
        <v/>
      </c>
      <c r="AW24" s="8" t="str">
        <f t="shared" si="29"/>
        <v/>
      </c>
      <c r="AX24" s="8" t="str">
        <f t="shared" si="30"/>
        <v/>
      </c>
      <c r="AY24" s="194" t="str">
        <f>IF('画面遷移、詳細データ'!R255="", "", '画面遷移、詳細データ'!R255)</f>
        <v/>
      </c>
      <c r="AZ24" s="8" t="str">
        <f t="shared" si="31"/>
        <v/>
      </c>
      <c r="BA24" s="8" t="str">
        <f t="shared" si="32"/>
        <v/>
      </c>
      <c r="BB24" s="194" t="str">
        <f>IF('画面遷移、詳細データ'!S255="", "", '画面遷移、詳細データ'!S255)</f>
        <v/>
      </c>
      <c r="BC24" s="8" t="str">
        <f t="shared" si="33"/>
        <v/>
      </c>
      <c r="BD24" s="8" t="str">
        <f t="shared" si="34"/>
        <v/>
      </c>
      <c r="BE24" s="194" t="str">
        <f>IF('画面遷移、詳細データ'!T255="", "", '画面遷移、詳細データ'!T255)</f>
        <v/>
      </c>
      <c r="BF24" s="8" t="str">
        <f t="shared" si="35"/>
        <v/>
      </c>
      <c r="BG24" s="8" t="str">
        <f t="shared" si="36"/>
        <v/>
      </c>
      <c r="BH24" s="194" t="str">
        <f>IF('画面遷移、詳細データ'!U255="", "", '画面遷移、詳細データ'!U255)</f>
        <v/>
      </c>
      <c r="BI24" s="8" t="str">
        <f t="shared" si="37"/>
        <v/>
      </c>
      <c r="BJ24" s="8" t="str">
        <f t="shared" si="38"/>
        <v/>
      </c>
      <c r="BK24" s="194" t="str">
        <f>IF('画面遷移、詳細データ'!V255="", "", '画面遷移、詳細データ'!V255)</f>
        <v/>
      </c>
      <c r="BL24" s="8" t="str">
        <f t="shared" si="39"/>
        <v/>
      </c>
      <c r="BM24" s="8" t="str">
        <f t="shared" si="40"/>
        <v/>
      </c>
      <c r="BN24" s="194" t="str">
        <f>IF('画面遷移、詳細データ'!W255="", "", '画面遷移、詳細データ'!W255)</f>
        <v/>
      </c>
      <c r="BO24" s="8" t="str">
        <f t="shared" si="41"/>
        <v/>
      </c>
      <c r="BP24" s="8" t="str">
        <f t="shared" si="42"/>
        <v/>
      </c>
      <c r="BQ24" s="194" t="str">
        <f>IF('画面遷移、詳細データ'!X255="", "", '画面遷移、詳細データ'!X255)</f>
        <v/>
      </c>
      <c r="BR24" s="8" t="str">
        <f t="shared" si="43"/>
        <v/>
      </c>
      <c r="BS24" s="8" t="str">
        <f t="shared" si="44"/>
        <v/>
      </c>
      <c r="BT24" s="194" t="str">
        <f>IF('画面遷移、詳細データ'!Y255="", "", '画面遷移、詳細データ'!Y255)</f>
        <v/>
      </c>
      <c r="BU24" s="8" t="str">
        <f t="shared" si="49"/>
        <v/>
      </c>
      <c r="BV24" s="8" t="str">
        <f>IF('画面遷移、詳細データ'!Z255="", "", '画面遷移、詳細データ'!Z255)</f>
        <v/>
      </c>
      <c r="BW24" s="194" t="str">
        <f t="shared" si="45"/>
        <v/>
      </c>
    </row>
    <row r="25" spans="1:75">
      <c r="A25" s="124">
        <f t="shared" si="46"/>
        <v>7223</v>
      </c>
      <c r="B25" s="295" t="str">
        <f t="shared" si="47"/>
        <v>tower42</v>
      </c>
      <c r="C25" s="303">
        <f>'画面遷移、詳細データ'!B256</f>
        <v>50000</v>
      </c>
      <c r="D25" s="8" t="str">
        <f t="shared" si="0"/>
        <v/>
      </c>
      <c r="E25" s="8" t="str">
        <f t="shared" si="48"/>
        <v/>
      </c>
      <c r="F25" s="304" t="str">
        <f>IF('画面遷移、詳細データ'!C256="", "", '画面遷移、詳細データ'!C256)</f>
        <v/>
      </c>
      <c r="G25" s="8" t="str">
        <f t="shared" si="1"/>
        <v/>
      </c>
      <c r="H25" s="8" t="str">
        <f t="shared" si="2"/>
        <v/>
      </c>
      <c r="I25" s="194" t="str">
        <f>IF('画面遷移、詳細データ'!D256="", "", '画面遷移、詳細データ'!D256)</f>
        <v/>
      </c>
      <c r="J25" s="8" t="str">
        <f t="shared" si="3"/>
        <v/>
      </c>
      <c r="K25" s="8" t="str">
        <f t="shared" si="4"/>
        <v/>
      </c>
      <c r="L25" s="194" t="str">
        <f>IF('画面遷移、詳細データ'!E256="", "", '画面遷移、詳細データ'!E256)</f>
        <v/>
      </c>
      <c r="M25" s="8" t="str">
        <f t="shared" si="5"/>
        <v/>
      </c>
      <c r="N25" s="8" t="str">
        <f t="shared" si="6"/>
        <v/>
      </c>
      <c r="O25" s="194" t="str">
        <f>IF('画面遷移、詳細データ'!F256="", "", '画面遷移、詳細データ'!F256)</f>
        <v/>
      </c>
      <c r="P25" s="8" t="str">
        <f t="shared" si="7"/>
        <v/>
      </c>
      <c r="Q25" s="8" t="str">
        <f t="shared" si="8"/>
        <v/>
      </c>
      <c r="R25" s="194" t="str">
        <f>IF('画面遷移、詳細データ'!G256="", "", '画面遷移、詳細データ'!G256)</f>
        <v/>
      </c>
      <c r="S25" s="8" t="str">
        <f t="shared" si="9"/>
        <v/>
      </c>
      <c r="T25" s="8" t="str">
        <f t="shared" si="10"/>
        <v/>
      </c>
      <c r="U25" s="194" t="str">
        <f>IF('画面遷移、詳細データ'!H256="", "", '画面遷移、詳細データ'!H256)</f>
        <v/>
      </c>
      <c r="V25" s="8" t="str">
        <f t="shared" si="11"/>
        <v/>
      </c>
      <c r="W25" s="8" t="str">
        <f t="shared" si="12"/>
        <v/>
      </c>
      <c r="X25" s="194" t="str">
        <f>IF('画面遷移、詳細データ'!I256="", "", '画面遷移、詳細データ'!I256)</f>
        <v/>
      </c>
      <c r="Y25" s="8" t="str">
        <f t="shared" si="13"/>
        <v/>
      </c>
      <c r="Z25" s="8" t="str">
        <f t="shared" si="14"/>
        <v/>
      </c>
      <c r="AA25" s="194" t="str">
        <f>IF('画面遷移、詳細データ'!J256="", "", '画面遷移、詳細データ'!J256)</f>
        <v/>
      </c>
      <c r="AB25" s="8" t="str">
        <f t="shared" si="15"/>
        <v/>
      </c>
      <c r="AC25" s="8" t="str">
        <f t="shared" si="16"/>
        <v/>
      </c>
      <c r="AD25" s="194" t="str">
        <f>IF('画面遷移、詳細データ'!K256="", "", '画面遷移、詳細データ'!K256)</f>
        <v/>
      </c>
      <c r="AE25" s="8" t="str">
        <f t="shared" si="17"/>
        <v/>
      </c>
      <c r="AF25" s="8" t="str">
        <f t="shared" si="18"/>
        <v/>
      </c>
      <c r="AG25" s="194" t="str">
        <f>IF('画面遷移、詳細データ'!L256="", "", '画面遷移、詳細データ'!L256)</f>
        <v/>
      </c>
      <c r="AH25" s="8" t="str">
        <f t="shared" si="19"/>
        <v/>
      </c>
      <c r="AI25" s="8" t="str">
        <f t="shared" si="20"/>
        <v/>
      </c>
      <c r="AJ25" s="194" t="str">
        <f>IF('画面遷移、詳細データ'!M256="", "", '画面遷移、詳細データ'!M256)</f>
        <v/>
      </c>
      <c r="AK25" s="8" t="str">
        <f t="shared" si="21"/>
        <v/>
      </c>
      <c r="AL25" s="8" t="str">
        <f t="shared" si="22"/>
        <v/>
      </c>
      <c r="AM25" s="194" t="str">
        <f>IF('画面遷移、詳細データ'!N256="", "", '画面遷移、詳細データ'!N256)</f>
        <v/>
      </c>
      <c r="AN25" s="8" t="str">
        <f t="shared" si="23"/>
        <v/>
      </c>
      <c r="AO25" s="8" t="str">
        <f t="shared" si="24"/>
        <v/>
      </c>
      <c r="AP25" s="194" t="str">
        <f>IF('画面遷移、詳細データ'!O256="", "", '画面遷移、詳細データ'!O256)</f>
        <v/>
      </c>
      <c r="AQ25" s="8" t="str">
        <f t="shared" si="25"/>
        <v/>
      </c>
      <c r="AR25" s="8" t="str">
        <f t="shared" si="26"/>
        <v/>
      </c>
      <c r="AS25" s="194" t="str">
        <f>IF('画面遷移、詳細データ'!P256="", "", '画面遷移、詳細データ'!P256)</f>
        <v/>
      </c>
      <c r="AT25" s="8" t="str">
        <f t="shared" si="27"/>
        <v/>
      </c>
      <c r="AU25" s="8" t="str">
        <f t="shared" si="28"/>
        <v/>
      </c>
      <c r="AV25" s="194" t="str">
        <f>IF('画面遷移、詳細データ'!Q256="", "", '画面遷移、詳細データ'!Q256)</f>
        <v/>
      </c>
      <c r="AW25" s="8" t="str">
        <f t="shared" si="29"/>
        <v/>
      </c>
      <c r="AX25" s="8" t="str">
        <f t="shared" si="30"/>
        <v/>
      </c>
      <c r="AY25" s="194" t="str">
        <f>IF('画面遷移、詳細データ'!R256="", "", '画面遷移、詳細データ'!R256)</f>
        <v/>
      </c>
      <c r="AZ25" s="8" t="str">
        <f t="shared" si="31"/>
        <v/>
      </c>
      <c r="BA25" s="8" t="str">
        <f t="shared" si="32"/>
        <v/>
      </c>
      <c r="BB25" s="194" t="str">
        <f>IF('画面遷移、詳細データ'!S256="", "", '画面遷移、詳細データ'!S256)</f>
        <v/>
      </c>
      <c r="BC25" s="8" t="str">
        <f t="shared" si="33"/>
        <v/>
      </c>
      <c r="BD25" s="8" t="str">
        <f t="shared" si="34"/>
        <v/>
      </c>
      <c r="BE25" s="194" t="str">
        <f>IF('画面遷移、詳細データ'!T256="", "", '画面遷移、詳細データ'!T256)</f>
        <v/>
      </c>
      <c r="BF25" s="8" t="str">
        <f t="shared" si="35"/>
        <v/>
      </c>
      <c r="BG25" s="8" t="str">
        <f t="shared" si="36"/>
        <v/>
      </c>
      <c r="BH25" s="194" t="str">
        <f>IF('画面遷移、詳細データ'!U256="", "", '画面遷移、詳細データ'!U256)</f>
        <v/>
      </c>
      <c r="BI25" s="8" t="str">
        <f t="shared" si="37"/>
        <v/>
      </c>
      <c r="BJ25" s="8" t="str">
        <f t="shared" si="38"/>
        <v/>
      </c>
      <c r="BK25" s="194" t="str">
        <f>IF('画面遷移、詳細データ'!V256="", "", '画面遷移、詳細データ'!V256)</f>
        <v/>
      </c>
      <c r="BL25" s="8" t="str">
        <f t="shared" si="39"/>
        <v/>
      </c>
      <c r="BM25" s="8" t="str">
        <f t="shared" si="40"/>
        <v/>
      </c>
      <c r="BN25" s="194" t="str">
        <f>IF('画面遷移、詳細データ'!W256="", "", '画面遷移、詳細データ'!W256)</f>
        <v/>
      </c>
      <c r="BO25" s="8" t="str">
        <f t="shared" si="41"/>
        <v/>
      </c>
      <c r="BP25" s="8" t="str">
        <f t="shared" si="42"/>
        <v/>
      </c>
      <c r="BQ25" s="194" t="str">
        <f>IF('画面遷移、詳細データ'!X256="", "", '画面遷移、詳細データ'!X256)</f>
        <v/>
      </c>
      <c r="BR25" s="8" t="str">
        <f t="shared" si="43"/>
        <v/>
      </c>
      <c r="BS25" s="8" t="str">
        <f t="shared" si="44"/>
        <v/>
      </c>
      <c r="BT25" s="194" t="str">
        <f>IF('画面遷移、詳細データ'!Y256="", "", '画面遷移、詳細データ'!Y256)</f>
        <v/>
      </c>
      <c r="BU25" s="8" t="str">
        <f t="shared" si="49"/>
        <v>yeen</v>
      </c>
      <c r="BV25" s="8">
        <f>IF('画面遷移、詳細データ'!Z256="", "", '画面遷移、詳細データ'!Z256)</f>
        <v>15000</v>
      </c>
      <c r="BW25" s="194">
        <f t="shared" si="45"/>
        <v>1</v>
      </c>
    </row>
    <row r="26" spans="1:75">
      <c r="A26" s="124">
        <f t="shared" si="46"/>
        <v>7224</v>
      </c>
      <c r="B26" s="295" t="str">
        <f t="shared" si="47"/>
        <v>tower42</v>
      </c>
      <c r="C26" s="303">
        <f>'画面遷移、詳細データ'!B257</f>
        <v>60000</v>
      </c>
      <c r="D26" s="8" t="str">
        <f t="shared" si="0"/>
        <v/>
      </c>
      <c r="E26" s="8" t="str">
        <f t="shared" si="48"/>
        <v/>
      </c>
      <c r="F26" s="304" t="str">
        <f>IF('画面遷移、詳細データ'!C257="", "", '画面遷移、詳細データ'!C257)</f>
        <v/>
      </c>
      <c r="G26" s="8" t="str">
        <f t="shared" si="1"/>
        <v/>
      </c>
      <c r="H26" s="8" t="str">
        <f t="shared" si="2"/>
        <v/>
      </c>
      <c r="I26" s="194" t="str">
        <f>IF('画面遷移、詳細データ'!D257="", "", '画面遷移、詳細データ'!D257)</f>
        <v/>
      </c>
      <c r="J26" s="8" t="str">
        <f t="shared" si="3"/>
        <v/>
      </c>
      <c r="K26" s="8" t="str">
        <f t="shared" si="4"/>
        <v/>
      </c>
      <c r="L26" s="194" t="str">
        <f>IF('画面遷移、詳細データ'!E257="", "", '画面遷移、詳細データ'!E257)</f>
        <v/>
      </c>
      <c r="M26" s="8" t="str">
        <f t="shared" si="5"/>
        <v/>
      </c>
      <c r="N26" s="8" t="str">
        <f t="shared" si="6"/>
        <v/>
      </c>
      <c r="O26" s="194" t="str">
        <f>IF('画面遷移、詳細データ'!F257="", "", '画面遷移、詳細データ'!F257)</f>
        <v/>
      </c>
      <c r="P26" s="8" t="str">
        <f t="shared" si="7"/>
        <v>item</v>
      </c>
      <c r="Q26" s="8">
        <f t="shared" si="8"/>
        <v>34009</v>
      </c>
      <c r="R26" s="194">
        <f>IF('画面遷移、詳細データ'!G257="", "", '画面遷移、詳細データ'!G257)</f>
        <v>1</v>
      </c>
      <c r="S26" s="8" t="str">
        <f t="shared" si="9"/>
        <v/>
      </c>
      <c r="T26" s="8" t="str">
        <f t="shared" si="10"/>
        <v/>
      </c>
      <c r="U26" s="194" t="str">
        <f>IF('画面遷移、詳細データ'!H257="", "", '画面遷移、詳細データ'!H257)</f>
        <v/>
      </c>
      <c r="V26" s="8" t="str">
        <f t="shared" si="11"/>
        <v/>
      </c>
      <c r="W26" s="8" t="str">
        <f t="shared" si="12"/>
        <v/>
      </c>
      <c r="X26" s="194" t="str">
        <f>IF('画面遷移、詳細データ'!I257="", "", '画面遷移、詳細データ'!I257)</f>
        <v/>
      </c>
      <c r="Y26" s="8" t="str">
        <f t="shared" si="13"/>
        <v/>
      </c>
      <c r="Z26" s="8" t="str">
        <f t="shared" si="14"/>
        <v/>
      </c>
      <c r="AA26" s="194" t="str">
        <f>IF('画面遷移、詳細データ'!J257="", "", '画面遷移、詳細データ'!J257)</f>
        <v/>
      </c>
      <c r="AB26" s="8" t="str">
        <f t="shared" si="15"/>
        <v/>
      </c>
      <c r="AC26" s="8" t="str">
        <f t="shared" si="16"/>
        <v/>
      </c>
      <c r="AD26" s="194" t="str">
        <f>IF('画面遷移、詳細データ'!K257="", "", '画面遷移、詳細データ'!K257)</f>
        <v/>
      </c>
      <c r="AE26" s="8" t="str">
        <f t="shared" si="17"/>
        <v/>
      </c>
      <c r="AF26" s="8" t="str">
        <f t="shared" si="18"/>
        <v/>
      </c>
      <c r="AG26" s="194" t="str">
        <f>IF('画面遷移、詳細データ'!L257="", "", '画面遷移、詳細データ'!L257)</f>
        <v/>
      </c>
      <c r="AH26" s="8" t="str">
        <f t="shared" si="19"/>
        <v/>
      </c>
      <c r="AI26" s="8" t="str">
        <f t="shared" si="20"/>
        <v/>
      </c>
      <c r="AJ26" s="194" t="str">
        <f>IF('画面遷移、詳細データ'!M257="", "", '画面遷移、詳細データ'!M257)</f>
        <v/>
      </c>
      <c r="AK26" s="8" t="str">
        <f t="shared" si="21"/>
        <v/>
      </c>
      <c r="AL26" s="8" t="str">
        <f t="shared" si="22"/>
        <v/>
      </c>
      <c r="AM26" s="194" t="str">
        <f>IF('画面遷移、詳細データ'!N257="", "", '画面遷移、詳細データ'!N257)</f>
        <v/>
      </c>
      <c r="AN26" s="8" t="str">
        <f t="shared" si="23"/>
        <v/>
      </c>
      <c r="AO26" s="8" t="str">
        <f t="shared" si="24"/>
        <v/>
      </c>
      <c r="AP26" s="194" t="str">
        <f>IF('画面遷移、詳細データ'!O257="", "", '画面遷移、詳細データ'!O257)</f>
        <v/>
      </c>
      <c r="AQ26" s="8" t="str">
        <f t="shared" si="25"/>
        <v/>
      </c>
      <c r="AR26" s="8" t="str">
        <f t="shared" si="26"/>
        <v/>
      </c>
      <c r="AS26" s="194" t="str">
        <f>IF('画面遷移、詳細データ'!P257="", "", '画面遷移、詳細データ'!P257)</f>
        <v/>
      </c>
      <c r="AT26" s="8" t="str">
        <f t="shared" si="27"/>
        <v/>
      </c>
      <c r="AU26" s="8" t="str">
        <f t="shared" si="28"/>
        <v/>
      </c>
      <c r="AV26" s="194" t="str">
        <f>IF('画面遷移、詳細データ'!Q257="", "", '画面遷移、詳細データ'!Q257)</f>
        <v/>
      </c>
      <c r="AW26" s="8" t="str">
        <f t="shared" si="29"/>
        <v/>
      </c>
      <c r="AX26" s="8" t="str">
        <f t="shared" si="30"/>
        <v/>
      </c>
      <c r="AY26" s="194" t="str">
        <f>IF('画面遷移、詳細データ'!R257="", "", '画面遷移、詳細データ'!R257)</f>
        <v/>
      </c>
      <c r="AZ26" s="8" t="str">
        <f t="shared" si="31"/>
        <v/>
      </c>
      <c r="BA26" s="8" t="str">
        <f t="shared" si="32"/>
        <v/>
      </c>
      <c r="BB26" s="194" t="str">
        <f>IF('画面遷移、詳細データ'!S257="", "", '画面遷移、詳細データ'!S257)</f>
        <v/>
      </c>
      <c r="BC26" s="8" t="str">
        <f t="shared" si="33"/>
        <v/>
      </c>
      <c r="BD26" s="8" t="str">
        <f t="shared" si="34"/>
        <v/>
      </c>
      <c r="BE26" s="194" t="str">
        <f>IF('画面遷移、詳細データ'!T257="", "", '画面遷移、詳細データ'!T257)</f>
        <v/>
      </c>
      <c r="BF26" s="8" t="str">
        <f t="shared" si="35"/>
        <v/>
      </c>
      <c r="BG26" s="8" t="str">
        <f t="shared" si="36"/>
        <v/>
      </c>
      <c r="BH26" s="194" t="str">
        <f>IF('画面遷移、詳細データ'!U257="", "", '画面遷移、詳細データ'!U257)</f>
        <v/>
      </c>
      <c r="BI26" s="8" t="str">
        <f t="shared" si="37"/>
        <v/>
      </c>
      <c r="BJ26" s="8" t="str">
        <f t="shared" si="38"/>
        <v/>
      </c>
      <c r="BK26" s="194" t="str">
        <f>IF('画面遷移、詳細データ'!V257="", "", '画面遷移、詳細データ'!V257)</f>
        <v/>
      </c>
      <c r="BL26" s="8" t="str">
        <f t="shared" si="39"/>
        <v/>
      </c>
      <c r="BM26" s="8" t="str">
        <f t="shared" si="40"/>
        <v/>
      </c>
      <c r="BN26" s="194" t="str">
        <f>IF('画面遷移、詳細データ'!W257="", "", '画面遷移、詳細データ'!W257)</f>
        <v/>
      </c>
      <c r="BO26" s="8" t="str">
        <f t="shared" si="41"/>
        <v/>
      </c>
      <c r="BP26" s="8" t="str">
        <f t="shared" si="42"/>
        <v/>
      </c>
      <c r="BQ26" s="194" t="str">
        <f>IF('画面遷移、詳細データ'!X257="", "", '画面遷移、詳細データ'!X257)</f>
        <v/>
      </c>
      <c r="BR26" s="8" t="str">
        <f t="shared" si="43"/>
        <v/>
      </c>
      <c r="BS26" s="8" t="str">
        <f t="shared" si="44"/>
        <v/>
      </c>
      <c r="BT26" s="194" t="str">
        <f>IF('画面遷移、詳細データ'!Y257="", "", '画面遷移、詳細データ'!Y257)</f>
        <v/>
      </c>
      <c r="BU26" s="8" t="str">
        <f t="shared" si="49"/>
        <v/>
      </c>
      <c r="BV26" s="8" t="str">
        <f>IF('画面遷移、詳細データ'!Z257="", "", '画面遷移、詳細データ'!Z257)</f>
        <v/>
      </c>
      <c r="BW26" s="194" t="str">
        <f t="shared" si="45"/>
        <v/>
      </c>
    </row>
    <row r="27" spans="1:75">
      <c r="A27" s="124">
        <f t="shared" si="46"/>
        <v>7225</v>
      </c>
      <c r="B27" s="295" t="str">
        <f t="shared" si="47"/>
        <v>tower42</v>
      </c>
      <c r="C27" s="303">
        <f>'画面遷移、詳細データ'!B258</f>
        <v>70000</v>
      </c>
      <c r="D27" s="8" t="str">
        <f t="shared" si="0"/>
        <v/>
      </c>
      <c r="E27" s="8" t="str">
        <f t="shared" si="48"/>
        <v/>
      </c>
      <c r="F27" s="304" t="str">
        <f>IF('画面遷移、詳細データ'!C258="", "", '画面遷移、詳細データ'!C258)</f>
        <v/>
      </c>
      <c r="G27" s="8" t="str">
        <f t="shared" si="1"/>
        <v/>
      </c>
      <c r="H27" s="8" t="str">
        <f t="shared" si="2"/>
        <v/>
      </c>
      <c r="I27" s="194" t="str">
        <f>IF('画面遷移、詳細データ'!D258="", "", '画面遷移、詳細データ'!D258)</f>
        <v/>
      </c>
      <c r="J27" s="8" t="str">
        <f t="shared" si="3"/>
        <v/>
      </c>
      <c r="K27" s="8" t="str">
        <f t="shared" si="4"/>
        <v/>
      </c>
      <c r="L27" s="194" t="str">
        <f>IF('画面遷移、詳細データ'!E258="", "", '画面遷移、詳細データ'!E258)</f>
        <v/>
      </c>
      <c r="M27" s="8" t="str">
        <f t="shared" si="5"/>
        <v/>
      </c>
      <c r="N27" s="8" t="str">
        <f t="shared" si="6"/>
        <v/>
      </c>
      <c r="O27" s="194" t="str">
        <f>IF('画面遷移、詳細データ'!F258="", "", '画面遷移、詳細データ'!F258)</f>
        <v/>
      </c>
      <c r="P27" s="8" t="str">
        <f t="shared" si="7"/>
        <v/>
      </c>
      <c r="Q27" s="8" t="str">
        <f t="shared" si="8"/>
        <v/>
      </c>
      <c r="R27" s="194" t="str">
        <f>IF('画面遷移、詳細データ'!G258="", "", '画面遷移、詳細データ'!G258)</f>
        <v/>
      </c>
      <c r="S27" s="8" t="str">
        <f t="shared" si="9"/>
        <v/>
      </c>
      <c r="T27" s="8" t="str">
        <f t="shared" si="10"/>
        <v/>
      </c>
      <c r="U27" s="194" t="str">
        <f>IF('画面遷移、詳細データ'!H258="", "", '画面遷移、詳細データ'!H258)</f>
        <v/>
      </c>
      <c r="V27" s="8" t="str">
        <f t="shared" si="11"/>
        <v/>
      </c>
      <c r="W27" s="8" t="str">
        <f t="shared" si="12"/>
        <v/>
      </c>
      <c r="X27" s="194" t="str">
        <f>IF('画面遷移、詳細データ'!I258="", "", '画面遷移、詳細データ'!I258)</f>
        <v/>
      </c>
      <c r="Y27" s="8" t="str">
        <f t="shared" si="13"/>
        <v/>
      </c>
      <c r="Z27" s="8" t="str">
        <f t="shared" si="14"/>
        <v/>
      </c>
      <c r="AA27" s="194" t="str">
        <f>IF('画面遷移、詳細データ'!J258="", "", '画面遷移、詳細データ'!J258)</f>
        <v/>
      </c>
      <c r="AB27" s="8" t="str">
        <f t="shared" si="15"/>
        <v/>
      </c>
      <c r="AC27" s="8" t="str">
        <f t="shared" si="16"/>
        <v/>
      </c>
      <c r="AD27" s="194" t="str">
        <f>IF('画面遷移、詳細データ'!K258="", "", '画面遷移、詳細データ'!K258)</f>
        <v/>
      </c>
      <c r="AE27" s="8" t="str">
        <f t="shared" si="17"/>
        <v/>
      </c>
      <c r="AF27" s="8" t="str">
        <f t="shared" si="18"/>
        <v/>
      </c>
      <c r="AG27" s="194" t="str">
        <f>IF('画面遷移、詳細データ'!L258="", "", '画面遷移、詳細データ'!L258)</f>
        <v/>
      </c>
      <c r="AH27" s="8" t="str">
        <f t="shared" si="19"/>
        <v/>
      </c>
      <c r="AI27" s="8" t="str">
        <f t="shared" si="20"/>
        <v/>
      </c>
      <c r="AJ27" s="194" t="str">
        <f>IF('画面遷移、詳細データ'!M258="", "", '画面遷移、詳細データ'!M258)</f>
        <v/>
      </c>
      <c r="AK27" s="8" t="str">
        <f t="shared" si="21"/>
        <v/>
      </c>
      <c r="AL27" s="8" t="str">
        <f t="shared" si="22"/>
        <v/>
      </c>
      <c r="AM27" s="194" t="str">
        <f>IF('画面遷移、詳細データ'!N258="", "", '画面遷移、詳細データ'!N258)</f>
        <v/>
      </c>
      <c r="AN27" s="8" t="str">
        <f t="shared" si="23"/>
        <v/>
      </c>
      <c r="AO27" s="8" t="str">
        <f t="shared" si="24"/>
        <v/>
      </c>
      <c r="AP27" s="194" t="str">
        <f>IF('画面遷移、詳細データ'!O258="", "", '画面遷移、詳細データ'!O258)</f>
        <v/>
      </c>
      <c r="AQ27" s="8" t="str">
        <f t="shared" si="25"/>
        <v/>
      </c>
      <c r="AR27" s="8" t="str">
        <f t="shared" si="26"/>
        <v/>
      </c>
      <c r="AS27" s="194" t="str">
        <f>IF('画面遷移、詳細データ'!P258="", "", '画面遷移、詳細データ'!P258)</f>
        <v/>
      </c>
      <c r="AT27" s="8" t="str">
        <f t="shared" si="27"/>
        <v/>
      </c>
      <c r="AU27" s="8" t="str">
        <f t="shared" si="28"/>
        <v/>
      </c>
      <c r="AV27" s="194" t="str">
        <f>IF('画面遷移、詳細データ'!Q258="", "", '画面遷移、詳細データ'!Q258)</f>
        <v/>
      </c>
      <c r="AW27" s="8" t="str">
        <f t="shared" si="29"/>
        <v/>
      </c>
      <c r="AX27" s="8" t="str">
        <f t="shared" si="30"/>
        <v/>
      </c>
      <c r="AY27" s="194" t="str">
        <f>IF('画面遷移、詳細データ'!R258="", "", '画面遷移、詳細データ'!R258)</f>
        <v/>
      </c>
      <c r="AZ27" s="8" t="str">
        <f t="shared" si="31"/>
        <v/>
      </c>
      <c r="BA27" s="8" t="str">
        <f t="shared" si="32"/>
        <v/>
      </c>
      <c r="BB27" s="194" t="str">
        <f>IF('画面遷移、詳細データ'!S258="", "", '画面遷移、詳細データ'!S258)</f>
        <v/>
      </c>
      <c r="BC27" s="8" t="str">
        <f t="shared" si="33"/>
        <v/>
      </c>
      <c r="BD27" s="8" t="str">
        <f t="shared" si="34"/>
        <v/>
      </c>
      <c r="BE27" s="194" t="str">
        <f>IF('画面遷移、詳細データ'!T258="", "", '画面遷移、詳細データ'!T258)</f>
        <v/>
      </c>
      <c r="BF27" s="8" t="str">
        <f t="shared" si="35"/>
        <v/>
      </c>
      <c r="BG27" s="8" t="str">
        <f t="shared" si="36"/>
        <v/>
      </c>
      <c r="BH27" s="194" t="str">
        <f>IF('画面遷移、詳細データ'!U258="", "", '画面遷移、詳細データ'!U258)</f>
        <v/>
      </c>
      <c r="BI27" s="8" t="str">
        <f t="shared" si="37"/>
        <v/>
      </c>
      <c r="BJ27" s="8" t="str">
        <f t="shared" si="38"/>
        <v/>
      </c>
      <c r="BK27" s="194" t="str">
        <f>IF('画面遷移、詳細データ'!V258="", "", '画面遷移、詳細データ'!V258)</f>
        <v/>
      </c>
      <c r="BL27" s="8" t="str">
        <f t="shared" si="39"/>
        <v/>
      </c>
      <c r="BM27" s="8" t="str">
        <f t="shared" si="40"/>
        <v/>
      </c>
      <c r="BN27" s="194" t="str">
        <f>IF('画面遷移、詳細データ'!W258="", "", '画面遷移、詳細データ'!W258)</f>
        <v/>
      </c>
      <c r="BO27" s="8" t="str">
        <f t="shared" si="41"/>
        <v/>
      </c>
      <c r="BP27" s="8" t="str">
        <f t="shared" si="42"/>
        <v/>
      </c>
      <c r="BQ27" s="194" t="str">
        <f>IF('画面遷移、詳細データ'!X258="", "", '画面遷移、詳細データ'!X258)</f>
        <v/>
      </c>
      <c r="BR27" s="8" t="str">
        <f t="shared" si="43"/>
        <v/>
      </c>
      <c r="BS27" s="8" t="str">
        <f t="shared" si="44"/>
        <v/>
      </c>
      <c r="BT27" s="194" t="str">
        <f>IF('画面遷移、詳細データ'!Y258="", "", '画面遷移、詳細データ'!Y258)</f>
        <v/>
      </c>
      <c r="BU27" s="8" t="str">
        <f t="shared" si="49"/>
        <v>yeen</v>
      </c>
      <c r="BV27" s="8">
        <f>IF('画面遷移、詳細データ'!Z258="", "", '画面遷移、詳細データ'!Z258)</f>
        <v>20000</v>
      </c>
      <c r="BW27" s="194">
        <f t="shared" si="45"/>
        <v>1</v>
      </c>
    </row>
    <row r="28" spans="1:75">
      <c r="A28" s="124">
        <f t="shared" si="46"/>
        <v>7226</v>
      </c>
      <c r="B28" s="295" t="str">
        <f t="shared" si="47"/>
        <v>tower42</v>
      </c>
      <c r="C28" s="303">
        <f>'画面遷移、詳細データ'!B259</f>
        <v>80000</v>
      </c>
      <c r="D28" s="8" t="str">
        <f t="shared" si="0"/>
        <v/>
      </c>
      <c r="E28" s="8" t="str">
        <f t="shared" si="48"/>
        <v/>
      </c>
      <c r="F28" s="304" t="str">
        <f>IF('画面遷移、詳細データ'!C259="", "", '画面遷移、詳細データ'!C259)</f>
        <v/>
      </c>
      <c r="G28" s="8" t="str">
        <f t="shared" si="1"/>
        <v/>
      </c>
      <c r="H28" s="8" t="str">
        <f t="shared" si="2"/>
        <v/>
      </c>
      <c r="I28" s="194" t="str">
        <f>IF('画面遷移、詳細データ'!D259="", "", '画面遷移、詳細データ'!D259)</f>
        <v/>
      </c>
      <c r="J28" s="8" t="str">
        <f t="shared" si="3"/>
        <v/>
      </c>
      <c r="K28" s="8" t="str">
        <f t="shared" si="4"/>
        <v/>
      </c>
      <c r="L28" s="194" t="str">
        <f>IF('画面遷移、詳細データ'!E259="", "", '画面遷移、詳細データ'!E259)</f>
        <v/>
      </c>
      <c r="M28" s="8" t="str">
        <f t="shared" si="5"/>
        <v/>
      </c>
      <c r="N28" s="8" t="str">
        <f t="shared" si="6"/>
        <v/>
      </c>
      <c r="O28" s="194" t="str">
        <f>IF('画面遷移、詳細データ'!F259="", "", '画面遷移、詳細データ'!F259)</f>
        <v/>
      </c>
      <c r="P28" s="8" t="str">
        <f t="shared" si="7"/>
        <v/>
      </c>
      <c r="Q28" s="8" t="str">
        <f t="shared" si="8"/>
        <v/>
      </c>
      <c r="R28" s="194" t="str">
        <f>IF('画面遷移、詳細データ'!G259="", "", '画面遷移、詳細データ'!G259)</f>
        <v/>
      </c>
      <c r="S28" s="8" t="str">
        <f t="shared" si="9"/>
        <v/>
      </c>
      <c r="T28" s="8" t="str">
        <f t="shared" si="10"/>
        <v/>
      </c>
      <c r="U28" s="194" t="str">
        <f>IF('画面遷移、詳細データ'!H259="", "", '画面遷移、詳細データ'!H259)</f>
        <v/>
      </c>
      <c r="V28" s="8" t="str">
        <f t="shared" si="11"/>
        <v/>
      </c>
      <c r="W28" s="8" t="str">
        <f t="shared" si="12"/>
        <v/>
      </c>
      <c r="X28" s="194" t="str">
        <f>IF('画面遷移、詳細データ'!I259="", "", '画面遷移、詳細データ'!I259)</f>
        <v/>
      </c>
      <c r="Y28" s="8" t="str">
        <f t="shared" si="13"/>
        <v/>
      </c>
      <c r="Z28" s="8" t="str">
        <f t="shared" si="14"/>
        <v/>
      </c>
      <c r="AA28" s="194" t="str">
        <f>IF('画面遷移、詳細データ'!J259="", "", '画面遷移、詳細データ'!J259)</f>
        <v/>
      </c>
      <c r="AB28" s="8" t="str">
        <f t="shared" si="15"/>
        <v/>
      </c>
      <c r="AC28" s="8" t="str">
        <f t="shared" si="16"/>
        <v/>
      </c>
      <c r="AD28" s="194" t="str">
        <f>IF('画面遷移、詳細データ'!K259="", "", '画面遷移、詳細データ'!K259)</f>
        <v/>
      </c>
      <c r="AE28" s="8" t="str">
        <f t="shared" si="17"/>
        <v/>
      </c>
      <c r="AF28" s="8" t="str">
        <f t="shared" si="18"/>
        <v/>
      </c>
      <c r="AG28" s="194" t="str">
        <f>IF('画面遷移、詳細データ'!L259="", "", '画面遷移、詳細データ'!L259)</f>
        <v/>
      </c>
      <c r="AH28" s="8" t="str">
        <f t="shared" si="19"/>
        <v/>
      </c>
      <c r="AI28" s="8" t="str">
        <f t="shared" si="20"/>
        <v/>
      </c>
      <c r="AJ28" s="194" t="str">
        <f>IF('画面遷移、詳細データ'!M259="", "", '画面遷移、詳細データ'!M259)</f>
        <v/>
      </c>
      <c r="AK28" s="8" t="str">
        <f t="shared" si="21"/>
        <v>item</v>
      </c>
      <c r="AL28" s="8">
        <f t="shared" si="22"/>
        <v>6109</v>
      </c>
      <c r="AM28" s="194">
        <f>IF('画面遷移、詳細データ'!N259="", "", '画面遷移、詳細データ'!N259)</f>
        <v>5</v>
      </c>
      <c r="AN28" s="8" t="str">
        <f t="shared" si="23"/>
        <v/>
      </c>
      <c r="AO28" s="8" t="str">
        <f t="shared" si="24"/>
        <v/>
      </c>
      <c r="AP28" s="194" t="str">
        <f>IF('画面遷移、詳細データ'!O259="", "", '画面遷移、詳細データ'!O259)</f>
        <v/>
      </c>
      <c r="AQ28" s="8" t="str">
        <f t="shared" si="25"/>
        <v/>
      </c>
      <c r="AR28" s="8" t="str">
        <f t="shared" si="26"/>
        <v/>
      </c>
      <c r="AS28" s="194" t="str">
        <f>IF('画面遷移、詳細データ'!P259="", "", '画面遷移、詳細データ'!P259)</f>
        <v/>
      </c>
      <c r="AT28" s="8" t="str">
        <f t="shared" si="27"/>
        <v/>
      </c>
      <c r="AU28" s="8" t="str">
        <f t="shared" si="28"/>
        <v/>
      </c>
      <c r="AV28" s="194" t="str">
        <f>IF('画面遷移、詳細データ'!Q259="", "", '画面遷移、詳細データ'!Q259)</f>
        <v/>
      </c>
      <c r="AW28" s="8" t="str">
        <f t="shared" si="29"/>
        <v/>
      </c>
      <c r="AX28" s="8" t="str">
        <f t="shared" si="30"/>
        <v/>
      </c>
      <c r="AY28" s="194" t="str">
        <f>IF('画面遷移、詳細データ'!R259="", "", '画面遷移、詳細データ'!R259)</f>
        <v/>
      </c>
      <c r="AZ28" s="8" t="str">
        <f t="shared" si="31"/>
        <v/>
      </c>
      <c r="BA28" s="8" t="str">
        <f t="shared" si="32"/>
        <v/>
      </c>
      <c r="BB28" s="194" t="str">
        <f>IF('画面遷移、詳細データ'!S259="", "", '画面遷移、詳細データ'!S259)</f>
        <v/>
      </c>
      <c r="BC28" s="8" t="str">
        <f t="shared" si="33"/>
        <v/>
      </c>
      <c r="BD28" s="8" t="str">
        <f t="shared" si="34"/>
        <v/>
      </c>
      <c r="BE28" s="194" t="str">
        <f>IF('画面遷移、詳細データ'!T259="", "", '画面遷移、詳細データ'!T259)</f>
        <v/>
      </c>
      <c r="BF28" s="8" t="str">
        <f t="shared" si="35"/>
        <v/>
      </c>
      <c r="BG28" s="8" t="str">
        <f t="shared" si="36"/>
        <v/>
      </c>
      <c r="BH28" s="194" t="str">
        <f>IF('画面遷移、詳細データ'!U259="", "", '画面遷移、詳細データ'!U259)</f>
        <v/>
      </c>
      <c r="BI28" s="8" t="str">
        <f t="shared" si="37"/>
        <v/>
      </c>
      <c r="BJ28" s="8" t="str">
        <f t="shared" si="38"/>
        <v/>
      </c>
      <c r="BK28" s="194" t="str">
        <f>IF('画面遷移、詳細データ'!V259="", "", '画面遷移、詳細データ'!V259)</f>
        <v/>
      </c>
      <c r="BL28" s="8" t="str">
        <f t="shared" si="39"/>
        <v/>
      </c>
      <c r="BM28" s="8" t="str">
        <f t="shared" si="40"/>
        <v/>
      </c>
      <c r="BN28" s="194" t="str">
        <f>IF('画面遷移、詳細データ'!W259="", "", '画面遷移、詳細データ'!W259)</f>
        <v/>
      </c>
      <c r="BO28" s="8" t="str">
        <f t="shared" si="41"/>
        <v/>
      </c>
      <c r="BP28" s="8" t="str">
        <f t="shared" si="42"/>
        <v/>
      </c>
      <c r="BQ28" s="194" t="str">
        <f>IF('画面遷移、詳細データ'!X259="", "", '画面遷移、詳細データ'!X259)</f>
        <v/>
      </c>
      <c r="BR28" s="8" t="str">
        <f t="shared" si="43"/>
        <v/>
      </c>
      <c r="BS28" s="8" t="str">
        <f t="shared" si="44"/>
        <v/>
      </c>
      <c r="BT28" s="194" t="str">
        <f>IF('画面遷移、詳細データ'!Y259="", "", '画面遷移、詳細データ'!Y259)</f>
        <v/>
      </c>
      <c r="BU28" s="8" t="str">
        <f t="shared" si="49"/>
        <v/>
      </c>
      <c r="BV28" s="8" t="str">
        <f>IF('画面遷移、詳細データ'!Z259="", "", '画面遷移、詳細データ'!Z259)</f>
        <v/>
      </c>
      <c r="BW28" s="194" t="str">
        <f t="shared" si="45"/>
        <v/>
      </c>
    </row>
    <row r="29" spans="1:75">
      <c r="A29" s="124">
        <f t="shared" si="46"/>
        <v>7227</v>
      </c>
      <c r="B29" s="295" t="str">
        <f t="shared" si="47"/>
        <v>tower42</v>
      </c>
      <c r="C29" s="303">
        <f>'画面遷移、詳細データ'!B260</f>
        <v>90000</v>
      </c>
      <c r="D29" s="8" t="str">
        <f t="shared" si="0"/>
        <v/>
      </c>
      <c r="E29" s="8" t="str">
        <f t="shared" si="48"/>
        <v/>
      </c>
      <c r="F29" s="304" t="str">
        <f>IF('画面遷移、詳細データ'!C260="", "", '画面遷移、詳細データ'!C260)</f>
        <v/>
      </c>
      <c r="G29" s="8" t="str">
        <f t="shared" si="1"/>
        <v/>
      </c>
      <c r="H29" s="8" t="str">
        <f t="shared" si="2"/>
        <v/>
      </c>
      <c r="I29" s="194" t="str">
        <f>IF('画面遷移、詳細データ'!D260="", "", '画面遷移、詳細データ'!D260)</f>
        <v/>
      </c>
      <c r="J29" s="8" t="str">
        <f t="shared" si="3"/>
        <v/>
      </c>
      <c r="K29" s="8" t="str">
        <f t="shared" si="4"/>
        <v/>
      </c>
      <c r="L29" s="194" t="str">
        <f>IF('画面遷移、詳細データ'!E260="", "", '画面遷移、詳細データ'!E260)</f>
        <v/>
      </c>
      <c r="M29" s="8" t="str">
        <f t="shared" si="5"/>
        <v/>
      </c>
      <c r="N29" s="8" t="str">
        <f t="shared" si="6"/>
        <v/>
      </c>
      <c r="O29" s="194" t="str">
        <f>IF('画面遷移、詳細データ'!F260="", "", '画面遷移、詳細データ'!F260)</f>
        <v/>
      </c>
      <c r="P29" s="8" t="str">
        <f t="shared" si="7"/>
        <v/>
      </c>
      <c r="Q29" s="8" t="str">
        <f t="shared" si="8"/>
        <v/>
      </c>
      <c r="R29" s="194" t="str">
        <f>IF('画面遷移、詳細データ'!G260="", "", '画面遷移、詳細データ'!G260)</f>
        <v/>
      </c>
      <c r="S29" s="8" t="str">
        <f t="shared" si="9"/>
        <v/>
      </c>
      <c r="T29" s="8" t="str">
        <f t="shared" si="10"/>
        <v/>
      </c>
      <c r="U29" s="194" t="str">
        <f>IF('画面遷移、詳細データ'!H260="", "", '画面遷移、詳細データ'!H260)</f>
        <v/>
      </c>
      <c r="V29" s="8" t="str">
        <f t="shared" si="11"/>
        <v/>
      </c>
      <c r="W29" s="8" t="str">
        <f t="shared" si="12"/>
        <v/>
      </c>
      <c r="X29" s="194" t="str">
        <f>IF('画面遷移、詳細データ'!I260="", "", '画面遷移、詳細データ'!I260)</f>
        <v/>
      </c>
      <c r="Y29" s="8" t="str">
        <f t="shared" si="13"/>
        <v/>
      </c>
      <c r="Z29" s="8" t="str">
        <f t="shared" si="14"/>
        <v/>
      </c>
      <c r="AA29" s="194" t="str">
        <f>IF('画面遷移、詳細データ'!J260="", "", '画面遷移、詳細データ'!J260)</f>
        <v/>
      </c>
      <c r="AB29" s="8" t="str">
        <f t="shared" si="15"/>
        <v/>
      </c>
      <c r="AC29" s="8" t="str">
        <f t="shared" si="16"/>
        <v/>
      </c>
      <c r="AD29" s="194" t="str">
        <f>IF('画面遷移、詳細データ'!K260="", "", '画面遷移、詳細データ'!K260)</f>
        <v/>
      </c>
      <c r="AE29" s="8" t="str">
        <f t="shared" si="17"/>
        <v/>
      </c>
      <c r="AF29" s="8" t="str">
        <f t="shared" si="18"/>
        <v/>
      </c>
      <c r="AG29" s="194" t="str">
        <f>IF('画面遷移、詳細データ'!L260="", "", '画面遷移、詳細データ'!L260)</f>
        <v/>
      </c>
      <c r="AH29" s="8" t="str">
        <f t="shared" si="19"/>
        <v/>
      </c>
      <c r="AI29" s="8" t="str">
        <f t="shared" si="20"/>
        <v/>
      </c>
      <c r="AJ29" s="194" t="str">
        <f>IF('画面遷移、詳細データ'!M260="", "", '画面遷移、詳細データ'!M260)</f>
        <v/>
      </c>
      <c r="AK29" s="8" t="str">
        <f t="shared" si="21"/>
        <v/>
      </c>
      <c r="AL29" s="8" t="str">
        <f t="shared" si="22"/>
        <v/>
      </c>
      <c r="AM29" s="194" t="str">
        <f>IF('画面遷移、詳細データ'!N260="", "", '画面遷移、詳細データ'!N260)</f>
        <v/>
      </c>
      <c r="AN29" s="8" t="str">
        <f t="shared" si="23"/>
        <v/>
      </c>
      <c r="AO29" s="8" t="str">
        <f t="shared" si="24"/>
        <v/>
      </c>
      <c r="AP29" s="194" t="str">
        <f>IF('画面遷移、詳細データ'!O260="", "", '画面遷移、詳細データ'!O260)</f>
        <v/>
      </c>
      <c r="AQ29" s="8" t="str">
        <f t="shared" si="25"/>
        <v/>
      </c>
      <c r="AR29" s="8" t="str">
        <f t="shared" si="26"/>
        <v/>
      </c>
      <c r="AS29" s="194" t="str">
        <f>IF('画面遷移、詳細データ'!P260="", "", '画面遷移、詳細データ'!P260)</f>
        <v/>
      </c>
      <c r="AT29" s="8" t="str">
        <f t="shared" si="27"/>
        <v/>
      </c>
      <c r="AU29" s="8" t="str">
        <f t="shared" si="28"/>
        <v/>
      </c>
      <c r="AV29" s="194" t="str">
        <f>IF('画面遷移、詳細データ'!Q260="", "", '画面遷移、詳細データ'!Q260)</f>
        <v/>
      </c>
      <c r="AW29" s="8" t="str">
        <f t="shared" si="29"/>
        <v/>
      </c>
      <c r="AX29" s="8" t="str">
        <f t="shared" si="30"/>
        <v/>
      </c>
      <c r="AY29" s="194" t="str">
        <f>IF('画面遷移、詳細データ'!R260="", "", '画面遷移、詳細データ'!R260)</f>
        <v/>
      </c>
      <c r="AZ29" s="8" t="str">
        <f t="shared" si="31"/>
        <v/>
      </c>
      <c r="BA29" s="8" t="str">
        <f t="shared" si="32"/>
        <v/>
      </c>
      <c r="BB29" s="194" t="str">
        <f>IF('画面遷移、詳細データ'!S260="", "", '画面遷移、詳細データ'!S260)</f>
        <v/>
      </c>
      <c r="BC29" s="8" t="str">
        <f t="shared" si="33"/>
        <v/>
      </c>
      <c r="BD29" s="8" t="str">
        <f t="shared" si="34"/>
        <v/>
      </c>
      <c r="BE29" s="194" t="str">
        <f>IF('画面遷移、詳細データ'!T260="", "", '画面遷移、詳細データ'!T260)</f>
        <v/>
      </c>
      <c r="BF29" s="8" t="str">
        <f t="shared" si="35"/>
        <v/>
      </c>
      <c r="BG29" s="8" t="str">
        <f t="shared" si="36"/>
        <v/>
      </c>
      <c r="BH29" s="194" t="str">
        <f>IF('画面遷移、詳細データ'!U260="", "", '画面遷移、詳細データ'!U260)</f>
        <v/>
      </c>
      <c r="BI29" s="8" t="str">
        <f t="shared" si="37"/>
        <v/>
      </c>
      <c r="BJ29" s="8" t="str">
        <f t="shared" si="38"/>
        <v/>
      </c>
      <c r="BK29" s="194" t="str">
        <f>IF('画面遷移、詳細データ'!V260="", "", '画面遷移、詳細データ'!V260)</f>
        <v/>
      </c>
      <c r="BL29" s="8" t="str">
        <f t="shared" si="39"/>
        <v/>
      </c>
      <c r="BM29" s="8" t="str">
        <f t="shared" si="40"/>
        <v/>
      </c>
      <c r="BN29" s="194" t="str">
        <f>IF('画面遷移、詳細データ'!W260="", "", '画面遷移、詳細データ'!W260)</f>
        <v/>
      </c>
      <c r="BO29" s="8" t="str">
        <f t="shared" si="41"/>
        <v/>
      </c>
      <c r="BP29" s="8" t="str">
        <f t="shared" si="42"/>
        <v/>
      </c>
      <c r="BQ29" s="194" t="str">
        <f>IF('画面遷移、詳細データ'!X260="", "", '画面遷移、詳細データ'!X260)</f>
        <v/>
      </c>
      <c r="BR29" s="8" t="str">
        <f t="shared" si="43"/>
        <v/>
      </c>
      <c r="BS29" s="8" t="str">
        <f t="shared" si="44"/>
        <v/>
      </c>
      <c r="BT29" s="194" t="str">
        <f>IF('画面遷移、詳細データ'!Y260="", "", '画面遷移、詳細データ'!Y260)</f>
        <v/>
      </c>
      <c r="BU29" s="8" t="str">
        <f t="shared" si="49"/>
        <v>yeen</v>
      </c>
      <c r="BV29" s="8">
        <f>IF('画面遷移、詳細データ'!Z260="", "", '画面遷移、詳細データ'!Z260)</f>
        <v>30000</v>
      </c>
      <c r="BW29" s="194">
        <f t="shared" si="45"/>
        <v>1</v>
      </c>
    </row>
    <row r="30" spans="1:75">
      <c r="A30" s="124">
        <f t="shared" si="46"/>
        <v>7228</v>
      </c>
      <c r="B30" s="295" t="str">
        <f t="shared" si="47"/>
        <v>tower42</v>
      </c>
      <c r="C30" s="303">
        <f>'画面遷移、詳細データ'!B261</f>
        <v>100000</v>
      </c>
      <c r="D30" s="8" t="str">
        <f t="shared" si="0"/>
        <v/>
      </c>
      <c r="E30" s="8" t="str">
        <f t="shared" si="48"/>
        <v/>
      </c>
      <c r="F30" s="304" t="str">
        <f>IF('画面遷移、詳細データ'!C261="", "", '画面遷移、詳細データ'!C261)</f>
        <v/>
      </c>
      <c r="G30" s="8" t="str">
        <f t="shared" si="1"/>
        <v/>
      </c>
      <c r="H30" s="8" t="str">
        <f t="shared" si="2"/>
        <v/>
      </c>
      <c r="I30" s="194" t="str">
        <f>IF('画面遷移、詳細データ'!D261="", "", '画面遷移、詳細データ'!D261)</f>
        <v/>
      </c>
      <c r="J30" s="8" t="str">
        <f t="shared" si="3"/>
        <v/>
      </c>
      <c r="K30" s="8" t="str">
        <f t="shared" si="4"/>
        <v/>
      </c>
      <c r="L30" s="194" t="str">
        <f>IF('画面遷移、詳細データ'!E261="", "", '画面遷移、詳細データ'!E261)</f>
        <v/>
      </c>
      <c r="M30" s="8" t="str">
        <f t="shared" si="5"/>
        <v/>
      </c>
      <c r="N30" s="8" t="str">
        <f t="shared" si="6"/>
        <v/>
      </c>
      <c r="O30" s="194" t="str">
        <f>IF('画面遷移、詳細データ'!F261="", "", '画面遷移、詳細データ'!F261)</f>
        <v/>
      </c>
      <c r="P30" s="8" t="str">
        <f t="shared" si="7"/>
        <v/>
      </c>
      <c r="Q30" s="8" t="str">
        <f t="shared" si="8"/>
        <v/>
      </c>
      <c r="R30" s="194" t="str">
        <f>IF('画面遷移、詳細データ'!G261="", "", '画面遷移、詳細データ'!G261)</f>
        <v/>
      </c>
      <c r="S30" s="8" t="str">
        <f t="shared" si="9"/>
        <v/>
      </c>
      <c r="T30" s="8" t="str">
        <f t="shared" si="10"/>
        <v/>
      </c>
      <c r="U30" s="194" t="str">
        <f>IF('画面遷移、詳細データ'!H261="", "", '画面遷移、詳細データ'!H261)</f>
        <v/>
      </c>
      <c r="V30" s="8" t="str">
        <f t="shared" si="11"/>
        <v/>
      </c>
      <c r="W30" s="8" t="str">
        <f t="shared" si="12"/>
        <v/>
      </c>
      <c r="X30" s="194" t="str">
        <f>IF('画面遷移、詳細データ'!I261="", "", '画面遷移、詳細データ'!I261)</f>
        <v/>
      </c>
      <c r="Y30" s="8" t="str">
        <f t="shared" si="13"/>
        <v/>
      </c>
      <c r="Z30" s="8" t="str">
        <f t="shared" si="14"/>
        <v/>
      </c>
      <c r="AA30" s="194" t="str">
        <f>IF('画面遷移、詳細データ'!J261="", "", '画面遷移、詳細データ'!J261)</f>
        <v/>
      </c>
      <c r="AB30" s="8" t="str">
        <f t="shared" si="15"/>
        <v/>
      </c>
      <c r="AC30" s="8" t="str">
        <f t="shared" si="16"/>
        <v/>
      </c>
      <c r="AD30" s="194" t="str">
        <f>IF('画面遷移、詳細データ'!K261="", "", '画面遷移、詳細データ'!K261)</f>
        <v/>
      </c>
      <c r="AE30" s="8" t="str">
        <f t="shared" si="17"/>
        <v/>
      </c>
      <c r="AF30" s="8" t="str">
        <f t="shared" si="18"/>
        <v/>
      </c>
      <c r="AG30" s="194" t="str">
        <f>IF('画面遷移、詳細データ'!L261="", "", '画面遷移、詳細データ'!L261)</f>
        <v/>
      </c>
      <c r="AH30" s="8" t="str">
        <f t="shared" si="19"/>
        <v/>
      </c>
      <c r="AI30" s="8" t="str">
        <f t="shared" si="20"/>
        <v/>
      </c>
      <c r="AJ30" s="194" t="str">
        <f>IF('画面遷移、詳細データ'!M261="", "", '画面遷移、詳細データ'!M261)</f>
        <v/>
      </c>
      <c r="AK30" s="8" t="str">
        <f t="shared" si="21"/>
        <v>item</v>
      </c>
      <c r="AL30" s="8">
        <f t="shared" si="22"/>
        <v>6109</v>
      </c>
      <c r="AM30" s="194">
        <f>IF('画面遷移、詳細データ'!N261="", "", '画面遷移、詳細データ'!N261)</f>
        <v>10</v>
      </c>
      <c r="AN30" s="8" t="str">
        <f t="shared" si="23"/>
        <v/>
      </c>
      <c r="AO30" s="8" t="str">
        <f t="shared" si="24"/>
        <v/>
      </c>
      <c r="AP30" s="194" t="str">
        <f>IF('画面遷移、詳細データ'!O261="", "", '画面遷移、詳細データ'!O261)</f>
        <v/>
      </c>
      <c r="AQ30" s="8" t="str">
        <f t="shared" si="25"/>
        <v/>
      </c>
      <c r="AR30" s="8" t="str">
        <f t="shared" si="26"/>
        <v/>
      </c>
      <c r="AS30" s="194" t="str">
        <f>IF('画面遷移、詳細データ'!P261="", "", '画面遷移、詳細データ'!P261)</f>
        <v/>
      </c>
      <c r="AT30" s="8" t="str">
        <f t="shared" si="27"/>
        <v/>
      </c>
      <c r="AU30" s="8" t="str">
        <f t="shared" si="28"/>
        <v/>
      </c>
      <c r="AV30" s="194" t="str">
        <f>IF('画面遷移、詳細データ'!Q261="", "", '画面遷移、詳細データ'!Q261)</f>
        <v/>
      </c>
      <c r="AW30" s="8" t="str">
        <f t="shared" si="29"/>
        <v/>
      </c>
      <c r="AX30" s="8" t="str">
        <f t="shared" si="30"/>
        <v/>
      </c>
      <c r="AY30" s="194" t="str">
        <f>IF('画面遷移、詳細データ'!R261="", "", '画面遷移、詳細データ'!R261)</f>
        <v/>
      </c>
      <c r="AZ30" s="8" t="str">
        <f t="shared" si="31"/>
        <v/>
      </c>
      <c r="BA30" s="8" t="str">
        <f t="shared" si="32"/>
        <v/>
      </c>
      <c r="BB30" s="194" t="str">
        <f>IF('画面遷移、詳細データ'!S261="", "", '画面遷移、詳細データ'!S261)</f>
        <v/>
      </c>
      <c r="BC30" s="8" t="str">
        <f t="shared" si="33"/>
        <v/>
      </c>
      <c r="BD30" s="8" t="str">
        <f t="shared" si="34"/>
        <v/>
      </c>
      <c r="BE30" s="194" t="str">
        <f>IF('画面遷移、詳細データ'!T261="", "", '画面遷移、詳細データ'!T261)</f>
        <v/>
      </c>
      <c r="BF30" s="8" t="str">
        <f t="shared" si="35"/>
        <v/>
      </c>
      <c r="BG30" s="8" t="str">
        <f t="shared" si="36"/>
        <v/>
      </c>
      <c r="BH30" s="194" t="str">
        <f>IF('画面遷移、詳細データ'!U261="", "", '画面遷移、詳細データ'!U261)</f>
        <v/>
      </c>
      <c r="BI30" s="8" t="str">
        <f t="shared" si="37"/>
        <v/>
      </c>
      <c r="BJ30" s="8" t="str">
        <f t="shared" si="38"/>
        <v/>
      </c>
      <c r="BK30" s="194" t="str">
        <f>IF('画面遷移、詳細データ'!V261="", "", '画面遷移、詳細データ'!V261)</f>
        <v/>
      </c>
      <c r="BL30" s="8" t="str">
        <f t="shared" si="39"/>
        <v/>
      </c>
      <c r="BM30" s="8" t="str">
        <f t="shared" si="40"/>
        <v/>
      </c>
      <c r="BN30" s="194" t="str">
        <f>IF('画面遷移、詳細データ'!W261="", "", '画面遷移、詳細データ'!W261)</f>
        <v/>
      </c>
      <c r="BO30" s="8" t="str">
        <f t="shared" si="41"/>
        <v/>
      </c>
      <c r="BP30" s="8" t="str">
        <f t="shared" si="42"/>
        <v/>
      </c>
      <c r="BQ30" s="194" t="str">
        <f>IF('画面遷移、詳細データ'!X261="", "", '画面遷移、詳細データ'!X261)</f>
        <v/>
      </c>
      <c r="BR30" s="8" t="str">
        <f t="shared" si="43"/>
        <v/>
      </c>
      <c r="BS30" s="8" t="str">
        <f t="shared" si="44"/>
        <v/>
      </c>
      <c r="BT30" s="194" t="str">
        <f>IF('画面遷移、詳細データ'!Y261="", "", '画面遷移、詳細データ'!Y261)</f>
        <v/>
      </c>
      <c r="BU30" s="8" t="str">
        <f t="shared" si="49"/>
        <v/>
      </c>
      <c r="BV30" s="8" t="str">
        <f>IF('画面遷移、詳細データ'!Z261="", "", '画面遷移、詳細データ'!Z261)</f>
        <v/>
      </c>
      <c r="BW30" s="194" t="str">
        <f t="shared" si="45"/>
        <v/>
      </c>
    </row>
    <row r="31" spans="1:75">
      <c r="A31" s="124">
        <f t="shared" si="46"/>
        <v>7229</v>
      </c>
      <c r="B31" s="295" t="str">
        <f t="shared" si="47"/>
        <v>tower42</v>
      </c>
      <c r="C31" s="303">
        <f>'画面遷移、詳細データ'!B262</f>
        <v>150000</v>
      </c>
      <c r="D31" s="8" t="str">
        <f t="shared" si="0"/>
        <v/>
      </c>
      <c r="E31" s="8" t="str">
        <f t="shared" si="48"/>
        <v/>
      </c>
      <c r="F31" s="304" t="str">
        <f>IF('画面遷移、詳細データ'!C262="", "", '画面遷移、詳細データ'!C262)</f>
        <v/>
      </c>
      <c r="G31" s="8" t="str">
        <f t="shared" si="1"/>
        <v/>
      </c>
      <c r="H31" s="8" t="str">
        <f t="shared" si="2"/>
        <v/>
      </c>
      <c r="I31" s="194" t="str">
        <f>IF('画面遷移、詳細データ'!D262="", "", '画面遷移、詳細データ'!D262)</f>
        <v/>
      </c>
      <c r="J31" s="8" t="str">
        <f t="shared" si="3"/>
        <v/>
      </c>
      <c r="K31" s="8" t="str">
        <f t="shared" si="4"/>
        <v/>
      </c>
      <c r="L31" s="194" t="str">
        <f>IF('画面遷移、詳細データ'!E262="", "", '画面遷移、詳細データ'!E262)</f>
        <v/>
      </c>
      <c r="M31" s="8" t="str">
        <f t="shared" si="5"/>
        <v/>
      </c>
      <c r="N31" s="8" t="str">
        <f t="shared" si="6"/>
        <v/>
      </c>
      <c r="O31" s="194" t="str">
        <f>IF('画面遷移、詳細データ'!F262="", "", '画面遷移、詳細データ'!F262)</f>
        <v/>
      </c>
      <c r="P31" s="8" t="str">
        <f t="shared" si="7"/>
        <v>item</v>
      </c>
      <c r="Q31" s="8">
        <f t="shared" si="8"/>
        <v>34009</v>
      </c>
      <c r="R31" s="194">
        <f>IF('画面遷移、詳細データ'!G262="", "", '画面遷移、詳細データ'!G262)</f>
        <v>1</v>
      </c>
      <c r="S31" s="8" t="str">
        <f t="shared" si="9"/>
        <v/>
      </c>
      <c r="T31" s="8" t="str">
        <f t="shared" si="10"/>
        <v/>
      </c>
      <c r="U31" s="194" t="str">
        <f>IF('画面遷移、詳細データ'!H262="", "", '画面遷移、詳細データ'!H262)</f>
        <v/>
      </c>
      <c r="V31" s="8" t="str">
        <f t="shared" si="11"/>
        <v/>
      </c>
      <c r="W31" s="8" t="str">
        <f t="shared" si="12"/>
        <v/>
      </c>
      <c r="X31" s="194" t="str">
        <f>IF('画面遷移、詳細データ'!I262="", "", '画面遷移、詳細データ'!I262)</f>
        <v/>
      </c>
      <c r="Y31" s="8" t="str">
        <f t="shared" si="13"/>
        <v/>
      </c>
      <c r="Z31" s="8" t="str">
        <f t="shared" si="14"/>
        <v/>
      </c>
      <c r="AA31" s="194" t="str">
        <f>IF('画面遷移、詳細データ'!J262="", "", '画面遷移、詳細データ'!J262)</f>
        <v/>
      </c>
      <c r="AB31" s="8" t="str">
        <f t="shared" si="15"/>
        <v/>
      </c>
      <c r="AC31" s="8" t="str">
        <f t="shared" si="16"/>
        <v/>
      </c>
      <c r="AD31" s="194" t="str">
        <f>IF('画面遷移、詳細データ'!K262="", "", '画面遷移、詳細データ'!K262)</f>
        <v/>
      </c>
      <c r="AE31" s="8" t="str">
        <f t="shared" si="17"/>
        <v/>
      </c>
      <c r="AF31" s="8" t="str">
        <f t="shared" si="18"/>
        <v/>
      </c>
      <c r="AG31" s="194" t="str">
        <f>IF('画面遷移、詳細データ'!L262="", "", '画面遷移、詳細データ'!L262)</f>
        <v/>
      </c>
      <c r="AH31" s="8" t="str">
        <f t="shared" si="19"/>
        <v/>
      </c>
      <c r="AI31" s="8" t="str">
        <f t="shared" si="20"/>
        <v/>
      </c>
      <c r="AJ31" s="194" t="str">
        <f>IF('画面遷移、詳細データ'!M262="", "", '画面遷移、詳細データ'!M262)</f>
        <v/>
      </c>
      <c r="AK31" s="8" t="str">
        <f t="shared" si="21"/>
        <v/>
      </c>
      <c r="AL31" s="8" t="str">
        <f t="shared" si="22"/>
        <v/>
      </c>
      <c r="AM31" s="194" t="str">
        <f>IF('画面遷移、詳細データ'!N262="", "", '画面遷移、詳細データ'!N262)</f>
        <v/>
      </c>
      <c r="AN31" s="8" t="str">
        <f t="shared" si="23"/>
        <v/>
      </c>
      <c r="AO31" s="8" t="str">
        <f t="shared" si="24"/>
        <v/>
      </c>
      <c r="AP31" s="194" t="str">
        <f>IF('画面遷移、詳細データ'!O262="", "", '画面遷移、詳細データ'!O262)</f>
        <v/>
      </c>
      <c r="AQ31" s="8" t="str">
        <f t="shared" si="25"/>
        <v/>
      </c>
      <c r="AR31" s="8" t="str">
        <f t="shared" si="26"/>
        <v/>
      </c>
      <c r="AS31" s="194" t="str">
        <f>IF('画面遷移、詳細データ'!P262="", "", '画面遷移、詳細データ'!P262)</f>
        <v/>
      </c>
      <c r="AT31" s="8" t="str">
        <f t="shared" si="27"/>
        <v/>
      </c>
      <c r="AU31" s="8" t="str">
        <f t="shared" si="28"/>
        <v/>
      </c>
      <c r="AV31" s="194" t="str">
        <f>IF('画面遷移、詳細データ'!Q262="", "", '画面遷移、詳細データ'!Q262)</f>
        <v/>
      </c>
      <c r="AW31" s="8" t="str">
        <f t="shared" si="29"/>
        <v/>
      </c>
      <c r="AX31" s="8" t="str">
        <f t="shared" si="30"/>
        <v/>
      </c>
      <c r="AY31" s="194" t="str">
        <f>IF('画面遷移、詳細データ'!R262="", "", '画面遷移、詳細データ'!R262)</f>
        <v/>
      </c>
      <c r="AZ31" s="8" t="str">
        <f t="shared" si="31"/>
        <v/>
      </c>
      <c r="BA31" s="8" t="str">
        <f t="shared" si="32"/>
        <v/>
      </c>
      <c r="BB31" s="194" t="str">
        <f>IF('画面遷移、詳細データ'!S262="", "", '画面遷移、詳細データ'!S262)</f>
        <v/>
      </c>
      <c r="BC31" s="8" t="str">
        <f t="shared" si="33"/>
        <v/>
      </c>
      <c r="BD31" s="8" t="str">
        <f t="shared" si="34"/>
        <v/>
      </c>
      <c r="BE31" s="194" t="str">
        <f>IF('画面遷移、詳細データ'!T262="", "", '画面遷移、詳細データ'!T262)</f>
        <v/>
      </c>
      <c r="BF31" s="8" t="str">
        <f t="shared" si="35"/>
        <v/>
      </c>
      <c r="BG31" s="8" t="str">
        <f t="shared" si="36"/>
        <v/>
      </c>
      <c r="BH31" s="194" t="str">
        <f>IF('画面遷移、詳細データ'!U262="", "", '画面遷移、詳細データ'!U262)</f>
        <v/>
      </c>
      <c r="BI31" s="8" t="str">
        <f t="shared" si="37"/>
        <v/>
      </c>
      <c r="BJ31" s="8" t="str">
        <f t="shared" si="38"/>
        <v/>
      </c>
      <c r="BK31" s="194" t="str">
        <f>IF('画面遷移、詳細データ'!V262="", "", '画面遷移、詳細データ'!V262)</f>
        <v/>
      </c>
      <c r="BL31" s="8" t="str">
        <f t="shared" si="39"/>
        <v/>
      </c>
      <c r="BM31" s="8" t="str">
        <f t="shared" si="40"/>
        <v/>
      </c>
      <c r="BN31" s="194" t="str">
        <f>IF('画面遷移、詳細データ'!W262="", "", '画面遷移、詳細データ'!W262)</f>
        <v/>
      </c>
      <c r="BO31" s="8" t="str">
        <f t="shared" si="41"/>
        <v/>
      </c>
      <c r="BP31" s="8" t="str">
        <f t="shared" si="42"/>
        <v/>
      </c>
      <c r="BQ31" s="194" t="str">
        <f>IF('画面遷移、詳細データ'!X262="", "", '画面遷移、詳細データ'!X262)</f>
        <v/>
      </c>
      <c r="BR31" s="8" t="str">
        <f t="shared" si="43"/>
        <v/>
      </c>
      <c r="BS31" s="8" t="str">
        <f t="shared" si="44"/>
        <v/>
      </c>
      <c r="BT31" s="194" t="str">
        <f>IF('画面遷移、詳細データ'!Y262="", "", '画面遷移、詳細データ'!Y262)</f>
        <v/>
      </c>
      <c r="BU31" s="8" t="str">
        <f t="shared" si="49"/>
        <v/>
      </c>
      <c r="BV31" s="8" t="str">
        <f>IF('画面遷移、詳細データ'!Z262="", "", '画面遷移、詳細データ'!Z262)</f>
        <v/>
      </c>
      <c r="BW31" s="194" t="str">
        <f t="shared" si="45"/>
        <v/>
      </c>
    </row>
    <row r="32" spans="1:75">
      <c r="A32" s="124">
        <f t="shared" si="46"/>
        <v>7230</v>
      </c>
      <c r="B32" s="295" t="str">
        <f t="shared" si="47"/>
        <v>tower42</v>
      </c>
      <c r="C32" s="303">
        <f>'画面遷移、詳細データ'!B263</f>
        <v>200000</v>
      </c>
      <c r="D32" s="8" t="str">
        <f t="shared" si="0"/>
        <v/>
      </c>
      <c r="E32" s="8" t="str">
        <f t="shared" si="48"/>
        <v/>
      </c>
      <c r="F32" s="304" t="str">
        <f>IF('画面遷移、詳細データ'!C263="", "", '画面遷移、詳細データ'!C263)</f>
        <v/>
      </c>
      <c r="G32" s="8" t="str">
        <f t="shared" si="1"/>
        <v/>
      </c>
      <c r="H32" s="8" t="str">
        <f t="shared" si="2"/>
        <v/>
      </c>
      <c r="I32" s="194" t="str">
        <f>IF('画面遷移、詳細データ'!D263="", "", '画面遷移、詳細データ'!D263)</f>
        <v/>
      </c>
      <c r="J32" s="8" t="str">
        <f t="shared" si="3"/>
        <v/>
      </c>
      <c r="K32" s="8" t="str">
        <f t="shared" si="4"/>
        <v/>
      </c>
      <c r="L32" s="194" t="str">
        <f>IF('画面遷移、詳細データ'!E263="", "", '画面遷移、詳細データ'!E263)</f>
        <v/>
      </c>
      <c r="M32" s="8" t="str">
        <f t="shared" si="5"/>
        <v/>
      </c>
      <c r="N32" s="8" t="str">
        <f t="shared" si="6"/>
        <v/>
      </c>
      <c r="O32" s="194" t="str">
        <f>IF('画面遷移、詳細データ'!F263="", "", '画面遷移、詳細データ'!F263)</f>
        <v/>
      </c>
      <c r="P32" s="8" t="str">
        <f t="shared" si="7"/>
        <v/>
      </c>
      <c r="Q32" s="8" t="str">
        <f t="shared" si="8"/>
        <v/>
      </c>
      <c r="R32" s="194" t="str">
        <f>IF('画面遷移、詳細データ'!G263="", "", '画面遷移、詳細データ'!G263)</f>
        <v/>
      </c>
      <c r="S32" s="8" t="str">
        <f t="shared" si="9"/>
        <v/>
      </c>
      <c r="T32" s="8" t="str">
        <f t="shared" si="10"/>
        <v/>
      </c>
      <c r="U32" s="194" t="str">
        <f>IF('画面遷移、詳細データ'!H263="", "", '画面遷移、詳細データ'!H263)</f>
        <v/>
      </c>
      <c r="V32" s="8" t="str">
        <f t="shared" si="11"/>
        <v/>
      </c>
      <c r="W32" s="8" t="str">
        <f t="shared" si="12"/>
        <v/>
      </c>
      <c r="X32" s="194" t="str">
        <f>IF('画面遷移、詳細データ'!I263="", "", '画面遷移、詳細データ'!I263)</f>
        <v/>
      </c>
      <c r="Y32" s="8" t="str">
        <f t="shared" si="13"/>
        <v/>
      </c>
      <c r="Z32" s="8" t="str">
        <f t="shared" si="14"/>
        <v/>
      </c>
      <c r="AA32" s="194" t="str">
        <f>IF('画面遷移、詳細データ'!J263="", "", '画面遷移、詳細データ'!J263)</f>
        <v/>
      </c>
      <c r="AB32" s="8" t="str">
        <f t="shared" si="15"/>
        <v/>
      </c>
      <c r="AC32" s="8" t="str">
        <f t="shared" si="16"/>
        <v/>
      </c>
      <c r="AD32" s="194" t="str">
        <f>IF('画面遷移、詳細データ'!K263="", "", '画面遷移、詳細データ'!K263)</f>
        <v/>
      </c>
      <c r="AE32" s="8" t="str">
        <f t="shared" si="17"/>
        <v/>
      </c>
      <c r="AF32" s="8" t="str">
        <f t="shared" si="18"/>
        <v/>
      </c>
      <c r="AG32" s="194" t="str">
        <f>IF('画面遷移、詳細データ'!L263="", "", '画面遷移、詳細データ'!L263)</f>
        <v/>
      </c>
      <c r="AH32" s="8" t="str">
        <f t="shared" si="19"/>
        <v/>
      </c>
      <c r="AI32" s="8" t="str">
        <f t="shared" si="20"/>
        <v/>
      </c>
      <c r="AJ32" s="194" t="str">
        <f>IF('画面遷移、詳細データ'!M263="", "", '画面遷移、詳細データ'!M263)</f>
        <v/>
      </c>
      <c r="AK32" s="8" t="str">
        <f t="shared" si="21"/>
        <v/>
      </c>
      <c r="AL32" s="8" t="str">
        <f t="shared" si="22"/>
        <v/>
      </c>
      <c r="AM32" s="194" t="str">
        <f>IF('画面遷移、詳細データ'!N263="", "", '画面遷移、詳細データ'!N263)</f>
        <v/>
      </c>
      <c r="AN32" s="8" t="str">
        <f t="shared" si="23"/>
        <v/>
      </c>
      <c r="AO32" s="8" t="str">
        <f t="shared" si="24"/>
        <v/>
      </c>
      <c r="AP32" s="194" t="str">
        <f>IF('画面遷移、詳細データ'!O263="", "", '画面遷移、詳細データ'!O263)</f>
        <v/>
      </c>
      <c r="AQ32" s="8" t="str">
        <f t="shared" si="25"/>
        <v/>
      </c>
      <c r="AR32" s="8" t="str">
        <f t="shared" si="26"/>
        <v/>
      </c>
      <c r="AS32" s="194" t="str">
        <f>IF('画面遷移、詳細データ'!P263="", "", '画面遷移、詳細データ'!P263)</f>
        <v/>
      </c>
      <c r="AT32" s="8" t="str">
        <f t="shared" si="27"/>
        <v/>
      </c>
      <c r="AU32" s="8" t="str">
        <f t="shared" si="28"/>
        <v/>
      </c>
      <c r="AV32" s="194" t="str">
        <f>IF('画面遷移、詳細データ'!Q263="", "", '画面遷移、詳細データ'!Q263)</f>
        <v/>
      </c>
      <c r="AW32" s="8" t="str">
        <f t="shared" si="29"/>
        <v/>
      </c>
      <c r="AX32" s="8" t="str">
        <f t="shared" si="30"/>
        <v/>
      </c>
      <c r="AY32" s="194" t="str">
        <f>IF('画面遷移、詳細データ'!R263="", "", '画面遷移、詳細データ'!R263)</f>
        <v/>
      </c>
      <c r="AZ32" s="8" t="str">
        <f t="shared" si="31"/>
        <v/>
      </c>
      <c r="BA32" s="8" t="str">
        <f t="shared" si="32"/>
        <v/>
      </c>
      <c r="BB32" s="194" t="str">
        <f>IF('画面遷移、詳細データ'!S263="", "", '画面遷移、詳細データ'!S263)</f>
        <v/>
      </c>
      <c r="BC32" s="8" t="str">
        <f t="shared" si="33"/>
        <v/>
      </c>
      <c r="BD32" s="8" t="str">
        <f t="shared" si="34"/>
        <v/>
      </c>
      <c r="BE32" s="194" t="str">
        <f>IF('画面遷移、詳細データ'!T263="", "", '画面遷移、詳細データ'!T263)</f>
        <v/>
      </c>
      <c r="BF32" s="8" t="str">
        <f t="shared" si="35"/>
        <v/>
      </c>
      <c r="BG32" s="8" t="str">
        <f t="shared" si="36"/>
        <v/>
      </c>
      <c r="BH32" s="194" t="str">
        <f>IF('画面遷移、詳細データ'!U263="", "", '画面遷移、詳細データ'!U263)</f>
        <v/>
      </c>
      <c r="BI32" s="8" t="str">
        <f t="shared" si="37"/>
        <v/>
      </c>
      <c r="BJ32" s="8" t="str">
        <f t="shared" si="38"/>
        <v/>
      </c>
      <c r="BK32" s="194" t="str">
        <f>IF('画面遷移、詳細データ'!V263="", "", '画面遷移、詳細データ'!V263)</f>
        <v/>
      </c>
      <c r="BL32" s="8" t="str">
        <f t="shared" si="39"/>
        <v>item</v>
      </c>
      <c r="BM32" s="8">
        <f t="shared" si="40"/>
        <v>50066</v>
      </c>
      <c r="BN32" s="194">
        <f>IF('画面遷移、詳細データ'!W263="", "", '画面遷移、詳細データ'!W263)</f>
        <v>2</v>
      </c>
      <c r="BO32" s="8" t="str">
        <f t="shared" si="41"/>
        <v/>
      </c>
      <c r="BP32" s="8" t="str">
        <f t="shared" si="42"/>
        <v/>
      </c>
      <c r="BQ32" s="194" t="str">
        <f>IF('画面遷移、詳細データ'!X263="", "", '画面遷移、詳細データ'!X263)</f>
        <v/>
      </c>
      <c r="BR32" s="8" t="str">
        <f t="shared" si="43"/>
        <v/>
      </c>
      <c r="BS32" s="8" t="str">
        <f t="shared" si="44"/>
        <v/>
      </c>
      <c r="BT32" s="194" t="str">
        <f>IF('画面遷移、詳細データ'!Y263="", "", '画面遷移、詳細データ'!Y263)</f>
        <v/>
      </c>
      <c r="BU32" s="8" t="str">
        <f t="shared" si="49"/>
        <v/>
      </c>
      <c r="BV32" s="8" t="str">
        <f>IF('画面遷移、詳細データ'!Z263="", "", '画面遷移、詳細データ'!Z263)</f>
        <v/>
      </c>
      <c r="BW32" s="194" t="str">
        <f t="shared" si="45"/>
        <v/>
      </c>
    </row>
    <row r="33" spans="1:75">
      <c r="A33" s="124">
        <f t="shared" si="46"/>
        <v>7231</v>
      </c>
      <c r="B33" s="295" t="str">
        <f t="shared" si="47"/>
        <v>tower42</v>
      </c>
      <c r="C33" s="303">
        <f>'画面遷移、詳細データ'!B264</f>
        <v>250000</v>
      </c>
      <c r="D33" s="8" t="str">
        <f t="shared" si="0"/>
        <v/>
      </c>
      <c r="E33" s="8" t="str">
        <f t="shared" si="48"/>
        <v/>
      </c>
      <c r="F33" s="304" t="str">
        <f>IF('画面遷移、詳細データ'!C264="", "", '画面遷移、詳細データ'!C264)</f>
        <v/>
      </c>
      <c r="G33" s="8" t="str">
        <f t="shared" si="1"/>
        <v/>
      </c>
      <c r="H33" s="8" t="str">
        <f t="shared" si="2"/>
        <v/>
      </c>
      <c r="I33" s="194" t="str">
        <f>IF('画面遷移、詳細データ'!D264="", "", '画面遷移、詳細データ'!D264)</f>
        <v/>
      </c>
      <c r="J33" s="8" t="str">
        <f t="shared" si="3"/>
        <v/>
      </c>
      <c r="K33" s="8" t="str">
        <f t="shared" si="4"/>
        <v/>
      </c>
      <c r="L33" s="194" t="str">
        <f>IF('画面遷移、詳細データ'!E264="", "", '画面遷移、詳細データ'!E264)</f>
        <v/>
      </c>
      <c r="M33" s="8" t="str">
        <f t="shared" si="5"/>
        <v/>
      </c>
      <c r="N33" s="8" t="str">
        <f t="shared" si="6"/>
        <v/>
      </c>
      <c r="O33" s="194" t="str">
        <f>IF('画面遷移、詳細データ'!F264="", "", '画面遷移、詳細データ'!F264)</f>
        <v/>
      </c>
      <c r="P33" s="8" t="str">
        <f t="shared" si="7"/>
        <v/>
      </c>
      <c r="Q33" s="8" t="str">
        <f t="shared" si="8"/>
        <v/>
      </c>
      <c r="R33" s="194" t="str">
        <f>IF('画面遷移、詳細データ'!G264="", "", '画面遷移、詳細データ'!G264)</f>
        <v/>
      </c>
      <c r="S33" s="8" t="str">
        <f t="shared" si="9"/>
        <v/>
      </c>
      <c r="T33" s="8" t="str">
        <f t="shared" si="10"/>
        <v/>
      </c>
      <c r="U33" s="194" t="str">
        <f>IF('画面遷移、詳細データ'!H264="", "", '画面遷移、詳細データ'!H264)</f>
        <v/>
      </c>
      <c r="V33" s="8" t="str">
        <f t="shared" si="11"/>
        <v/>
      </c>
      <c r="W33" s="8" t="str">
        <f t="shared" si="12"/>
        <v/>
      </c>
      <c r="X33" s="194" t="str">
        <f>IF('画面遷移、詳細データ'!I264="", "", '画面遷移、詳細データ'!I264)</f>
        <v/>
      </c>
      <c r="Y33" s="8" t="str">
        <f t="shared" si="13"/>
        <v/>
      </c>
      <c r="Z33" s="8" t="str">
        <f t="shared" si="14"/>
        <v/>
      </c>
      <c r="AA33" s="194" t="str">
        <f>IF('画面遷移、詳細データ'!J264="", "", '画面遷移、詳細データ'!J264)</f>
        <v/>
      </c>
      <c r="AB33" s="8" t="str">
        <f t="shared" si="15"/>
        <v/>
      </c>
      <c r="AC33" s="8" t="str">
        <f t="shared" si="16"/>
        <v/>
      </c>
      <c r="AD33" s="194" t="str">
        <f>IF('画面遷移、詳細データ'!K264="", "", '画面遷移、詳細データ'!K264)</f>
        <v/>
      </c>
      <c r="AE33" s="8" t="str">
        <f t="shared" si="17"/>
        <v/>
      </c>
      <c r="AF33" s="8" t="str">
        <f t="shared" si="18"/>
        <v/>
      </c>
      <c r="AG33" s="194" t="str">
        <f>IF('画面遷移、詳細データ'!L264="", "", '画面遷移、詳細データ'!L264)</f>
        <v/>
      </c>
      <c r="AH33" s="8" t="str">
        <f t="shared" si="19"/>
        <v/>
      </c>
      <c r="AI33" s="8" t="str">
        <f t="shared" si="20"/>
        <v/>
      </c>
      <c r="AJ33" s="194" t="str">
        <f>IF('画面遷移、詳細データ'!M264="", "", '画面遷移、詳細データ'!M264)</f>
        <v/>
      </c>
      <c r="AK33" s="8" t="str">
        <f t="shared" si="21"/>
        <v/>
      </c>
      <c r="AL33" s="8" t="str">
        <f t="shared" si="22"/>
        <v/>
      </c>
      <c r="AM33" s="194" t="str">
        <f>IF('画面遷移、詳細データ'!N264="", "", '画面遷移、詳細データ'!N264)</f>
        <v/>
      </c>
      <c r="AN33" s="8" t="str">
        <f t="shared" si="23"/>
        <v/>
      </c>
      <c r="AO33" s="8" t="str">
        <f t="shared" si="24"/>
        <v/>
      </c>
      <c r="AP33" s="194" t="str">
        <f>IF('画面遷移、詳細データ'!O264="", "", '画面遷移、詳細データ'!O264)</f>
        <v/>
      </c>
      <c r="AQ33" s="8" t="str">
        <f t="shared" si="25"/>
        <v>item</v>
      </c>
      <c r="AR33" s="8">
        <f t="shared" si="26"/>
        <v>20716</v>
      </c>
      <c r="AS33" s="194">
        <f>IF('画面遷移、詳細データ'!P264="", "", '画面遷移、詳細データ'!P264)</f>
        <v>1</v>
      </c>
      <c r="AT33" s="8" t="str">
        <f t="shared" si="27"/>
        <v/>
      </c>
      <c r="AU33" s="8" t="str">
        <f t="shared" si="28"/>
        <v/>
      </c>
      <c r="AV33" s="194" t="str">
        <f>IF('画面遷移、詳細データ'!Q264="", "", '画面遷移、詳細データ'!Q264)</f>
        <v/>
      </c>
      <c r="AW33" s="8" t="str">
        <f t="shared" si="29"/>
        <v/>
      </c>
      <c r="AX33" s="8" t="str">
        <f t="shared" si="30"/>
        <v/>
      </c>
      <c r="AY33" s="194" t="str">
        <f>IF('画面遷移、詳細データ'!R264="", "", '画面遷移、詳細データ'!R264)</f>
        <v/>
      </c>
      <c r="AZ33" s="8" t="str">
        <f t="shared" si="31"/>
        <v/>
      </c>
      <c r="BA33" s="8" t="str">
        <f t="shared" si="32"/>
        <v/>
      </c>
      <c r="BB33" s="194" t="str">
        <f>IF('画面遷移、詳細データ'!S264="", "", '画面遷移、詳細データ'!S264)</f>
        <v/>
      </c>
      <c r="BC33" s="8" t="str">
        <f t="shared" si="33"/>
        <v/>
      </c>
      <c r="BD33" s="8" t="str">
        <f t="shared" si="34"/>
        <v/>
      </c>
      <c r="BE33" s="194" t="str">
        <f>IF('画面遷移、詳細データ'!T264="", "", '画面遷移、詳細データ'!T264)</f>
        <v/>
      </c>
      <c r="BF33" s="8" t="str">
        <f t="shared" si="35"/>
        <v/>
      </c>
      <c r="BG33" s="8" t="str">
        <f t="shared" si="36"/>
        <v/>
      </c>
      <c r="BH33" s="194" t="str">
        <f>IF('画面遷移、詳細データ'!U264="", "", '画面遷移、詳細データ'!U264)</f>
        <v/>
      </c>
      <c r="BI33" s="8" t="str">
        <f t="shared" si="37"/>
        <v/>
      </c>
      <c r="BJ33" s="8" t="str">
        <f t="shared" si="38"/>
        <v/>
      </c>
      <c r="BK33" s="194" t="str">
        <f>IF('画面遷移、詳細データ'!V264="", "", '画面遷移、詳細データ'!V264)</f>
        <v/>
      </c>
      <c r="BL33" s="8" t="str">
        <f t="shared" si="39"/>
        <v/>
      </c>
      <c r="BM33" s="8" t="str">
        <f t="shared" si="40"/>
        <v/>
      </c>
      <c r="BN33" s="194" t="str">
        <f>IF('画面遷移、詳細データ'!W264="", "", '画面遷移、詳細データ'!W264)</f>
        <v/>
      </c>
      <c r="BO33" s="8" t="str">
        <f t="shared" si="41"/>
        <v/>
      </c>
      <c r="BP33" s="8" t="str">
        <f t="shared" si="42"/>
        <v/>
      </c>
      <c r="BQ33" s="194" t="str">
        <f>IF('画面遷移、詳細データ'!X264="", "", '画面遷移、詳細データ'!X264)</f>
        <v/>
      </c>
      <c r="BR33" s="8" t="str">
        <f t="shared" si="43"/>
        <v/>
      </c>
      <c r="BS33" s="8" t="str">
        <f t="shared" si="44"/>
        <v/>
      </c>
      <c r="BT33" s="194" t="str">
        <f>IF('画面遷移、詳細データ'!Y264="", "", '画面遷移、詳細データ'!Y264)</f>
        <v/>
      </c>
      <c r="BU33" s="8" t="str">
        <f t="shared" si="49"/>
        <v/>
      </c>
      <c r="BV33" s="8" t="str">
        <f>IF('画面遷移、詳細データ'!Z264="", "", '画面遷移、詳細データ'!Z264)</f>
        <v/>
      </c>
      <c r="BW33" s="194" t="str">
        <f t="shared" si="45"/>
        <v/>
      </c>
    </row>
    <row r="34" spans="1:75">
      <c r="A34" s="124">
        <f t="shared" si="46"/>
        <v>7232</v>
      </c>
      <c r="B34" s="295" t="str">
        <f t="shared" si="47"/>
        <v>tower42</v>
      </c>
      <c r="C34" s="303">
        <f>'画面遷移、詳細データ'!B265</f>
        <v>300000</v>
      </c>
      <c r="D34" s="8" t="str">
        <f t="shared" si="0"/>
        <v/>
      </c>
      <c r="E34" s="8" t="str">
        <f t="shared" si="48"/>
        <v/>
      </c>
      <c r="F34" s="304" t="str">
        <f>IF('画面遷移、詳細データ'!C265="", "", '画面遷移、詳細データ'!C265)</f>
        <v/>
      </c>
      <c r="G34" s="8" t="str">
        <f t="shared" si="1"/>
        <v/>
      </c>
      <c r="H34" s="8" t="str">
        <f t="shared" si="2"/>
        <v/>
      </c>
      <c r="I34" s="194" t="str">
        <f>IF('画面遷移、詳細データ'!D265="", "", '画面遷移、詳細データ'!D265)</f>
        <v/>
      </c>
      <c r="J34" s="8" t="str">
        <f t="shared" si="3"/>
        <v/>
      </c>
      <c r="K34" s="8" t="str">
        <f t="shared" si="4"/>
        <v/>
      </c>
      <c r="L34" s="194" t="str">
        <f>IF('画面遷移、詳細データ'!E265="", "", '画面遷移、詳細データ'!E265)</f>
        <v/>
      </c>
      <c r="M34" s="8" t="str">
        <f t="shared" si="5"/>
        <v/>
      </c>
      <c r="N34" s="8" t="str">
        <f t="shared" si="6"/>
        <v/>
      </c>
      <c r="O34" s="194" t="str">
        <f>IF('画面遷移、詳細データ'!F265="", "", '画面遷移、詳細データ'!F265)</f>
        <v/>
      </c>
      <c r="P34" s="8" t="str">
        <f t="shared" si="7"/>
        <v/>
      </c>
      <c r="Q34" s="8" t="str">
        <f t="shared" si="8"/>
        <v/>
      </c>
      <c r="R34" s="194" t="str">
        <f>IF('画面遷移、詳細データ'!G265="", "", '画面遷移、詳細データ'!G265)</f>
        <v/>
      </c>
      <c r="S34" s="8" t="str">
        <f t="shared" si="9"/>
        <v/>
      </c>
      <c r="T34" s="8" t="str">
        <f t="shared" si="10"/>
        <v/>
      </c>
      <c r="U34" s="194" t="str">
        <f>IF('画面遷移、詳細データ'!H265="", "", '画面遷移、詳細データ'!H265)</f>
        <v/>
      </c>
      <c r="V34" s="8" t="str">
        <f t="shared" si="11"/>
        <v/>
      </c>
      <c r="W34" s="8" t="str">
        <f t="shared" si="12"/>
        <v/>
      </c>
      <c r="X34" s="194" t="str">
        <f>IF('画面遷移、詳細データ'!I265="", "", '画面遷移、詳細データ'!I265)</f>
        <v/>
      </c>
      <c r="Y34" s="8" t="str">
        <f t="shared" si="13"/>
        <v/>
      </c>
      <c r="Z34" s="8" t="str">
        <f t="shared" si="14"/>
        <v/>
      </c>
      <c r="AA34" s="194" t="str">
        <f>IF('画面遷移、詳細データ'!J265="", "", '画面遷移、詳細データ'!J265)</f>
        <v/>
      </c>
      <c r="AB34" s="8" t="str">
        <f t="shared" si="15"/>
        <v/>
      </c>
      <c r="AC34" s="8" t="str">
        <f t="shared" si="16"/>
        <v/>
      </c>
      <c r="AD34" s="194" t="str">
        <f>IF('画面遷移、詳細データ'!K265="", "", '画面遷移、詳細データ'!K265)</f>
        <v/>
      </c>
      <c r="AE34" s="8" t="str">
        <f t="shared" si="17"/>
        <v/>
      </c>
      <c r="AF34" s="8" t="str">
        <f t="shared" si="18"/>
        <v/>
      </c>
      <c r="AG34" s="194" t="str">
        <f>IF('画面遷移、詳細データ'!L265="", "", '画面遷移、詳細データ'!L265)</f>
        <v/>
      </c>
      <c r="AH34" s="8" t="str">
        <f t="shared" si="19"/>
        <v/>
      </c>
      <c r="AI34" s="8" t="str">
        <f t="shared" si="20"/>
        <v/>
      </c>
      <c r="AJ34" s="194" t="str">
        <f>IF('画面遷移、詳細データ'!M265="", "", '画面遷移、詳細データ'!M265)</f>
        <v/>
      </c>
      <c r="AK34" s="8" t="str">
        <f t="shared" si="21"/>
        <v/>
      </c>
      <c r="AL34" s="8" t="str">
        <f t="shared" si="22"/>
        <v/>
      </c>
      <c r="AM34" s="194" t="str">
        <f>IF('画面遷移、詳細データ'!N265="", "", '画面遷移、詳細データ'!N265)</f>
        <v/>
      </c>
      <c r="AN34" s="8" t="str">
        <f t="shared" si="23"/>
        <v/>
      </c>
      <c r="AO34" s="8" t="str">
        <f t="shared" si="24"/>
        <v/>
      </c>
      <c r="AP34" s="194" t="str">
        <f>IF('画面遷移、詳細データ'!O265="", "", '画面遷移、詳細データ'!O265)</f>
        <v/>
      </c>
      <c r="AQ34" s="8" t="str">
        <f t="shared" si="25"/>
        <v/>
      </c>
      <c r="AR34" s="8" t="str">
        <f t="shared" si="26"/>
        <v/>
      </c>
      <c r="AS34" s="194" t="str">
        <f>IF('画面遷移、詳細データ'!P265="", "", '画面遷移、詳細データ'!P265)</f>
        <v/>
      </c>
      <c r="AT34" s="8" t="str">
        <f t="shared" si="27"/>
        <v/>
      </c>
      <c r="AU34" s="8" t="str">
        <f t="shared" si="28"/>
        <v/>
      </c>
      <c r="AV34" s="194" t="str">
        <f>IF('画面遷移、詳細データ'!Q265="", "", '画面遷移、詳細データ'!Q265)</f>
        <v/>
      </c>
      <c r="AW34" s="8" t="str">
        <f t="shared" si="29"/>
        <v/>
      </c>
      <c r="AX34" s="8" t="str">
        <f t="shared" si="30"/>
        <v/>
      </c>
      <c r="AY34" s="194" t="str">
        <f>IF('画面遷移、詳細データ'!R265="", "", '画面遷移、詳細データ'!R265)</f>
        <v/>
      </c>
      <c r="AZ34" s="8" t="str">
        <f t="shared" si="31"/>
        <v/>
      </c>
      <c r="BA34" s="8" t="str">
        <f t="shared" si="32"/>
        <v/>
      </c>
      <c r="BB34" s="194" t="str">
        <f>IF('画面遷移、詳細データ'!S265="", "", '画面遷移、詳細データ'!S265)</f>
        <v/>
      </c>
      <c r="BC34" s="8" t="str">
        <f t="shared" si="33"/>
        <v/>
      </c>
      <c r="BD34" s="8" t="str">
        <f t="shared" si="34"/>
        <v/>
      </c>
      <c r="BE34" s="194" t="str">
        <f>IF('画面遷移、詳細データ'!T265="", "", '画面遷移、詳細データ'!T265)</f>
        <v/>
      </c>
      <c r="BF34" s="8" t="str">
        <f t="shared" si="35"/>
        <v/>
      </c>
      <c r="BG34" s="8" t="str">
        <f t="shared" si="36"/>
        <v/>
      </c>
      <c r="BH34" s="194" t="str">
        <f>IF('画面遷移、詳細データ'!U265="", "", '画面遷移、詳細データ'!U265)</f>
        <v/>
      </c>
      <c r="BI34" s="8" t="str">
        <f t="shared" si="37"/>
        <v/>
      </c>
      <c r="BJ34" s="8" t="str">
        <f t="shared" si="38"/>
        <v/>
      </c>
      <c r="BK34" s="194" t="str">
        <f>IF('画面遷移、詳細データ'!V265="", "", '画面遷移、詳細データ'!V265)</f>
        <v/>
      </c>
      <c r="BL34" s="8" t="str">
        <f t="shared" si="39"/>
        <v>item</v>
      </c>
      <c r="BM34" s="8">
        <f t="shared" si="40"/>
        <v>50066</v>
      </c>
      <c r="BN34" s="194">
        <f>IF('画面遷移、詳細データ'!W265="", "", '画面遷移、詳細データ'!W265)</f>
        <v>2</v>
      </c>
      <c r="BO34" s="8" t="str">
        <f t="shared" si="41"/>
        <v/>
      </c>
      <c r="BP34" s="8" t="str">
        <f t="shared" si="42"/>
        <v/>
      </c>
      <c r="BQ34" s="194" t="str">
        <f>IF('画面遷移、詳細データ'!X265="", "", '画面遷移、詳細データ'!X265)</f>
        <v/>
      </c>
      <c r="BR34" s="8" t="str">
        <f t="shared" si="43"/>
        <v/>
      </c>
      <c r="BS34" s="8" t="str">
        <f t="shared" si="44"/>
        <v/>
      </c>
      <c r="BT34" s="194" t="str">
        <f>IF('画面遷移、詳細データ'!Y265="", "", '画面遷移、詳細データ'!Y265)</f>
        <v/>
      </c>
      <c r="BU34" s="8" t="str">
        <f t="shared" si="49"/>
        <v/>
      </c>
      <c r="BV34" s="8" t="str">
        <f>IF('画面遷移、詳細データ'!Z265="", "", '画面遷移、詳細データ'!Z265)</f>
        <v/>
      </c>
      <c r="BW34" s="194" t="str">
        <f t="shared" si="45"/>
        <v/>
      </c>
    </row>
    <row r="35" spans="1:75">
      <c r="A35" s="124">
        <f t="shared" si="46"/>
        <v>7233</v>
      </c>
      <c r="B35" s="295" t="str">
        <f t="shared" si="47"/>
        <v>tower42</v>
      </c>
      <c r="C35" s="303">
        <f>'画面遷移、詳細データ'!B266</f>
        <v>350000</v>
      </c>
      <c r="D35" s="8" t="str">
        <f t="shared" si="0"/>
        <v/>
      </c>
      <c r="E35" s="8" t="str">
        <f t="shared" si="48"/>
        <v/>
      </c>
      <c r="F35" s="304" t="str">
        <f>IF('画面遷移、詳細データ'!C266="", "", '画面遷移、詳細データ'!C266)</f>
        <v/>
      </c>
      <c r="G35" s="8" t="str">
        <f t="shared" si="1"/>
        <v/>
      </c>
      <c r="H35" s="8" t="str">
        <f t="shared" si="2"/>
        <v/>
      </c>
      <c r="I35" s="194" t="str">
        <f>IF('画面遷移、詳細データ'!D266="", "", '画面遷移、詳細データ'!D266)</f>
        <v/>
      </c>
      <c r="J35" s="8" t="str">
        <f t="shared" si="3"/>
        <v/>
      </c>
      <c r="K35" s="8" t="str">
        <f t="shared" si="4"/>
        <v/>
      </c>
      <c r="L35" s="194" t="str">
        <f>IF('画面遷移、詳細データ'!E266="", "", '画面遷移、詳細データ'!E266)</f>
        <v/>
      </c>
      <c r="M35" s="8" t="str">
        <f t="shared" si="5"/>
        <v/>
      </c>
      <c r="N35" s="8" t="str">
        <f t="shared" si="6"/>
        <v/>
      </c>
      <c r="O35" s="194" t="str">
        <f>IF('画面遷移、詳細データ'!F266="", "", '画面遷移、詳細データ'!F266)</f>
        <v/>
      </c>
      <c r="P35" s="8" t="str">
        <f t="shared" si="7"/>
        <v/>
      </c>
      <c r="Q35" s="8" t="str">
        <f t="shared" si="8"/>
        <v/>
      </c>
      <c r="R35" s="194" t="str">
        <f>IF('画面遷移、詳細データ'!G266="", "", '画面遷移、詳細データ'!G266)</f>
        <v/>
      </c>
      <c r="S35" s="8" t="str">
        <f t="shared" si="9"/>
        <v/>
      </c>
      <c r="T35" s="8" t="str">
        <f t="shared" si="10"/>
        <v/>
      </c>
      <c r="U35" s="194" t="str">
        <f>IF('画面遷移、詳細データ'!H266="", "", '画面遷移、詳細データ'!H266)</f>
        <v/>
      </c>
      <c r="V35" s="8" t="str">
        <f t="shared" si="11"/>
        <v/>
      </c>
      <c r="W35" s="8" t="str">
        <f t="shared" si="12"/>
        <v/>
      </c>
      <c r="X35" s="194" t="str">
        <f>IF('画面遷移、詳細データ'!I266="", "", '画面遷移、詳細データ'!I266)</f>
        <v/>
      </c>
      <c r="Y35" s="8" t="str">
        <f t="shared" si="13"/>
        <v/>
      </c>
      <c r="Z35" s="8" t="str">
        <f t="shared" si="14"/>
        <v/>
      </c>
      <c r="AA35" s="194" t="str">
        <f>IF('画面遷移、詳細データ'!J266="", "", '画面遷移、詳細データ'!J266)</f>
        <v/>
      </c>
      <c r="AB35" s="8" t="str">
        <f t="shared" si="15"/>
        <v/>
      </c>
      <c r="AC35" s="8" t="str">
        <f t="shared" si="16"/>
        <v/>
      </c>
      <c r="AD35" s="194" t="str">
        <f>IF('画面遷移、詳細データ'!K266="", "", '画面遷移、詳細データ'!K266)</f>
        <v/>
      </c>
      <c r="AE35" s="8" t="str">
        <f t="shared" si="17"/>
        <v/>
      </c>
      <c r="AF35" s="8" t="str">
        <f t="shared" si="18"/>
        <v/>
      </c>
      <c r="AG35" s="194" t="str">
        <f>IF('画面遷移、詳細データ'!L266="", "", '画面遷移、詳細データ'!L266)</f>
        <v/>
      </c>
      <c r="AH35" s="8" t="str">
        <f t="shared" si="19"/>
        <v/>
      </c>
      <c r="AI35" s="8" t="str">
        <f t="shared" si="20"/>
        <v/>
      </c>
      <c r="AJ35" s="194" t="str">
        <f>IF('画面遷移、詳細データ'!M266="", "", '画面遷移、詳細データ'!M266)</f>
        <v/>
      </c>
      <c r="AK35" s="8" t="str">
        <f t="shared" si="21"/>
        <v/>
      </c>
      <c r="AL35" s="8" t="str">
        <f t="shared" si="22"/>
        <v/>
      </c>
      <c r="AM35" s="194" t="str">
        <f>IF('画面遷移、詳細データ'!N266="", "", '画面遷移、詳細データ'!N266)</f>
        <v/>
      </c>
      <c r="AN35" s="8" t="str">
        <f t="shared" si="23"/>
        <v/>
      </c>
      <c r="AO35" s="8" t="str">
        <f t="shared" si="24"/>
        <v/>
      </c>
      <c r="AP35" s="194" t="str">
        <f>IF('画面遷移、詳細データ'!O266="", "", '画面遷移、詳細データ'!O266)</f>
        <v/>
      </c>
      <c r="AQ35" s="8" t="str">
        <f t="shared" si="25"/>
        <v/>
      </c>
      <c r="AR35" s="8" t="str">
        <f t="shared" si="26"/>
        <v/>
      </c>
      <c r="AS35" s="194" t="str">
        <f>IF('画面遷移、詳細データ'!P266="", "", '画面遷移、詳細データ'!P266)</f>
        <v/>
      </c>
      <c r="AT35" s="8" t="str">
        <f t="shared" si="27"/>
        <v/>
      </c>
      <c r="AU35" s="8" t="str">
        <f t="shared" si="28"/>
        <v/>
      </c>
      <c r="AV35" s="194" t="str">
        <f>IF('画面遷移、詳細データ'!Q266="", "", '画面遷移、詳細データ'!Q266)</f>
        <v/>
      </c>
      <c r="AW35" s="8" t="str">
        <f t="shared" si="29"/>
        <v/>
      </c>
      <c r="AX35" s="8" t="str">
        <f t="shared" si="30"/>
        <v/>
      </c>
      <c r="AY35" s="194" t="str">
        <f>IF('画面遷移、詳細データ'!R266="", "", '画面遷移、詳細データ'!R266)</f>
        <v/>
      </c>
      <c r="AZ35" s="8" t="str">
        <f t="shared" si="31"/>
        <v/>
      </c>
      <c r="BA35" s="8" t="str">
        <f t="shared" si="32"/>
        <v/>
      </c>
      <c r="BB35" s="194" t="str">
        <f>IF('画面遷移、詳細データ'!S266="", "", '画面遷移、詳細データ'!S266)</f>
        <v/>
      </c>
      <c r="BC35" s="8" t="str">
        <f t="shared" si="33"/>
        <v/>
      </c>
      <c r="BD35" s="8" t="str">
        <f t="shared" si="34"/>
        <v/>
      </c>
      <c r="BE35" s="194" t="str">
        <f>IF('画面遷移、詳細データ'!T266="", "", '画面遷移、詳細データ'!T266)</f>
        <v/>
      </c>
      <c r="BF35" s="8" t="str">
        <f t="shared" si="35"/>
        <v/>
      </c>
      <c r="BG35" s="8" t="str">
        <f t="shared" si="36"/>
        <v/>
      </c>
      <c r="BH35" s="194" t="str">
        <f>IF('画面遷移、詳細データ'!U266="", "", '画面遷移、詳細データ'!U266)</f>
        <v/>
      </c>
      <c r="BI35" s="8" t="str">
        <f t="shared" si="37"/>
        <v/>
      </c>
      <c r="BJ35" s="8" t="str">
        <f t="shared" si="38"/>
        <v/>
      </c>
      <c r="BK35" s="194" t="str">
        <f>IF('画面遷移、詳細データ'!V266="", "", '画面遷移、詳細データ'!V266)</f>
        <v/>
      </c>
      <c r="BL35" s="8" t="str">
        <f t="shared" si="39"/>
        <v/>
      </c>
      <c r="BM35" s="8" t="str">
        <f t="shared" si="40"/>
        <v/>
      </c>
      <c r="BN35" s="194" t="str">
        <f>IF('画面遷移、詳細データ'!W266="", "", '画面遷移、詳細データ'!W266)</f>
        <v/>
      </c>
      <c r="BO35" s="8" t="str">
        <f t="shared" si="41"/>
        <v/>
      </c>
      <c r="BP35" s="8" t="str">
        <f t="shared" si="42"/>
        <v/>
      </c>
      <c r="BQ35" s="194" t="str">
        <f>IF('画面遷移、詳細データ'!X266="", "", '画面遷移、詳細データ'!X266)</f>
        <v/>
      </c>
      <c r="BR35" s="8" t="str">
        <f t="shared" si="43"/>
        <v/>
      </c>
      <c r="BS35" s="8" t="str">
        <f t="shared" si="44"/>
        <v/>
      </c>
      <c r="BT35" s="194" t="str">
        <f>IF('画面遷移、詳細データ'!Y266="", "", '画面遷移、詳細データ'!Y266)</f>
        <v/>
      </c>
      <c r="BU35" s="8" t="str">
        <f t="shared" si="49"/>
        <v>yeen</v>
      </c>
      <c r="BV35" s="8">
        <f>IF('画面遷移、詳細データ'!Z266="", "", '画面遷移、詳細データ'!Z266)</f>
        <v>30000</v>
      </c>
      <c r="BW35" s="194">
        <f t="shared" si="45"/>
        <v>1</v>
      </c>
    </row>
    <row r="36" spans="1:75">
      <c r="A36" s="124">
        <f t="shared" si="46"/>
        <v>7234</v>
      </c>
      <c r="B36" s="295" t="str">
        <f t="shared" si="47"/>
        <v>tower42</v>
      </c>
      <c r="C36" s="303">
        <f>'画面遷移、詳細データ'!B267</f>
        <v>400000</v>
      </c>
      <c r="D36" s="8" t="str">
        <f t="shared" si="0"/>
        <v/>
      </c>
      <c r="E36" s="8" t="str">
        <f t="shared" si="48"/>
        <v/>
      </c>
      <c r="F36" s="304" t="str">
        <f>IF('画面遷移、詳細データ'!C267="", "", '画面遷移、詳細データ'!C267)</f>
        <v/>
      </c>
      <c r="G36" s="8" t="str">
        <f t="shared" si="1"/>
        <v/>
      </c>
      <c r="H36" s="8" t="str">
        <f t="shared" si="2"/>
        <v/>
      </c>
      <c r="I36" s="194" t="str">
        <f>IF('画面遷移、詳細データ'!D267="", "", '画面遷移、詳細データ'!D267)</f>
        <v/>
      </c>
      <c r="J36" s="8" t="str">
        <f t="shared" si="3"/>
        <v/>
      </c>
      <c r="K36" s="8" t="str">
        <f t="shared" si="4"/>
        <v/>
      </c>
      <c r="L36" s="194" t="str">
        <f>IF('画面遷移、詳細データ'!E267="", "", '画面遷移、詳細データ'!E267)</f>
        <v/>
      </c>
      <c r="M36" s="8" t="str">
        <f t="shared" si="5"/>
        <v/>
      </c>
      <c r="N36" s="8" t="str">
        <f t="shared" si="6"/>
        <v/>
      </c>
      <c r="O36" s="194" t="str">
        <f>IF('画面遷移、詳細データ'!F267="", "", '画面遷移、詳細データ'!F267)</f>
        <v/>
      </c>
      <c r="P36" s="8" t="str">
        <f t="shared" si="7"/>
        <v/>
      </c>
      <c r="Q36" s="8" t="str">
        <f t="shared" si="8"/>
        <v/>
      </c>
      <c r="R36" s="194" t="str">
        <f>IF('画面遷移、詳細データ'!G267="", "", '画面遷移、詳細データ'!G267)</f>
        <v/>
      </c>
      <c r="S36" s="8" t="str">
        <f t="shared" si="9"/>
        <v/>
      </c>
      <c r="T36" s="8" t="str">
        <f t="shared" si="10"/>
        <v/>
      </c>
      <c r="U36" s="194" t="str">
        <f>IF('画面遷移、詳細データ'!H267="", "", '画面遷移、詳細データ'!H267)</f>
        <v/>
      </c>
      <c r="V36" s="8" t="str">
        <f t="shared" si="11"/>
        <v/>
      </c>
      <c r="W36" s="8" t="str">
        <f t="shared" si="12"/>
        <v/>
      </c>
      <c r="X36" s="194" t="str">
        <f>IF('画面遷移、詳細データ'!I267="", "", '画面遷移、詳細データ'!I267)</f>
        <v/>
      </c>
      <c r="Y36" s="8" t="str">
        <f t="shared" si="13"/>
        <v/>
      </c>
      <c r="Z36" s="8" t="str">
        <f t="shared" si="14"/>
        <v/>
      </c>
      <c r="AA36" s="194" t="str">
        <f>IF('画面遷移、詳細データ'!J267="", "", '画面遷移、詳細データ'!J267)</f>
        <v/>
      </c>
      <c r="AB36" s="8" t="str">
        <f t="shared" si="15"/>
        <v/>
      </c>
      <c r="AC36" s="8" t="str">
        <f t="shared" si="16"/>
        <v/>
      </c>
      <c r="AD36" s="194" t="str">
        <f>IF('画面遷移、詳細データ'!K267="", "", '画面遷移、詳細データ'!K267)</f>
        <v/>
      </c>
      <c r="AE36" s="8" t="str">
        <f t="shared" si="17"/>
        <v/>
      </c>
      <c r="AF36" s="8" t="str">
        <f t="shared" si="18"/>
        <v/>
      </c>
      <c r="AG36" s="194" t="str">
        <f>IF('画面遷移、詳細データ'!L267="", "", '画面遷移、詳細データ'!L267)</f>
        <v/>
      </c>
      <c r="AH36" s="8" t="str">
        <f t="shared" si="19"/>
        <v/>
      </c>
      <c r="AI36" s="8" t="str">
        <f t="shared" si="20"/>
        <v/>
      </c>
      <c r="AJ36" s="194" t="str">
        <f>IF('画面遷移、詳細データ'!M267="", "", '画面遷移、詳細データ'!M267)</f>
        <v/>
      </c>
      <c r="AK36" s="8" t="str">
        <f t="shared" si="21"/>
        <v>item</v>
      </c>
      <c r="AL36" s="8">
        <f t="shared" si="22"/>
        <v>6109</v>
      </c>
      <c r="AM36" s="194">
        <f>IF('画面遷移、詳細データ'!N267="", "", '画面遷移、詳細データ'!N267)</f>
        <v>10</v>
      </c>
      <c r="AN36" s="8" t="str">
        <f t="shared" si="23"/>
        <v/>
      </c>
      <c r="AO36" s="8" t="str">
        <f t="shared" si="24"/>
        <v/>
      </c>
      <c r="AP36" s="194" t="str">
        <f>IF('画面遷移、詳細データ'!O267="", "", '画面遷移、詳細データ'!O267)</f>
        <v/>
      </c>
      <c r="AQ36" s="8" t="str">
        <f t="shared" si="25"/>
        <v/>
      </c>
      <c r="AR36" s="8" t="str">
        <f t="shared" si="26"/>
        <v/>
      </c>
      <c r="AS36" s="194" t="str">
        <f>IF('画面遷移、詳細データ'!P267="", "", '画面遷移、詳細データ'!P267)</f>
        <v/>
      </c>
      <c r="AT36" s="8" t="str">
        <f t="shared" si="27"/>
        <v/>
      </c>
      <c r="AU36" s="8" t="str">
        <f t="shared" si="28"/>
        <v/>
      </c>
      <c r="AV36" s="194" t="str">
        <f>IF('画面遷移、詳細データ'!Q267="", "", '画面遷移、詳細データ'!Q267)</f>
        <v/>
      </c>
      <c r="AW36" s="8" t="str">
        <f t="shared" si="29"/>
        <v/>
      </c>
      <c r="AX36" s="8" t="str">
        <f t="shared" si="30"/>
        <v/>
      </c>
      <c r="AY36" s="194" t="str">
        <f>IF('画面遷移、詳細データ'!R267="", "", '画面遷移、詳細データ'!R267)</f>
        <v/>
      </c>
      <c r="AZ36" s="8" t="str">
        <f t="shared" si="31"/>
        <v/>
      </c>
      <c r="BA36" s="8" t="str">
        <f t="shared" si="32"/>
        <v/>
      </c>
      <c r="BB36" s="194" t="str">
        <f>IF('画面遷移、詳細データ'!S267="", "", '画面遷移、詳細データ'!S267)</f>
        <v/>
      </c>
      <c r="BC36" s="8" t="str">
        <f t="shared" si="33"/>
        <v/>
      </c>
      <c r="BD36" s="8" t="str">
        <f t="shared" si="34"/>
        <v/>
      </c>
      <c r="BE36" s="194" t="str">
        <f>IF('画面遷移、詳細データ'!T267="", "", '画面遷移、詳細データ'!T267)</f>
        <v/>
      </c>
      <c r="BF36" s="8" t="str">
        <f t="shared" si="35"/>
        <v/>
      </c>
      <c r="BG36" s="8" t="str">
        <f t="shared" si="36"/>
        <v/>
      </c>
      <c r="BH36" s="194" t="str">
        <f>IF('画面遷移、詳細データ'!U267="", "", '画面遷移、詳細データ'!U267)</f>
        <v/>
      </c>
      <c r="BI36" s="8" t="str">
        <f t="shared" si="37"/>
        <v/>
      </c>
      <c r="BJ36" s="8" t="str">
        <f t="shared" si="38"/>
        <v/>
      </c>
      <c r="BK36" s="194" t="str">
        <f>IF('画面遷移、詳細データ'!V267="", "", '画面遷移、詳細データ'!V267)</f>
        <v/>
      </c>
      <c r="BL36" s="8" t="str">
        <f t="shared" si="39"/>
        <v/>
      </c>
      <c r="BM36" s="8" t="str">
        <f t="shared" si="40"/>
        <v/>
      </c>
      <c r="BN36" s="194" t="str">
        <f>IF('画面遷移、詳細データ'!W267="", "", '画面遷移、詳細データ'!W267)</f>
        <v/>
      </c>
      <c r="BO36" s="8" t="str">
        <f t="shared" si="41"/>
        <v/>
      </c>
      <c r="BP36" s="8" t="str">
        <f t="shared" si="42"/>
        <v/>
      </c>
      <c r="BQ36" s="194" t="str">
        <f>IF('画面遷移、詳細データ'!X267="", "", '画面遷移、詳細データ'!X267)</f>
        <v/>
      </c>
      <c r="BR36" s="8" t="str">
        <f t="shared" si="43"/>
        <v/>
      </c>
      <c r="BS36" s="8" t="str">
        <f t="shared" si="44"/>
        <v/>
      </c>
      <c r="BT36" s="194" t="str">
        <f>IF('画面遷移、詳細データ'!Y267="", "", '画面遷移、詳細データ'!Y267)</f>
        <v/>
      </c>
      <c r="BU36" s="8" t="str">
        <f t="shared" si="49"/>
        <v/>
      </c>
      <c r="BV36" s="8" t="str">
        <f>IF('画面遷移、詳細データ'!Z267="", "", '画面遷移、詳細データ'!Z267)</f>
        <v/>
      </c>
      <c r="BW36" s="194" t="str">
        <f t="shared" si="45"/>
        <v/>
      </c>
    </row>
    <row r="37" spans="1:75">
      <c r="A37" s="124">
        <f t="shared" si="46"/>
        <v>7235</v>
      </c>
      <c r="B37" s="295" t="str">
        <f t="shared" si="47"/>
        <v>tower42</v>
      </c>
      <c r="C37" s="303">
        <f>'画面遷移、詳細データ'!B268</f>
        <v>450000</v>
      </c>
      <c r="D37" s="8" t="str">
        <f t="shared" si="0"/>
        <v/>
      </c>
      <c r="E37" s="8" t="str">
        <f t="shared" si="48"/>
        <v/>
      </c>
      <c r="F37" s="304" t="str">
        <f>IF('画面遷移、詳細データ'!C268="", "", '画面遷移、詳細データ'!C268)</f>
        <v/>
      </c>
      <c r="G37" s="8" t="str">
        <f t="shared" si="1"/>
        <v/>
      </c>
      <c r="H37" s="8" t="str">
        <f t="shared" si="2"/>
        <v/>
      </c>
      <c r="I37" s="194" t="str">
        <f>IF('画面遷移、詳細データ'!D268="", "", '画面遷移、詳細データ'!D268)</f>
        <v/>
      </c>
      <c r="J37" s="8" t="str">
        <f t="shared" si="3"/>
        <v/>
      </c>
      <c r="K37" s="8" t="str">
        <f t="shared" si="4"/>
        <v/>
      </c>
      <c r="L37" s="194" t="str">
        <f>IF('画面遷移、詳細データ'!E268="", "", '画面遷移、詳細データ'!E268)</f>
        <v/>
      </c>
      <c r="M37" s="8" t="str">
        <f t="shared" si="5"/>
        <v/>
      </c>
      <c r="N37" s="8" t="str">
        <f t="shared" si="6"/>
        <v/>
      </c>
      <c r="O37" s="194" t="str">
        <f>IF('画面遷移、詳細データ'!F268="", "", '画面遷移、詳細データ'!F268)</f>
        <v/>
      </c>
      <c r="P37" s="8" t="str">
        <f t="shared" si="7"/>
        <v/>
      </c>
      <c r="Q37" s="8" t="str">
        <f t="shared" si="8"/>
        <v/>
      </c>
      <c r="R37" s="194" t="str">
        <f>IF('画面遷移、詳細データ'!G268="", "", '画面遷移、詳細データ'!G268)</f>
        <v/>
      </c>
      <c r="S37" s="8" t="str">
        <f t="shared" si="9"/>
        <v/>
      </c>
      <c r="T37" s="8" t="str">
        <f t="shared" si="10"/>
        <v/>
      </c>
      <c r="U37" s="194" t="str">
        <f>IF('画面遷移、詳細データ'!H268="", "", '画面遷移、詳細データ'!H268)</f>
        <v/>
      </c>
      <c r="V37" s="8" t="str">
        <f t="shared" si="11"/>
        <v/>
      </c>
      <c r="W37" s="8" t="str">
        <f t="shared" si="12"/>
        <v/>
      </c>
      <c r="X37" s="194" t="str">
        <f>IF('画面遷移、詳細データ'!I268="", "", '画面遷移、詳細データ'!I268)</f>
        <v/>
      </c>
      <c r="Y37" s="8" t="str">
        <f t="shared" si="13"/>
        <v/>
      </c>
      <c r="Z37" s="8" t="str">
        <f t="shared" si="14"/>
        <v/>
      </c>
      <c r="AA37" s="194" t="str">
        <f>IF('画面遷移、詳細データ'!J268="", "", '画面遷移、詳細データ'!J268)</f>
        <v/>
      </c>
      <c r="AB37" s="8" t="str">
        <f t="shared" si="15"/>
        <v/>
      </c>
      <c r="AC37" s="8" t="str">
        <f t="shared" si="16"/>
        <v/>
      </c>
      <c r="AD37" s="194" t="str">
        <f>IF('画面遷移、詳細データ'!K268="", "", '画面遷移、詳細データ'!K268)</f>
        <v/>
      </c>
      <c r="AE37" s="8" t="str">
        <f t="shared" si="17"/>
        <v/>
      </c>
      <c r="AF37" s="8" t="str">
        <f t="shared" si="18"/>
        <v/>
      </c>
      <c r="AG37" s="194" t="str">
        <f>IF('画面遷移、詳細データ'!L268="", "", '画面遷移、詳細データ'!L268)</f>
        <v/>
      </c>
      <c r="AH37" s="8" t="str">
        <f t="shared" si="19"/>
        <v/>
      </c>
      <c r="AI37" s="8" t="str">
        <f t="shared" si="20"/>
        <v/>
      </c>
      <c r="AJ37" s="194" t="str">
        <f>IF('画面遷移、詳細データ'!M268="", "", '画面遷移、詳細データ'!M268)</f>
        <v/>
      </c>
      <c r="AK37" s="8" t="str">
        <f t="shared" si="21"/>
        <v/>
      </c>
      <c r="AL37" s="8" t="str">
        <f t="shared" si="22"/>
        <v/>
      </c>
      <c r="AM37" s="194" t="str">
        <f>IF('画面遷移、詳細データ'!N268="", "", '画面遷移、詳細データ'!N268)</f>
        <v/>
      </c>
      <c r="AN37" s="8" t="str">
        <f t="shared" si="23"/>
        <v/>
      </c>
      <c r="AO37" s="8" t="str">
        <f t="shared" si="24"/>
        <v/>
      </c>
      <c r="AP37" s="194" t="str">
        <f>IF('画面遷移、詳細データ'!O268="", "", '画面遷移、詳細データ'!O268)</f>
        <v/>
      </c>
      <c r="AQ37" s="8" t="str">
        <f t="shared" si="25"/>
        <v/>
      </c>
      <c r="AR37" s="8" t="str">
        <f t="shared" si="26"/>
        <v/>
      </c>
      <c r="AS37" s="194" t="str">
        <f>IF('画面遷移、詳細データ'!P268="", "", '画面遷移、詳細データ'!P268)</f>
        <v/>
      </c>
      <c r="AT37" s="8" t="str">
        <f t="shared" si="27"/>
        <v/>
      </c>
      <c r="AU37" s="8" t="str">
        <f t="shared" si="28"/>
        <v/>
      </c>
      <c r="AV37" s="194" t="str">
        <f>IF('画面遷移、詳細データ'!Q268="", "", '画面遷移、詳細データ'!Q268)</f>
        <v/>
      </c>
      <c r="AW37" s="8" t="str">
        <f t="shared" si="29"/>
        <v/>
      </c>
      <c r="AX37" s="8" t="str">
        <f t="shared" si="30"/>
        <v/>
      </c>
      <c r="AY37" s="194" t="str">
        <f>IF('画面遷移、詳細データ'!R268="", "", '画面遷移、詳細データ'!R268)</f>
        <v/>
      </c>
      <c r="AZ37" s="8" t="str">
        <f t="shared" si="31"/>
        <v/>
      </c>
      <c r="BA37" s="8" t="str">
        <f t="shared" si="32"/>
        <v/>
      </c>
      <c r="BB37" s="194" t="str">
        <f>IF('画面遷移、詳細データ'!S268="", "", '画面遷移、詳細データ'!S268)</f>
        <v/>
      </c>
      <c r="BC37" s="8" t="str">
        <f t="shared" si="33"/>
        <v/>
      </c>
      <c r="BD37" s="8" t="str">
        <f t="shared" si="34"/>
        <v/>
      </c>
      <c r="BE37" s="194" t="str">
        <f>IF('画面遷移、詳細データ'!T268="", "", '画面遷移、詳細データ'!T268)</f>
        <v/>
      </c>
      <c r="BF37" s="8" t="str">
        <f t="shared" si="35"/>
        <v/>
      </c>
      <c r="BG37" s="8" t="str">
        <f t="shared" si="36"/>
        <v/>
      </c>
      <c r="BH37" s="194" t="str">
        <f>IF('画面遷移、詳細データ'!U268="", "", '画面遷移、詳細データ'!U268)</f>
        <v/>
      </c>
      <c r="BI37" s="8" t="str">
        <f t="shared" si="37"/>
        <v/>
      </c>
      <c r="BJ37" s="8" t="str">
        <f t="shared" si="38"/>
        <v/>
      </c>
      <c r="BK37" s="194" t="str">
        <f>IF('画面遷移、詳細データ'!V268="", "", '画面遷移、詳細データ'!V268)</f>
        <v/>
      </c>
      <c r="BL37" s="8" t="str">
        <f t="shared" si="39"/>
        <v/>
      </c>
      <c r="BM37" s="8" t="str">
        <f t="shared" si="40"/>
        <v/>
      </c>
      <c r="BN37" s="194" t="str">
        <f>IF('画面遷移、詳細データ'!W268="", "", '画面遷移、詳細データ'!W268)</f>
        <v/>
      </c>
      <c r="BO37" s="8" t="str">
        <f t="shared" si="41"/>
        <v/>
      </c>
      <c r="BP37" s="8" t="str">
        <f t="shared" si="42"/>
        <v/>
      </c>
      <c r="BQ37" s="194" t="str">
        <f>IF('画面遷移、詳細データ'!X268="", "", '画面遷移、詳細データ'!X268)</f>
        <v/>
      </c>
      <c r="BR37" s="8" t="str">
        <f t="shared" si="43"/>
        <v/>
      </c>
      <c r="BS37" s="8" t="str">
        <f t="shared" si="44"/>
        <v/>
      </c>
      <c r="BT37" s="194" t="str">
        <f>IF('画面遷移、詳細データ'!Y268="", "", '画面遷移、詳細データ'!Y268)</f>
        <v/>
      </c>
      <c r="BU37" s="8" t="str">
        <f t="shared" si="49"/>
        <v>yeen</v>
      </c>
      <c r="BV37" s="8">
        <f>IF('画面遷移、詳細データ'!Z268="", "", '画面遷移、詳細データ'!Z268)</f>
        <v>50000</v>
      </c>
      <c r="BW37" s="194">
        <f t="shared" si="45"/>
        <v>1</v>
      </c>
    </row>
    <row r="38" spans="1:75">
      <c r="A38" s="124">
        <f t="shared" si="46"/>
        <v>7236</v>
      </c>
      <c r="B38" s="295" t="str">
        <f t="shared" si="47"/>
        <v>tower42</v>
      </c>
      <c r="C38" s="303">
        <f>'画面遷移、詳細データ'!B269</f>
        <v>500000</v>
      </c>
      <c r="D38" s="8" t="str">
        <f t="shared" si="0"/>
        <v/>
      </c>
      <c r="E38" s="8" t="str">
        <f t="shared" si="48"/>
        <v/>
      </c>
      <c r="F38" s="304" t="str">
        <f>IF('画面遷移、詳細データ'!C269="", "", '画面遷移、詳細データ'!C269)</f>
        <v/>
      </c>
      <c r="G38" s="8" t="str">
        <f t="shared" si="1"/>
        <v/>
      </c>
      <c r="H38" s="8" t="str">
        <f t="shared" si="2"/>
        <v/>
      </c>
      <c r="I38" s="194" t="str">
        <f>IF('画面遷移、詳細データ'!D269="", "", '画面遷移、詳細データ'!D269)</f>
        <v/>
      </c>
      <c r="J38" s="8" t="str">
        <f t="shared" si="3"/>
        <v/>
      </c>
      <c r="K38" s="8" t="str">
        <f t="shared" si="4"/>
        <v/>
      </c>
      <c r="L38" s="194" t="str">
        <f>IF('画面遷移、詳細データ'!E269="", "", '画面遷移、詳細データ'!E269)</f>
        <v/>
      </c>
      <c r="M38" s="8" t="str">
        <f t="shared" si="5"/>
        <v/>
      </c>
      <c r="N38" s="8" t="str">
        <f t="shared" si="6"/>
        <v/>
      </c>
      <c r="O38" s="194" t="str">
        <f>IF('画面遷移、詳細データ'!F269="", "", '画面遷移、詳細データ'!F269)</f>
        <v/>
      </c>
      <c r="P38" s="8" t="str">
        <f t="shared" si="7"/>
        <v/>
      </c>
      <c r="Q38" s="8" t="str">
        <f t="shared" si="8"/>
        <v/>
      </c>
      <c r="R38" s="194" t="str">
        <f>IF('画面遷移、詳細データ'!G269="", "", '画面遷移、詳細データ'!G269)</f>
        <v/>
      </c>
      <c r="S38" s="8" t="str">
        <f t="shared" si="9"/>
        <v/>
      </c>
      <c r="T38" s="8" t="str">
        <f t="shared" si="10"/>
        <v/>
      </c>
      <c r="U38" s="194" t="str">
        <f>IF('画面遷移、詳細データ'!H269="", "", '画面遷移、詳細データ'!H269)</f>
        <v/>
      </c>
      <c r="V38" s="8" t="str">
        <f t="shared" si="11"/>
        <v/>
      </c>
      <c r="W38" s="8" t="str">
        <f t="shared" si="12"/>
        <v/>
      </c>
      <c r="X38" s="194" t="str">
        <f>IF('画面遷移、詳細データ'!I269="", "", '画面遷移、詳細データ'!I269)</f>
        <v/>
      </c>
      <c r="Y38" s="8" t="str">
        <f t="shared" si="13"/>
        <v/>
      </c>
      <c r="Z38" s="8" t="str">
        <f t="shared" si="14"/>
        <v/>
      </c>
      <c r="AA38" s="194" t="str">
        <f>IF('画面遷移、詳細データ'!J269="", "", '画面遷移、詳細データ'!J269)</f>
        <v/>
      </c>
      <c r="AB38" s="8" t="str">
        <f t="shared" si="15"/>
        <v/>
      </c>
      <c r="AC38" s="8" t="str">
        <f t="shared" si="16"/>
        <v/>
      </c>
      <c r="AD38" s="194" t="str">
        <f>IF('画面遷移、詳細データ'!K269="", "", '画面遷移、詳細データ'!K269)</f>
        <v/>
      </c>
      <c r="AE38" s="8" t="str">
        <f t="shared" si="17"/>
        <v/>
      </c>
      <c r="AF38" s="8" t="str">
        <f t="shared" si="18"/>
        <v/>
      </c>
      <c r="AG38" s="194" t="str">
        <f>IF('画面遷移、詳細データ'!L269="", "", '画面遷移、詳細データ'!L269)</f>
        <v/>
      </c>
      <c r="AH38" s="8" t="str">
        <f t="shared" si="19"/>
        <v/>
      </c>
      <c r="AI38" s="8" t="str">
        <f t="shared" si="20"/>
        <v/>
      </c>
      <c r="AJ38" s="194" t="str">
        <f>IF('画面遷移、詳細データ'!M269="", "", '画面遷移、詳細データ'!M269)</f>
        <v/>
      </c>
      <c r="AK38" s="8" t="str">
        <f t="shared" si="21"/>
        <v>item</v>
      </c>
      <c r="AL38" s="8">
        <f t="shared" si="22"/>
        <v>6109</v>
      </c>
      <c r="AM38" s="194">
        <f>IF('画面遷移、詳細データ'!N269="", "", '画面遷移、詳細データ'!N269)</f>
        <v>10</v>
      </c>
      <c r="AN38" s="8" t="str">
        <f t="shared" si="23"/>
        <v/>
      </c>
      <c r="AO38" s="8" t="str">
        <f t="shared" si="24"/>
        <v/>
      </c>
      <c r="AP38" s="194" t="str">
        <f>IF('画面遷移、詳細データ'!O269="", "", '画面遷移、詳細データ'!O269)</f>
        <v/>
      </c>
      <c r="AQ38" s="8" t="str">
        <f t="shared" si="25"/>
        <v/>
      </c>
      <c r="AR38" s="8" t="str">
        <f t="shared" si="26"/>
        <v/>
      </c>
      <c r="AS38" s="194" t="str">
        <f>IF('画面遷移、詳細データ'!P269="", "", '画面遷移、詳細データ'!P269)</f>
        <v/>
      </c>
      <c r="AT38" s="8" t="str">
        <f t="shared" si="27"/>
        <v/>
      </c>
      <c r="AU38" s="8" t="str">
        <f t="shared" si="28"/>
        <v/>
      </c>
      <c r="AV38" s="194" t="str">
        <f>IF('画面遷移、詳細データ'!Q269="", "", '画面遷移、詳細データ'!Q269)</f>
        <v/>
      </c>
      <c r="AW38" s="8" t="str">
        <f t="shared" si="29"/>
        <v/>
      </c>
      <c r="AX38" s="8" t="str">
        <f t="shared" si="30"/>
        <v/>
      </c>
      <c r="AY38" s="194" t="str">
        <f>IF('画面遷移、詳細データ'!R269="", "", '画面遷移、詳細データ'!R269)</f>
        <v/>
      </c>
      <c r="AZ38" s="8" t="str">
        <f t="shared" si="31"/>
        <v/>
      </c>
      <c r="BA38" s="8" t="str">
        <f t="shared" si="32"/>
        <v/>
      </c>
      <c r="BB38" s="194" t="str">
        <f>IF('画面遷移、詳細データ'!S269="", "", '画面遷移、詳細データ'!S269)</f>
        <v/>
      </c>
      <c r="BC38" s="8" t="str">
        <f t="shared" si="33"/>
        <v/>
      </c>
      <c r="BD38" s="8" t="str">
        <f t="shared" si="34"/>
        <v/>
      </c>
      <c r="BE38" s="194" t="str">
        <f>IF('画面遷移、詳細データ'!T269="", "", '画面遷移、詳細データ'!T269)</f>
        <v/>
      </c>
      <c r="BF38" s="8" t="str">
        <f t="shared" si="35"/>
        <v/>
      </c>
      <c r="BG38" s="8" t="str">
        <f t="shared" si="36"/>
        <v/>
      </c>
      <c r="BH38" s="194" t="str">
        <f>IF('画面遷移、詳細データ'!U269="", "", '画面遷移、詳細データ'!U269)</f>
        <v/>
      </c>
      <c r="BI38" s="8" t="str">
        <f t="shared" si="37"/>
        <v/>
      </c>
      <c r="BJ38" s="8" t="str">
        <f t="shared" si="38"/>
        <v/>
      </c>
      <c r="BK38" s="194" t="str">
        <f>IF('画面遷移、詳細データ'!V269="", "", '画面遷移、詳細データ'!V269)</f>
        <v/>
      </c>
      <c r="BL38" s="8" t="str">
        <f t="shared" si="39"/>
        <v/>
      </c>
      <c r="BM38" s="8" t="str">
        <f t="shared" si="40"/>
        <v/>
      </c>
      <c r="BN38" s="194" t="str">
        <f>IF('画面遷移、詳細データ'!W269="", "", '画面遷移、詳細データ'!W269)</f>
        <v/>
      </c>
      <c r="BO38" s="8" t="str">
        <f t="shared" si="41"/>
        <v/>
      </c>
      <c r="BP38" s="8" t="str">
        <f t="shared" si="42"/>
        <v/>
      </c>
      <c r="BQ38" s="194" t="str">
        <f>IF('画面遷移、詳細データ'!X269="", "", '画面遷移、詳細データ'!X269)</f>
        <v/>
      </c>
      <c r="BR38" s="8" t="str">
        <f t="shared" si="43"/>
        <v/>
      </c>
      <c r="BS38" s="8" t="str">
        <f t="shared" si="44"/>
        <v/>
      </c>
      <c r="BT38" s="194" t="str">
        <f>IF('画面遷移、詳細データ'!Y269="", "", '画面遷移、詳細データ'!Y269)</f>
        <v/>
      </c>
      <c r="BU38" s="8" t="str">
        <f t="shared" si="49"/>
        <v/>
      </c>
      <c r="BV38" s="8" t="str">
        <f>IF('画面遷移、詳細データ'!Z269="", "", '画面遷移、詳細データ'!Z269)</f>
        <v/>
      </c>
      <c r="BW38" s="194" t="str">
        <f t="shared" si="45"/>
        <v/>
      </c>
    </row>
    <row r="39" spans="1:75">
      <c r="A39" s="124">
        <f t="shared" si="46"/>
        <v>7237</v>
      </c>
      <c r="B39" s="295" t="str">
        <f t="shared" si="47"/>
        <v>tower42</v>
      </c>
      <c r="C39" s="303">
        <f>'画面遷移、詳細データ'!B270</f>
        <v>550000</v>
      </c>
      <c r="D39" s="8" t="str">
        <f t="shared" si="0"/>
        <v/>
      </c>
      <c r="E39" s="8" t="str">
        <f t="shared" si="48"/>
        <v/>
      </c>
      <c r="F39" s="304" t="str">
        <f>IF('画面遷移、詳細データ'!C270="", "", '画面遷移、詳細データ'!C270)</f>
        <v/>
      </c>
      <c r="G39" s="8" t="str">
        <f t="shared" si="1"/>
        <v/>
      </c>
      <c r="H39" s="8" t="str">
        <f t="shared" si="2"/>
        <v/>
      </c>
      <c r="I39" s="194" t="str">
        <f>IF('画面遷移、詳細データ'!D270="", "", '画面遷移、詳細データ'!D270)</f>
        <v/>
      </c>
      <c r="J39" s="8" t="str">
        <f t="shared" si="3"/>
        <v/>
      </c>
      <c r="K39" s="8" t="str">
        <f t="shared" si="4"/>
        <v/>
      </c>
      <c r="L39" s="194" t="str">
        <f>IF('画面遷移、詳細データ'!E270="", "", '画面遷移、詳細データ'!E270)</f>
        <v/>
      </c>
      <c r="M39" s="8" t="str">
        <f t="shared" si="5"/>
        <v/>
      </c>
      <c r="N39" s="8" t="str">
        <f t="shared" si="6"/>
        <v/>
      </c>
      <c r="O39" s="194" t="str">
        <f>IF('画面遷移、詳細データ'!F270="", "", '画面遷移、詳細データ'!F270)</f>
        <v/>
      </c>
      <c r="P39" s="8" t="str">
        <f t="shared" si="7"/>
        <v/>
      </c>
      <c r="Q39" s="8" t="str">
        <f t="shared" si="8"/>
        <v/>
      </c>
      <c r="R39" s="194" t="str">
        <f>IF('画面遷移、詳細データ'!G270="", "", '画面遷移、詳細データ'!G270)</f>
        <v/>
      </c>
      <c r="S39" s="8" t="str">
        <f t="shared" si="9"/>
        <v/>
      </c>
      <c r="T39" s="8" t="str">
        <f t="shared" si="10"/>
        <v/>
      </c>
      <c r="U39" s="194" t="str">
        <f>IF('画面遷移、詳細データ'!H270="", "", '画面遷移、詳細データ'!H270)</f>
        <v/>
      </c>
      <c r="V39" s="8" t="str">
        <f t="shared" si="11"/>
        <v/>
      </c>
      <c r="W39" s="8" t="str">
        <f t="shared" si="12"/>
        <v/>
      </c>
      <c r="X39" s="194" t="str">
        <f>IF('画面遷移、詳細データ'!I270="", "", '画面遷移、詳細データ'!I270)</f>
        <v/>
      </c>
      <c r="Y39" s="8" t="str">
        <f t="shared" si="13"/>
        <v/>
      </c>
      <c r="Z39" s="8" t="str">
        <f t="shared" si="14"/>
        <v/>
      </c>
      <c r="AA39" s="194" t="str">
        <f>IF('画面遷移、詳細データ'!J270="", "", '画面遷移、詳細データ'!J270)</f>
        <v/>
      </c>
      <c r="AB39" s="8" t="str">
        <f t="shared" si="15"/>
        <v/>
      </c>
      <c r="AC39" s="8" t="str">
        <f t="shared" si="16"/>
        <v/>
      </c>
      <c r="AD39" s="194" t="str">
        <f>IF('画面遷移、詳細データ'!K270="", "", '画面遷移、詳細データ'!K270)</f>
        <v/>
      </c>
      <c r="AE39" s="8" t="str">
        <f t="shared" si="17"/>
        <v/>
      </c>
      <c r="AF39" s="8" t="str">
        <f t="shared" si="18"/>
        <v/>
      </c>
      <c r="AG39" s="194" t="str">
        <f>IF('画面遷移、詳細データ'!L270="", "", '画面遷移、詳細データ'!L270)</f>
        <v/>
      </c>
      <c r="AH39" s="8" t="str">
        <f t="shared" si="19"/>
        <v/>
      </c>
      <c r="AI39" s="8" t="str">
        <f t="shared" si="20"/>
        <v/>
      </c>
      <c r="AJ39" s="194" t="str">
        <f>IF('画面遷移、詳細データ'!M270="", "", '画面遷移、詳細データ'!M270)</f>
        <v/>
      </c>
      <c r="AK39" s="8" t="str">
        <f t="shared" si="21"/>
        <v/>
      </c>
      <c r="AL39" s="8" t="str">
        <f t="shared" si="22"/>
        <v/>
      </c>
      <c r="AM39" s="194" t="str">
        <f>IF('画面遷移、詳細データ'!N270="", "", '画面遷移、詳細データ'!N270)</f>
        <v/>
      </c>
      <c r="AN39" s="8" t="str">
        <f t="shared" si="23"/>
        <v/>
      </c>
      <c r="AO39" s="8" t="str">
        <f t="shared" si="24"/>
        <v/>
      </c>
      <c r="AP39" s="194" t="str">
        <f>IF('画面遷移、詳細データ'!O270="", "", '画面遷移、詳細データ'!O270)</f>
        <v/>
      </c>
      <c r="AQ39" s="8" t="str">
        <f t="shared" si="25"/>
        <v/>
      </c>
      <c r="AR39" s="8" t="str">
        <f t="shared" si="26"/>
        <v/>
      </c>
      <c r="AS39" s="194" t="str">
        <f>IF('画面遷移、詳細データ'!P270="", "", '画面遷移、詳細データ'!P270)</f>
        <v/>
      </c>
      <c r="AT39" s="8" t="str">
        <f t="shared" si="27"/>
        <v/>
      </c>
      <c r="AU39" s="8" t="str">
        <f t="shared" si="28"/>
        <v/>
      </c>
      <c r="AV39" s="194" t="str">
        <f>IF('画面遷移、詳細データ'!Q270="", "", '画面遷移、詳細データ'!Q270)</f>
        <v/>
      </c>
      <c r="AW39" s="8" t="str">
        <f t="shared" si="29"/>
        <v/>
      </c>
      <c r="AX39" s="8" t="str">
        <f t="shared" si="30"/>
        <v/>
      </c>
      <c r="AY39" s="194" t="str">
        <f>IF('画面遷移、詳細データ'!R270="", "", '画面遷移、詳細データ'!R270)</f>
        <v/>
      </c>
      <c r="AZ39" s="8" t="str">
        <f t="shared" si="31"/>
        <v/>
      </c>
      <c r="BA39" s="8" t="str">
        <f t="shared" si="32"/>
        <v/>
      </c>
      <c r="BB39" s="194" t="str">
        <f>IF('画面遷移、詳細データ'!S270="", "", '画面遷移、詳細データ'!S270)</f>
        <v/>
      </c>
      <c r="BC39" s="8" t="str">
        <f t="shared" si="33"/>
        <v/>
      </c>
      <c r="BD39" s="8" t="str">
        <f t="shared" si="34"/>
        <v/>
      </c>
      <c r="BE39" s="194" t="str">
        <f>IF('画面遷移、詳細データ'!T270="", "", '画面遷移、詳細データ'!T270)</f>
        <v/>
      </c>
      <c r="BF39" s="8" t="str">
        <f t="shared" si="35"/>
        <v/>
      </c>
      <c r="BG39" s="8" t="str">
        <f t="shared" si="36"/>
        <v/>
      </c>
      <c r="BH39" s="194" t="str">
        <f>IF('画面遷移、詳細データ'!U270="", "", '画面遷移、詳細データ'!U270)</f>
        <v/>
      </c>
      <c r="BI39" s="8" t="str">
        <f t="shared" si="37"/>
        <v/>
      </c>
      <c r="BJ39" s="8" t="str">
        <f t="shared" si="38"/>
        <v/>
      </c>
      <c r="BK39" s="194" t="str">
        <f>IF('画面遷移、詳細データ'!V270="", "", '画面遷移、詳細データ'!V270)</f>
        <v/>
      </c>
      <c r="BL39" s="8" t="str">
        <f t="shared" si="39"/>
        <v>item</v>
      </c>
      <c r="BM39" s="8">
        <f t="shared" si="40"/>
        <v>50066</v>
      </c>
      <c r="BN39" s="194">
        <f>IF('画面遷移、詳細データ'!W270="", "", '画面遷移、詳細データ'!W270)</f>
        <v>2</v>
      </c>
      <c r="BO39" s="8" t="str">
        <f t="shared" si="41"/>
        <v/>
      </c>
      <c r="BP39" s="8" t="str">
        <f t="shared" si="42"/>
        <v/>
      </c>
      <c r="BQ39" s="194" t="str">
        <f>IF('画面遷移、詳細データ'!X270="", "", '画面遷移、詳細データ'!X270)</f>
        <v/>
      </c>
      <c r="BR39" s="8" t="str">
        <f t="shared" si="43"/>
        <v/>
      </c>
      <c r="BS39" s="8" t="str">
        <f t="shared" si="44"/>
        <v/>
      </c>
      <c r="BT39" s="194" t="str">
        <f>IF('画面遷移、詳細データ'!Y270="", "", '画面遷移、詳細データ'!Y270)</f>
        <v/>
      </c>
      <c r="BU39" s="8" t="str">
        <f t="shared" si="49"/>
        <v/>
      </c>
      <c r="BV39" s="8" t="str">
        <f>IF('画面遷移、詳細データ'!Z270="", "", '画面遷移、詳細データ'!Z270)</f>
        <v/>
      </c>
      <c r="BW39" s="194" t="str">
        <f t="shared" si="45"/>
        <v/>
      </c>
    </row>
    <row r="40" spans="1:75">
      <c r="A40" s="124">
        <f t="shared" si="46"/>
        <v>7238</v>
      </c>
      <c r="B40" s="295" t="str">
        <f t="shared" si="47"/>
        <v>tower42</v>
      </c>
      <c r="C40" s="303">
        <f>'画面遷移、詳細データ'!B271</f>
        <v>600000</v>
      </c>
      <c r="D40" s="8" t="str">
        <f t="shared" si="0"/>
        <v/>
      </c>
      <c r="E40" s="8" t="str">
        <f t="shared" si="48"/>
        <v/>
      </c>
      <c r="F40" s="304" t="str">
        <f>IF('画面遷移、詳細データ'!C271="", "", '画面遷移、詳細データ'!C271)</f>
        <v/>
      </c>
      <c r="G40" s="8" t="str">
        <f t="shared" si="1"/>
        <v/>
      </c>
      <c r="H40" s="8" t="str">
        <f t="shared" si="2"/>
        <v/>
      </c>
      <c r="I40" s="194" t="str">
        <f>IF('画面遷移、詳細データ'!D271="", "", '画面遷移、詳細データ'!D271)</f>
        <v/>
      </c>
      <c r="J40" s="8" t="str">
        <f t="shared" si="3"/>
        <v/>
      </c>
      <c r="K40" s="8" t="str">
        <f t="shared" si="4"/>
        <v/>
      </c>
      <c r="L40" s="194" t="str">
        <f>IF('画面遷移、詳細データ'!E271="", "", '画面遷移、詳細データ'!E271)</f>
        <v/>
      </c>
      <c r="M40" s="8" t="str">
        <f t="shared" si="5"/>
        <v/>
      </c>
      <c r="N40" s="8" t="str">
        <f t="shared" si="6"/>
        <v/>
      </c>
      <c r="O40" s="194" t="str">
        <f>IF('画面遷移、詳細データ'!F271="", "", '画面遷移、詳細データ'!F271)</f>
        <v/>
      </c>
      <c r="P40" s="8" t="str">
        <f t="shared" si="7"/>
        <v/>
      </c>
      <c r="Q40" s="8" t="str">
        <f t="shared" si="8"/>
        <v/>
      </c>
      <c r="R40" s="194" t="str">
        <f>IF('画面遷移、詳細データ'!G271="", "", '画面遷移、詳細データ'!G271)</f>
        <v/>
      </c>
      <c r="S40" s="8" t="str">
        <f t="shared" si="9"/>
        <v/>
      </c>
      <c r="T40" s="8" t="str">
        <f t="shared" si="10"/>
        <v/>
      </c>
      <c r="U40" s="194" t="str">
        <f>IF('画面遷移、詳細データ'!H271="", "", '画面遷移、詳細データ'!H271)</f>
        <v/>
      </c>
      <c r="V40" s="8" t="str">
        <f t="shared" si="11"/>
        <v/>
      </c>
      <c r="W40" s="8" t="str">
        <f t="shared" si="12"/>
        <v/>
      </c>
      <c r="X40" s="194" t="str">
        <f>IF('画面遷移、詳細データ'!I271="", "", '画面遷移、詳細データ'!I271)</f>
        <v/>
      </c>
      <c r="Y40" s="8" t="str">
        <f t="shared" si="13"/>
        <v/>
      </c>
      <c r="Z40" s="8" t="str">
        <f t="shared" si="14"/>
        <v/>
      </c>
      <c r="AA40" s="194" t="str">
        <f>IF('画面遷移、詳細データ'!J271="", "", '画面遷移、詳細データ'!J271)</f>
        <v/>
      </c>
      <c r="AB40" s="8" t="str">
        <f t="shared" si="15"/>
        <v/>
      </c>
      <c r="AC40" s="8" t="str">
        <f t="shared" si="16"/>
        <v/>
      </c>
      <c r="AD40" s="194" t="str">
        <f>IF('画面遷移、詳細データ'!K271="", "", '画面遷移、詳細データ'!K271)</f>
        <v/>
      </c>
      <c r="AE40" s="8" t="str">
        <f t="shared" si="17"/>
        <v/>
      </c>
      <c r="AF40" s="8" t="str">
        <f t="shared" si="18"/>
        <v/>
      </c>
      <c r="AG40" s="194" t="str">
        <f>IF('画面遷移、詳細データ'!L271="", "", '画面遷移、詳細データ'!L271)</f>
        <v/>
      </c>
      <c r="AH40" s="8" t="str">
        <f t="shared" si="19"/>
        <v/>
      </c>
      <c r="AI40" s="8" t="str">
        <f t="shared" si="20"/>
        <v/>
      </c>
      <c r="AJ40" s="194" t="str">
        <f>IF('画面遷移、詳細データ'!M271="", "", '画面遷移、詳細データ'!M271)</f>
        <v/>
      </c>
      <c r="AK40" s="8" t="str">
        <f t="shared" si="21"/>
        <v/>
      </c>
      <c r="AL40" s="8" t="str">
        <f t="shared" si="22"/>
        <v/>
      </c>
      <c r="AM40" s="194" t="str">
        <f>IF('画面遷移、詳細データ'!N271="", "", '画面遷移、詳細データ'!N271)</f>
        <v/>
      </c>
      <c r="AN40" s="8" t="str">
        <f t="shared" si="23"/>
        <v/>
      </c>
      <c r="AO40" s="8" t="str">
        <f t="shared" si="24"/>
        <v/>
      </c>
      <c r="AP40" s="194" t="str">
        <f>IF('画面遷移、詳細データ'!O271="", "", '画面遷移、詳細データ'!O271)</f>
        <v/>
      </c>
      <c r="AQ40" s="8" t="str">
        <f t="shared" si="25"/>
        <v/>
      </c>
      <c r="AR40" s="8" t="str">
        <f t="shared" si="26"/>
        <v/>
      </c>
      <c r="AS40" s="194" t="str">
        <f>IF('画面遷移、詳細データ'!P271="", "", '画面遷移、詳細データ'!P271)</f>
        <v/>
      </c>
      <c r="AT40" s="8" t="str">
        <f t="shared" si="27"/>
        <v/>
      </c>
      <c r="AU40" s="8" t="str">
        <f t="shared" si="28"/>
        <v/>
      </c>
      <c r="AV40" s="194" t="str">
        <f>IF('画面遷移、詳細データ'!Q271="", "", '画面遷移、詳細データ'!Q271)</f>
        <v/>
      </c>
      <c r="AW40" s="8" t="str">
        <f t="shared" si="29"/>
        <v/>
      </c>
      <c r="AX40" s="8" t="str">
        <f t="shared" si="30"/>
        <v/>
      </c>
      <c r="AY40" s="194" t="str">
        <f>IF('画面遷移、詳細データ'!R271="", "", '画面遷移、詳細データ'!R271)</f>
        <v/>
      </c>
      <c r="AZ40" s="8" t="str">
        <f t="shared" si="31"/>
        <v/>
      </c>
      <c r="BA40" s="8" t="str">
        <f t="shared" si="32"/>
        <v/>
      </c>
      <c r="BB40" s="194" t="str">
        <f>IF('画面遷移、詳細データ'!S271="", "", '画面遷移、詳細データ'!S271)</f>
        <v/>
      </c>
      <c r="BC40" s="8" t="str">
        <f t="shared" si="33"/>
        <v/>
      </c>
      <c r="BD40" s="8" t="str">
        <f t="shared" si="34"/>
        <v/>
      </c>
      <c r="BE40" s="194" t="str">
        <f>IF('画面遷移、詳細データ'!T271="", "", '画面遷移、詳細データ'!T271)</f>
        <v/>
      </c>
      <c r="BF40" s="8" t="str">
        <f t="shared" si="35"/>
        <v/>
      </c>
      <c r="BG40" s="8" t="str">
        <f t="shared" si="36"/>
        <v/>
      </c>
      <c r="BH40" s="194" t="str">
        <f>IF('画面遷移、詳細データ'!U271="", "", '画面遷移、詳細データ'!U271)</f>
        <v/>
      </c>
      <c r="BI40" s="8" t="str">
        <f t="shared" si="37"/>
        <v/>
      </c>
      <c r="BJ40" s="8" t="str">
        <f t="shared" si="38"/>
        <v/>
      </c>
      <c r="BK40" s="194" t="str">
        <f>IF('画面遷移、詳細データ'!V271="", "", '画面遷移、詳細データ'!V271)</f>
        <v/>
      </c>
      <c r="BL40" s="8" t="str">
        <f t="shared" si="39"/>
        <v/>
      </c>
      <c r="BM40" s="8" t="str">
        <f t="shared" si="40"/>
        <v/>
      </c>
      <c r="BN40" s="194" t="str">
        <f>IF('画面遷移、詳細データ'!W271="", "", '画面遷移、詳細データ'!W271)</f>
        <v/>
      </c>
      <c r="BO40" s="8" t="str">
        <f t="shared" si="41"/>
        <v/>
      </c>
      <c r="BP40" s="8" t="str">
        <f t="shared" si="42"/>
        <v/>
      </c>
      <c r="BQ40" s="194" t="str">
        <f>IF('画面遷移、詳細データ'!X271="", "", '画面遷移、詳細データ'!X271)</f>
        <v/>
      </c>
      <c r="BR40" s="8" t="str">
        <f t="shared" si="43"/>
        <v/>
      </c>
      <c r="BS40" s="8" t="str">
        <f t="shared" si="44"/>
        <v/>
      </c>
      <c r="BT40" s="194" t="str">
        <f>IF('画面遷移、詳細データ'!Y271="", "", '画面遷移、詳細データ'!Y271)</f>
        <v/>
      </c>
      <c r="BU40" s="8" t="str">
        <f t="shared" si="49"/>
        <v>yeen</v>
      </c>
      <c r="BV40" s="8">
        <f>IF('画面遷移、詳細データ'!Z271="", "", '画面遷移、詳細データ'!Z271)</f>
        <v>50000</v>
      </c>
      <c r="BW40" s="194">
        <f t="shared" si="45"/>
        <v>1</v>
      </c>
    </row>
    <row r="41" spans="1:75">
      <c r="A41" s="124">
        <f t="shared" si="46"/>
        <v>7239</v>
      </c>
      <c r="B41" s="295" t="str">
        <f t="shared" si="47"/>
        <v>tower42</v>
      </c>
      <c r="C41" s="303">
        <f>'画面遷移、詳細データ'!B272</f>
        <v>650000</v>
      </c>
      <c r="D41" s="8" t="str">
        <f t="shared" si="0"/>
        <v/>
      </c>
      <c r="E41" s="8" t="str">
        <f t="shared" si="48"/>
        <v/>
      </c>
      <c r="F41" s="304" t="str">
        <f>IF('画面遷移、詳細データ'!C272="", "", '画面遷移、詳細データ'!C272)</f>
        <v/>
      </c>
      <c r="G41" s="8" t="str">
        <f t="shared" si="1"/>
        <v/>
      </c>
      <c r="H41" s="8" t="str">
        <f t="shared" si="2"/>
        <v/>
      </c>
      <c r="I41" s="194" t="str">
        <f>IF('画面遷移、詳細データ'!D272="", "", '画面遷移、詳細データ'!D272)</f>
        <v/>
      </c>
      <c r="J41" s="8" t="str">
        <f t="shared" si="3"/>
        <v/>
      </c>
      <c r="K41" s="8" t="str">
        <f t="shared" si="4"/>
        <v/>
      </c>
      <c r="L41" s="194" t="str">
        <f>IF('画面遷移、詳細データ'!E272="", "", '画面遷移、詳細データ'!E272)</f>
        <v/>
      </c>
      <c r="M41" s="8" t="str">
        <f t="shared" si="5"/>
        <v/>
      </c>
      <c r="N41" s="8" t="str">
        <f t="shared" si="6"/>
        <v/>
      </c>
      <c r="O41" s="194" t="str">
        <f>IF('画面遷移、詳細データ'!F272="", "", '画面遷移、詳細データ'!F272)</f>
        <v/>
      </c>
      <c r="P41" s="8" t="str">
        <f t="shared" si="7"/>
        <v/>
      </c>
      <c r="Q41" s="8" t="str">
        <f t="shared" si="8"/>
        <v/>
      </c>
      <c r="R41" s="194" t="str">
        <f>IF('画面遷移、詳細データ'!G272="", "", '画面遷移、詳細データ'!G272)</f>
        <v/>
      </c>
      <c r="S41" s="8" t="str">
        <f t="shared" si="9"/>
        <v/>
      </c>
      <c r="T41" s="8" t="str">
        <f t="shared" si="10"/>
        <v/>
      </c>
      <c r="U41" s="194" t="str">
        <f>IF('画面遷移、詳細データ'!H272="", "", '画面遷移、詳細データ'!H272)</f>
        <v/>
      </c>
      <c r="V41" s="8" t="str">
        <f t="shared" si="11"/>
        <v/>
      </c>
      <c r="W41" s="8" t="str">
        <f t="shared" si="12"/>
        <v/>
      </c>
      <c r="X41" s="194" t="str">
        <f>IF('画面遷移、詳細データ'!I272="", "", '画面遷移、詳細データ'!I272)</f>
        <v/>
      </c>
      <c r="Y41" s="8" t="str">
        <f t="shared" si="13"/>
        <v/>
      </c>
      <c r="Z41" s="8" t="str">
        <f t="shared" si="14"/>
        <v/>
      </c>
      <c r="AA41" s="194" t="str">
        <f>IF('画面遷移、詳細データ'!J272="", "", '画面遷移、詳細データ'!J272)</f>
        <v/>
      </c>
      <c r="AB41" s="8" t="str">
        <f t="shared" si="15"/>
        <v/>
      </c>
      <c r="AC41" s="8" t="str">
        <f t="shared" si="16"/>
        <v/>
      </c>
      <c r="AD41" s="194" t="str">
        <f>IF('画面遷移、詳細データ'!K272="", "", '画面遷移、詳細データ'!K272)</f>
        <v/>
      </c>
      <c r="AE41" s="8" t="str">
        <f t="shared" si="17"/>
        <v/>
      </c>
      <c r="AF41" s="8" t="str">
        <f t="shared" si="18"/>
        <v/>
      </c>
      <c r="AG41" s="194" t="str">
        <f>IF('画面遷移、詳細データ'!L272="", "", '画面遷移、詳細データ'!L272)</f>
        <v/>
      </c>
      <c r="AH41" s="8" t="str">
        <f t="shared" si="19"/>
        <v/>
      </c>
      <c r="AI41" s="8" t="str">
        <f t="shared" si="20"/>
        <v/>
      </c>
      <c r="AJ41" s="194" t="str">
        <f>IF('画面遷移、詳細データ'!M272="", "", '画面遷移、詳細データ'!M272)</f>
        <v/>
      </c>
      <c r="AK41" s="8" t="str">
        <f t="shared" si="21"/>
        <v>item</v>
      </c>
      <c r="AL41" s="8">
        <f t="shared" si="22"/>
        <v>6109</v>
      </c>
      <c r="AM41" s="194">
        <f>IF('画面遷移、詳細データ'!N272="", "", '画面遷移、詳細データ'!N272)</f>
        <v>10</v>
      </c>
      <c r="AN41" s="8" t="str">
        <f t="shared" si="23"/>
        <v/>
      </c>
      <c r="AO41" s="8" t="str">
        <f t="shared" si="24"/>
        <v/>
      </c>
      <c r="AP41" s="194" t="str">
        <f>IF('画面遷移、詳細データ'!O272="", "", '画面遷移、詳細データ'!O272)</f>
        <v/>
      </c>
      <c r="AQ41" s="8" t="str">
        <f t="shared" si="25"/>
        <v/>
      </c>
      <c r="AR41" s="8" t="str">
        <f t="shared" si="26"/>
        <v/>
      </c>
      <c r="AS41" s="194" t="str">
        <f>IF('画面遷移、詳細データ'!P272="", "", '画面遷移、詳細データ'!P272)</f>
        <v/>
      </c>
      <c r="AT41" s="8" t="str">
        <f t="shared" si="27"/>
        <v/>
      </c>
      <c r="AU41" s="8" t="str">
        <f t="shared" si="28"/>
        <v/>
      </c>
      <c r="AV41" s="194" t="str">
        <f>IF('画面遷移、詳細データ'!Q272="", "", '画面遷移、詳細データ'!Q272)</f>
        <v/>
      </c>
      <c r="AW41" s="8" t="str">
        <f t="shared" si="29"/>
        <v/>
      </c>
      <c r="AX41" s="8" t="str">
        <f t="shared" si="30"/>
        <v/>
      </c>
      <c r="AY41" s="194" t="str">
        <f>IF('画面遷移、詳細データ'!R272="", "", '画面遷移、詳細データ'!R272)</f>
        <v/>
      </c>
      <c r="AZ41" s="8" t="str">
        <f t="shared" si="31"/>
        <v/>
      </c>
      <c r="BA41" s="8" t="str">
        <f t="shared" si="32"/>
        <v/>
      </c>
      <c r="BB41" s="194" t="str">
        <f>IF('画面遷移、詳細データ'!S272="", "", '画面遷移、詳細データ'!S272)</f>
        <v/>
      </c>
      <c r="BC41" s="8" t="str">
        <f t="shared" si="33"/>
        <v/>
      </c>
      <c r="BD41" s="8" t="str">
        <f t="shared" si="34"/>
        <v/>
      </c>
      <c r="BE41" s="194" t="str">
        <f>IF('画面遷移、詳細データ'!T272="", "", '画面遷移、詳細データ'!T272)</f>
        <v/>
      </c>
      <c r="BF41" s="8" t="str">
        <f t="shared" si="35"/>
        <v/>
      </c>
      <c r="BG41" s="8" t="str">
        <f t="shared" si="36"/>
        <v/>
      </c>
      <c r="BH41" s="194" t="str">
        <f>IF('画面遷移、詳細データ'!U272="", "", '画面遷移、詳細データ'!U272)</f>
        <v/>
      </c>
      <c r="BI41" s="8" t="str">
        <f t="shared" si="37"/>
        <v/>
      </c>
      <c r="BJ41" s="8" t="str">
        <f t="shared" si="38"/>
        <v/>
      </c>
      <c r="BK41" s="194" t="str">
        <f>IF('画面遷移、詳細データ'!V272="", "", '画面遷移、詳細データ'!V272)</f>
        <v/>
      </c>
      <c r="BL41" s="8" t="str">
        <f t="shared" si="39"/>
        <v/>
      </c>
      <c r="BM41" s="8" t="str">
        <f t="shared" si="40"/>
        <v/>
      </c>
      <c r="BN41" s="194" t="str">
        <f>IF('画面遷移、詳細データ'!W272="", "", '画面遷移、詳細データ'!W272)</f>
        <v/>
      </c>
      <c r="BO41" s="8" t="str">
        <f t="shared" si="41"/>
        <v/>
      </c>
      <c r="BP41" s="8" t="str">
        <f t="shared" si="42"/>
        <v/>
      </c>
      <c r="BQ41" s="194" t="str">
        <f>IF('画面遷移、詳細データ'!X272="", "", '画面遷移、詳細データ'!X272)</f>
        <v/>
      </c>
      <c r="BR41" s="8" t="str">
        <f t="shared" si="43"/>
        <v/>
      </c>
      <c r="BS41" s="8" t="str">
        <f t="shared" si="44"/>
        <v/>
      </c>
      <c r="BT41" s="194" t="str">
        <f>IF('画面遷移、詳細データ'!Y272="", "", '画面遷移、詳細データ'!Y272)</f>
        <v/>
      </c>
      <c r="BU41" s="8" t="str">
        <f t="shared" si="49"/>
        <v/>
      </c>
      <c r="BV41" s="8" t="str">
        <f>IF('画面遷移、詳細データ'!Z272="", "", '画面遷移、詳細データ'!Z272)</f>
        <v/>
      </c>
      <c r="BW41" s="194" t="str">
        <f t="shared" si="45"/>
        <v/>
      </c>
    </row>
    <row r="42" spans="1:75">
      <c r="A42" s="124">
        <f t="shared" si="46"/>
        <v>7240</v>
      </c>
      <c r="B42" s="295" t="str">
        <f t="shared" si="47"/>
        <v>tower42</v>
      </c>
      <c r="C42" s="303">
        <f>'画面遷移、詳細データ'!B273</f>
        <v>700000</v>
      </c>
      <c r="D42" s="8" t="str">
        <f t="shared" si="0"/>
        <v>item</v>
      </c>
      <c r="E42" s="8">
        <f t="shared" si="48"/>
        <v>41002</v>
      </c>
      <c r="F42" s="304">
        <f>IF('画面遷移、詳細データ'!C273="", "", '画面遷移、詳細データ'!C273)</f>
        <v>1</v>
      </c>
      <c r="G42" s="8" t="str">
        <f t="shared" si="1"/>
        <v/>
      </c>
      <c r="H42" s="8" t="str">
        <f t="shared" si="2"/>
        <v/>
      </c>
      <c r="I42" s="194" t="str">
        <f>IF('画面遷移、詳細データ'!D273="", "", '画面遷移、詳細データ'!D273)</f>
        <v/>
      </c>
      <c r="J42" s="8" t="str">
        <f t="shared" si="3"/>
        <v/>
      </c>
      <c r="K42" s="8" t="str">
        <f t="shared" si="4"/>
        <v/>
      </c>
      <c r="L42" s="194" t="str">
        <f>IF('画面遷移、詳細データ'!E273="", "", '画面遷移、詳細データ'!E273)</f>
        <v/>
      </c>
      <c r="M42" s="8" t="str">
        <f t="shared" si="5"/>
        <v/>
      </c>
      <c r="N42" s="8" t="str">
        <f t="shared" si="6"/>
        <v/>
      </c>
      <c r="O42" s="194" t="str">
        <f>IF('画面遷移、詳細データ'!F273="", "", '画面遷移、詳細データ'!F273)</f>
        <v/>
      </c>
      <c r="P42" s="8" t="str">
        <f t="shared" si="7"/>
        <v/>
      </c>
      <c r="Q42" s="8" t="str">
        <f t="shared" si="8"/>
        <v/>
      </c>
      <c r="R42" s="194" t="str">
        <f>IF('画面遷移、詳細データ'!G273="", "", '画面遷移、詳細データ'!G273)</f>
        <v/>
      </c>
      <c r="S42" s="8" t="str">
        <f t="shared" si="9"/>
        <v/>
      </c>
      <c r="T42" s="8" t="str">
        <f t="shared" si="10"/>
        <v/>
      </c>
      <c r="U42" s="194" t="str">
        <f>IF('画面遷移、詳細データ'!H273="", "", '画面遷移、詳細データ'!H273)</f>
        <v/>
      </c>
      <c r="V42" s="8" t="str">
        <f t="shared" si="11"/>
        <v/>
      </c>
      <c r="W42" s="8" t="str">
        <f t="shared" si="12"/>
        <v/>
      </c>
      <c r="X42" s="194" t="str">
        <f>IF('画面遷移、詳細データ'!I273="", "", '画面遷移、詳細データ'!I273)</f>
        <v/>
      </c>
      <c r="Y42" s="8" t="str">
        <f t="shared" si="13"/>
        <v/>
      </c>
      <c r="Z42" s="8" t="str">
        <f t="shared" si="14"/>
        <v/>
      </c>
      <c r="AA42" s="194" t="str">
        <f>IF('画面遷移、詳細データ'!J273="", "", '画面遷移、詳細データ'!J273)</f>
        <v/>
      </c>
      <c r="AB42" s="8" t="str">
        <f t="shared" si="15"/>
        <v/>
      </c>
      <c r="AC42" s="8" t="str">
        <f t="shared" si="16"/>
        <v/>
      </c>
      <c r="AD42" s="194" t="str">
        <f>IF('画面遷移、詳細データ'!K273="", "", '画面遷移、詳細データ'!K273)</f>
        <v/>
      </c>
      <c r="AE42" s="8" t="str">
        <f t="shared" si="17"/>
        <v/>
      </c>
      <c r="AF42" s="8" t="str">
        <f t="shared" si="18"/>
        <v/>
      </c>
      <c r="AG42" s="194" t="str">
        <f>IF('画面遷移、詳細データ'!L273="", "", '画面遷移、詳細データ'!L273)</f>
        <v/>
      </c>
      <c r="AH42" s="8" t="str">
        <f t="shared" si="19"/>
        <v/>
      </c>
      <c r="AI42" s="8" t="str">
        <f t="shared" si="20"/>
        <v/>
      </c>
      <c r="AJ42" s="194" t="str">
        <f>IF('画面遷移、詳細データ'!M273="", "", '画面遷移、詳細データ'!M273)</f>
        <v/>
      </c>
      <c r="AK42" s="8" t="str">
        <f t="shared" si="21"/>
        <v/>
      </c>
      <c r="AL42" s="8" t="str">
        <f t="shared" si="22"/>
        <v/>
      </c>
      <c r="AM42" s="194" t="str">
        <f>IF('画面遷移、詳細データ'!N273="", "", '画面遷移、詳細データ'!N273)</f>
        <v/>
      </c>
      <c r="AN42" s="8" t="str">
        <f t="shared" si="23"/>
        <v/>
      </c>
      <c r="AO42" s="8" t="str">
        <f t="shared" si="24"/>
        <v/>
      </c>
      <c r="AP42" s="194" t="str">
        <f>IF('画面遷移、詳細データ'!O273="", "", '画面遷移、詳細データ'!O273)</f>
        <v/>
      </c>
      <c r="AQ42" s="8" t="str">
        <f t="shared" si="25"/>
        <v/>
      </c>
      <c r="AR42" s="8" t="str">
        <f t="shared" si="26"/>
        <v/>
      </c>
      <c r="AS42" s="194" t="str">
        <f>IF('画面遷移、詳細データ'!P273="", "", '画面遷移、詳細データ'!P273)</f>
        <v/>
      </c>
      <c r="AT42" s="8" t="str">
        <f t="shared" si="27"/>
        <v/>
      </c>
      <c r="AU42" s="8" t="str">
        <f t="shared" si="28"/>
        <v/>
      </c>
      <c r="AV42" s="194" t="str">
        <f>IF('画面遷移、詳細データ'!Q273="", "", '画面遷移、詳細データ'!Q273)</f>
        <v/>
      </c>
      <c r="AW42" s="8" t="str">
        <f t="shared" si="29"/>
        <v/>
      </c>
      <c r="AX42" s="8" t="str">
        <f t="shared" si="30"/>
        <v/>
      </c>
      <c r="AY42" s="194" t="str">
        <f>IF('画面遷移、詳細データ'!R273="", "", '画面遷移、詳細データ'!R273)</f>
        <v/>
      </c>
      <c r="AZ42" s="8" t="str">
        <f t="shared" si="31"/>
        <v/>
      </c>
      <c r="BA42" s="8" t="str">
        <f t="shared" si="32"/>
        <v/>
      </c>
      <c r="BB42" s="194" t="str">
        <f>IF('画面遷移、詳細データ'!S273="", "", '画面遷移、詳細データ'!S273)</f>
        <v/>
      </c>
      <c r="BC42" s="8" t="str">
        <f t="shared" si="33"/>
        <v/>
      </c>
      <c r="BD42" s="8" t="str">
        <f t="shared" si="34"/>
        <v/>
      </c>
      <c r="BE42" s="194" t="str">
        <f>IF('画面遷移、詳細データ'!T273="", "", '画面遷移、詳細データ'!T273)</f>
        <v/>
      </c>
      <c r="BF42" s="8" t="str">
        <f t="shared" si="35"/>
        <v/>
      </c>
      <c r="BG42" s="8" t="str">
        <f t="shared" si="36"/>
        <v/>
      </c>
      <c r="BH42" s="194" t="str">
        <f>IF('画面遷移、詳細データ'!U273="", "", '画面遷移、詳細データ'!U273)</f>
        <v/>
      </c>
      <c r="BI42" s="8" t="str">
        <f t="shared" si="37"/>
        <v/>
      </c>
      <c r="BJ42" s="8" t="str">
        <f t="shared" si="38"/>
        <v/>
      </c>
      <c r="BK42" s="194" t="str">
        <f>IF('画面遷移、詳細データ'!V273="", "", '画面遷移、詳細データ'!V273)</f>
        <v/>
      </c>
      <c r="BL42" s="8" t="str">
        <f t="shared" si="39"/>
        <v/>
      </c>
      <c r="BM42" s="8" t="str">
        <f t="shared" si="40"/>
        <v/>
      </c>
      <c r="BN42" s="194" t="str">
        <f>IF('画面遷移、詳細データ'!W273="", "", '画面遷移、詳細データ'!W273)</f>
        <v/>
      </c>
      <c r="BO42" s="8" t="str">
        <f t="shared" si="41"/>
        <v/>
      </c>
      <c r="BP42" s="8" t="str">
        <f t="shared" si="42"/>
        <v/>
      </c>
      <c r="BQ42" s="194" t="str">
        <f>IF('画面遷移、詳細データ'!X273="", "", '画面遷移、詳細データ'!X273)</f>
        <v/>
      </c>
      <c r="BR42" s="8" t="str">
        <f t="shared" si="43"/>
        <v/>
      </c>
      <c r="BS42" s="8" t="str">
        <f t="shared" si="44"/>
        <v/>
      </c>
      <c r="BT42" s="194" t="str">
        <f>IF('画面遷移、詳細データ'!Y273="", "", '画面遷移、詳細データ'!Y273)</f>
        <v/>
      </c>
      <c r="BU42" s="8" t="str">
        <f t="shared" si="49"/>
        <v/>
      </c>
      <c r="BV42" s="8" t="str">
        <f>IF('画面遷移、詳細データ'!Z273="", "", '画面遷移、詳細データ'!Z273)</f>
        <v/>
      </c>
      <c r="BW42" s="194" t="str">
        <f t="shared" si="45"/>
        <v/>
      </c>
    </row>
    <row r="43" spans="1:75">
      <c r="A43" s="124">
        <f t="shared" si="46"/>
        <v>7241</v>
      </c>
      <c r="B43" s="295" t="str">
        <f t="shared" si="47"/>
        <v>tower42</v>
      </c>
      <c r="C43" s="303">
        <f>'画面遷移、詳細データ'!B274</f>
        <v>750000</v>
      </c>
      <c r="D43" s="8" t="str">
        <f t="shared" si="0"/>
        <v/>
      </c>
      <c r="E43" s="8" t="str">
        <f t="shared" si="48"/>
        <v/>
      </c>
      <c r="F43" s="304" t="str">
        <f>IF('画面遷移、詳細データ'!C274="", "", '画面遷移、詳細データ'!C274)</f>
        <v/>
      </c>
      <c r="G43" s="8" t="str">
        <f t="shared" si="1"/>
        <v/>
      </c>
      <c r="H43" s="8" t="str">
        <f t="shared" si="2"/>
        <v/>
      </c>
      <c r="I43" s="194" t="str">
        <f>IF('画面遷移、詳細データ'!D274="", "", '画面遷移、詳細データ'!D274)</f>
        <v/>
      </c>
      <c r="J43" s="8" t="str">
        <f t="shared" si="3"/>
        <v/>
      </c>
      <c r="K43" s="8" t="str">
        <f t="shared" si="4"/>
        <v/>
      </c>
      <c r="L43" s="194" t="str">
        <f>IF('画面遷移、詳細データ'!E274="", "", '画面遷移、詳細データ'!E274)</f>
        <v/>
      </c>
      <c r="M43" s="8" t="str">
        <f t="shared" si="5"/>
        <v/>
      </c>
      <c r="N43" s="8" t="str">
        <f t="shared" si="6"/>
        <v/>
      </c>
      <c r="O43" s="194" t="str">
        <f>IF('画面遷移、詳細データ'!F274="", "", '画面遷移、詳細データ'!F274)</f>
        <v/>
      </c>
      <c r="P43" s="8" t="str">
        <f t="shared" si="7"/>
        <v/>
      </c>
      <c r="Q43" s="8" t="str">
        <f t="shared" si="8"/>
        <v/>
      </c>
      <c r="R43" s="194" t="str">
        <f>IF('画面遷移、詳細データ'!G274="", "", '画面遷移、詳細データ'!G274)</f>
        <v/>
      </c>
      <c r="S43" s="8" t="str">
        <f t="shared" si="9"/>
        <v/>
      </c>
      <c r="T43" s="8" t="str">
        <f t="shared" si="10"/>
        <v/>
      </c>
      <c r="U43" s="194" t="str">
        <f>IF('画面遷移、詳細データ'!H274="", "", '画面遷移、詳細データ'!H274)</f>
        <v/>
      </c>
      <c r="V43" s="8" t="str">
        <f t="shared" si="11"/>
        <v/>
      </c>
      <c r="W43" s="8" t="str">
        <f t="shared" si="12"/>
        <v/>
      </c>
      <c r="X43" s="194" t="str">
        <f>IF('画面遷移、詳細データ'!I274="", "", '画面遷移、詳細データ'!I274)</f>
        <v/>
      </c>
      <c r="Y43" s="8" t="str">
        <f t="shared" si="13"/>
        <v/>
      </c>
      <c r="Z43" s="8" t="str">
        <f t="shared" si="14"/>
        <v/>
      </c>
      <c r="AA43" s="194" t="str">
        <f>IF('画面遷移、詳細データ'!J274="", "", '画面遷移、詳細データ'!J274)</f>
        <v/>
      </c>
      <c r="AB43" s="8" t="str">
        <f t="shared" si="15"/>
        <v/>
      </c>
      <c r="AC43" s="8" t="str">
        <f t="shared" si="16"/>
        <v/>
      </c>
      <c r="AD43" s="194" t="str">
        <f>IF('画面遷移、詳細データ'!K274="", "", '画面遷移、詳細データ'!K274)</f>
        <v/>
      </c>
      <c r="AE43" s="8" t="str">
        <f t="shared" si="17"/>
        <v/>
      </c>
      <c r="AF43" s="8" t="str">
        <f t="shared" si="18"/>
        <v/>
      </c>
      <c r="AG43" s="194" t="str">
        <f>IF('画面遷移、詳細データ'!L274="", "", '画面遷移、詳細データ'!L274)</f>
        <v/>
      </c>
      <c r="AH43" s="8" t="str">
        <f t="shared" si="19"/>
        <v/>
      </c>
      <c r="AI43" s="8" t="str">
        <f t="shared" si="20"/>
        <v/>
      </c>
      <c r="AJ43" s="194" t="str">
        <f>IF('画面遷移、詳細データ'!M274="", "", '画面遷移、詳細データ'!M274)</f>
        <v/>
      </c>
      <c r="AK43" s="8" t="str">
        <f t="shared" si="21"/>
        <v/>
      </c>
      <c r="AL43" s="8" t="str">
        <f t="shared" si="22"/>
        <v/>
      </c>
      <c r="AM43" s="194" t="str">
        <f>IF('画面遷移、詳細データ'!N274="", "", '画面遷移、詳細データ'!N274)</f>
        <v/>
      </c>
      <c r="AN43" s="8" t="str">
        <f t="shared" si="23"/>
        <v/>
      </c>
      <c r="AO43" s="8" t="str">
        <f t="shared" si="24"/>
        <v/>
      </c>
      <c r="AP43" s="194" t="str">
        <f>IF('画面遷移、詳細データ'!O274="", "", '画面遷移、詳細データ'!O274)</f>
        <v/>
      </c>
      <c r="AQ43" s="8" t="str">
        <f t="shared" si="25"/>
        <v>item</v>
      </c>
      <c r="AR43" s="8">
        <f t="shared" si="26"/>
        <v>20716</v>
      </c>
      <c r="AS43" s="194">
        <f>IF('画面遷移、詳細データ'!P274="", "", '画面遷移、詳細データ'!P274)</f>
        <v>1</v>
      </c>
      <c r="AT43" s="8" t="str">
        <f t="shared" si="27"/>
        <v/>
      </c>
      <c r="AU43" s="8" t="str">
        <f t="shared" si="28"/>
        <v/>
      </c>
      <c r="AV43" s="194" t="str">
        <f>IF('画面遷移、詳細データ'!Q274="", "", '画面遷移、詳細データ'!Q274)</f>
        <v/>
      </c>
      <c r="AW43" s="8" t="str">
        <f t="shared" si="29"/>
        <v/>
      </c>
      <c r="AX43" s="8" t="str">
        <f t="shared" si="30"/>
        <v/>
      </c>
      <c r="AY43" s="194" t="str">
        <f>IF('画面遷移、詳細データ'!R274="", "", '画面遷移、詳細データ'!R274)</f>
        <v/>
      </c>
      <c r="AZ43" s="8" t="str">
        <f t="shared" si="31"/>
        <v/>
      </c>
      <c r="BA43" s="8" t="str">
        <f t="shared" si="32"/>
        <v/>
      </c>
      <c r="BB43" s="194" t="str">
        <f>IF('画面遷移、詳細データ'!S274="", "", '画面遷移、詳細データ'!S274)</f>
        <v/>
      </c>
      <c r="BC43" s="8" t="str">
        <f t="shared" si="33"/>
        <v/>
      </c>
      <c r="BD43" s="8" t="str">
        <f t="shared" si="34"/>
        <v/>
      </c>
      <c r="BE43" s="194" t="str">
        <f>IF('画面遷移、詳細データ'!T274="", "", '画面遷移、詳細データ'!T274)</f>
        <v/>
      </c>
      <c r="BF43" s="8" t="str">
        <f t="shared" si="35"/>
        <v/>
      </c>
      <c r="BG43" s="8" t="str">
        <f t="shared" si="36"/>
        <v/>
      </c>
      <c r="BH43" s="194" t="str">
        <f>IF('画面遷移、詳細データ'!U274="", "", '画面遷移、詳細データ'!U274)</f>
        <v/>
      </c>
      <c r="BI43" s="8" t="str">
        <f t="shared" si="37"/>
        <v/>
      </c>
      <c r="BJ43" s="8" t="str">
        <f t="shared" si="38"/>
        <v/>
      </c>
      <c r="BK43" s="194" t="str">
        <f>IF('画面遷移、詳細データ'!V274="", "", '画面遷移、詳細データ'!V274)</f>
        <v/>
      </c>
      <c r="BL43" s="8" t="str">
        <f t="shared" si="39"/>
        <v/>
      </c>
      <c r="BM43" s="8" t="str">
        <f t="shared" si="40"/>
        <v/>
      </c>
      <c r="BN43" s="194" t="str">
        <f>IF('画面遷移、詳細データ'!W274="", "", '画面遷移、詳細データ'!W274)</f>
        <v/>
      </c>
      <c r="BO43" s="8" t="str">
        <f t="shared" si="41"/>
        <v/>
      </c>
      <c r="BP43" s="8" t="str">
        <f t="shared" si="42"/>
        <v/>
      </c>
      <c r="BQ43" s="194" t="str">
        <f>IF('画面遷移、詳細データ'!X274="", "", '画面遷移、詳細データ'!X274)</f>
        <v/>
      </c>
      <c r="BR43" s="8" t="str">
        <f t="shared" si="43"/>
        <v/>
      </c>
      <c r="BS43" s="8" t="str">
        <f t="shared" si="44"/>
        <v/>
      </c>
      <c r="BT43" s="194" t="str">
        <f>IF('画面遷移、詳細データ'!Y274="", "", '画面遷移、詳細データ'!Y274)</f>
        <v/>
      </c>
      <c r="BU43" s="8" t="str">
        <f t="shared" si="49"/>
        <v/>
      </c>
      <c r="BV43" s="8" t="str">
        <f>IF('画面遷移、詳細データ'!Z274="", "", '画面遷移、詳細データ'!Z274)</f>
        <v/>
      </c>
      <c r="BW43" s="194" t="str">
        <f t="shared" si="45"/>
        <v/>
      </c>
    </row>
    <row r="44" spans="1:75">
      <c r="A44" s="124">
        <f t="shared" si="46"/>
        <v>7242</v>
      </c>
      <c r="B44" s="295" t="str">
        <f t="shared" si="47"/>
        <v>tower42</v>
      </c>
      <c r="C44" s="303">
        <f>'画面遷移、詳細データ'!B275</f>
        <v>800000</v>
      </c>
      <c r="D44" s="8" t="str">
        <f t="shared" si="0"/>
        <v/>
      </c>
      <c r="E44" s="8" t="str">
        <f t="shared" si="48"/>
        <v/>
      </c>
      <c r="F44" s="304" t="str">
        <f>IF('画面遷移、詳細データ'!C275="", "", '画面遷移、詳細データ'!C275)</f>
        <v/>
      </c>
      <c r="G44" s="8" t="str">
        <f t="shared" si="1"/>
        <v/>
      </c>
      <c r="H44" s="8" t="str">
        <f t="shared" si="2"/>
        <v/>
      </c>
      <c r="I44" s="194" t="str">
        <f>IF('画面遷移、詳細データ'!D275="", "", '画面遷移、詳細データ'!D275)</f>
        <v/>
      </c>
      <c r="J44" s="8" t="str">
        <f t="shared" si="3"/>
        <v/>
      </c>
      <c r="K44" s="8" t="str">
        <f t="shared" si="4"/>
        <v/>
      </c>
      <c r="L44" s="194" t="str">
        <f>IF('画面遷移、詳細データ'!E275="", "", '画面遷移、詳細データ'!E275)</f>
        <v/>
      </c>
      <c r="M44" s="8" t="str">
        <f t="shared" si="5"/>
        <v/>
      </c>
      <c r="N44" s="8" t="str">
        <f t="shared" si="6"/>
        <v/>
      </c>
      <c r="O44" s="194" t="str">
        <f>IF('画面遷移、詳細データ'!F275="", "", '画面遷移、詳細データ'!F275)</f>
        <v/>
      </c>
      <c r="P44" s="8" t="str">
        <f t="shared" si="7"/>
        <v/>
      </c>
      <c r="Q44" s="8" t="str">
        <f t="shared" si="8"/>
        <v/>
      </c>
      <c r="R44" s="194" t="str">
        <f>IF('画面遷移、詳細データ'!G275="", "", '画面遷移、詳細データ'!G275)</f>
        <v/>
      </c>
      <c r="S44" s="8" t="str">
        <f t="shared" si="9"/>
        <v/>
      </c>
      <c r="T44" s="8" t="str">
        <f t="shared" si="10"/>
        <v/>
      </c>
      <c r="U44" s="194" t="str">
        <f>IF('画面遷移、詳細データ'!H275="", "", '画面遷移、詳細データ'!H275)</f>
        <v/>
      </c>
      <c r="V44" s="8" t="str">
        <f t="shared" si="11"/>
        <v/>
      </c>
      <c r="W44" s="8" t="str">
        <f t="shared" si="12"/>
        <v/>
      </c>
      <c r="X44" s="194" t="str">
        <f>IF('画面遷移、詳細データ'!I275="", "", '画面遷移、詳細データ'!I275)</f>
        <v/>
      </c>
      <c r="Y44" s="8" t="str">
        <f t="shared" si="13"/>
        <v/>
      </c>
      <c r="Z44" s="8" t="str">
        <f t="shared" si="14"/>
        <v/>
      </c>
      <c r="AA44" s="194" t="str">
        <f>IF('画面遷移、詳細データ'!J275="", "", '画面遷移、詳細データ'!J275)</f>
        <v/>
      </c>
      <c r="AB44" s="8" t="str">
        <f t="shared" si="15"/>
        <v/>
      </c>
      <c r="AC44" s="8" t="str">
        <f t="shared" si="16"/>
        <v/>
      </c>
      <c r="AD44" s="194" t="str">
        <f>IF('画面遷移、詳細データ'!K275="", "", '画面遷移、詳細データ'!K275)</f>
        <v/>
      </c>
      <c r="AE44" s="8" t="str">
        <f t="shared" si="17"/>
        <v/>
      </c>
      <c r="AF44" s="8" t="str">
        <f t="shared" si="18"/>
        <v/>
      </c>
      <c r="AG44" s="194" t="str">
        <f>IF('画面遷移、詳細データ'!L275="", "", '画面遷移、詳細データ'!L275)</f>
        <v/>
      </c>
      <c r="AH44" s="8" t="str">
        <f t="shared" si="19"/>
        <v/>
      </c>
      <c r="AI44" s="8" t="str">
        <f t="shared" si="20"/>
        <v/>
      </c>
      <c r="AJ44" s="194" t="str">
        <f>IF('画面遷移、詳細データ'!M275="", "", '画面遷移、詳細データ'!M275)</f>
        <v/>
      </c>
      <c r="AK44" s="8" t="str">
        <f t="shared" si="21"/>
        <v/>
      </c>
      <c r="AL44" s="8" t="str">
        <f t="shared" si="22"/>
        <v/>
      </c>
      <c r="AM44" s="194" t="str">
        <f>IF('画面遷移、詳細データ'!N275="", "", '画面遷移、詳細データ'!N275)</f>
        <v/>
      </c>
      <c r="AN44" s="8" t="str">
        <f t="shared" si="23"/>
        <v/>
      </c>
      <c r="AO44" s="8" t="str">
        <f t="shared" si="24"/>
        <v/>
      </c>
      <c r="AP44" s="194" t="str">
        <f>IF('画面遷移、詳細データ'!O275="", "", '画面遷移、詳細データ'!O275)</f>
        <v/>
      </c>
      <c r="AQ44" s="8" t="str">
        <f t="shared" si="25"/>
        <v/>
      </c>
      <c r="AR44" s="8" t="str">
        <f t="shared" si="26"/>
        <v/>
      </c>
      <c r="AS44" s="194" t="str">
        <f>IF('画面遷移、詳細データ'!P275="", "", '画面遷移、詳細データ'!P275)</f>
        <v/>
      </c>
      <c r="AT44" s="8" t="str">
        <f t="shared" si="27"/>
        <v/>
      </c>
      <c r="AU44" s="8" t="str">
        <f t="shared" si="28"/>
        <v/>
      </c>
      <c r="AV44" s="194" t="str">
        <f>IF('画面遷移、詳細データ'!Q275="", "", '画面遷移、詳細データ'!Q275)</f>
        <v/>
      </c>
      <c r="AW44" s="8" t="str">
        <f t="shared" si="29"/>
        <v/>
      </c>
      <c r="AX44" s="8" t="str">
        <f t="shared" si="30"/>
        <v/>
      </c>
      <c r="AY44" s="194" t="str">
        <f>IF('画面遷移、詳細データ'!R275="", "", '画面遷移、詳細データ'!R275)</f>
        <v/>
      </c>
      <c r="AZ44" s="8" t="str">
        <f t="shared" si="31"/>
        <v/>
      </c>
      <c r="BA44" s="8" t="str">
        <f t="shared" si="32"/>
        <v/>
      </c>
      <c r="BB44" s="194" t="str">
        <f>IF('画面遷移、詳細データ'!S275="", "", '画面遷移、詳細データ'!S275)</f>
        <v/>
      </c>
      <c r="BC44" s="8" t="str">
        <f t="shared" si="33"/>
        <v/>
      </c>
      <c r="BD44" s="8" t="str">
        <f t="shared" si="34"/>
        <v/>
      </c>
      <c r="BE44" s="194" t="str">
        <f>IF('画面遷移、詳細データ'!T275="", "", '画面遷移、詳細データ'!T275)</f>
        <v/>
      </c>
      <c r="BF44" s="8" t="str">
        <f t="shared" si="35"/>
        <v/>
      </c>
      <c r="BG44" s="8" t="str">
        <f t="shared" si="36"/>
        <v/>
      </c>
      <c r="BH44" s="194" t="str">
        <f>IF('画面遷移、詳細データ'!U275="", "", '画面遷移、詳細データ'!U275)</f>
        <v/>
      </c>
      <c r="BI44" s="8" t="str">
        <f t="shared" si="37"/>
        <v/>
      </c>
      <c r="BJ44" s="8" t="str">
        <f t="shared" si="38"/>
        <v/>
      </c>
      <c r="BK44" s="194" t="str">
        <f>IF('画面遷移、詳細データ'!V275="", "", '画面遷移、詳細データ'!V275)</f>
        <v/>
      </c>
      <c r="BL44" s="8" t="str">
        <f t="shared" si="39"/>
        <v>item</v>
      </c>
      <c r="BM44" s="8">
        <f t="shared" si="40"/>
        <v>50066</v>
      </c>
      <c r="BN44" s="194">
        <f>IF('画面遷移、詳細データ'!W275="", "", '画面遷移、詳細データ'!W275)</f>
        <v>2</v>
      </c>
      <c r="BO44" s="8" t="str">
        <f t="shared" si="41"/>
        <v/>
      </c>
      <c r="BP44" s="8" t="str">
        <f t="shared" si="42"/>
        <v/>
      </c>
      <c r="BQ44" s="194" t="str">
        <f>IF('画面遷移、詳細データ'!X275="", "", '画面遷移、詳細データ'!X275)</f>
        <v/>
      </c>
      <c r="BR44" s="8" t="str">
        <f t="shared" si="43"/>
        <v/>
      </c>
      <c r="BS44" s="8" t="str">
        <f t="shared" si="44"/>
        <v/>
      </c>
      <c r="BT44" s="194" t="str">
        <f>IF('画面遷移、詳細データ'!Y275="", "", '画面遷移、詳細データ'!Y275)</f>
        <v/>
      </c>
      <c r="BU44" s="8" t="str">
        <f t="shared" si="49"/>
        <v/>
      </c>
      <c r="BV44" s="8" t="str">
        <f>IF('画面遷移、詳細データ'!Z275="", "", '画面遷移、詳細データ'!Z275)</f>
        <v/>
      </c>
      <c r="BW44" s="194" t="str">
        <f t="shared" si="45"/>
        <v/>
      </c>
    </row>
    <row r="45" spans="1:75">
      <c r="A45" s="124">
        <f t="shared" si="46"/>
        <v>7243</v>
      </c>
      <c r="B45" s="295" t="str">
        <f t="shared" si="47"/>
        <v>tower42</v>
      </c>
      <c r="C45" s="303">
        <f>'画面遷移、詳細データ'!B276</f>
        <v>850000</v>
      </c>
      <c r="D45" s="8" t="str">
        <f t="shared" si="0"/>
        <v/>
      </c>
      <c r="E45" s="8" t="str">
        <f t="shared" si="48"/>
        <v/>
      </c>
      <c r="F45" s="304" t="str">
        <f>IF('画面遷移、詳細データ'!C276="", "", '画面遷移、詳細データ'!C276)</f>
        <v/>
      </c>
      <c r="G45" s="8" t="str">
        <f t="shared" si="1"/>
        <v/>
      </c>
      <c r="H45" s="8" t="str">
        <f t="shared" si="2"/>
        <v/>
      </c>
      <c r="I45" s="194" t="str">
        <f>IF('画面遷移、詳細データ'!D276="", "", '画面遷移、詳細データ'!D276)</f>
        <v/>
      </c>
      <c r="J45" s="8" t="str">
        <f t="shared" si="3"/>
        <v/>
      </c>
      <c r="K45" s="8" t="str">
        <f t="shared" si="4"/>
        <v/>
      </c>
      <c r="L45" s="194" t="str">
        <f>IF('画面遷移、詳細データ'!E276="", "", '画面遷移、詳細データ'!E276)</f>
        <v/>
      </c>
      <c r="M45" s="8" t="str">
        <f t="shared" si="5"/>
        <v/>
      </c>
      <c r="N45" s="8" t="str">
        <f t="shared" si="6"/>
        <v/>
      </c>
      <c r="O45" s="194" t="str">
        <f>IF('画面遷移、詳細データ'!F276="", "", '画面遷移、詳細データ'!F276)</f>
        <v/>
      </c>
      <c r="P45" s="8" t="str">
        <f t="shared" si="7"/>
        <v/>
      </c>
      <c r="Q45" s="8" t="str">
        <f t="shared" si="8"/>
        <v/>
      </c>
      <c r="R45" s="194" t="str">
        <f>IF('画面遷移、詳細データ'!G276="", "", '画面遷移、詳細データ'!G276)</f>
        <v/>
      </c>
      <c r="S45" s="8" t="str">
        <f t="shared" si="9"/>
        <v/>
      </c>
      <c r="T45" s="8" t="str">
        <f t="shared" si="10"/>
        <v/>
      </c>
      <c r="U45" s="194" t="str">
        <f>IF('画面遷移、詳細データ'!H276="", "", '画面遷移、詳細データ'!H276)</f>
        <v/>
      </c>
      <c r="V45" s="8" t="str">
        <f t="shared" si="11"/>
        <v/>
      </c>
      <c r="W45" s="8" t="str">
        <f t="shared" si="12"/>
        <v/>
      </c>
      <c r="X45" s="194" t="str">
        <f>IF('画面遷移、詳細データ'!I276="", "", '画面遷移、詳細データ'!I276)</f>
        <v/>
      </c>
      <c r="Y45" s="8" t="str">
        <f t="shared" si="13"/>
        <v/>
      </c>
      <c r="Z45" s="8" t="str">
        <f t="shared" si="14"/>
        <v/>
      </c>
      <c r="AA45" s="194" t="str">
        <f>IF('画面遷移、詳細データ'!J276="", "", '画面遷移、詳細データ'!J276)</f>
        <v/>
      </c>
      <c r="AB45" s="8" t="str">
        <f t="shared" si="15"/>
        <v/>
      </c>
      <c r="AC45" s="8" t="str">
        <f t="shared" si="16"/>
        <v/>
      </c>
      <c r="AD45" s="194" t="str">
        <f>IF('画面遷移、詳細データ'!K276="", "", '画面遷移、詳細データ'!K276)</f>
        <v/>
      </c>
      <c r="AE45" s="8" t="str">
        <f t="shared" si="17"/>
        <v/>
      </c>
      <c r="AF45" s="8" t="str">
        <f t="shared" si="18"/>
        <v/>
      </c>
      <c r="AG45" s="194" t="str">
        <f>IF('画面遷移、詳細データ'!L276="", "", '画面遷移、詳細データ'!L276)</f>
        <v/>
      </c>
      <c r="AH45" s="8" t="str">
        <f t="shared" si="19"/>
        <v/>
      </c>
      <c r="AI45" s="8" t="str">
        <f t="shared" si="20"/>
        <v/>
      </c>
      <c r="AJ45" s="194" t="str">
        <f>IF('画面遷移、詳細データ'!M276="", "", '画面遷移、詳細データ'!M276)</f>
        <v/>
      </c>
      <c r="AK45" s="8" t="str">
        <f t="shared" si="21"/>
        <v/>
      </c>
      <c r="AL45" s="8" t="str">
        <f t="shared" si="22"/>
        <v/>
      </c>
      <c r="AM45" s="194" t="str">
        <f>IF('画面遷移、詳細データ'!N276="", "", '画面遷移、詳細データ'!N276)</f>
        <v/>
      </c>
      <c r="AN45" s="8" t="str">
        <f t="shared" si="23"/>
        <v/>
      </c>
      <c r="AO45" s="8" t="str">
        <f t="shared" si="24"/>
        <v/>
      </c>
      <c r="AP45" s="194" t="str">
        <f>IF('画面遷移、詳細データ'!O276="", "", '画面遷移、詳細データ'!O276)</f>
        <v/>
      </c>
      <c r="AQ45" s="8" t="str">
        <f t="shared" si="25"/>
        <v/>
      </c>
      <c r="AR45" s="8" t="str">
        <f t="shared" si="26"/>
        <v/>
      </c>
      <c r="AS45" s="194" t="str">
        <f>IF('画面遷移、詳細データ'!P276="", "", '画面遷移、詳細データ'!P276)</f>
        <v/>
      </c>
      <c r="AT45" s="8" t="str">
        <f t="shared" si="27"/>
        <v/>
      </c>
      <c r="AU45" s="8" t="str">
        <f t="shared" si="28"/>
        <v/>
      </c>
      <c r="AV45" s="194" t="str">
        <f>IF('画面遷移、詳細データ'!Q276="", "", '画面遷移、詳細データ'!Q276)</f>
        <v/>
      </c>
      <c r="AW45" s="8" t="str">
        <f t="shared" si="29"/>
        <v/>
      </c>
      <c r="AX45" s="8" t="str">
        <f t="shared" si="30"/>
        <v/>
      </c>
      <c r="AY45" s="194" t="str">
        <f>IF('画面遷移、詳細データ'!R276="", "", '画面遷移、詳細データ'!R276)</f>
        <v/>
      </c>
      <c r="AZ45" s="8" t="str">
        <f t="shared" si="31"/>
        <v/>
      </c>
      <c r="BA45" s="8" t="str">
        <f t="shared" si="32"/>
        <v/>
      </c>
      <c r="BB45" s="194" t="str">
        <f>IF('画面遷移、詳細データ'!S276="", "", '画面遷移、詳細データ'!S276)</f>
        <v/>
      </c>
      <c r="BC45" s="8" t="str">
        <f t="shared" si="33"/>
        <v/>
      </c>
      <c r="BD45" s="8" t="str">
        <f t="shared" si="34"/>
        <v/>
      </c>
      <c r="BE45" s="194" t="str">
        <f>IF('画面遷移、詳細データ'!T276="", "", '画面遷移、詳細データ'!T276)</f>
        <v/>
      </c>
      <c r="BF45" s="8" t="str">
        <f t="shared" si="35"/>
        <v/>
      </c>
      <c r="BG45" s="8" t="str">
        <f t="shared" si="36"/>
        <v/>
      </c>
      <c r="BH45" s="194" t="str">
        <f>IF('画面遷移、詳細データ'!U276="", "", '画面遷移、詳細データ'!U276)</f>
        <v/>
      </c>
      <c r="BI45" s="8" t="str">
        <f t="shared" si="37"/>
        <v/>
      </c>
      <c r="BJ45" s="8" t="str">
        <f t="shared" si="38"/>
        <v/>
      </c>
      <c r="BK45" s="194" t="str">
        <f>IF('画面遷移、詳細データ'!V276="", "", '画面遷移、詳細データ'!V276)</f>
        <v/>
      </c>
      <c r="BL45" s="8" t="str">
        <f t="shared" si="39"/>
        <v/>
      </c>
      <c r="BM45" s="8" t="str">
        <f t="shared" si="40"/>
        <v/>
      </c>
      <c r="BN45" s="194" t="str">
        <f>IF('画面遷移、詳細データ'!W276="", "", '画面遷移、詳細データ'!W276)</f>
        <v/>
      </c>
      <c r="BO45" s="8" t="str">
        <f t="shared" si="41"/>
        <v/>
      </c>
      <c r="BP45" s="8" t="str">
        <f t="shared" si="42"/>
        <v/>
      </c>
      <c r="BQ45" s="194" t="str">
        <f>IF('画面遷移、詳細データ'!X276="", "", '画面遷移、詳細データ'!X276)</f>
        <v/>
      </c>
      <c r="BR45" s="8" t="str">
        <f t="shared" si="43"/>
        <v/>
      </c>
      <c r="BS45" s="8" t="str">
        <f t="shared" si="44"/>
        <v/>
      </c>
      <c r="BT45" s="194" t="str">
        <f>IF('画面遷移、詳細データ'!Y276="", "", '画面遷移、詳細データ'!Y276)</f>
        <v/>
      </c>
      <c r="BU45" s="8" t="str">
        <f t="shared" si="49"/>
        <v>yeen</v>
      </c>
      <c r="BV45" s="8">
        <f>IF('画面遷移、詳細データ'!Z276="", "", '画面遷移、詳細データ'!Z276)</f>
        <v>50000</v>
      </c>
      <c r="BW45" s="194">
        <f t="shared" si="45"/>
        <v>1</v>
      </c>
    </row>
    <row r="46" spans="1:75">
      <c r="A46" s="124">
        <f t="shared" si="46"/>
        <v>7244</v>
      </c>
      <c r="B46" s="295" t="str">
        <f t="shared" si="47"/>
        <v>tower42</v>
      </c>
      <c r="C46" s="303">
        <f>'画面遷移、詳細データ'!B277</f>
        <v>900000</v>
      </c>
      <c r="D46" s="8" t="str">
        <f t="shared" si="0"/>
        <v/>
      </c>
      <c r="E46" s="8" t="str">
        <f t="shared" si="48"/>
        <v/>
      </c>
      <c r="F46" s="304" t="str">
        <f>IF('画面遷移、詳細データ'!C277="", "", '画面遷移、詳細データ'!C277)</f>
        <v/>
      </c>
      <c r="G46" s="8" t="str">
        <f t="shared" si="1"/>
        <v/>
      </c>
      <c r="H46" s="8" t="str">
        <f t="shared" si="2"/>
        <v/>
      </c>
      <c r="I46" s="194" t="str">
        <f>IF('画面遷移、詳細データ'!D277="", "", '画面遷移、詳細データ'!D277)</f>
        <v/>
      </c>
      <c r="J46" s="8" t="str">
        <f t="shared" si="3"/>
        <v/>
      </c>
      <c r="K46" s="8" t="str">
        <f t="shared" si="4"/>
        <v/>
      </c>
      <c r="L46" s="194" t="str">
        <f>IF('画面遷移、詳細データ'!E277="", "", '画面遷移、詳細データ'!E277)</f>
        <v/>
      </c>
      <c r="M46" s="8" t="str">
        <f t="shared" si="5"/>
        <v/>
      </c>
      <c r="N46" s="8" t="str">
        <f t="shared" si="6"/>
        <v/>
      </c>
      <c r="O46" s="194" t="str">
        <f>IF('画面遷移、詳細データ'!F277="", "", '画面遷移、詳細データ'!F277)</f>
        <v/>
      </c>
      <c r="P46" s="8" t="str">
        <f t="shared" si="7"/>
        <v/>
      </c>
      <c r="Q46" s="8" t="str">
        <f t="shared" si="8"/>
        <v/>
      </c>
      <c r="R46" s="194" t="str">
        <f>IF('画面遷移、詳細データ'!G277="", "", '画面遷移、詳細データ'!G277)</f>
        <v/>
      </c>
      <c r="S46" s="8" t="str">
        <f t="shared" si="9"/>
        <v/>
      </c>
      <c r="T46" s="8" t="str">
        <f t="shared" si="10"/>
        <v/>
      </c>
      <c r="U46" s="194" t="str">
        <f>IF('画面遷移、詳細データ'!H277="", "", '画面遷移、詳細データ'!H277)</f>
        <v/>
      </c>
      <c r="V46" s="8" t="str">
        <f t="shared" si="11"/>
        <v/>
      </c>
      <c r="W46" s="8" t="str">
        <f t="shared" si="12"/>
        <v/>
      </c>
      <c r="X46" s="194" t="str">
        <f>IF('画面遷移、詳細データ'!I277="", "", '画面遷移、詳細データ'!I277)</f>
        <v/>
      </c>
      <c r="Y46" s="8" t="str">
        <f t="shared" si="13"/>
        <v/>
      </c>
      <c r="Z46" s="8" t="str">
        <f t="shared" si="14"/>
        <v/>
      </c>
      <c r="AA46" s="194" t="str">
        <f>IF('画面遷移、詳細データ'!J277="", "", '画面遷移、詳細データ'!J277)</f>
        <v/>
      </c>
      <c r="AB46" s="8" t="str">
        <f t="shared" si="15"/>
        <v/>
      </c>
      <c r="AC46" s="8" t="str">
        <f t="shared" si="16"/>
        <v/>
      </c>
      <c r="AD46" s="194" t="str">
        <f>IF('画面遷移、詳細データ'!K277="", "", '画面遷移、詳細データ'!K277)</f>
        <v/>
      </c>
      <c r="AE46" s="8" t="str">
        <f t="shared" si="17"/>
        <v/>
      </c>
      <c r="AF46" s="8" t="str">
        <f t="shared" si="18"/>
        <v/>
      </c>
      <c r="AG46" s="194" t="str">
        <f>IF('画面遷移、詳細データ'!L277="", "", '画面遷移、詳細データ'!L277)</f>
        <v/>
      </c>
      <c r="AH46" s="8" t="str">
        <f t="shared" si="19"/>
        <v/>
      </c>
      <c r="AI46" s="8" t="str">
        <f t="shared" si="20"/>
        <v/>
      </c>
      <c r="AJ46" s="194" t="str">
        <f>IF('画面遷移、詳細データ'!M277="", "", '画面遷移、詳細データ'!M277)</f>
        <v/>
      </c>
      <c r="AK46" s="8" t="str">
        <f t="shared" si="21"/>
        <v/>
      </c>
      <c r="AL46" s="8" t="str">
        <f t="shared" si="22"/>
        <v/>
      </c>
      <c r="AM46" s="194" t="str">
        <f>IF('画面遷移、詳細データ'!N277="", "", '画面遷移、詳細データ'!N277)</f>
        <v/>
      </c>
      <c r="AN46" s="8" t="str">
        <f t="shared" si="23"/>
        <v/>
      </c>
      <c r="AO46" s="8" t="str">
        <f t="shared" si="24"/>
        <v/>
      </c>
      <c r="AP46" s="194" t="str">
        <f>IF('画面遷移、詳細データ'!O277="", "", '画面遷移、詳細データ'!O277)</f>
        <v/>
      </c>
      <c r="AQ46" s="8" t="str">
        <f t="shared" si="25"/>
        <v/>
      </c>
      <c r="AR46" s="8" t="str">
        <f t="shared" si="26"/>
        <v/>
      </c>
      <c r="AS46" s="194" t="str">
        <f>IF('画面遷移、詳細データ'!P277="", "", '画面遷移、詳細データ'!P277)</f>
        <v/>
      </c>
      <c r="AT46" s="8" t="str">
        <f t="shared" si="27"/>
        <v/>
      </c>
      <c r="AU46" s="8" t="str">
        <f t="shared" si="28"/>
        <v/>
      </c>
      <c r="AV46" s="194" t="str">
        <f>IF('画面遷移、詳細データ'!Q277="", "", '画面遷移、詳細データ'!Q277)</f>
        <v/>
      </c>
      <c r="AW46" s="8" t="str">
        <f t="shared" si="29"/>
        <v/>
      </c>
      <c r="AX46" s="8" t="str">
        <f t="shared" si="30"/>
        <v/>
      </c>
      <c r="AY46" s="194" t="str">
        <f>IF('画面遷移、詳細データ'!R277="", "", '画面遷移、詳細データ'!R277)</f>
        <v/>
      </c>
      <c r="AZ46" s="8" t="str">
        <f t="shared" si="31"/>
        <v/>
      </c>
      <c r="BA46" s="8" t="str">
        <f t="shared" si="32"/>
        <v/>
      </c>
      <c r="BB46" s="194" t="str">
        <f>IF('画面遷移、詳細データ'!S277="", "", '画面遷移、詳細データ'!S277)</f>
        <v/>
      </c>
      <c r="BC46" s="8" t="str">
        <f t="shared" si="33"/>
        <v/>
      </c>
      <c r="BD46" s="8" t="str">
        <f t="shared" si="34"/>
        <v/>
      </c>
      <c r="BE46" s="194" t="str">
        <f>IF('画面遷移、詳細データ'!T277="", "", '画面遷移、詳細データ'!T277)</f>
        <v/>
      </c>
      <c r="BF46" s="8" t="str">
        <f t="shared" si="35"/>
        <v/>
      </c>
      <c r="BG46" s="8" t="str">
        <f t="shared" si="36"/>
        <v/>
      </c>
      <c r="BH46" s="194" t="str">
        <f>IF('画面遷移、詳細データ'!U277="", "", '画面遷移、詳細データ'!U277)</f>
        <v/>
      </c>
      <c r="BI46" s="8" t="str">
        <f t="shared" si="37"/>
        <v/>
      </c>
      <c r="BJ46" s="8" t="str">
        <f t="shared" si="38"/>
        <v/>
      </c>
      <c r="BK46" s="194" t="str">
        <f>IF('画面遷移、詳細データ'!V277="", "", '画面遷移、詳細データ'!V277)</f>
        <v/>
      </c>
      <c r="BL46" s="8" t="str">
        <f t="shared" si="39"/>
        <v>item</v>
      </c>
      <c r="BM46" s="8">
        <f t="shared" si="40"/>
        <v>50066</v>
      </c>
      <c r="BN46" s="194">
        <f>IF('画面遷移、詳細データ'!W277="", "", '画面遷移、詳細データ'!W277)</f>
        <v>2</v>
      </c>
      <c r="BO46" s="8" t="str">
        <f t="shared" si="41"/>
        <v/>
      </c>
      <c r="BP46" s="8" t="str">
        <f t="shared" si="42"/>
        <v/>
      </c>
      <c r="BQ46" s="194" t="str">
        <f>IF('画面遷移、詳細データ'!X277="", "", '画面遷移、詳細データ'!X277)</f>
        <v/>
      </c>
      <c r="BR46" s="8" t="str">
        <f t="shared" si="43"/>
        <v/>
      </c>
      <c r="BS46" s="8" t="str">
        <f t="shared" si="44"/>
        <v/>
      </c>
      <c r="BT46" s="194" t="str">
        <f>IF('画面遷移、詳細データ'!Y277="", "", '画面遷移、詳細データ'!Y277)</f>
        <v/>
      </c>
      <c r="BU46" s="8" t="str">
        <f t="shared" si="49"/>
        <v/>
      </c>
      <c r="BV46" s="8" t="str">
        <f>IF('画面遷移、詳細データ'!Z277="", "", '画面遷移、詳細データ'!Z277)</f>
        <v/>
      </c>
      <c r="BW46" s="194" t="str">
        <f t="shared" si="45"/>
        <v/>
      </c>
    </row>
    <row r="47" spans="1:75">
      <c r="A47" s="124">
        <f t="shared" si="46"/>
        <v>7245</v>
      </c>
      <c r="B47" s="295" t="str">
        <f t="shared" si="47"/>
        <v>tower42</v>
      </c>
      <c r="C47" s="303">
        <f>'画面遷移、詳細データ'!B278</f>
        <v>950000</v>
      </c>
      <c r="D47" s="8" t="str">
        <f t="shared" si="0"/>
        <v/>
      </c>
      <c r="E47" s="8" t="str">
        <f t="shared" si="48"/>
        <v/>
      </c>
      <c r="F47" s="304" t="str">
        <f>IF('画面遷移、詳細データ'!C278="", "", '画面遷移、詳細データ'!C278)</f>
        <v/>
      </c>
      <c r="G47" s="8" t="str">
        <f t="shared" si="1"/>
        <v/>
      </c>
      <c r="H47" s="8" t="str">
        <f t="shared" si="2"/>
        <v/>
      </c>
      <c r="I47" s="194" t="str">
        <f>IF('画面遷移、詳細データ'!D278="", "", '画面遷移、詳細データ'!D278)</f>
        <v/>
      </c>
      <c r="J47" s="8" t="str">
        <f t="shared" si="3"/>
        <v/>
      </c>
      <c r="K47" s="8" t="str">
        <f t="shared" si="4"/>
        <v/>
      </c>
      <c r="L47" s="194" t="str">
        <f>IF('画面遷移、詳細データ'!E278="", "", '画面遷移、詳細データ'!E278)</f>
        <v/>
      </c>
      <c r="M47" s="8" t="str">
        <f t="shared" si="5"/>
        <v/>
      </c>
      <c r="N47" s="8" t="str">
        <f t="shared" si="6"/>
        <v/>
      </c>
      <c r="O47" s="194" t="str">
        <f>IF('画面遷移、詳細データ'!F278="", "", '画面遷移、詳細データ'!F278)</f>
        <v/>
      </c>
      <c r="P47" s="8" t="str">
        <f t="shared" si="7"/>
        <v/>
      </c>
      <c r="Q47" s="8" t="str">
        <f t="shared" si="8"/>
        <v/>
      </c>
      <c r="R47" s="194" t="str">
        <f>IF('画面遷移、詳細データ'!G278="", "", '画面遷移、詳細データ'!G278)</f>
        <v/>
      </c>
      <c r="S47" s="8" t="str">
        <f t="shared" si="9"/>
        <v/>
      </c>
      <c r="T47" s="8" t="str">
        <f t="shared" si="10"/>
        <v/>
      </c>
      <c r="U47" s="194" t="str">
        <f>IF('画面遷移、詳細データ'!H278="", "", '画面遷移、詳細データ'!H278)</f>
        <v/>
      </c>
      <c r="V47" s="8" t="str">
        <f t="shared" si="11"/>
        <v/>
      </c>
      <c r="W47" s="8" t="str">
        <f t="shared" si="12"/>
        <v/>
      </c>
      <c r="X47" s="194" t="str">
        <f>IF('画面遷移、詳細データ'!I278="", "", '画面遷移、詳細データ'!I278)</f>
        <v/>
      </c>
      <c r="Y47" s="8" t="str">
        <f t="shared" si="13"/>
        <v/>
      </c>
      <c r="Z47" s="8" t="str">
        <f t="shared" si="14"/>
        <v/>
      </c>
      <c r="AA47" s="194" t="str">
        <f>IF('画面遷移、詳細データ'!J278="", "", '画面遷移、詳細データ'!J278)</f>
        <v/>
      </c>
      <c r="AB47" s="8" t="str">
        <f t="shared" si="15"/>
        <v/>
      </c>
      <c r="AC47" s="8" t="str">
        <f t="shared" si="16"/>
        <v/>
      </c>
      <c r="AD47" s="194" t="str">
        <f>IF('画面遷移、詳細データ'!K278="", "", '画面遷移、詳細データ'!K278)</f>
        <v/>
      </c>
      <c r="AE47" s="8" t="str">
        <f t="shared" si="17"/>
        <v/>
      </c>
      <c r="AF47" s="8" t="str">
        <f t="shared" si="18"/>
        <v/>
      </c>
      <c r="AG47" s="194" t="str">
        <f>IF('画面遷移、詳細データ'!L278="", "", '画面遷移、詳細データ'!L278)</f>
        <v/>
      </c>
      <c r="AH47" s="8" t="str">
        <f t="shared" si="19"/>
        <v/>
      </c>
      <c r="AI47" s="8" t="str">
        <f t="shared" si="20"/>
        <v/>
      </c>
      <c r="AJ47" s="194" t="str">
        <f>IF('画面遷移、詳細データ'!M278="", "", '画面遷移、詳細データ'!M278)</f>
        <v/>
      </c>
      <c r="AK47" s="8" t="str">
        <f t="shared" si="21"/>
        <v>item</v>
      </c>
      <c r="AL47" s="8">
        <f t="shared" si="22"/>
        <v>6109</v>
      </c>
      <c r="AM47" s="194">
        <f>IF('画面遷移、詳細データ'!N278="", "", '画面遷移、詳細データ'!N278)</f>
        <v>10</v>
      </c>
      <c r="AN47" s="8" t="str">
        <f t="shared" si="23"/>
        <v/>
      </c>
      <c r="AO47" s="8" t="str">
        <f t="shared" si="24"/>
        <v/>
      </c>
      <c r="AP47" s="194" t="str">
        <f>IF('画面遷移、詳細データ'!O278="", "", '画面遷移、詳細データ'!O278)</f>
        <v/>
      </c>
      <c r="AQ47" s="8" t="str">
        <f t="shared" si="25"/>
        <v/>
      </c>
      <c r="AR47" s="8" t="str">
        <f t="shared" si="26"/>
        <v/>
      </c>
      <c r="AS47" s="194" t="str">
        <f>IF('画面遷移、詳細データ'!P278="", "", '画面遷移、詳細データ'!P278)</f>
        <v/>
      </c>
      <c r="AT47" s="8" t="str">
        <f t="shared" si="27"/>
        <v/>
      </c>
      <c r="AU47" s="8" t="str">
        <f t="shared" si="28"/>
        <v/>
      </c>
      <c r="AV47" s="194" t="str">
        <f>IF('画面遷移、詳細データ'!Q278="", "", '画面遷移、詳細データ'!Q278)</f>
        <v/>
      </c>
      <c r="AW47" s="8" t="str">
        <f t="shared" si="29"/>
        <v/>
      </c>
      <c r="AX47" s="8" t="str">
        <f t="shared" si="30"/>
        <v/>
      </c>
      <c r="AY47" s="194" t="str">
        <f>IF('画面遷移、詳細データ'!R278="", "", '画面遷移、詳細データ'!R278)</f>
        <v/>
      </c>
      <c r="AZ47" s="8" t="str">
        <f t="shared" si="31"/>
        <v/>
      </c>
      <c r="BA47" s="8" t="str">
        <f t="shared" si="32"/>
        <v/>
      </c>
      <c r="BB47" s="194" t="str">
        <f>IF('画面遷移、詳細データ'!S278="", "", '画面遷移、詳細データ'!S278)</f>
        <v/>
      </c>
      <c r="BC47" s="8" t="str">
        <f t="shared" si="33"/>
        <v/>
      </c>
      <c r="BD47" s="8" t="str">
        <f t="shared" si="34"/>
        <v/>
      </c>
      <c r="BE47" s="194" t="str">
        <f>IF('画面遷移、詳細データ'!T278="", "", '画面遷移、詳細データ'!T278)</f>
        <v/>
      </c>
      <c r="BF47" s="8" t="str">
        <f t="shared" si="35"/>
        <v/>
      </c>
      <c r="BG47" s="8" t="str">
        <f t="shared" si="36"/>
        <v/>
      </c>
      <c r="BH47" s="194" t="str">
        <f>IF('画面遷移、詳細データ'!U278="", "", '画面遷移、詳細データ'!U278)</f>
        <v/>
      </c>
      <c r="BI47" s="8" t="str">
        <f t="shared" si="37"/>
        <v/>
      </c>
      <c r="BJ47" s="8" t="str">
        <f t="shared" si="38"/>
        <v/>
      </c>
      <c r="BK47" s="194" t="str">
        <f>IF('画面遷移、詳細データ'!V278="", "", '画面遷移、詳細データ'!V278)</f>
        <v/>
      </c>
      <c r="BL47" s="8" t="str">
        <f t="shared" si="39"/>
        <v/>
      </c>
      <c r="BM47" s="8" t="str">
        <f t="shared" si="40"/>
        <v/>
      </c>
      <c r="BN47" s="194" t="str">
        <f>IF('画面遷移、詳細データ'!W278="", "", '画面遷移、詳細データ'!W278)</f>
        <v/>
      </c>
      <c r="BO47" s="8" t="str">
        <f t="shared" si="41"/>
        <v/>
      </c>
      <c r="BP47" s="8" t="str">
        <f t="shared" si="42"/>
        <v/>
      </c>
      <c r="BQ47" s="194" t="str">
        <f>IF('画面遷移、詳細データ'!X278="", "", '画面遷移、詳細データ'!X278)</f>
        <v/>
      </c>
      <c r="BR47" s="8" t="str">
        <f t="shared" si="43"/>
        <v/>
      </c>
      <c r="BS47" s="8" t="str">
        <f t="shared" si="44"/>
        <v/>
      </c>
      <c r="BT47" s="194" t="str">
        <f>IF('画面遷移、詳細データ'!Y278="", "", '画面遷移、詳細データ'!Y278)</f>
        <v/>
      </c>
      <c r="BU47" s="8" t="str">
        <f t="shared" si="49"/>
        <v/>
      </c>
      <c r="BV47" s="8" t="str">
        <f>IF('画面遷移、詳細データ'!Z278="", "", '画面遷移、詳細データ'!Z278)</f>
        <v/>
      </c>
      <c r="BW47" s="194" t="str">
        <f t="shared" si="45"/>
        <v/>
      </c>
    </row>
    <row r="48" spans="1:75">
      <c r="A48" s="124">
        <f t="shared" si="46"/>
        <v>7246</v>
      </c>
      <c r="B48" s="295" t="str">
        <f t="shared" si="47"/>
        <v>tower42</v>
      </c>
      <c r="C48" s="303">
        <f>'画面遷移、詳細データ'!B279</f>
        <v>1000000</v>
      </c>
      <c r="D48" s="8" t="str">
        <f t="shared" si="0"/>
        <v/>
      </c>
      <c r="E48" s="8" t="str">
        <f t="shared" si="48"/>
        <v/>
      </c>
      <c r="F48" s="304" t="str">
        <f>IF('画面遷移、詳細データ'!C279="", "", '画面遷移、詳細データ'!C279)</f>
        <v/>
      </c>
      <c r="G48" s="8" t="str">
        <f t="shared" si="1"/>
        <v/>
      </c>
      <c r="H48" s="8" t="str">
        <f t="shared" si="2"/>
        <v/>
      </c>
      <c r="I48" s="194" t="str">
        <f>IF('画面遷移、詳細データ'!D279="", "", '画面遷移、詳細データ'!D279)</f>
        <v/>
      </c>
      <c r="J48" s="8" t="str">
        <f t="shared" si="3"/>
        <v/>
      </c>
      <c r="K48" s="8" t="str">
        <f t="shared" si="4"/>
        <v/>
      </c>
      <c r="L48" s="194" t="str">
        <f>IF('画面遷移、詳細データ'!E279="", "", '画面遷移、詳細データ'!E279)</f>
        <v/>
      </c>
      <c r="M48" s="8" t="str">
        <f t="shared" si="5"/>
        <v/>
      </c>
      <c r="N48" s="8" t="str">
        <f t="shared" si="6"/>
        <v/>
      </c>
      <c r="O48" s="194" t="str">
        <f>IF('画面遷移、詳細データ'!F279="", "", '画面遷移、詳細データ'!F279)</f>
        <v/>
      </c>
      <c r="P48" s="8" t="str">
        <f t="shared" si="7"/>
        <v/>
      </c>
      <c r="Q48" s="8" t="str">
        <f t="shared" si="8"/>
        <v/>
      </c>
      <c r="R48" s="194" t="str">
        <f>IF('画面遷移、詳細データ'!G279="", "", '画面遷移、詳細データ'!G279)</f>
        <v/>
      </c>
      <c r="S48" s="8" t="str">
        <f t="shared" si="9"/>
        <v/>
      </c>
      <c r="T48" s="8" t="str">
        <f t="shared" si="10"/>
        <v/>
      </c>
      <c r="U48" s="194" t="str">
        <f>IF('画面遷移、詳細データ'!H279="", "", '画面遷移、詳細データ'!H279)</f>
        <v/>
      </c>
      <c r="V48" s="8" t="str">
        <f t="shared" si="11"/>
        <v/>
      </c>
      <c r="W48" s="8" t="str">
        <f t="shared" si="12"/>
        <v/>
      </c>
      <c r="X48" s="194" t="str">
        <f>IF('画面遷移、詳細データ'!I279="", "", '画面遷移、詳細データ'!I279)</f>
        <v/>
      </c>
      <c r="Y48" s="8" t="str">
        <f t="shared" si="13"/>
        <v/>
      </c>
      <c r="Z48" s="8" t="str">
        <f t="shared" si="14"/>
        <v/>
      </c>
      <c r="AA48" s="194" t="str">
        <f>IF('画面遷移、詳細データ'!J279="", "", '画面遷移、詳細データ'!J279)</f>
        <v/>
      </c>
      <c r="AB48" s="8" t="str">
        <f t="shared" si="15"/>
        <v/>
      </c>
      <c r="AC48" s="8" t="str">
        <f t="shared" si="16"/>
        <v/>
      </c>
      <c r="AD48" s="194" t="str">
        <f>IF('画面遷移、詳細データ'!K279="", "", '画面遷移、詳細データ'!K279)</f>
        <v/>
      </c>
      <c r="AE48" s="8" t="str">
        <f t="shared" si="17"/>
        <v/>
      </c>
      <c r="AF48" s="8" t="str">
        <f t="shared" si="18"/>
        <v/>
      </c>
      <c r="AG48" s="194" t="str">
        <f>IF('画面遷移、詳細データ'!L279="", "", '画面遷移、詳細データ'!L279)</f>
        <v/>
      </c>
      <c r="AH48" s="8" t="str">
        <f t="shared" si="19"/>
        <v/>
      </c>
      <c r="AI48" s="8" t="str">
        <f t="shared" si="20"/>
        <v/>
      </c>
      <c r="AJ48" s="194" t="str">
        <f>IF('画面遷移、詳細データ'!M279="", "", '画面遷移、詳細データ'!M279)</f>
        <v/>
      </c>
      <c r="AK48" s="8" t="str">
        <f t="shared" si="21"/>
        <v/>
      </c>
      <c r="AL48" s="8" t="str">
        <f t="shared" si="22"/>
        <v/>
      </c>
      <c r="AM48" s="194" t="str">
        <f>IF('画面遷移、詳細データ'!N279="", "", '画面遷移、詳細データ'!N279)</f>
        <v/>
      </c>
      <c r="AN48" s="8" t="str">
        <f t="shared" si="23"/>
        <v/>
      </c>
      <c r="AO48" s="8" t="str">
        <f t="shared" si="24"/>
        <v/>
      </c>
      <c r="AP48" s="194" t="str">
        <f>IF('画面遷移、詳細データ'!O279="", "", '画面遷移、詳細データ'!O279)</f>
        <v/>
      </c>
      <c r="AQ48" s="8" t="str">
        <f t="shared" si="25"/>
        <v/>
      </c>
      <c r="AR48" s="8" t="str">
        <f t="shared" si="26"/>
        <v/>
      </c>
      <c r="AS48" s="194" t="str">
        <f>IF('画面遷移、詳細データ'!P279="", "", '画面遷移、詳細データ'!P279)</f>
        <v/>
      </c>
      <c r="AT48" s="8" t="str">
        <f t="shared" si="27"/>
        <v/>
      </c>
      <c r="AU48" s="8" t="str">
        <f t="shared" si="28"/>
        <v/>
      </c>
      <c r="AV48" s="194" t="str">
        <f>IF('画面遷移、詳細データ'!Q279="", "", '画面遷移、詳細データ'!Q279)</f>
        <v/>
      </c>
      <c r="AW48" s="8" t="str">
        <f t="shared" si="29"/>
        <v/>
      </c>
      <c r="AX48" s="8" t="str">
        <f t="shared" si="30"/>
        <v/>
      </c>
      <c r="AY48" s="194" t="str">
        <f>IF('画面遷移、詳細データ'!R279="", "", '画面遷移、詳細データ'!R279)</f>
        <v/>
      </c>
      <c r="AZ48" s="8" t="str">
        <f t="shared" si="31"/>
        <v/>
      </c>
      <c r="BA48" s="8" t="str">
        <f t="shared" si="32"/>
        <v/>
      </c>
      <c r="BB48" s="194" t="str">
        <f>IF('画面遷移、詳細データ'!S279="", "", '画面遷移、詳細データ'!S279)</f>
        <v/>
      </c>
      <c r="BC48" s="8" t="str">
        <f t="shared" si="33"/>
        <v/>
      </c>
      <c r="BD48" s="8" t="str">
        <f t="shared" si="34"/>
        <v/>
      </c>
      <c r="BE48" s="194" t="str">
        <f>IF('画面遷移、詳細データ'!T279="", "", '画面遷移、詳細データ'!T279)</f>
        <v/>
      </c>
      <c r="BF48" s="8" t="str">
        <f t="shared" si="35"/>
        <v/>
      </c>
      <c r="BG48" s="8" t="str">
        <f t="shared" si="36"/>
        <v/>
      </c>
      <c r="BH48" s="194" t="str">
        <f>IF('画面遷移、詳細データ'!U279="", "", '画面遷移、詳細データ'!U279)</f>
        <v/>
      </c>
      <c r="BI48" s="8" t="str">
        <f t="shared" si="37"/>
        <v/>
      </c>
      <c r="BJ48" s="8" t="str">
        <f t="shared" si="38"/>
        <v/>
      </c>
      <c r="BK48" s="194" t="str">
        <f>IF('画面遷移、詳細データ'!V279="", "", '画面遷移、詳細データ'!V279)</f>
        <v/>
      </c>
      <c r="BL48" s="8" t="str">
        <f t="shared" si="39"/>
        <v>item</v>
      </c>
      <c r="BM48" s="8">
        <f t="shared" si="40"/>
        <v>50066</v>
      </c>
      <c r="BN48" s="194">
        <f>IF('画面遷移、詳細データ'!W279="", "", '画面遷移、詳細データ'!W279)</f>
        <v>3</v>
      </c>
      <c r="BO48" s="8" t="str">
        <f t="shared" si="41"/>
        <v/>
      </c>
      <c r="BP48" s="8" t="str">
        <f t="shared" si="42"/>
        <v/>
      </c>
      <c r="BQ48" s="194" t="str">
        <f>IF('画面遷移、詳細データ'!X279="", "", '画面遷移、詳細データ'!X279)</f>
        <v/>
      </c>
      <c r="BR48" s="8" t="str">
        <f t="shared" si="43"/>
        <v/>
      </c>
      <c r="BS48" s="8" t="str">
        <f t="shared" si="44"/>
        <v/>
      </c>
      <c r="BT48" s="194" t="str">
        <f>IF('画面遷移、詳細データ'!Y279="", "", '画面遷移、詳細データ'!Y279)</f>
        <v/>
      </c>
      <c r="BU48" s="8" t="str">
        <f t="shared" si="49"/>
        <v/>
      </c>
      <c r="BV48" s="8" t="str">
        <f>IF('画面遷移、詳細データ'!Z279="", "", '画面遷移、詳細データ'!Z279)</f>
        <v/>
      </c>
      <c r="BW48" s="194" t="str">
        <f t="shared" si="45"/>
        <v/>
      </c>
    </row>
    <row r="49" spans="1:75">
      <c r="A49" s="124">
        <f t="shared" si="46"/>
        <v>7247</v>
      </c>
      <c r="B49" s="295" t="str">
        <f t="shared" si="47"/>
        <v>tower42</v>
      </c>
      <c r="C49" s="303">
        <f>'画面遷移、詳細データ'!B280</f>
        <v>1100000</v>
      </c>
      <c r="D49" s="8" t="str">
        <f t="shared" si="0"/>
        <v/>
      </c>
      <c r="E49" s="8" t="str">
        <f t="shared" si="48"/>
        <v/>
      </c>
      <c r="F49" s="304" t="str">
        <f>IF('画面遷移、詳細データ'!C280="", "", '画面遷移、詳細データ'!C280)</f>
        <v/>
      </c>
      <c r="G49" s="8" t="str">
        <f t="shared" si="1"/>
        <v/>
      </c>
      <c r="H49" s="8" t="str">
        <f t="shared" si="2"/>
        <v/>
      </c>
      <c r="I49" s="194" t="str">
        <f>IF('画面遷移、詳細データ'!D280="", "", '画面遷移、詳細データ'!D280)</f>
        <v/>
      </c>
      <c r="J49" s="8" t="str">
        <f t="shared" si="3"/>
        <v/>
      </c>
      <c r="K49" s="8" t="str">
        <f t="shared" si="4"/>
        <v/>
      </c>
      <c r="L49" s="194" t="str">
        <f>IF('画面遷移、詳細データ'!E280="", "", '画面遷移、詳細データ'!E280)</f>
        <v/>
      </c>
      <c r="M49" s="8" t="str">
        <f t="shared" si="5"/>
        <v/>
      </c>
      <c r="N49" s="8" t="str">
        <f t="shared" si="6"/>
        <v/>
      </c>
      <c r="O49" s="194" t="str">
        <f>IF('画面遷移、詳細データ'!F280="", "", '画面遷移、詳細データ'!F280)</f>
        <v/>
      </c>
      <c r="P49" s="8" t="str">
        <f t="shared" si="7"/>
        <v/>
      </c>
      <c r="Q49" s="8" t="str">
        <f t="shared" si="8"/>
        <v/>
      </c>
      <c r="R49" s="194" t="str">
        <f>IF('画面遷移、詳細データ'!G280="", "", '画面遷移、詳細データ'!G280)</f>
        <v/>
      </c>
      <c r="S49" s="8" t="str">
        <f t="shared" si="9"/>
        <v/>
      </c>
      <c r="T49" s="8" t="str">
        <f t="shared" si="10"/>
        <v/>
      </c>
      <c r="U49" s="194" t="str">
        <f>IF('画面遷移、詳細データ'!H280="", "", '画面遷移、詳細データ'!H280)</f>
        <v/>
      </c>
      <c r="V49" s="8" t="str">
        <f t="shared" si="11"/>
        <v/>
      </c>
      <c r="W49" s="8" t="str">
        <f t="shared" si="12"/>
        <v/>
      </c>
      <c r="X49" s="194" t="str">
        <f>IF('画面遷移、詳細データ'!I280="", "", '画面遷移、詳細データ'!I280)</f>
        <v/>
      </c>
      <c r="Y49" s="8" t="str">
        <f t="shared" si="13"/>
        <v/>
      </c>
      <c r="Z49" s="8" t="str">
        <f t="shared" si="14"/>
        <v/>
      </c>
      <c r="AA49" s="194" t="str">
        <f>IF('画面遷移、詳細データ'!J280="", "", '画面遷移、詳細データ'!J280)</f>
        <v/>
      </c>
      <c r="AB49" s="8" t="str">
        <f t="shared" si="15"/>
        <v/>
      </c>
      <c r="AC49" s="8" t="str">
        <f t="shared" si="16"/>
        <v/>
      </c>
      <c r="AD49" s="194" t="str">
        <f>IF('画面遷移、詳細データ'!K280="", "", '画面遷移、詳細データ'!K280)</f>
        <v/>
      </c>
      <c r="AE49" s="8" t="str">
        <f t="shared" si="17"/>
        <v/>
      </c>
      <c r="AF49" s="8" t="str">
        <f t="shared" si="18"/>
        <v/>
      </c>
      <c r="AG49" s="194" t="str">
        <f>IF('画面遷移、詳細データ'!L280="", "", '画面遷移、詳細データ'!L280)</f>
        <v/>
      </c>
      <c r="AH49" s="8" t="str">
        <f t="shared" si="19"/>
        <v/>
      </c>
      <c r="AI49" s="8" t="str">
        <f t="shared" si="20"/>
        <v/>
      </c>
      <c r="AJ49" s="194" t="str">
        <f>IF('画面遷移、詳細データ'!M280="", "", '画面遷移、詳細データ'!M280)</f>
        <v/>
      </c>
      <c r="AK49" s="8" t="str">
        <f t="shared" si="21"/>
        <v>item</v>
      </c>
      <c r="AL49" s="8">
        <f t="shared" si="22"/>
        <v>6109</v>
      </c>
      <c r="AM49" s="194">
        <f>IF('画面遷移、詳細データ'!N280="", "", '画面遷移、詳細データ'!N280)</f>
        <v>20</v>
      </c>
      <c r="AN49" s="8" t="str">
        <f t="shared" si="23"/>
        <v/>
      </c>
      <c r="AO49" s="8" t="str">
        <f t="shared" si="24"/>
        <v/>
      </c>
      <c r="AP49" s="194" t="str">
        <f>IF('画面遷移、詳細データ'!O280="", "", '画面遷移、詳細データ'!O280)</f>
        <v/>
      </c>
      <c r="AQ49" s="8" t="str">
        <f t="shared" si="25"/>
        <v/>
      </c>
      <c r="AR49" s="8" t="str">
        <f t="shared" si="26"/>
        <v/>
      </c>
      <c r="AS49" s="194" t="str">
        <f>IF('画面遷移、詳細データ'!P280="", "", '画面遷移、詳細データ'!P280)</f>
        <v/>
      </c>
      <c r="AT49" s="8" t="str">
        <f t="shared" si="27"/>
        <v/>
      </c>
      <c r="AU49" s="8" t="str">
        <f t="shared" si="28"/>
        <v/>
      </c>
      <c r="AV49" s="194" t="str">
        <f>IF('画面遷移、詳細データ'!Q280="", "", '画面遷移、詳細データ'!Q280)</f>
        <v/>
      </c>
      <c r="AW49" s="8" t="str">
        <f t="shared" si="29"/>
        <v/>
      </c>
      <c r="AX49" s="8" t="str">
        <f t="shared" si="30"/>
        <v/>
      </c>
      <c r="AY49" s="194" t="str">
        <f>IF('画面遷移、詳細データ'!R280="", "", '画面遷移、詳細データ'!R280)</f>
        <v/>
      </c>
      <c r="AZ49" s="8" t="str">
        <f t="shared" si="31"/>
        <v/>
      </c>
      <c r="BA49" s="8" t="str">
        <f t="shared" si="32"/>
        <v/>
      </c>
      <c r="BB49" s="194" t="str">
        <f>IF('画面遷移、詳細データ'!S280="", "", '画面遷移、詳細データ'!S280)</f>
        <v/>
      </c>
      <c r="BC49" s="8" t="str">
        <f t="shared" si="33"/>
        <v/>
      </c>
      <c r="BD49" s="8" t="str">
        <f t="shared" si="34"/>
        <v/>
      </c>
      <c r="BE49" s="194" t="str">
        <f>IF('画面遷移、詳細データ'!T280="", "", '画面遷移、詳細データ'!T280)</f>
        <v/>
      </c>
      <c r="BF49" s="8" t="str">
        <f t="shared" si="35"/>
        <v/>
      </c>
      <c r="BG49" s="8" t="str">
        <f t="shared" si="36"/>
        <v/>
      </c>
      <c r="BH49" s="194" t="str">
        <f>IF('画面遷移、詳細データ'!U280="", "", '画面遷移、詳細データ'!U280)</f>
        <v/>
      </c>
      <c r="BI49" s="8" t="str">
        <f t="shared" si="37"/>
        <v/>
      </c>
      <c r="BJ49" s="8" t="str">
        <f t="shared" si="38"/>
        <v/>
      </c>
      <c r="BK49" s="194" t="str">
        <f>IF('画面遷移、詳細データ'!V280="", "", '画面遷移、詳細データ'!V280)</f>
        <v/>
      </c>
      <c r="BL49" s="8" t="str">
        <f t="shared" si="39"/>
        <v/>
      </c>
      <c r="BM49" s="8" t="str">
        <f t="shared" si="40"/>
        <v/>
      </c>
      <c r="BN49" s="194" t="str">
        <f>IF('画面遷移、詳細データ'!W280="", "", '画面遷移、詳細データ'!W280)</f>
        <v/>
      </c>
      <c r="BO49" s="8" t="str">
        <f t="shared" si="41"/>
        <v/>
      </c>
      <c r="BP49" s="8" t="str">
        <f t="shared" si="42"/>
        <v/>
      </c>
      <c r="BQ49" s="194" t="str">
        <f>IF('画面遷移、詳細データ'!X280="", "", '画面遷移、詳細データ'!X280)</f>
        <v/>
      </c>
      <c r="BR49" s="8" t="str">
        <f t="shared" si="43"/>
        <v/>
      </c>
      <c r="BS49" s="8" t="str">
        <f t="shared" si="44"/>
        <v/>
      </c>
      <c r="BT49" s="194" t="str">
        <f>IF('画面遷移、詳細データ'!Y280="", "", '画面遷移、詳細データ'!Y280)</f>
        <v/>
      </c>
      <c r="BU49" s="8" t="str">
        <f t="shared" si="49"/>
        <v/>
      </c>
      <c r="BV49" s="8" t="str">
        <f>IF('画面遷移、詳細データ'!Z280="", "", '画面遷移、詳細データ'!Z280)</f>
        <v/>
      </c>
      <c r="BW49" s="194" t="str">
        <f t="shared" si="45"/>
        <v/>
      </c>
    </row>
    <row r="50" spans="1:75">
      <c r="A50" s="124">
        <f t="shared" si="46"/>
        <v>7248</v>
      </c>
      <c r="B50" s="295" t="str">
        <f t="shared" si="47"/>
        <v>tower42</v>
      </c>
      <c r="C50" s="303">
        <f>'画面遷移、詳細データ'!B281</f>
        <v>1200000</v>
      </c>
      <c r="D50" s="8" t="str">
        <f t="shared" si="0"/>
        <v>item</v>
      </c>
      <c r="E50" s="8">
        <f t="shared" si="48"/>
        <v>41002</v>
      </c>
      <c r="F50" s="304">
        <f>IF('画面遷移、詳細データ'!C281="", "", '画面遷移、詳細データ'!C281)</f>
        <v>1</v>
      </c>
      <c r="G50" s="8" t="str">
        <f t="shared" si="1"/>
        <v/>
      </c>
      <c r="H50" s="8" t="str">
        <f t="shared" si="2"/>
        <v/>
      </c>
      <c r="I50" s="194" t="str">
        <f>IF('画面遷移、詳細データ'!D281="", "", '画面遷移、詳細データ'!D281)</f>
        <v/>
      </c>
      <c r="J50" s="8" t="str">
        <f t="shared" si="3"/>
        <v/>
      </c>
      <c r="K50" s="8" t="str">
        <f t="shared" si="4"/>
        <v/>
      </c>
      <c r="L50" s="194" t="str">
        <f>IF('画面遷移、詳細データ'!E281="", "", '画面遷移、詳細データ'!E281)</f>
        <v/>
      </c>
      <c r="M50" s="8" t="str">
        <f t="shared" si="5"/>
        <v/>
      </c>
      <c r="N50" s="8" t="str">
        <f t="shared" si="6"/>
        <v/>
      </c>
      <c r="O50" s="194" t="str">
        <f>IF('画面遷移、詳細データ'!F281="", "", '画面遷移、詳細データ'!F281)</f>
        <v/>
      </c>
      <c r="P50" s="8" t="str">
        <f t="shared" si="7"/>
        <v/>
      </c>
      <c r="Q50" s="8" t="str">
        <f t="shared" si="8"/>
        <v/>
      </c>
      <c r="R50" s="194" t="str">
        <f>IF('画面遷移、詳細データ'!G281="", "", '画面遷移、詳細データ'!G281)</f>
        <v/>
      </c>
      <c r="S50" s="8" t="str">
        <f t="shared" si="9"/>
        <v/>
      </c>
      <c r="T50" s="8" t="str">
        <f t="shared" si="10"/>
        <v/>
      </c>
      <c r="U50" s="194" t="str">
        <f>IF('画面遷移、詳細データ'!H281="", "", '画面遷移、詳細データ'!H281)</f>
        <v/>
      </c>
      <c r="V50" s="8" t="str">
        <f t="shared" si="11"/>
        <v/>
      </c>
      <c r="W50" s="8" t="str">
        <f t="shared" si="12"/>
        <v/>
      </c>
      <c r="X50" s="194" t="str">
        <f>IF('画面遷移、詳細データ'!I281="", "", '画面遷移、詳細データ'!I281)</f>
        <v/>
      </c>
      <c r="Y50" s="8" t="str">
        <f t="shared" si="13"/>
        <v/>
      </c>
      <c r="Z50" s="8" t="str">
        <f t="shared" si="14"/>
        <v/>
      </c>
      <c r="AA50" s="194" t="str">
        <f>IF('画面遷移、詳細データ'!J281="", "", '画面遷移、詳細データ'!J281)</f>
        <v/>
      </c>
      <c r="AB50" s="8" t="str">
        <f t="shared" si="15"/>
        <v/>
      </c>
      <c r="AC50" s="8" t="str">
        <f t="shared" si="16"/>
        <v/>
      </c>
      <c r="AD50" s="194" t="str">
        <f>IF('画面遷移、詳細データ'!K281="", "", '画面遷移、詳細データ'!K281)</f>
        <v/>
      </c>
      <c r="AE50" s="8" t="str">
        <f t="shared" si="17"/>
        <v/>
      </c>
      <c r="AF50" s="8" t="str">
        <f t="shared" si="18"/>
        <v/>
      </c>
      <c r="AG50" s="194" t="str">
        <f>IF('画面遷移、詳細データ'!L281="", "", '画面遷移、詳細データ'!L281)</f>
        <v/>
      </c>
      <c r="AH50" s="8" t="str">
        <f t="shared" si="19"/>
        <v/>
      </c>
      <c r="AI50" s="8" t="str">
        <f t="shared" si="20"/>
        <v/>
      </c>
      <c r="AJ50" s="194" t="str">
        <f>IF('画面遷移、詳細データ'!M281="", "", '画面遷移、詳細データ'!M281)</f>
        <v/>
      </c>
      <c r="AK50" s="8" t="str">
        <f t="shared" si="21"/>
        <v/>
      </c>
      <c r="AL50" s="8" t="str">
        <f t="shared" si="22"/>
        <v/>
      </c>
      <c r="AM50" s="194" t="str">
        <f>IF('画面遷移、詳細データ'!N281="", "", '画面遷移、詳細データ'!N281)</f>
        <v/>
      </c>
      <c r="AN50" s="8" t="str">
        <f t="shared" si="23"/>
        <v/>
      </c>
      <c r="AO50" s="8" t="str">
        <f t="shared" si="24"/>
        <v/>
      </c>
      <c r="AP50" s="194" t="str">
        <f>IF('画面遷移、詳細データ'!O281="", "", '画面遷移、詳細データ'!O281)</f>
        <v/>
      </c>
      <c r="AQ50" s="8" t="str">
        <f t="shared" si="25"/>
        <v/>
      </c>
      <c r="AR50" s="8" t="str">
        <f t="shared" si="26"/>
        <v/>
      </c>
      <c r="AS50" s="194" t="str">
        <f>IF('画面遷移、詳細データ'!P281="", "", '画面遷移、詳細データ'!P281)</f>
        <v/>
      </c>
      <c r="AT50" s="8" t="str">
        <f t="shared" si="27"/>
        <v/>
      </c>
      <c r="AU50" s="8" t="str">
        <f t="shared" si="28"/>
        <v/>
      </c>
      <c r="AV50" s="194" t="str">
        <f>IF('画面遷移、詳細データ'!Q281="", "", '画面遷移、詳細データ'!Q281)</f>
        <v/>
      </c>
      <c r="AW50" s="8" t="str">
        <f t="shared" si="29"/>
        <v/>
      </c>
      <c r="AX50" s="8" t="str">
        <f t="shared" si="30"/>
        <v/>
      </c>
      <c r="AY50" s="194" t="str">
        <f>IF('画面遷移、詳細データ'!R281="", "", '画面遷移、詳細データ'!R281)</f>
        <v/>
      </c>
      <c r="AZ50" s="8" t="str">
        <f t="shared" si="31"/>
        <v/>
      </c>
      <c r="BA50" s="8" t="str">
        <f t="shared" si="32"/>
        <v/>
      </c>
      <c r="BB50" s="194" t="str">
        <f>IF('画面遷移、詳細データ'!S281="", "", '画面遷移、詳細データ'!S281)</f>
        <v/>
      </c>
      <c r="BC50" s="8" t="str">
        <f t="shared" si="33"/>
        <v/>
      </c>
      <c r="BD50" s="8" t="str">
        <f t="shared" si="34"/>
        <v/>
      </c>
      <c r="BE50" s="194" t="str">
        <f>IF('画面遷移、詳細データ'!T281="", "", '画面遷移、詳細データ'!T281)</f>
        <v/>
      </c>
      <c r="BF50" s="8" t="str">
        <f t="shared" si="35"/>
        <v/>
      </c>
      <c r="BG50" s="8" t="str">
        <f t="shared" si="36"/>
        <v/>
      </c>
      <c r="BH50" s="194" t="str">
        <f>IF('画面遷移、詳細データ'!U281="", "", '画面遷移、詳細データ'!U281)</f>
        <v/>
      </c>
      <c r="BI50" s="8" t="str">
        <f t="shared" si="37"/>
        <v/>
      </c>
      <c r="BJ50" s="8" t="str">
        <f t="shared" si="38"/>
        <v/>
      </c>
      <c r="BK50" s="194" t="str">
        <f>IF('画面遷移、詳細データ'!V281="", "", '画面遷移、詳細データ'!V281)</f>
        <v/>
      </c>
      <c r="BL50" s="8" t="str">
        <f t="shared" si="39"/>
        <v/>
      </c>
      <c r="BM50" s="8" t="str">
        <f t="shared" si="40"/>
        <v/>
      </c>
      <c r="BN50" s="194" t="str">
        <f>IF('画面遷移、詳細データ'!W281="", "", '画面遷移、詳細データ'!W281)</f>
        <v/>
      </c>
      <c r="BO50" s="8" t="str">
        <f t="shared" si="41"/>
        <v/>
      </c>
      <c r="BP50" s="8" t="str">
        <f t="shared" si="42"/>
        <v/>
      </c>
      <c r="BQ50" s="194" t="str">
        <f>IF('画面遷移、詳細データ'!X281="", "", '画面遷移、詳細データ'!X281)</f>
        <v/>
      </c>
      <c r="BR50" s="8" t="str">
        <f t="shared" si="43"/>
        <v/>
      </c>
      <c r="BS50" s="8" t="str">
        <f t="shared" si="44"/>
        <v/>
      </c>
      <c r="BT50" s="194" t="str">
        <f>IF('画面遷移、詳細データ'!Y281="", "", '画面遷移、詳細データ'!Y281)</f>
        <v/>
      </c>
      <c r="BU50" s="8" t="str">
        <f t="shared" si="49"/>
        <v/>
      </c>
      <c r="BV50" s="8" t="str">
        <f>IF('画面遷移、詳細データ'!Z281="", "", '画面遷移、詳細データ'!Z281)</f>
        <v/>
      </c>
      <c r="BW50" s="194" t="str">
        <f t="shared" si="45"/>
        <v/>
      </c>
    </row>
    <row r="51" spans="1:75">
      <c r="A51" s="124">
        <f t="shared" si="46"/>
        <v>7249</v>
      </c>
      <c r="B51" s="295" t="str">
        <f t="shared" si="47"/>
        <v>tower42</v>
      </c>
      <c r="C51" s="303">
        <f>'画面遷移、詳細データ'!B282</f>
        <v>1300000</v>
      </c>
      <c r="D51" s="8" t="str">
        <f t="shared" si="0"/>
        <v/>
      </c>
      <c r="E51" s="8" t="str">
        <f t="shared" si="48"/>
        <v/>
      </c>
      <c r="F51" s="304" t="str">
        <f>IF('画面遷移、詳細データ'!C282="", "", '画面遷移、詳細データ'!C282)</f>
        <v/>
      </c>
      <c r="G51" s="8" t="str">
        <f t="shared" si="1"/>
        <v/>
      </c>
      <c r="H51" s="8" t="str">
        <f t="shared" si="2"/>
        <v/>
      </c>
      <c r="I51" s="194" t="str">
        <f>IF('画面遷移、詳細データ'!D282="", "", '画面遷移、詳細データ'!D282)</f>
        <v/>
      </c>
      <c r="J51" s="8" t="str">
        <f t="shared" si="3"/>
        <v/>
      </c>
      <c r="K51" s="8" t="str">
        <f t="shared" si="4"/>
        <v/>
      </c>
      <c r="L51" s="194" t="str">
        <f>IF('画面遷移、詳細データ'!E282="", "", '画面遷移、詳細データ'!E282)</f>
        <v/>
      </c>
      <c r="M51" s="8" t="str">
        <f t="shared" si="5"/>
        <v/>
      </c>
      <c r="N51" s="8" t="str">
        <f t="shared" si="6"/>
        <v/>
      </c>
      <c r="O51" s="194" t="str">
        <f>IF('画面遷移、詳細データ'!F282="", "", '画面遷移、詳細データ'!F282)</f>
        <v/>
      </c>
      <c r="P51" s="8" t="str">
        <f t="shared" si="7"/>
        <v/>
      </c>
      <c r="Q51" s="8" t="str">
        <f t="shared" si="8"/>
        <v/>
      </c>
      <c r="R51" s="194" t="str">
        <f>IF('画面遷移、詳細データ'!G282="", "", '画面遷移、詳細データ'!G282)</f>
        <v/>
      </c>
      <c r="S51" s="8" t="str">
        <f t="shared" si="9"/>
        <v/>
      </c>
      <c r="T51" s="8" t="str">
        <f t="shared" si="10"/>
        <v/>
      </c>
      <c r="U51" s="194" t="str">
        <f>IF('画面遷移、詳細データ'!H282="", "", '画面遷移、詳細データ'!H282)</f>
        <v/>
      </c>
      <c r="V51" s="8" t="str">
        <f t="shared" si="11"/>
        <v/>
      </c>
      <c r="W51" s="8" t="str">
        <f t="shared" si="12"/>
        <v/>
      </c>
      <c r="X51" s="194" t="str">
        <f>IF('画面遷移、詳細データ'!I282="", "", '画面遷移、詳細データ'!I282)</f>
        <v/>
      </c>
      <c r="Y51" s="8" t="str">
        <f t="shared" si="13"/>
        <v/>
      </c>
      <c r="Z51" s="8" t="str">
        <f t="shared" si="14"/>
        <v/>
      </c>
      <c r="AA51" s="194" t="str">
        <f>IF('画面遷移、詳細データ'!J282="", "", '画面遷移、詳細データ'!J282)</f>
        <v/>
      </c>
      <c r="AB51" s="8" t="str">
        <f t="shared" si="15"/>
        <v/>
      </c>
      <c r="AC51" s="8" t="str">
        <f t="shared" si="16"/>
        <v/>
      </c>
      <c r="AD51" s="194" t="str">
        <f>IF('画面遷移、詳細データ'!K282="", "", '画面遷移、詳細データ'!K282)</f>
        <v/>
      </c>
      <c r="AE51" s="8" t="str">
        <f t="shared" si="17"/>
        <v/>
      </c>
      <c r="AF51" s="8" t="str">
        <f t="shared" si="18"/>
        <v/>
      </c>
      <c r="AG51" s="194" t="str">
        <f>IF('画面遷移、詳細データ'!L282="", "", '画面遷移、詳細データ'!L282)</f>
        <v/>
      </c>
      <c r="AH51" s="8" t="str">
        <f t="shared" si="19"/>
        <v/>
      </c>
      <c r="AI51" s="8" t="str">
        <f t="shared" si="20"/>
        <v/>
      </c>
      <c r="AJ51" s="194" t="str">
        <f>IF('画面遷移、詳細データ'!M282="", "", '画面遷移、詳細データ'!M282)</f>
        <v/>
      </c>
      <c r="AK51" s="8" t="str">
        <f t="shared" si="21"/>
        <v/>
      </c>
      <c r="AL51" s="8" t="str">
        <f t="shared" si="22"/>
        <v/>
      </c>
      <c r="AM51" s="194" t="str">
        <f>IF('画面遷移、詳細データ'!N282="", "", '画面遷移、詳細データ'!N282)</f>
        <v/>
      </c>
      <c r="AN51" s="8" t="str">
        <f t="shared" si="23"/>
        <v/>
      </c>
      <c r="AO51" s="8" t="str">
        <f t="shared" si="24"/>
        <v/>
      </c>
      <c r="AP51" s="194" t="str">
        <f>IF('画面遷移、詳細データ'!O282="", "", '画面遷移、詳細データ'!O282)</f>
        <v/>
      </c>
      <c r="AQ51" s="8" t="str">
        <f t="shared" si="25"/>
        <v/>
      </c>
      <c r="AR51" s="8" t="str">
        <f t="shared" si="26"/>
        <v/>
      </c>
      <c r="AS51" s="194" t="str">
        <f>IF('画面遷移、詳細データ'!P282="", "", '画面遷移、詳細データ'!P282)</f>
        <v/>
      </c>
      <c r="AT51" s="8" t="str">
        <f t="shared" si="27"/>
        <v/>
      </c>
      <c r="AU51" s="8" t="str">
        <f t="shared" si="28"/>
        <v/>
      </c>
      <c r="AV51" s="194" t="str">
        <f>IF('画面遷移、詳細データ'!Q282="", "", '画面遷移、詳細データ'!Q282)</f>
        <v/>
      </c>
      <c r="AW51" s="8" t="str">
        <f t="shared" si="29"/>
        <v/>
      </c>
      <c r="AX51" s="8" t="str">
        <f t="shared" si="30"/>
        <v/>
      </c>
      <c r="AY51" s="194" t="str">
        <f>IF('画面遷移、詳細データ'!R282="", "", '画面遷移、詳細データ'!R282)</f>
        <v/>
      </c>
      <c r="AZ51" s="8" t="str">
        <f t="shared" si="31"/>
        <v/>
      </c>
      <c r="BA51" s="8" t="str">
        <f t="shared" si="32"/>
        <v/>
      </c>
      <c r="BB51" s="194" t="str">
        <f>IF('画面遷移、詳細データ'!S282="", "", '画面遷移、詳細データ'!S282)</f>
        <v/>
      </c>
      <c r="BC51" s="8" t="str">
        <f t="shared" si="33"/>
        <v/>
      </c>
      <c r="BD51" s="8" t="str">
        <f t="shared" si="34"/>
        <v/>
      </c>
      <c r="BE51" s="194" t="str">
        <f>IF('画面遷移、詳細データ'!T282="", "", '画面遷移、詳細データ'!T282)</f>
        <v/>
      </c>
      <c r="BF51" s="8" t="str">
        <f t="shared" si="35"/>
        <v/>
      </c>
      <c r="BG51" s="8" t="str">
        <f t="shared" si="36"/>
        <v/>
      </c>
      <c r="BH51" s="194" t="str">
        <f>IF('画面遷移、詳細データ'!U282="", "", '画面遷移、詳細データ'!U282)</f>
        <v/>
      </c>
      <c r="BI51" s="8" t="str">
        <f t="shared" si="37"/>
        <v/>
      </c>
      <c r="BJ51" s="8" t="str">
        <f t="shared" si="38"/>
        <v/>
      </c>
      <c r="BK51" s="194" t="str">
        <f>IF('画面遷移、詳細データ'!V282="", "", '画面遷移、詳細データ'!V282)</f>
        <v/>
      </c>
      <c r="BL51" s="8" t="str">
        <f t="shared" si="39"/>
        <v/>
      </c>
      <c r="BM51" s="8" t="str">
        <f t="shared" si="40"/>
        <v/>
      </c>
      <c r="BN51" s="194" t="str">
        <f>IF('画面遷移、詳細データ'!W282="", "", '画面遷移、詳細データ'!W282)</f>
        <v/>
      </c>
      <c r="BO51" s="8" t="str">
        <f t="shared" si="41"/>
        <v/>
      </c>
      <c r="BP51" s="8" t="str">
        <f t="shared" si="42"/>
        <v/>
      </c>
      <c r="BQ51" s="194" t="str">
        <f>IF('画面遷移、詳細データ'!X282="", "", '画面遷移、詳細データ'!X282)</f>
        <v/>
      </c>
      <c r="BR51" s="8" t="str">
        <f t="shared" si="43"/>
        <v/>
      </c>
      <c r="BS51" s="8" t="str">
        <f t="shared" si="44"/>
        <v/>
      </c>
      <c r="BT51" s="194" t="str">
        <f>IF('画面遷移、詳細データ'!Y282="", "", '画面遷移、詳細データ'!Y282)</f>
        <v/>
      </c>
      <c r="BU51" s="8" t="str">
        <f t="shared" si="49"/>
        <v>yeen</v>
      </c>
      <c r="BV51" s="8">
        <f>IF('画面遷移、詳細データ'!Z282="", "", '画面遷移、詳細データ'!Z282)</f>
        <v>50000</v>
      </c>
      <c r="BW51" s="194">
        <f t="shared" si="45"/>
        <v>1</v>
      </c>
    </row>
    <row r="52" spans="1:75">
      <c r="A52" s="124">
        <f t="shared" si="46"/>
        <v>7250</v>
      </c>
      <c r="B52" s="295" t="str">
        <f t="shared" si="47"/>
        <v>tower42</v>
      </c>
      <c r="C52" s="303">
        <f>'画面遷移、詳細データ'!B283</f>
        <v>1400000</v>
      </c>
      <c r="D52" s="8" t="str">
        <f t="shared" si="0"/>
        <v/>
      </c>
      <c r="E52" s="8" t="str">
        <f t="shared" si="48"/>
        <v/>
      </c>
      <c r="F52" s="304" t="str">
        <f>IF('画面遷移、詳細データ'!C283="", "", '画面遷移、詳細データ'!C283)</f>
        <v/>
      </c>
      <c r="G52" s="8" t="str">
        <f t="shared" si="1"/>
        <v/>
      </c>
      <c r="H52" s="8" t="str">
        <f t="shared" si="2"/>
        <v/>
      </c>
      <c r="I52" s="194" t="str">
        <f>IF('画面遷移、詳細データ'!D283="", "", '画面遷移、詳細データ'!D283)</f>
        <v/>
      </c>
      <c r="J52" s="8" t="str">
        <f t="shared" si="3"/>
        <v/>
      </c>
      <c r="K52" s="8" t="str">
        <f t="shared" si="4"/>
        <v/>
      </c>
      <c r="L52" s="194" t="str">
        <f>IF('画面遷移、詳細データ'!E283="", "", '画面遷移、詳細データ'!E283)</f>
        <v/>
      </c>
      <c r="M52" s="8" t="str">
        <f t="shared" si="5"/>
        <v/>
      </c>
      <c r="N52" s="8" t="str">
        <f t="shared" si="6"/>
        <v/>
      </c>
      <c r="O52" s="194" t="str">
        <f>IF('画面遷移、詳細データ'!F283="", "", '画面遷移、詳細データ'!F283)</f>
        <v/>
      </c>
      <c r="P52" s="8" t="str">
        <f t="shared" si="7"/>
        <v/>
      </c>
      <c r="Q52" s="8" t="str">
        <f t="shared" si="8"/>
        <v/>
      </c>
      <c r="R52" s="194" t="str">
        <f>IF('画面遷移、詳細データ'!G283="", "", '画面遷移、詳細データ'!G283)</f>
        <v/>
      </c>
      <c r="S52" s="8" t="str">
        <f t="shared" si="9"/>
        <v/>
      </c>
      <c r="T52" s="8" t="str">
        <f t="shared" si="10"/>
        <v/>
      </c>
      <c r="U52" s="194" t="str">
        <f>IF('画面遷移、詳細データ'!H283="", "", '画面遷移、詳細データ'!H283)</f>
        <v/>
      </c>
      <c r="V52" s="8" t="str">
        <f t="shared" si="11"/>
        <v/>
      </c>
      <c r="W52" s="8" t="str">
        <f t="shared" si="12"/>
        <v/>
      </c>
      <c r="X52" s="194" t="str">
        <f>IF('画面遷移、詳細データ'!I283="", "", '画面遷移、詳細データ'!I283)</f>
        <v/>
      </c>
      <c r="Y52" s="8" t="str">
        <f t="shared" si="13"/>
        <v/>
      </c>
      <c r="Z52" s="8" t="str">
        <f t="shared" si="14"/>
        <v/>
      </c>
      <c r="AA52" s="194" t="str">
        <f>IF('画面遷移、詳細データ'!J283="", "", '画面遷移、詳細データ'!J283)</f>
        <v/>
      </c>
      <c r="AB52" s="8" t="str">
        <f t="shared" si="15"/>
        <v/>
      </c>
      <c r="AC52" s="8" t="str">
        <f t="shared" si="16"/>
        <v/>
      </c>
      <c r="AD52" s="194" t="str">
        <f>IF('画面遷移、詳細データ'!K283="", "", '画面遷移、詳細データ'!K283)</f>
        <v/>
      </c>
      <c r="AE52" s="8" t="str">
        <f t="shared" si="17"/>
        <v/>
      </c>
      <c r="AF52" s="8" t="str">
        <f t="shared" si="18"/>
        <v/>
      </c>
      <c r="AG52" s="194" t="str">
        <f>IF('画面遷移、詳細データ'!L283="", "", '画面遷移、詳細データ'!L283)</f>
        <v/>
      </c>
      <c r="AH52" s="8" t="str">
        <f t="shared" si="19"/>
        <v/>
      </c>
      <c r="AI52" s="8" t="str">
        <f t="shared" si="20"/>
        <v/>
      </c>
      <c r="AJ52" s="194" t="str">
        <f>IF('画面遷移、詳細データ'!M283="", "", '画面遷移、詳細データ'!M283)</f>
        <v/>
      </c>
      <c r="AK52" s="8" t="str">
        <f t="shared" si="21"/>
        <v/>
      </c>
      <c r="AL52" s="8" t="str">
        <f t="shared" si="22"/>
        <v/>
      </c>
      <c r="AM52" s="194" t="str">
        <f>IF('画面遷移、詳細データ'!N283="", "", '画面遷移、詳細データ'!N283)</f>
        <v/>
      </c>
      <c r="AN52" s="8" t="str">
        <f t="shared" si="23"/>
        <v/>
      </c>
      <c r="AO52" s="8" t="str">
        <f t="shared" si="24"/>
        <v/>
      </c>
      <c r="AP52" s="194" t="str">
        <f>IF('画面遷移、詳細データ'!O283="", "", '画面遷移、詳細データ'!O283)</f>
        <v/>
      </c>
      <c r="AQ52" s="8" t="str">
        <f t="shared" si="25"/>
        <v>item</v>
      </c>
      <c r="AR52" s="8">
        <f t="shared" si="26"/>
        <v>20716</v>
      </c>
      <c r="AS52" s="194">
        <f>IF('画面遷移、詳細データ'!P283="", "", '画面遷移、詳細データ'!P283)</f>
        <v>1</v>
      </c>
      <c r="AT52" s="8" t="str">
        <f t="shared" si="27"/>
        <v/>
      </c>
      <c r="AU52" s="8" t="str">
        <f t="shared" si="28"/>
        <v/>
      </c>
      <c r="AV52" s="194" t="str">
        <f>IF('画面遷移、詳細データ'!Q283="", "", '画面遷移、詳細データ'!Q283)</f>
        <v/>
      </c>
      <c r="AW52" s="8" t="str">
        <f t="shared" si="29"/>
        <v/>
      </c>
      <c r="AX52" s="8" t="str">
        <f t="shared" si="30"/>
        <v/>
      </c>
      <c r="AY52" s="194" t="str">
        <f>IF('画面遷移、詳細データ'!R283="", "", '画面遷移、詳細データ'!R283)</f>
        <v/>
      </c>
      <c r="AZ52" s="8" t="str">
        <f t="shared" si="31"/>
        <v/>
      </c>
      <c r="BA52" s="8" t="str">
        <f t="shared" si="32"/>
        <v/>
      </c>
      <c r="BB52" s="194" t="str">
        <f>IF('画面遷移、詳細データ'!S283="", "", '画面遷移、詳細データ'!S283)</f>
        <v/>
      </c>
      <c r="BC52" s="8" t="str">
        <f t="shared" si="33"/>
        <v/>
      </c>
      <c r="BD52" s="8" t="str">
        <f t="shared" si="34"/>
        <v/>
      </c>
      <c r="BE52" s="194" t="str">
        <f>IF('画面遷移、詳細データ'!T283="", "", '画面遷移、詳細データ'!T283)</f>
        <v/>
      </c>
      <c r="BF52" s="8" t="str">
        <f t="shared" si="35"/>
        <v/>
      </c>
      <c r="BG52" s="8" t="str">
        <f t="shared" si="36"/>
        <v/>
      </c>
      <c r="BH52" s="194" t="str">
        <f>IF('画面遷移、詳細データ'!U283="", "", '画面遷移、詳細データ'!U283)</f>
        <v/>
      </c>
      <c r="BI52" s="8" t="str">
        <f t="shared" si="37"/>
        <v/>
      </c>
      <c r="BJ52" s="8" t="str">
        <f t="shared" si="38"/>
        <v/>
      </c>
      <c r="BK52" s="194" t="str">
        <f>IF('画面遷移、詳細データ'!V283="", "", '画面遷移、詳細データ'!V283)</f>
        <v/>
      </c>
      <c r="BL52" s="8" t="str">
        <f t="shared" si="39"/>
        <v/>
      </c>
      <c r="BM52" s="8" t="str">
        <f t="shared" si="40"/>
        <v/>
      </c>
      <c r="BN52" s="194" t="str">
        <f>IF('画面遷移、詳細データ'!W283="", "", '画面遷移、詳細データ'!W283)</f>
        <v/>
      </c>
      <c r="BO52" s="8" t="str">
        <f t="shared" si="41"/>
        <v/>
      </c>
      <c r="BP52" s="8" t="str">
        <f t="shared" si="42"/>
        <v/>
      </c>
      <c r="BQ52" s="194" t="str">
        <f>IF('画面遷移、詳細データ'!X283="", "", '画面遷移、詳細データ'!X283)</f>
        <v/>
      </c>
      <c r="BR52" s="8" t="str">
        <f t="shared" si="43"/>
        <v/>
      </c>
      <c r="BS52" s="8" t="str">
        <f t="shared" si="44"/>
        <v/>
      </c>
      <c r="BT52" s="194" t="str">
        <f>IF('画面遷移、詳細データ'!Y283="", "", '画面遷移、詳細データ'!Y283)</f>
        <v/>
      </c>
      <c r="BU52" s="8" t="str">
        <f t="shared" si="49"/>
        <v/>
      </c>
      <c r="BV52" s="8" t="str">
        <f>IF('画面遷移、詳細データ'!Z283="", "", '画面遷移、詳細データ'!Z283)</f>
        <v/>
      </c>
      <c r="BW52" s="194" t="str">
        <f t="shared" si="45"/>
        <v/>
      </c>
    </row>
    <row r="53" spans="1:75">
      <c r="A53" s="124">
        <f t="shared" si="46"/>
        <v>7251</v>
      </c>
      <c r="B53" s="295" t="str">
        <f t="shared" si="47"/>
        <v>tower42</v>
      </c>
      <c r="C53" s="303">
        <f>'画面遷移、詳細データ'!B284</f>
        <v>1500000</v>
      </c>
      <c r="D53" s="8" t="str">
        <f t="shared" si="0"/>
        <v/>
      </c>
      <c r="E53" s="8" t="str">
        <f t="shared" si="48"/>
        <v/>
      </c>
      <c r="F53" s="304" t="str">
        <f>IF('画面遷移、詳細データ'!C284="", "", '画面遷移、詳細データ'!C284)</f>
        <v/>
      </c>
      <c r="G53" s="8" t="str">
        <f t="shared" si="1"/>
        <v/>
      </c>
      <c r="H53" s="8" t="str">
        <f t="shared" si="2"/>
        <v/>
      </c>
      <c r="I53" s="194" t="str">
        <f>IF('画面遷移、詳細データ'!D284="", "", '画面遷移、詳細データ'!D284)</f>
        <v/>
      </c>
      <c r="J53" s="8" t="str">
        <f t="shared" si="3"/>
        <v/>
      </c>
      <c r="K53" s="8" t="str">
        <f t="shared" si="4"/>
        <v/>
      </c>
      <c r="L53" s="194" t="str">
        <f>IF('画面遷移、詳細データ'!E284="", "", '画面遷移、詳細データ'!E284)</f>
        <v/>
      </c>
      <c r="M53" s="8" t="str">
        <f t="shared" si="5"/>
        <v/>
      </c>
      <c r="N53" s="8" t="str">
        <f t="shared" si="6"/>
        <v/>
      </c>
      <c r="O53" s="194" t="str">
        <f>IF('画面遷移、詳細データ'!F284="", "", '画面遷移、詳細データ'!F284)</f>
        <v/>
      </c>
      <c r="P53" s="8" t="str">
        <f t="shared" si="7"/>
        <v/>
      </c>
      <c r="Q53" s="8" t="str">
        <f t="shared" si="8"/>
        <v/>
      </c>
      <c r="R53" s="194" t="str">
        <f>IF('画面遷移、詳細データ'!G284="", "", '画面遷移、詳細データ'!G284)</f>
        <v/>
      </c>
      <c r="S53" s="8" t="str">
        <f t="shared" si="9"/>
        <v/>
      </c>
      <c r="T53" s="8" t="str">
        <f t="shared" si="10"/>
        <v/>
      </c>
      <c r="U53" s="194" t="str">
        <f>IF('画面遷移、詳細データ'!H284="", "", '画面遷移、詳細データ'!H284)</f>
        <v/>
      </c>
      <c r="V53" s="8" t="str">
        <f t="shared" si="11"/>
        <v/>
      </c>
      <c r="W53" s="8" t="str">
        <f t="shared" si="12"/>
        <v/>
      </c>
      <c r="X53" s="194" t="str">
        <f>IF('画面遷移、詳細データ'!I284="", "", '画面遷移、詳細データ'!I284)</f>
        <v/>
      </c>
      <c r="Y53" s="8" t="str">
        <f t="shared" si="13"/>
        <v/>
      </c>
      <c r="Z53" s="8" t="str">
        <f t="shared" si="14"/>
        <v/>
      </c>
      <c r="AA53" s="194" t="str">
        <f>IF('画面遷移、詳細データ'!J284="", "", '画面遷移、詳細データ'!J284)</f>
        <v/>
      </c>
      <c r="AB53" s="8" t="str">
        <f t="shared" si="15"/>
        <v/>
      </c>
      <c r="AC53" s="8" t="str">
        <f t="shared" si="16"/>
        <v/>
      </c>
      <c r="AD53" s="194" t="str">
        <f>IF('画面遷移、詳細データ'!K284="", "", '画面遷移、詳細データ'!K284)</f>
        <v/>
      </c>
      <c r="AE53" s="8" t="str">
        <f t="shared" si="17"/>
        <v/>
      </c>
      <c r="AF53" s="8" t="str">
        <f t="shared" si="18"/>
        <v/>
      </c>
      <c r="AG53" s="194" t="str">
        <f>IF('画面遷移、詳細データ'!L284="", "", '画面遷移、詳細データ'!L284)</f>
        <v/>
      </c>
      <c r="AH53" s="8" t="str">
        <f t="shared" si="19"/>
        <v/>
      </c>
      <c r="AI53" s="8" t="str">
        <f t="shared" si="20"/>
        <v/>
      </c>
      <c r="AJ53" s="194" t="str">
        <f>IF('画面遷移、詳細データ'!M284="", "", '画面遷移、詳細データ'!M284)</f>
        <v/>
      </c>
      <c r="AK53" s="8" t="str">
        <f t="shared" si="21"/>
        <v>item</v>
      </c>
      <c r="AL53" s="8">
        <f t="shared" si="22"/>
        <v>6109</v>
      </c>
      <c r="AM53" s="194">
        <f>IF('画面遷移、詳細データ'!N284="", "", '画面遷移、詳細データ'!N284)</f>
        <v>20</v>
      </c>
      <c r="AN53" s="8" t="str">
        <f t="shared" si="23"/>
        <v/>
      </c>
      <c r="AO53" s="8" t="str">
        <f t="shared" si="24"/>
        <v/>
      </c>
      <c r="AP53" s="194" t="str">
        <f>IF('画面遷移、詳細データ'!O284="", "", '画面遷移、詳細データ'!O284)</f>
        <v/>
      </c>
      <c r="AQ53" s="8" t="str">
        <f t="shared" si="25"/>
        <v/>
      </c>
      <c r="AR53" s="8" t="str">
        <f t="shared" si="26"/>
        <v/>
      </c>
      <c r="AS53" s="194" t="str">
        <f>IF('画面遷移、詳細データ'!P284="", "", '画面遷移、詳細データ'!P284)</f>
        <v/>
      </c>
      <c r="AT53" s="8" t="str">
        <f t="shared" si="27"/>
        <v/>
      </c>
      <c r="AU53" s="8" t="str">
        <f t="shared" si="28"/>
        <v/>
      </c>
      <c r="AV53" s="194" t="str">
        <f>IF('画面遷移、詳細データ'!Q284="", "", '画面遷移、詳細データ'!Q284)</f>
        <v/>
      </c>
      <c r="AW53" s="8" t="str">
        <f t="shared" si="29"/>
        <v/>
      </c>
      <c r="AX53" s="8" t="str">
        <f t="shared" si="30"/>
        <v/>
      </c>
      <c r="AY53" s="194" t="str">
        <f>IF('画面遷移、詳細データ'!R284="", "", '画面遷移、詳細データ'!R284)</f>
        <v/>
      </c>
      <c r="AZ53" s="8" t="str">
        <f t="shared" si="31"/>
        <v/>
      </c>
      <c r="BA53" s="8" t="str">
        <f t="shared" si="32"/>
        <v/>
      </c>
      <c r="BB53" s="194" t="str">
        <f>IF('画面遷移、詳細データ'!S284="", "", '画面遷移、詳細データ'!S284)</f>
        <v/>
      </c>
      <c r="BC53" s="8" t="str">
        <f t="shared" si="33"/>
        <v/>
      </c>
      <c r="BD53" s="8" t="str">
        <f t="shared" si="34"/>
        <v/>
      </c>
      <c r="BE53" s="194" t="str">
        <f>IF('画面遷移、詳細データ'!T284="", "", '画面遷移、詳細データ'!T284)</f>
        <v/>
      </c>
      <c r="BF53" s="8" t="str">
        <f t="shared" si="35"/>
        <v/>
      </c>
      <c r="BG53" s="8" t="str">
        <f t="shared" si="36"/>
        <v/>
      </c>
      <c r="BH53" s="194" t="str">
        <f>IF('画面遷移、詳細データ'!U284="", "", '画面遷移、詳細データ'!U284)</f>
        <v/>
      </c>
      <c r="BI53" s="8" t="str">
        <f t="shared" si="37"/>
        <v/>
      </c>
      <c r="BJ53" s="8" t="str">
        <f t="shared" si="38"/>
        <v/>
      </c>
      <c r="BK53" s="194" t="str">
        <f>IF('画面遷移、詳細データ'!V284="", "", '画面遷移、詳細データ'!V284)</f>
        <v/>
      </c>
      <c r="BL53" s="8" t="str">
        <f t="shared" si="39"/>
        <v/>
      </c>
      <c r="BM53" s="8" t="str">
        <f t="shared" si="40"/>
        <v/>
      </c>
      <c r="BN53" s="194" t="str">
        <f>IF('画面遷移、詳細データ'!W284="", "", '画面遷移、詳細データ'!W284)</f>
        <v/>
      </c>
      <c r="BO53" s="8" t="str">
        <f t="shared" si="41"/>
        <v/>
      </c>
      <c r="BP53" s="8" t="str">
        <f t="shared" si="42"/>
        <v/>
      </c>
      <c r="BQ53" s="194" t="str">
        <f>IF('画面遷移、詳細データ'!X284="", "", '画面遷移、詳細データ'!X284)</f>
        <v/>
      </c>
      <c r="BR53" s="8" t="str">
        <f t="shared" si="43"/>
        <v/>
      </c>
      <c r="BS53" s="8" t="str">
        <f t="shared" si="44"/>
        <v/>
      </c>
      <c r="BT53" s="194" t="str">
        <f>IF('画面遷移、詳細データ'!Y284="", "", '画面遷移、詳細データ'!Y284)</f>
        <v/>
      </c>
      <c r="BU53" s="8" t="str">
        <f t="shared" si="49"/>
        <v/>
      </c>
      <c r="BV53" s="8" t="str">
        <f>IF('画面遷移、詳細データ'!Z284="", "", '画面遷移、詳細データ'!Z284)</f>
        <v/>
      </c>
      <c r="BW53" s="194" t="str">
        <f t="shared" si="45"/>
        <v/>
      </c>
    </row>
    <row r="54" spans="1:75">
      <c r="A54" s="124">
        <f t="shared" si="46"/>
        <v>7252</v>
      </c>
      <c r="B54" s="295" t="str">
        <f t="shared" si="47"/>
        <v>tower42</v>
      </c>
      <c r="C54" s="303">
        <f>'画面遷移、詳細データ'!B285</f>
        <v>1600000</v>
      </c>
      <c r="D54" s="8" t="str">
        <f t="shared" si="0"/>
        <v/>
      </c>
      <c r="E54" s="8" t="str">
        <f t="shared" si="48"/>
        <v/>
      </c>
      <c r="F54" s="304" t="str">
        <f>IF('画面遷移、詳細データ'!C285="", "", '画面遷移、詳細データ'!C285)</f>
        <v/>
      </c>
      <c r="G54" s="8" t="str">
        <f t="shared" si="1"/>
        <v/>
      </c>
      <c r="H54" s="8" t="str">
        <f t="shared" si="2"/>
        <v/>
      </c>
      <c r="I54" s="194" t="str">
        <f>IF('画面遷移、詳細データ'!D285="", "", '画面遷移、詳細データ'!D285)</f>
        <v/>
      </c>
      <c r="J54" s="8" t="str">
        <f t="shared" si="3"/>
        <v/>
      </c>
      <c r="K54" s="8" t="str">
        <f t="shared" si="4"/>
        <v/>
      </c>
      <c r="L54" s="194" t="str">
        <f>IF('画面遷移、詳細データ'!E285="", "", '画面遷移、詳細データ'!E285)</f>
        <v/>
      </c>
      <c r="M54" s="8" t="str">
        <f t="shared" si="5"/>
        <v/>
      </c>
      <c r="N54" s="8" t="str">
        <f t="shared" si="6"/>
        <v/>
      </c>
      <c r="O54" s="194" t="str">
        <f>IF('画面遷移、詳細データ'!F285="", "", '画面遷移、詳細データ'!F285)</f>
        <v/>
      </c>
      <c r="P54" s="8" t="str">
        <f t="shared" si="7"/>
        <v/>
      </c>
      <c r="Q54" s="8" t="str">
        <f t="shared" si="8"/>
        <v/>
      </c>
      <c r="R54" s="194" t="str">
        <f>IF('画面遷移、詳細データ'!G285="", "", '画面遷移、詳細データ'!G285)</f>
        <v/>
      </c>
      <c r="S54" s="8" t="str">
        <f t="shared" si="9"/>
        <v/>
      </c>
      <c r="T54" s="8" t="str">
        <f t="shared" si="10"/>
        <v/>
      </c>
      <c r="U54" s="194" t="str">
        <f>IF('画面遷移、詳細データ'!H285="", "", '画面遷移、詳細データ'!H285)</f>
        <v/>
      </c>
      <c r="V54" s="8" t="str">
        <f t="shared" si="11"/>
        <v/>
      </c>
      <c r="W54" s="8" t="str">
        <f t="shared" si="12"/>
        <v/>
      </c>
      <c r="X54" s="194" t="str">
        <f>IF('画面遷移、詳細データ'!I285="", "", '画面遷移、詳細データ'!I285)</f>
        <v/>
      </c>
      <c r="Y54" s="8" t="str">
        <f t="shared" si="13"/>
        <v/>
      </c>
      <c r="Z54" s="8" t="str">
        <f t="shared" si="14"/>
        <v/>
      </c>
      <c r="AA54" s="194" t="str">
        <f>IF('画面遷移、詳細データ'!J285="", "", '画面遷移、詳細データ'!J285)</f>
        <v/>
      </c>
      <c r="AB54" s="8" t="str">
        <f t="shared" si="15"/>
        <v/>
      </c>
      <c r="AC54" s="8" t="str">
        <f t="shared" si="16"/>
        <v/>
      </c>
      <c r="AD54" s="194" t="str">
        <f>IF('画面遷移、詳細データ'!K285="", "", '画面遷移、詳細データ'!K285)</f>
        <v/>
      </c>
      <c r="AE54" s="8" t="str">
        <f t="shared" si="17"/>
        <v/>
      </c>
      <c r="AF54" s="8" t="str">
        <f t="shared" si="18"/>
        <v/>
      </c>
      <c r="AG54" s="194" t="str">
        <f>IF('画面遷移、詳細データ'!L285="", "", '画面遷移、詳細データ'!L285)</f>
        <v/>
      </c>
      <c r="AH54" s="8" t="str">
        <f t="shared" si="19"/>
        <v/>
      </c>
      <c r="AI54" s="8" t="str">
        <f t="shared" si="20"/>
        <v/>
      </c>
      <c r="AJ54" s="194" t="str">
        <f>IF('画面遷移、詳細データ'!M285="", "", '画面遷移、詳細データ'!M285)</f>
        <v/>
      </c>
      <c r="AK54" s="8" t="str">
        <f t="shared" si="21"/>
        <v/>
      </c>
      <c r="AL54" s="8" t="str">
        <f t="shared" si="22"/>
        <v/>
      </c>
      <c r="AM54" s="194" t="str">
        <f>IF('画面遷移、詳細データ'!N285="", "", '画面遷移、詳細データ'!N285)</f>
        <v/>
      </c>
      <c r="AN54" s="8" t="str">
        <f t="shared" si="23"/>
        <v/>
      </c>
      <c r="AO54" s="8" t="str">
        <f t="shared" si="24"/>
        <v/>
      </c>
      <c r="AP54" s="194" t="str">
        <f>IF('画面遷移、詳細データ'!O285="", "", '画面遷移、詳細データ'!O285)</f>
        <v/>
      </c>
      <c r="AQ54" s="8" t="str">
        <f t="shared" si="25"/>
        <v/>
      </c>
      <c r="AR54" s="8" t="str">
        <f t="shared" si="26"/>
        <v/>
      </c>
      <c r="AS54" s="194" t="str">
        <f>IF('画面遷移、詳細データ'!P285="", "", '画面遷移、詳細データ'!P285)</f>
        <v/>
      </c>
      <c r="AT54" s="8" t="str">
        <f t="shared" si="27"/>
        <v/>
      </c>
      <c r="AU54" s="8" t="str">
        <f t="shared" si="28"/>
        <v/>
      </c>
      <c r="AV54" s="194" t="str">
        <f>IF('画面遷移、詳細データ'!Q285="", "", '画面遷移、詳細データ'!Q285)</f>
        <v/>
      </c>
      <c r="AW54" s="8" t="str">
        <f t="shared" si="29"/>
        <v>item</v>
      </c>
      <c r="AX54" s="8">
        <f t="shared" si="30"/>
        <v>4007</v>
      </c>
      <c r="AY54" s="194">
        <f>IF('画面遷移、詳細データ'!R285="", "", '画面遷移、詳細データ'!R285)</f>
        <v>1</v>
      </c>
      <c r="AZ54" s="8" t="str">
        <f t="shared" si="31"/>
        <v/>
      </c>
      <c r="BA54" s="8" t="str">
        <f t="shared" si="32"/>
        <v/>
      </c>
      <c r="BB54" s="194" t="str">
        <f>IF('画面遷移、詳細データ'!S285="", "", '画面遷移、詳細データ'!S285)</f>
        <v/>
      </c>
      <c r="BC54" s="8" t="str">
        <f t="shared" si="33"/>
        <v/>
      </c>
      <c r="BD54" s="8" t="str">
        <f t="shared" si="34"/>
        <v/>
      </c>
      <c r="BE54" s="194" t="str">
        <f>IF('画面遷移、詳細データ'!T285="", "", '画面遷移、詳細データ'!T285)</f>
        <v/>
      </c>
      <c r="BF54" s="8" t="str">
        <f t="shared" si="35"/>
        <v/>
      </c>
      <c r="BG54" s="8" t="str">
        <f t="shared" si="36"/>
        <v/>
      </c>
      <c r="BH54" s="194" t="str">
        <f>IF('画面遷移、詳細データ'!U285="", "", '画面遷移、詳細データ'!U285)</f>
        <v/>
      </c>
      <c r="BI54" s="8" t="str">
        <f t="shared" si="37"/>
        <v/>
      </c>
      <c r="BJ54" s="8" t="str">
        <f t="shared" si="38"/>
        <v/>
      </c>
      <c r="BK54" s="194" t="str">
        <f>IF('画面遷移、詳細データ'!V285="", "", '画面遷移、詳細データ'!V285)</f>
        <v/>
      </c>
      <c r="BL54" s="8" t="str">
        <f t="shared" si="39"/>
        <v/>
      </c>
      <c r="BM54" s="8" t="str">
        <f t="shared" si="40"/>
        <v/>
      </c>
      <c r="BN54" s="194" t="str">
        <f>IF('画面遷移、詳細データ'!W285="", "", '画面遷移、詳細データ'!W285)</f>
        <v/>
      </c>
      <c r="BO54" s="8" t="str">
        <f t="shared" si="41"/>
        <v/>
      </c>
      <c r="BP54" s="8" t="str">
        <f t="shared" si="42"/>
        <v/>
      </c>
      <c r="BQ54" s="194" t="str">
        <f>IF('画面遷移、詳細データ'!X285="", "", '画面遷移、詳細データ'!X285)</f>
        <v/>
      </c>
      <c r="BR54" s="8" t="str">
        <f t="shared" si="43"/>
        <v/>
      </c>
      <c r="BS54" s="8" t="str">
        <f t="shared" si="44"/>
        <v/>
      </c>
      <c r="BT54" s="194" t="str">
        <f>IF('画面遷移、詳細データ'!Y285="", "", '画面遷移、詳細データ'!Y285)</f>
        <v/>
      </c>
      <c r="BU54" s="8" t="str">
        <f t="shared" si="49"/>
        <v/>
      </c>
      <c r="BV54" s="8" t="str">
        <f>IF('画面遷移、詳細データ'!Z285="", "", '画面遷移、詳細データ'!Z285)</f>
        <v/>
      </c>
      <c r="BW54" s="194" t="str">
        <f t="shared" si="45"/>
        <v/>
      </c>
    </row>
    <row r="55" spans="1:75">
      <c r="A55" s="124">
        <f t="shared" si="46"/>
        <v>7253</v>
      </c>
      <c r="B55" s="295" t="str">
        <f t="shared" si="47"/>
        <v>tower42</v>
      </c>
      <c r="C55" s="303">
        <f>'画面遷移、詳細データ'!B286</f>
        <v>1700000</v>
      </c>
      <c r="D55" s="8" t="str">
        <f t="shared" si="0"/>
        <v/>
      </c>
      <c r="E55" s="8" t="str">
        <f t="shared" si="48"/>
        <v/>
      </c>
      <c r="F55" s="304" t="str">
        <f>IF('画面遷移、詳細データ'!C286="", "", '画面遷移、詳細データ'!C286)</f>
        <v/>
      </c>
      <c r="G55" s="8" t="str">
        <f t="shared" si="1"/>
        <v/>
      </c>
      <c r="H55" s="8" t="str">
        <f t="shared" si="2"/>
        <v/>
      </c>
      <c r="I55" s="194" t="str">
        <f>IF('画面遷移、詳細データ'!D286="", "", '画面遷移、詳細データ'!D286)</f>
        <v/>
      </c>
      <c r="J55" s="8" t="str">
        <f t="shared" si="3"/>
        <v/>
      </c>
      <c r="K55" s="8" t="str">
        <f t="shared" si="4"/>
        <v/>
      </c>
      <c r="L55" s="194" t="str">
        <f>IF('画面遷移、詳細データ'!E286="", "", '画面遷移、詳細データ'!E286)</f>
        <v/>
      </c>
      <c r="M55" s="8" t="str">
        <f t="shared" si="5"/>
        <v/>
      </c>
      <c r="N55" s="8" t="str">
        <f t="shared" si="6"/>
        <v/>
      </c>
      <c r="O55" s="194" t="str">
        <f>IF('画面遷移、詳細データ'!F286="", "", '画面遷移、詳細データ'!F286)</f>
        <v/>
      </c>
      <c r="P55" s="8" t="str">
        <f t="shared" si="7"/>
        <v/>
      </c>
      <c r="Q55" s="8" t="str">
        <f t="shared" si="8"/>
        <v/>
      </c>
      <c r="R55" s="194" t="str">
        <f>IF('画面遷移、詳細データ'!G286="", "", '画面遷移、詳細データ'!G286)</f>
        <v/>
      </c>
      <c r="S55" s="8" t="str">
        <f t="shared" si="9"/>
        <v/>
      </c>
      <c r="T55" s="8" t="str">
        <f t="shared" si="10"/>
        <v/>
      </c>
      <c r="U55" s="194" t="str">
        <f>IF('画面遷移、詳細データ'!H286="", "", '画面遷移、詳細データ'!H286)</f>
        <v/>
      </c>
      <c r="V55" s="8" t="str">
        <f t="shared" si="11"/>
        <v/>
      </c>
      <c r="W55" s="8" t="str">
        <f t="shared" si="12"/>
        <v/>
      </c>
      <c r="X55" s="194" t="str">
        <f>IF('画面遷移、詳細データ'!I286="", "", '画面遷移、詳細データ'!I286)</f>
        <v/>
      </c>
      <c r="Y55" s="8" t="str">
        <f t="shared" si="13"/>
        <v/>
      </c>
      <c r="Z55" s="8" t="str">
        <f t="shared" si="14"/>
        <v/>
      </c>
      <c r="AA55" s="194" t="str">
        <f>IF('画面遷移、詳細データ'!J286="", "", '画面遷移、詳細データ'!J286)</f>
        <v/>
      </c>
      <c r="AB55" s="8" t="str">
        <f t="shared" si="15"/>
        <v/>
      </c>
      <c r="AC55" s="8" t="str">
        <f t="shared" si="16"/>
        <v/>
      </c>
      <c r="AD55" s="194" t="str">
        <f>IF('画面遷移、詳細データ'!K286="", "", '画面遷移、詳細データ'!K286)</f>
        <v/>
      </c>
      <c r="AE55" s="8" t="str">
        <f t="shared" si="17"/>
        <v/>
      </c>
      <c r="AF55" s="8" t="str">
        <f t="shared" si="18"/>
        <v/>
      </c>
      <c r="AG55" s="194" t="str">
        <f>IF('画面遷移、詳細データ'!L286="", "", '画面遷移、詳細データ'!L286)</f>
        <v/>
      </c>
      <c r="AH55" s="8" t="str">
        <f t="shared" si="19"/>
        <v/>
      </c>
      <c r="AI55" s="8" t="str">
        <f t="shared" si="20"/>
        <v/>
      </c>
      <c r="AJ55" s="194" t="str">
        <f>IF('画面遷移、詳細データ'!M286="", "", '画面遷移、詳細データ'!M286)</f>
        <v/>
      </c>
      <c r="AK55" s="8" t="str">
        <f t="shared" si="21"/>
        <v>item</v>
      </c>
      <c r="AL55" s="8">
        <f t="shared" si="22"/>
        <v>6109</v>
      </c>
      <c r="AM55" s="194">
        <f>IF('画面遷移、詳細データ'!N286="", "", '画面遷移、詳細データ'!N286)</f>
        <v>20</v>
      </c>
      <c r="AN55" s="8" t="str">
        <f t="shared" si="23"/>
        <v/>
      </c>
      <c r="AO55" s="8" t="str">
        <f t="shared" si="24"/>
        <v/>
      </c>
      <c r="AP55" s="194" t="str">
        <f>IF('画面遷移、詳細データ'!O286="", "", '画面遷移、詳細データ'!O286)</f>
        <v/>
      </c>
      <c r="AQ55" s="8" t="str">
        <f t="shared" si="25"/>
        <v/>
      </c>
      <c r="AR55" s="8" t="str">
        <f t="shared" si="26"/>
        <v/>
      </c>
      <c r="AS55" s="194" t="str">
        <f>IF('画面遷移、詳細データ'!P286="", "", '画面遷移、詳細データ'!P286)</f>
        <v/>
      </c>
      <c r="AT55" s="8" t="str">
        <f t="shared" si="27"/>
        <v/>
      </c>
      <c r="AU55" s="8" t="str">
        <f t="shared" si="28"/>
        <v/>
      </c>
      <c r="AV55" s="194" t="str">
        <f>IF('画面遷移、詳細データ'!Q286="", "", '画面遷移、詳細データ'!Q286)</f>
        <v/>
      </c>
      <c r="AW55" s="8" t="str">
        <f t="shared" si="29"/>
        <v/>
      </c>
      <c r="AX55" s="8" t="str">
        <f t="shared" si="30"/>
        <v/>
      </c>
      <c r="AY55" s="194" t="str">
        <f>IF('画面遷移、詳細データ'!R286="", "", '画面遷移、詳細データ'!R286)</f>
        <v/>
      </c>
      <c r="AZ55" s="8" t="str">
        <f t="shared" si="31"/>
        <v/>
      </c>
      <c r="BA55" s="8" t="str">
        <f t="shared" si="32"/>
        <v/>
      </c>
      <c r="BB55" s="194" t="str">
        <f>IF('画面遷移、詳細データ'!S286="", "", '画面遷移、詳細データ'!S286)</f>
        <v/>
      </c>
      <c r="BC55" s="8" t="str">
        <f t="shared" si="33"/>
        <v/>
      </c>
      <c r="BD55" s="8" t="str">
        <f t="shared" si="34"/>
        <v/>
      </c>
      <c r="BE55" s="194" t="str">
        <f>IF('画面遷移、詳細データ'!T286="", "", '画面遷移、詳細データ'!T286)</f>
        <v/>
      </c>
      <c r="BF55" s="8" t="str">
        <f t="shared" si="35"/>
        <v/>
      </c>
      <c r="BG55" s="8" t="str">
        <f t="shared" si="36"/>
        <v/>
      </c>
      <c r="BH55" s="194" t="str">
        <f>IF('画面遷移、詳細データ'!U286="", "", '画面遷移、詳細データ'!U286)</f>
        <v/>
      </c>
      <c r="BI55" s="8" t="str">
        <f t="shared" si="37"/>
        <v/>
      </c>
      <c r="BJ55" s="8" t="str">
        <f t="shared" si="38"/>
        <v/>
      </c>
      <c r="BK55" s="194" t="str">
        <f>IF('画面遷移、詳細データ'!V286="", "", '画面遷移、詳細データ'!V286)</f>
        <v/>
      </c>
      <c r="BL55" s="8" t="str">
        <f t="shared" si="39"/>
        <v/>
      </c>
      <c r="BM55" s="8" t="str">
        <f t="shared" si="40"/>
        <v/>
      </c>
      <c r="BN55" s="194" t="str">
        <f>IF('画面遷移、詳細データ'!W286="", "", '画面遷移、詳細データ'!W286)</f>
        <v/>
      </c>
      <c r="BO55" s="8" t="str">
        <f t="shared" si="41"/>
        <v/>
      </c>
      <c r="BP55" s="8" t="str">
        <f t="shared" si="42"/>
        <v/>
      </c>
      <c r="BQ55" s="194" t="str">
        <f>IF('画面遷移、詳細データ'!X286="", "", '画面遷移、詳細データ'!X286)</f>
        <v/>
      </c>
      <c r="BR55" s="8" t="str">
        <f t="shared" si="43"/>
        <v/>
      </c>
      <c r="BS55" s="8" t="str">
        <f t="shared" si="44"/>
        <v/>
      </c>
      <c r="BT55" s="194" t="str">
        <f>IF('画面遷移、詳細データ'!Y286="", "", '画面遷移、詳細データ'!Y286)</f>
        <v/>
      </c>
      <c r="BU55" s="8" t="str">
        <f t="shared" si="49"/>
        <v/>
      </c>
      <c r="BV55" s="8" t="str">
        <f>IF('画面遷移、詳細データ'!Z286="", "", '画面遷移、詳細データ'!Z286)</f>
        <v/>
      </c>
      <c r="BW55" s="194" t="str">
        <f t="shared" si="45"/>
        <v/>
      </c>
    </row>
    <row r="56" spans="1:75">
      <c r="A56" s="124">
        <f t="shared" si="46"/>
        <v>7254</v>
      </c>
      <c r="B56" s="295" t="str">
        <f t="shared" si="47"/>
        <v>tower42</v>
      </c>
      <c r="C56" s="303">
        <f>'画面遷移、詳細データ'!B287</f>
        <v>1800000</v>
      </c>
      <c r="D56" s="8" t="str">
        <f t="shared" si="0"/>
        <v/>
      </c>
      <c r="E56" s="8" t="str">
        <f t="shared" si="48"/>
        <v/>
      </c>
      <c r="F56" s="304" t="str">
        <f>IF('画面遷移、詳細データ'!C287="", "", '画面遷移、詳細データ'!C287)</f>
        <v/>
      </c>
      <c r="G56" s="8" t="str">
        <f t="shared" si="1"/>
        <v/>
      </c>
      <c r="H56" s="8" t="str">
        <f t="shared" si="2"/>
        <v/>
      </c>
      <c r="I56" s="194" t="str">
        <f>IF('画面遷移、詳細データ'!D287="", "", '画面遷移、詳細データ'!D287)</f>
        <v/>
      </c>
      <c r="J56" s="8" t="str">
        <f t="shared" si="3"/>
        <v/>
      </c>
      <c r="K56" s="8" t="str">
        <f t="shared" si="4"/>
        <v/>
      </c>
      <c r="L56" s="194" t="str">
        <f>IF('画面遷移、詳細データ'!E287="", "", '画面遷移、詳細データ'!E287)</f>
        <v/>
      </c>
      <c r="M56" s="8" t="str">
        <f t="shared" si="5"/>
        <v/>
      </c>
      <c r="N56" s="8" t="str">
        <f t="shared" si="6"/>
        <v/>
      </c>
      <c r="O56" s="194" t="str">
        <f>IF('画面遷移、詳細データ'!F287="", "", '画面遷移、詳細データ'!F287)</f>
        <v/>
      </c>
      <c r="P56" s="8" t="str">
        <f t="shared" si="7"/>
        <v/>
      </c>
      <c r="Q56" s="8" t="str">
        <f t="shared" si="8"/>
        <v/>
      </c>
      <c r="R56" s="194" t="str">
        <f>IF('画面遷移、詳細データ'!G287="", "", '画面遷移、詳細データ'!G287)</f>
        <v/>
      </c>
      <c r="S56" s="8" t="str">
        <f t="shared" si="9"/>
        <v/>
      </c>
      <c r="T56" s="8" t="str">
        <f t="shared" si="10"/>
        <v/>
      </c>
      <c r="U56" s="194" t="str">
        <f>IF('画面遷移、詳細データ'!H287="", "", '画面遷移、詳細データ'!H287)</f>
        <v/>
      </c>
      <c r="V56" s="8" t="str">
        <f t="shared" si="11"/>
        <v/>
      </c>
      <c r="W56" s="8" t="str">
        <f t="shared" si="12"/>
        <v/>
      </c>
      <c r="X56" s="194" t="str">
        <f>IF('画面遷移、詳細データ'!I287="", "", '画面遷移、詳細データ'!I287)</f>
        <v/>
      </c>
      <c r="Y56" s="8" t="str">
        <f t="shared" si="13"/>
        <v/>
      </c>
      <c r="Z56" s="8" t="str">
        <f t="shared" si="14"/>
        <v/>
      </c>
      <c r="AA56" s="194" t="str">
        <f>IF('画面遷移、詳細データ'!J287="", "", '画面遷移、詳細データ'!J287)</f>
        <v/>
      </c>
      <c r="AB56" s="8" t="str">
        <f t="shared" si="15"/>
        <v/>
      </c>
      <c r="AC56" s="8" t="str">
        <f t="shared" si="16"/>
        <v/>
      </c>
      <c r="AD56" s="194" t="str">
        <f>IF('画面遷移、詳細データ'!K287="", "", '画面遷移、詳細データ'!K287)</f>
        <v/>
      </c>
      <c r="AE56" s="8" t="str">
        <f t="shared" si="17"/>
        <v/>
      </c>
      <c r="AF56" s="8" t="str">
        <f t="shared" si="18"/>
        <v/>
      </c>
      <c r="AG56" s="194" t="str">
        <f>IF('画面遷移、詳細データ'!L287="", "", '画面遷移、詳細データ'!L287)</f>
        <v/>
      </c>
      <c r="AH56" s="8" t="str">
        <f t="shared" si="19"/>
        <v/>
      </c>
      <c r="AI56" s="8" t="str">
        <f t="shared" si="20"/>
        <v/>
      </c>
      <c r="AJ56" s="194" t="str">
        <f>IF('画面遷移、詳細データ'!M287="", "", '画面遷移、詳細データ'!M287)</f>
        <v/>
      </c>
      <c r="AK56" s="8" t="str">
        <f t="shared" si="21"/>
        <v/>
      </c>
      <c r="AL56" s="8" t="str">
        <f t="shared" si="22"/>
        <v/>
      </c>
      <c r="AM56" s="194" t="str">
        <f>IF('画面遷移、詳細データ'!N287="", "", '画面遷移、詳細データ'!N287)</f>
        <v/>
      </c>
      <c r="AN56" s="8" t="str">
        <f t="shared" si="23"/>
        <v/>
      </c>
      <c r="AO56" s="8" t="str">
        <f t="shared" si="24"/>
        <v/>
      </c>
      <c r="AP56" s="194" t="str">
        <f>IF('画面遷移、詳細データ'!O287="", "", '画面遷移、詳細データ'!O287)</f>
        <v/>
      </c>
      <c r="AQ56" s="8" t="str">
        <f t="shared" si="25"/>
        <v/>
      </c>
      <c r="AR56" s="8" t="str">
        <f t="shared" si="26"/>
        <v/>
      </c>
      <c r="AS56" s="194" t="str">
        <f>IF('画面遷移、詳細データ'!P287="", "", '画面遷移、詳細データ'!P287)</f>
        <v/>
      </c>
      <c r="AT56" s="8" t="str">
        <f t="shared" si="27"/>
        <v/>
      </c>
      <c r="AU56" s="8" t="str">
        <f t="shared" si="28"/>
        <v/>
      </c>
      <c r="AV56" s="194" t="str">
        <f>IF('画面遷移、詳細データ'!Q287="", "", '画面遷移、詳細データ'!Q287)</f>
        <v/>
      </c>
      <c r="AW56" s="8" t="str">
        <f t="shared" si="29"/>
        <v/>
      </c>
      <c r="AX56" s="8" t="str">
        <f t="shared" si="30"/>
        <v/>
      </c>
      <c r="AY56" s="194" t="str">
        <f>IF('画面遷移、詳細データ'!R287="", "", '画面遷移、詳細データ'!R287)</f>
        <v/>
      </c>
      <c r="AZ56" s="8" t="str">
        <f t="shared" si="31"/>
        <v/>
      </c>
      <c r="BA56" s="8" t="str">
        <f t="shared" si="32"/>
        <v/>
      </c>
      <c r="BB56" s="194" t="str">
        <f>IF('画面遷移、詳細データ'!S287="", "", '画面遷移、詳細データ'!S287)</f>
        <v/>
      </c>
      <c r="BC56" s="8" t="str">
        <f t="shared" si="33"/>
        <v/>
      </c>
      <c r="BD56" s="8" t="str">
        <f t="shared" si="34"/>
        <v/>
      </c>
      <c r="BE56" s="194" t="str">
        <f>IF('画面遷移、詳細データ'!T287="", "", '画面遷移、詳細データ'!T287)</f>
        <v/>
      </c>
      <c r="BF56" s="8" t="str">
        <f t="shared" si="35"/>
        <v/>
      </c>
      <c r="BG56" s="8" t="str">
        <f t="shared" si="36"/>
        <v/>
      </c>
      <c r="BH56" s="194" t="str">
        <f>IF('画面遷移、詳細データ'!U287="", "", '画面遷移、詳細データ'!U287)</f>
        <v/>
      </c>
      <c r="BI56" s="8" t="str">
        <f t="shared" si="37"/>
        <v/>
      </c>
      <c r="BJ56" s="8" t="str">
        <f t="shared" si="38"/>
        <v/>
      </c>
      <c r="BK56" s="194" t="str">
        <f>IF('画面遷移、詳細データ'!V287="", "", '画面遷移、詳細データ'!V287)</f>
        <v/>
      </c>
      <c r="BL56" s="8" t="str">
        <f t="shared" si="39"/>
        <v>item</v>
      </c>
      <c r="BM56" s="8">
        <f t="shared" si="40"/>
        <v>50066</v>
      </c>
      <c r="BN56" s="194">
        <f>IF('画面遷移、詳細データ'!W287="", "", '画面遷移、詳細データ'!W287)</f>
        <v>3</v>
      </c>
      <c r="BO56" s="8" t="str">
        <f t="shared" si="41"/>
        <v/>
      </c>
      <c r="BP56" s="8" t="str">
        <f t="shared" si="42"/>
        <v/>
      </c>
      <c r="BQ56" s="194" t="str">
        <f>IF('画面遷移、詳細データ'!X287="", "", '画面遷移、詳細データ'!X287)</f>
        <v/>
      </c>
      <c r="BR56" s="8" t="str">
        <f t="shared" si="43"/>
        <v/>
      </c>
      <c r="BS56" s="8" t="str">
        <f t="shared" si="44"/>
        <v/>
      </c>
      <c r="BT56" s="194" t="str">
        <f>IF('画面遷移、詳細データ'!Y287="", "", '画面遷移、詳細データ'!Y287)</f>
        <v/>
      </c>
      <c r="BU56" s="8" t="str">
        <f t="shared" si="49"/>
        <v/>
      </c>
      <c r="BV56" s="8" t="str">
        <f>IF('画面遷移、詳細データ'!Z287="", "", '画面遷移、詳細データ'!Z287)</f>
        <v/>
      </c>
      <c r="BW56" s="194" t="str">
        <f t="shared" si="45"/>
        <v/>
      </c>
    </row>
    <row r="57" spans="1:75">
      <c r="A57" s="124">
        <f t="shared" si="46"/>
        <v>7255</v>
      </c>
      <c r="B57" s="295" t="str">
        <f t="shared" si="47"/>
        <v>tower42</v>
      </c>
      <c r="C57" s="303">
        <f>'画面遷移、詳細データ'!B288</f>
        <v>1900000</v>
      </c>
      <c r="D57" s="8" t="str">
        <f t="shared" si="0"/>
        <v/>
      </c>
      <c r="E57" s="8" t="str">
        <f t="shared" si="48"/>
        <v/>
      </c>
      <c r="F57" s="304" t="str">
        <f>IF('画面遷移、詳細データ'!C288="", "", '画面遷移、詳細データ'!C288)</f>
        <v/>
      </c>
      <c r="G57" s="8" t="str">
        <f t="shared" si="1"/>
        <v/>
      </c>
      <c r="H57" s="8" t="str">
        <f t="shared" si="2"/>
        <v/>
      </c>
      <c r="I57" s="194" t="str">
        <f>IF('画面遷移、詳細データ'!D288="", "", '画面遷移、詳細データ'!D288)</f>
        <v/>
      </c>
      <c r="J57" s="8" t="str">
        <f t="shared" si="3"/>
        <v/>
      </c>
      <c r="K57" s="8" t="str">
        <f t="shared" si="4"/>
        <v/>
      </c>
      <c r="L57" s="194" t="str">
        <f>IF('画面遷移、詳細データ'!E288="", "", '画面遷移、詳細データ'!E288)</f>
        <v/>
      </c>
      <c r="M57" s="8" t="str">
        <f t="shared" si="5"/>
        <v/>
      </c>
      <c r="N57" s="8" t="str">
        <f t="shared" si="6"/>
        <v/>
      </c>
      <c r="O57" s="194" t="str">
        <f>IF('画面遷移、詳細データ'!F288="", "", '画面遷移、詳細データ'!F288)</f>
        <v/>
      </c>
      <c r="P57" s="8" t="str">
        <f t="shared" si="7"/>
        <v/>
      </c>
      <c r="Q57" s="8" t="str">
        <f t="shared" si="8"/>
        <v/>
      </c>
      <c r="R57" s="194" t="str">
        <f>IF('画面遷移、詳細データ'!G288="", "", '画面遷移、詳細データ'!G288)</f>
        <v/>
      </c>
      <c r="S57" s="8" t="str">
        <f t="shared" si="9"/>
        <v/>
      </c>
      <c r="T57" s="8" t="str">
        <f t="shared" si="10"/>
        <v/>
      </c>
      <c r="U57" s="194" t="str">
        <f>IF('画面遷移、詳細データ'!H288="", "", '画面遷移、詳細データ'!H288)</f>
        <v/>
      </c>
      <c r="V57" s="8" t="str">
        <f t="shared" si="11"/>
        <v/>
      </c>
      <c r="W57" s="8" t="str">
        <f t="shared" si="12"/>
        <v/>
      </c>
      <c r="X57" s="194" t="str">
        <f>IF('画面遷移、詳細データ'!I288="", "", '画面遷移、詳細データ'!I288)</f>
        <v/>
      </c>
      <c r="Y57" s="8" t="str">
        <f t="shared" si="13"/>
        <v/>
      </c>
      <c r="Z57" s="8" t="str">
        <f t="shared" si="14"/>
        <v/>
      </c>
      <c r="AA57" s="194" t="str">
        <f>IF('画面遷移、詳細データ'!J288="", "", '画面遷移、詳細データ'!J288)</f>
        <v/>
      </c>
      <c r="AB57" s="8" t="str">
        <f t="shared" si="15"/>
        <v/>
      </c>
      <c r="AC57" s="8" t="str">
        <f t="shared" si="16"/>
        <v/>
      </c>
      <c r="AD57" s="194" t="str">
        <f>IF('画面遷移、詳細データ'!K288="", "", '画面遷移、詳細データ'!K288)</f>
        <v/>
      </c>
      <c r="AE57" s="8" t="str">
        <f t="shared" si="17"/>
        <v/>
      </c>
      <c r="AF57" s="8" t="str">
        <f t="shared" si="18"/>
        <v/>
      </c>
      <c r="AG57" s="194" t="str">
        <f>IF('画面遷移、詳細データ'!L288="", "", '画面遷移、詳細データ'!L288)</f>
        <v/>
      </c>
      <c r="AH57" s="8" t="str">
        <f t="shared" si="19"/>
        <v/>
      </c>
      <c r="AI57" s="8" t="str">
        <f t="shared" si="20"/>
        <v/>
      </c>
      <c r="AJ57" s="194" t="str">
        <f>IF('画面遷移、詳細データ'!M288="", "", '画面遷移、詳細データ'!M288)</f>
        <v/>
      </c>
      <c r="AK57" s="8" t="str">
        <f t="shared" si="21"/>
        <v>item</v>
      </c>
      <c r="AL57" s="8">
        <f t="shared" si="22"/>
        <v>6109</v>
      </c>
      <c r="AM57" s="194">
        <f>IF('画面遷移、詳細データ'!N288="", "", '画面遷移、詳細データ'!N288)</f>
        <v>20</v>
      </c>
      <c r="AN57" s="8" t="str">
        <f t="shared" si="23"/>
        <v/>
      </c>
      <c r="AO57" s="8" t="str">
        <f t="shared" si="24"/>
        <v/>
      </c>
      <c r="AP57" s="194" t="str">
        <f>IF('画面遷移、詳細データ'!O288="", "", '画面遷移、詳細データ'!O288)</f>
        <v/>
      </c>
      <c r="AQ57" s="8" t="str">
        <f t="shared" si="25"/>
        <v/>
      </c>
      <c r="AR57" s="8" t="str">
        <f t="shared" si="26"/>
        <v/>
      </c>
      <c r="AS57" s="194" t="str">
        <f>IF('画面遷移、詳細データ'!P288="", "", '画面遷移、詳細データ'!P288)</f>
        <v/>
      </c>
      <c r="AT57" s="8" t="str">
        <f t="shared" si="27"/>
        <v/>
      </c>
      <c r="AU57" s="8" t="str">
        <f t="shared" si="28"/>
        <v/>
      </c>
      <c r="AV57" s="194" t="str">
        <f>IF('画面遷移、詳細データ'!Q288="", "", '画面遷移、詳細データ'!Q288)</f>
        <v/>
      </c>
      <c r="AW57" s="8" t="str">
        <f t="shared" si="29"/>
        <v/>
      </c>
      <c r="AX57" s="8" t="str">
        <f t="shared" si="30"/>
        <v/>
      </c>
      <c r="AY57" s="194" t="str">
        <f>IF('画面遷移、詳細データ'!R288="", "", '画面遷移、詳細データ'!R288)</f>
        <v/>
      </c>
      <c r="AZ57" s="8" t="str">
        <f t="shared" si="31"/>
        <v/>
      </c>
      <c r="BA57" s="8" t="str">
        <f t="shared" si="32"/>
        <v/>
      </c>
      <c r="BB57" s="194" t="str">
        <f>IF('画面遷移、詳細データ'!S288="", "", '画面遷移、詳細データ'!S288)</f>
        <v/>
      </c>
      <c r="BC57" s="8" t="str">
        <f t="shared" si="33"/>
        <v/>
      </c>
      <c r="BD57" s="8" t="str">
        <f t="shared" si="34"/>
        <v/>
      </c>
      <c r="BE57" s="194" t="str">
        <f>IF('画面遷移、詳細データ'!T288="", "", '画面遷移、詳細データ'!T288)</f>
        <v/>
      </c>
      <c r="BF57" s="8" t="str">
        <f t="shared" si="35"/>
        <v/>
      </c>
      <c r="BG57" s="8" t="str">
        <f t="shared" si="36"/>
        <v/>
      </c>
      <c r="BH57" s="194" t="str">
        <f>IF('画面遷移、詳細データ'!U288="", "", '画面遷移、詳細データ'!U288)</f>
        <v/>
      </c>
      <c r="BI57" s="8" t="str">
        <f t="shared" si="37"/>
        <v/>
      </c>
      <c r="BJ57" s="8" t="str">
        <f t="shared" si="38"/>
        <v/>
      </c>
      <c r="BK57" s="194" t="str">
        <f>IF('画面遷移、詳細データ'!V288="", "", '画面遷移、詳細データ'!V288)</f>
        <v/>
      </c>
      <c r="BL57" s="8" t="str">
        <f t="shared" si="39"/>
        <v/>
      </c>
      <c r="BM57" s="8" t="str">
        <f t="shared" si="40"/>
        <v/>
      </c>
      <c r="BN57" s="194" t="str">
        <f>IF('画面遷移、詳細データ'!W288="", "", '画面遷移、詳細データ'!W288)</f>
        <v/>
      </c>
      <c r="BO57" s="8" t="str">
        <f t="shared" si="41"/>
        <v/>
      </c>
      <c r="BP57" s="8" t="str">
        <f t="shared" si="42"/>
        <v/>
      </c>
      <c r="BQ57" s="194" t="str">
        <f>IF('画面遷移、詳細データ'!X288="", "", '画面遷移、詳細データ'!X288)</f>
        <v/>
      </c>
      <c r="BR57" s="8" t="str">
        <f t="shared" si="43"/>
        <v/>
      </c>
      <c r="BS57" s="8" t="str">
        <f t="shared" si="44"/>
        <v/>
      </c>
      <c r="BT57" s="194" t="str">
        <f>IF('画面遷移、詳細データ'!Y288="", "", '画面遷移、詳細データ'!Y288)</f>
        <v/>
      </c>
      <c r="BU57" s="8" t="str">
        <f t="shared" si="49"/>
        <v/>
      </c>
      <c r="BV57" s="8" t="str">
        <f>IF('画面遷移、詳細データ'!Z288="", "", '画面遷移、詳細データ'!Z288)</f>
        <v/>
      </c>
      <c r="BW57" s="194" t="str">
        <f t="shared" si="45"/>
        <v/>
      </c>
    </row>
    <row r="58" spans="1:75">
      <c r="A58" s="124">
        <f t="shared" si="46"/>
        <v>7256</v>
      </c>
      <c r="B58" s="295" t="str">
        <f t="shared" si="47"/>
        <v>tower42</v>
      </c>
      <c r="C58" s="303">
        <f>'画面遷移、詳細データ'!B289</f>
        <v>2000000</v>
      </c>
      <c r="D58" s="8" t="str">
        <f t="shared" si="0"/>
        <v/>
      </c>
      <c r="E58" s="8" t="str">
        <f t="shared" si="48"/>
        <v/>
      </c>
      <c r="F58" s="304" t="str">
        <f>IF('画面遷移、詳細データ'!C289="", "", '画面遷移、詳細データ'!C289)</f>
        <v/>
      </c>
      <c r="G58" s="8" t="str">
        <f t="shared" si="1"/>
        <v/>
      </c>
      <c r="H58" s="8" t="str">
        <f t="shared" si="2"/>
        <v/>
      </c>
      <c r="I58" s="194" t="str">
        <f>IF('画面遷移、詳細データ'!D289="", "", '画面遷移、詳細データ'!D289)</f>
        <v/>
      </c>
      <c r="J58" s="8" t="str">
        <f t="shared" si="3"/>
        <v/>
      </c>
      <c r="K58" s="8" t="str">
        <f t="shared" si="4"/>
        <v/>
      </c>
      <c r="L58" s="194" t="str">
        <f>IF('画面遷移、詳細データ'!E289="", "", '画面遷移、詳細データ'!E289)</f>
        <v/>
      </c>
      <c r="M58" s="8" t="str">
        <f t="shared" si="5"/>
        <v/>
      </c>
      <c r="N58" s="8" t="str">
        <f t="shared" si="6"/>
        <v/>
      </c>
      <c r="O58" s="194" t="str">
        <f>IF('画面遷移、詳細データ'!F289="", "", '画面遷移、詳細データ'!F289)</f>
        <v/>
      </c>
      <c r="P58" s="8" t="str">
        <f t="shared" si="7"/>
        <v/>
      </c>
      <c r="Q58" s="8" t="str">
        <f t="shared" si="8"/>
        <v/>
      </c>
      <c r="R58" s="194" t="str">
        <f>IF('画面遷移、詳細データ'!G289="", "", '画面遷移、詳細データ'!G289)</f>
        <v/>
      </c>
      <c r="S58" s="8" t="str">
        <f t="shared" si="9"/>
        <v/>
      </c>
      <c r="T58" s="8" t="str">
        <f t="shared" si="10"/>
        <v/>
      </c>
      <c r="U58" s="194" t="str">
        <f>IF('画面遷移、詳細データ'!H289="", "", '画面遷移、詳細データ'!H289)</f>
        <v/>
      </c>
      <c r="V58" s="8" t="str">
        <f t="shared" si="11"/>
        <v/>
      </c>
      <c r="W58" s="8" t="str">
        <f t="shared" si="12"/>
        <v/>
      </c>
      <c r="X58" s="194" t="str">
        <f>IF('画面遷移、詳細データ'!I289="", "", '画面遷移、詳細データ'!I289)</f>
        <v/>
      </c>
      <c r="Y58" s="8" t="str">
        <f t="shared" si="13"/>
        <v/>
      </c>
      <c r="Z58" s="8" t="str">
        <f t="shared" si="14"/>
        <v/>
      </c>
      <c r="AA58" s="194" t="str">
        <f>IF('画面遷移、詳細データ'!J289="", "", '画面遷移、詳細データ'!J289)</f>
        <v/>
      </c>
      <c r="AB58" s="8" t="str">
        <f t="shared" si="15"/>
        <v/>
      </c>
      <c r="AC58" s="8" t="str">
        <f t="shared" si="16"/>
        <v/>
      </c>
      <c r="AD58" s="194" t="str">
        <f>IF('画面遷移、詳細データ'!K289="", "", '画面遷移、詳細データ'!K289)</f>
        <v/>
      </c>
      <c r="AE58" s="8" t="str">
        <f t="shared" si="17"/>
        <v/>
      </c>
      <c r="AF58" s="8" t="str">
        <f t="shared" si="18"/>
        <v/>
      </c>
      <c r="AG58" s="194" t="str">
        <f>IF('画面遷移、詳細データ'!L289="", "", '画面遷移、詳細データ'!L289)</f>
        <v/>
      </c>
      <c r="AH58" s="8" t="str">
        <f t="shared" si="19"/>
        <v/>
      </c>
      <c r="AI58" s="8" t="str">
        <f t="shared" si="20"/>
        <v/>
      </c>
      <c r="AJ58" s="194" t="str">
        <f>IF('画面遷移、詳細データ'!M289="", "", '画面遷移、詳細データ'!M289)</f>
        <v/>
      </c>
      <c r="AK58" s="8" t="str">
        <f t="shared" si="21"/>
        <v/>
      </c>
      <c r="AL58" s="8" t="str">
        <f t="shared" si="22"/>
        <v/>
      </c>
      <c r="AM58" s="194" t="str">
        <f>IF('画面遷移、詳細データ'!N289="", "", '画面遷移、詳細データ'!N289)</f>
        <v/>
      </c>
      <c r="AN58" s="8" t="str">
        <f t="shared" si="23"/>
        <v/>
      </c>
      <c r="AO58" s="8" t="str">
        <f t="shared" si="24"/>
        <v/>
      </c>
      <c r="AP58" s="194" t="str">
        <f>IF('画面遷移、詳細データ'!O289="", "", '画面遷移、詳細データ'!O289)</f>
        <v/>
      </c>
      <c r="AQ58" s="8" t="str">
        <f t="shared" si="25"/>
        <v/>
      </c>
      <c r="AR58" s="8" t="str">
        <f t="shared" si="26"/>
        <v/>
      </c>
      <c r="AS58" s="194" t="str">
        <f>IF('画面遷移、詳細データ'!P289="", "", '画面遷移、詳細データ'!P289)</f>
        <v/>
      </c>
      <c r="AT58" s="8" t="str">
        <f t="shared" si="27"/>
        <v/>
      </c>
      <c r="AU58" s="8" t="str">
        <f t="shared" si="28"/>
        <v/>
      </c>
      <c r="AV58" s="194" t="str">
        <f>IF('画面遷移、詳細データ'!Q289="", "", '画面遷移、詳細データ'!Q289)</f>
        <v/>
      </c>
      <c r="AW58" s="8" t="str">
        <f t="shared" si="29"/>
        <v>item</v>
      </c>
      <c r="AX58" s="8">
        <f t="shared" si="30"/>
        <v>4007</v>
      </c>
      <c r="AY58" s="194">
        <f>IF('画面遷移、詳細データ'!R289="", "", '画面遷移、詳細データ'!R289)</f>
        <v>1</v>
      </c>
      <c r="AZ58" s="8" t="str">
        <f t="shared" si="31"/>
        <v/>
      </c>
      <c r="BA58" s="8" t="str">
        <f t="shared" si="32"/>
        <v/>
      </c>
      <c r="BB58" s="194" t="str">
        <f>IF('画面遷移、詳細データ'!S289="", "", '画面遷移、詳細データ'!S289)</f>
        <v/>
      </c>
      <c r="BC58" s="8" t="str">
        <f t="shared" si="33"/>
        <v/>
      </c>
      <c r="BD58" s="8" t="str">
        <f t="shared" si="34"/>
        <v/>
      </c>
      <c r="BE58" s="194" t="str">
        <f>IF('画面遷移、詳細データ'!T289="", "", '画面遷移、詳細データ'!T289)</f>
        <v/>
      </c>
      <c r="BF58" s="8" t="str">
        <f t="shared" si="35"/>
        <v/>
      </c>
      <c r="BG58" s="8" t="str">
        <f t="shared" si="36"/>
        <v/>
      </c>
      <c r="BH58" s="194" t="str">
        <f>IF('画面遷移、詳細データ'!U289="", "", '画面遷移、詳細データ'!U289)</f>
        <v/>
      </c>
      <c r="BI58" s="8" t="str">
        <f t="shared" si="37"/>
        <v/>
      </c>
      <c r="BJ58" s="8" t="str">
        <f t="shared" si="38"/>
        <v/>
      </c>
      <c r="BK58" s="194" t="str">
        <f>IF('画面遷移、詳細データ'!V289="", "", '画面遷移、詳細データ'!V289)</f>
        <v/>
      </c>
      <c r="BL58" s="8" t="str">
        <f t="shared" si="39"/>
        <v/>
      </c>
      <c r="BM58" s="8" t="str">
        <f t="shared" si="40"/>
        <v/>
      </c>
      <c r="BN58" s="194" t="str">
        <f>IF('画面遷移、詳細データ'!W289="", "", '画面遷移、詳細データ'!W289)</f>
        <v/>
      </c>
      <c r="BO58" s="8" t="str">
        <f t="shared" si="41"/>
        <v/>
      </c>
      <c r="BP58" s="8" t="str">
        <f t="shared" si="42"/>
        <v/>
      </c>
      <c r="BQ58" s="194" t="str">
        <f>IF('画面遷移、詳細データ'!X289="", "", '画面遷移、詳細データ'!X289)</f>
        <v/>
      </c>
      <c r="BR58" s="8" t="str">
        <f t="shared" si="43"/>
        <v/>
      </c>
      <c r="BS58" s="8" t="str">
        <f t="shared" si="44"/>
        <v/>
      </c>
      <c r="BT58" s="194" t="str">
        <f>IF('画面遷移、詳細データ'!Y289="", "", '画面遷移、詳細データ'!Y289)</f>
        <v/>
      </c>
      <c r="BU58" s="8" t="str">
        <f t="shared" si="49"/>
        <v/>
      </c>
      <c r="BV58" s="8" t="str">
        <f>IF('画面遷移、詳細データ'!Z289="", "", '画面遷移、詳細データ'!Z289)</f>
        <v/>
      </c>
      <c r="BW58" s="194" t="str">
        <f t="shared" si="45"/>
        <v/>
      </c>
    </row>
    <row r="59" spans="1:75">
      <c r="A59" s="124">
        <f t="shared" si="46"/>
        <v>7257</v>
      </c>
      <c r="B59" s="295" t="str">
        <f t="shared" si="47"/>
        <v>tower42</v>
      </c>
      <c r="C59" s="303">
        <f>'画面遷移、詳細データ'!B290</f>
        <v>2100000</v>
      </c>
      <c r="D59" s="8" t="str">
        <f t="shared" si="0"/>
        <v/>
      </c>
      <c r="E59" s="8" t="str">
        <f t="shared" si="48"/>
        <v/>
      </c>
      <c r="F59" s="304" t="str">
        <f>IF('画面遷移、詳細データ'!C290="", "", '画面遷移、詳細データ'!C290)</f>
        <v/>
      </c>
      <c r="G59" s="8" t="str">
        <f t="shared" si="1"/>
        <v/>
      </c>
      <c r="H59" s="8" t="str">
        <f t="shared" si="2"/>
        <v/>
      </c>
      <c r="I59" s="194" t="str">
        <f>IF('画面遷移、詳細データ'!D290="", "", '画面遷移、詳細データ'!D290)</f>
        <v/>
      </c>
      <c r="J59" s="8" t="str">
        <f t="shared" si="3"/>
        <v/>
      </c>
      <c r="K59" s="8" t="str">
        <f t="shared" si="4"/>
        <v/>
      </c>
      <c r="L59" s="194" t="str">
        <f>IF('画面遷移、詳細データ'!E290="", "", '画面遷移、詳細データ'!E290)</f>
        <v/>
      </c>
      <c r="M59" s="8" t="str">
        <f t="shared" si="5"/>
        <v/>
      </c>
      <c r="N59" s="8" t="str">
        <f t="shared" si="6"/>
        <v/>
      </c>
      <c r="O59" s="194" t="str">
        <f>IF('画面遷移、詳細データ'!F290="", "", '画面遷移、詳細データ'!F290)</f>
        <v/>
      </c>
      <c r="P59" s="8" t="str">
        <f t="shared" si="7"/>
        <v/>
      </c>
      <c r="Q59" s="8" t="str">
        <f t="shared" si="8"/>
        <v/>
      </c>
      <c r="R59" s="194" t="str">
        <f>IF('画面遷移、詳細データ'!G290="", "", '画面遷移、詳細データ'!G290)</f>
        <v/>
      </c>
      <c r="S59" s="8" t="str">
        <f t="shared" si="9"/>
        <v/>
      </c>
      <c r="T59" s="8" t="str">
        <f t="shared" si="10"/>
        <v/>
      </c>
      <c r="U59" s="194" t="str">
        <f>IF('画面遷移、詳細データ'!H290="", "", '画面遷移、詳細データ'!H290)</f>
        <v/>
      </c>
      <c r="V59" s="8" t="str">
        <f t="shared" si="11"/>
        <v/>
      </c>
      <c r="W59" s="8" t="str">
        <f t="shared" si="12"/>
        <v/>
      </c>
      <c r="X59" s="194" t="str">
        <f>IF('画面遷移、詳細データ'!I290="", "", '画面遷移、詳細データ'!I290)</f>
        <v/>
      </c>
      <c r="Y59" s="8" t="str">
        <f t="shared" si="13"/>
        <v/>
      </c>
      <c r="Z59" s="8" t="str">
        <f t="shared" si="14"/>
        <v/>
      </c>
      <c r="AA59" s="194" t="str">
        <f>IF('画面遷移、詳細データ'!J290="", "", '画面遷移、詳細データ'!J290)</f>
        <v/>
      </c>
      <c r="AB59" s="8" t="str">
        <f t="shared" si="15"/>
        <v/>
      </c>
      <c r="AC59" s="8" t="str">
        <f t="shared" si="16"/>
        <v/>
      </c>
      <c r="AD59" s="194" t="str">
        <f>IF('画面遷移、詳細データ'!K290="", "", '画面遷移、詳細データ'!K290)</f>
        <v/>
      </c>
      <c r="AE59" s="8" t="str">
        <f t="shared" si="17"/>
        <v/>
      </c>
      <c r="AF59" s="8" t="str">
        <f t="shared" si="18"/>
        <v/>
      </c>
      <c r="AG59" s="194" t="str">
        <f>IF('画面遷移、詳細データ'!L290="", "", '画面遷移、詳細データ'!L290)</f>
        <v/>
      </c>
      <c r="AH59" s="8" t="str">
        <f t="shared" si="19"/>
        <v/>
      </c>
      <c r="AI59" s="8" t="str">
        <f t="shared" si="20"/>
        <v/>
      </c>
      <c r="AJ59" s="194" t="str">
        <f>IF('画面遷移、詳細データ'!M290="", "", '画面遷移、詳細データ'!M290)</f>
        <v/>
      </c>
      <c r="AK59" s="8" t="str">
        <f t="shared" si="21"/>
        <v>item</v>
      </c>
      <c r="AL59" s="8">
        <f t="shared" si="22"/>
        <v>6109</v>
      </c>
      <c r="AM59" s="194">
        <f>IF('画面遷移、詳細データ'!N290="", "", '画面遷移、詳細データ'!N290)</f>
        <v>50</v>
      </c>
      <c r="AN59" s="8" t="str">
        <f t="shared" si="23"/>
        <v/>
      </c>
      <c r="AO59" s="8" t="str">
        <f t="shared" si="24"/>
        <v/>
      </c>
      <c r="AP59" s="194" t="str">
        <f>IF('画面遷移、詳細データ'!O290="", "", '画面遷移、詳細データ'!O290)</f>
        <v/>
      </c>
      <c r="AQ59" s="8" t="str">
        <f t="shared" si="25"/>
        <v/>
      </c>
      <c r="AR59" s="8" t="str">
        <f t="shared" si="26"/>
        <v/>
      </c>
      <c r="AS59" s="194" t="str">
        <f>IF('画面遷移、詳細データ'!P290="", "", '画面遷移、詳細データ'!P290)</f>
        <v/>
      </c>
      <c r="AT59" s="8" t="str">
        <f t="shared" si="27"/>
        <v/>
      </c>
      <c r="AU59" s="8" t="str">
        <f t="shared" si="28"/>
        <v/>
      </c>
      <c r="AV59" s="194" t="str">
        <f>IF('画面遷移、詳細データ'!Q290="", "", '画面遷移、詳細データ'!Q290)</f>
        <v/>
      </c>
      <c r="AW59" s="8" t="str">
        <f t="shared" si="29"/>
        <v/>
      </c>
      <c r="AX59" s="8" t="str">
        <f t="shared" si="30"/>
        <v/>
      </c>
      <c r="AY59" s="194" t="str">
        <f>IF('画面遷移、詳細データ'!R290="", "", '画面遷移、詳細データ'!R290)</f>
        <v/>
      </c>
      <c r="AZ59" s="8" t="str">
        <f t="shared" si="31"/>
        <v/>
      </c>
      <c r="BA59" s="8" t="str">
        <f t="shared" si="32"/>
        <v/>
      </c>
      <c r="BB59" s="194" t="str">
        <f>IF('画面遷移、詳細データ'!S290="", "", '画面遷移、詳細データ'!S290)</f>
        <v/>
      </c>
      <c r="BC59" s="8" t="str">
        <f t="shared" si="33"/>
        <v/>
      </c>
      <c r="BD59" s="8" t="str">
        <f t="shared" si="34"/>
        <v/>
      </c>
      <c r="BE59" s="194" t="str">
        <f>IF('画面遷移、詳細データ'!T290="", "", '画面遷移、詳細データ'!T290)</f>
        <v/>
      </c>
      <c r="BF59" s="8" t="str">
        <f t="shared" si="35"/>
        <v/>
      </c>
      <c r="BG59" s="8" t="str">
        <f t="shared" si="36"/>
        <v/>
      </c>
      <c r="BH59" s="194" t="str">
        <f>IF('画面遷移、詳細データ'!U290="", "", '画面遷移、詳細データ'!U290)</f>
        <v/>
      </c>
      <c r="BI59" s="8" t="str">
        <f t="shared" si="37"/>
        <v/>
      </c>
      <c r="BJ59" s="8" t="str">
        <f t="shared" si="38"/>
        <v/>
      </c>
      <c r="BK59" s="194" t="str">
        <f>IF('画面遷移、詳細データ'!V290="", "", '画面遷移、詳細データ'!V290)</f>
        <v/>
      </c>
      <c r="BL59" s="8" t="str">
        <f t="shared" si="39"/>
        <v/>
      </c>
      <c r="BM59" s="8" t="str">
        <f t="shared" si="40"/>
        <v/>
      </c>
      <c r="BN59" s="194" t="str">
        <f>IF('画面遷移、詳細データ'!W290="", "", '画面遷移、詳細データ'!W290)</f>
        <v/>
      </c>
      <c r="BO59" s="8" t="str">
        <f t="shared" si="41"/>
        <v/>
      </c>
      <c r="BP59" s="8" t="str">
        <f t="shared" si="42"/>
        <v/>
      </c>
      <c r="BQ59" s="194" t="str">
        <f>IF('画面遷移、詳細データ'!X290="", "", '画面遷移、詳細データ'!X290)</f>
        <v/>
      </c>
      <c r="BR59" s="8" t="str">
        <f t="shared" si="43"/>
        <v/>
      </c>
      <c r="BS59" s="8" t="str">
        <f t="shared" si="44"/>
        <v/>
      </c>
      <c r="BT59" s="194" t="str">
        <f>IF('画面遷移、詳細データ'!Y290="", "", '画面遷移、詳細データ'!Y290)</f>
        <v/>
      </c>
      <c r="BU59" s="8" t="str">
        <f t="shared" si="49"/>
        <v/>
      </c>
      <c r="BV59" s="8" t="str">
        <f>IF('画面遷移、詳細データ'!Z290="", "", '画面遷移、詳細データ'!Z290)</f>
        <v/>
      </c>
      <c r="BW59" s="194" t="str">
        <f t="shared" si="45"/>
        <v/>
      </c>
    </row>
    <row r="60" spans="1:75">
      <c r="A60" s="124">
        <f t="shared" si="46"/>
        <v>7258</v>
      </c>
      <c r="B60" s="295" t="str">
        <f t="shared" si="47"/>
        <v>tower42</v>
      </c>
      <c r="C60" s="303">
        <f>'画面遷移、詳細データ'!B291</f>
        <v>2200000</v>
      </c>
      <c r="D60" s="8" t="str">
        <f t="shared" si="0"/>
        <v/>
      </c>
      <c r="E60" s="8" t="str">
        <f t="shared" si="48"/>
        <v/>
      </c>
      <c r="F60" s="304" t="str">
        <f>IF('画面遷移、詳細データ'!C291="", "", '画面遷移、詳細データ'!C291)</f>
        <v/>
      </c>
      <c r="G60" s="8" t="str">
        <f t="shared" si="1"/>
        <v/>
      </c>
      <c r="H60" s="8" t="str">
        <f t="shared" si="2"/>
        <v/>
      </c>
      <c r="I60" s="194" t="str">
        <f>IF('画面遷移、詳細データ'!D291="", "", '画面遷移、詳細データ'!D291)</f>
        <v/>
      </c>
      <c r="J60" s="8" t="str">
        <f t="shared" si="3"/>
        <v/>
      </c>
      <c r="K60" s="8" t="str">
        <f t="shared" si="4"/>
        <v/>
      </c>
      <c r="L60" s="194" t="str">
        <f>IF('画面遷移、詳細データ'!E291="", "", '画面遷移、詳細データ'!E291)</f>
        <v/>
      </c>
      <c r="M60" s="8" t="str">
        <f t="shared" si="5"/>
        <v/>
      </c>
      <c r="N60" s="8" t="str">
        <f t="shared" si="6"/>
        <v/>
      </c>
      <c r="O60" s="194" t="str">
        <f>IF('画面遷移、詳細データ'!F291="", "", '画面遷移、詳細データ'!F291)</f>
        <v/>
      </c>
      <c r="P60" s="8" t="str">
        <f t="shared" si="7"/>
        <v/>
      </c>
      <c r="Q60" s="8" t="str">
        <f t="shared" si="8"/>
        <v/>
      </c>
      <c r="R60" s="194" t="str">
        <f>IF('画面遷移、詳細データ'!G291="", "", '画面遷移、詳細データ'!G291)</f>
        <v/>
      </c>
      <c r="S60" s="8" t="str">
        <f t="shared" si="9"/>
        <v/>
      </c>
      <c r="T60" s="8" t="str">
        <f t="shared" si="10"/>
        <v/>
      </c>
      <c r="U60" s="194" t="str">
        <f>IF('画面遷移、詳細データ'!H291="", "", '画面遷移、詳細データ'!H291)</f>
        <v/>
      </c>
      <c r="V60" s="8" t="str">
        <f t="shared" si="11"/>
        <v/>
      </c>
      <c r="W60" s="8" t="str">
        <f t="shared" si="12"/>
        <v/>
      </c>
      <c r="X60" s="194" t="str">
        <f>IF('画面遷移、詳細データ'!I291="", "", '画面遷移、詳細データ'!I291)</f>
        <v/>
      </c>
      <c r="Y60" s="8" t="str">
        <f t="shared" si="13"/>
        <v/>
      </c>
      <c r="Z60" s="8" t="str">
        <f t="shared" si="14"/>
        <v/>
      </c>
      <c r="AA60" s="194" t="str">
        <f>IF('画面遷移、詳細データ'!J291="", "", '画面遷移、詳細データ'!J291)</f>
        <v/>
      </c>
      <c r="AB60" s="8" t="str">
        <f t="shared" si="15"/>
        <v/>
      </c>
      <c r="AC60" s="8" t="str">
        <f t="shared" si="16"/>
        <v/>
      </c>
      <c r="AD60" s="194" t="str">
        <f>IF('画面遷移、詳細データ'!K291="", "", '画面遷移、詳細データ'!K291)</f>
        <v/>
      </c>
      <c r="AE60" s="8" t="str">
        <f t="shared" si="17"/>
        <v/>
      </c>
      <c r="AF60" s="8" t="str">
        <f t="shared" si="18"/>
        <v/>
      </c>
      <c r="AG60" s="194" t="str">
        <f>IF('画面遷移、詳細データ'!L291="", "", '画面遷移、詳細データ'!L291)</f>
        <v/>
      </c>
      <c r="AH60" s="8" t="str">
        <f t="shared" si="19"/>
        <v/>
      </c>
      <c r="AI60" s="8" t="str">
        <f t="shared" si="20"/>
        <v/>
      </c>
      <c r="AJ60" s="194" t="str">
        <f>IF('画面遷移、詳細データ'!M291="", "", '画面遷移、詳細データ'!M291)</f>
        <v/>
      </c>
      <c r="AK60" s="8" t="str">
        <f t="shared" si="21"/>
        <v/>
      </c>
      <c r="AL60" s="8" t="str">
        <f t="shared" si="22"/>
        <v/>
      </c>
      <c r="AM60" s="194" t="str">
        <f>IF('画面遷移、詳細データ'!N291="", "", '画面遷移、詳細データ'!N291)</f>
        <v/>
      </c>
      <c r="AN60" s="8" t="str">
        <f t="shared" si="23"/>
        <v/>
      </c>
      <c r="AO60" s="8" t="str">
        <f t="shared" si="24"/>
        <v/>
      </c>
      <c r="AP60" s="194" t="str">
        <f>IF('画面遷移、詳細データ'!O291="", "", '画面遷移、詳細データ'!O291)</f>
        <v/>
      </c>
      <c r="AQ60" s="8" t="str">
        <f t="shared" si="25"/>
        <v/>
      </c>
      <c r="AR60" s="8" t="str">
        <f t="shared" si="26"/>
        <v/>
      </c>
      <c r="AS60" s="194" t="str">
        <f>IF('画面遷移、詳細データ'!P291="", "", '画面遷移、詳細データ'!P291)</f>
        <v/>
      </c>
      <c r="AT60" s="8" t="str">
        <f t="shared" si="27"/>
        <v/>
      </c>
      <c r="AU60" s="8" t="str">
        <f t="shared" si="28"/>
        <v/>
      </c>
      <c r="AV60" s="194" t="str">
        <f>IF('画面遷移、詳細データ'!Q291="", "", '画面遷移、詳細データ'!Q291)</f>
        <v/>
      </c>
      <c r="AW60" s="8" t="str">
        <f t="shared" si="29"/>
        <v/>
      </c>
      <c r="AX60" s="8" t="str">
        <f t="shared" si="30"/>
        <v/>
      </c>
      <c r="AY60" s="194" t="str">
        <f>IF('画面遷移、詳細データ'!R291="", "", '画面遷移、詳細データ'!R291)</f>
        <v/>
      </c>
      <c r="AZ60" s="8" t="str">
        <f t="shared" si="31"/>
        <v/>
      </c>
      <c r="BA60" s="8" t="str">
        <f t="shared" si="32"/>
        <v/>
      </c>
      <c r="BB60" s="194" t="str">
        <f>IF('画面遷移、詳細データ'!S291="", "", '画面遷移、詳細データ'!S291)</f>
        <v/>
      </c>
      <c r="BC60" s="8" t="str">
        <f t="shared" si="33"/>
        <v/>
      </c>
      <c r="BD60" s="8" t="str">
        <f t="shared" si="34"/>
        <v/>
      </c>
      <c r="BE60" s="194" t="str">
        <f>IF('画面遷移、詳細データ'!T291="", "", '画面遷移、詳細データ'!T291)</f>
        <v/>
      </c>
      <c r="BF60" s="8" t="str">
        <f t="shared" si="35"/>
        <v>item</v>
      </c>
      <c r="BG60" s="8">
        <f t="shared" si="36"/>
        <v>20719</v>
      </c>
      <c r="BH60" s="194">
        <f>IF('画面遷移、詳細データ'!U291="", "", '画面遷移、詳細データ'!U291)</f>
        <v>1</v>
      </c>
      <c r="BI60" s="8" t="str">
        <f t="shared" si="37"/>
        <v/>
      </c>
      <c r="BJ60" s="8" t="str">
        <f t="shared" si="38"/>
        <v/>
      </c>
      <c r="BK60" s="194" t="str">
        <f>IF('画面遷移、詳細データ'!V291="", "", '画面遷移、詳細データ'!V291)</f>
        <v/>
      </c>
      <c r="BL60" s="8" t="str">
        <f t="shared" si="39"/>
        <v/>
      </c>
      <c r="BM60" s="8" t="str">
        <f t="shared" si="40"/>
        <v/>
      </c>
      <c r="BN60" s="194" t="str">
        <f>IF('画面遷移、詳細データ'!W291="", "", '画面遷移、詳細データ'!W291)</f>
        <v/>
      </c>
      <c r="BO60" s="8" t="str">
        <f t="shared" si="41"/>
        <v/>
      </c>
      <c r="BP60" s="8" t="str">
        <f t="shared" si="42"/>
        <v/>
      </c>
      <c r="BQ60" s="194" t="str">
        <f>IF('画面遷移、詳細データ'!X291="", "", '画面遷移、詳細データ'!X291)</f>
        <v/>
      </c>
      <c r="BR60" s="8" t="str">
        <f t="shared" si="43"/>
        <v/>
      </c>
      <c r="BS60" s="8" t="str">
        <f t="shared" si="44"/>
        <v/>
      </c>
      <c r="BT60" s="194" t="str">
        <f>IF('画面遷移、詳細データ'!Y291="", "", '画面遷移、詳細データ'!Y291)</f>
        <v/>
      </c>
      <c r="BU60" s="8" t="str">
        <f t="shared" si="49"/>
        <v/>
      </c>
      <c r="BV60" s="8" t="str">
        <f>IF('画面遷移、詳細データ'!Z291="", "", '画面遷移、詳細データ'!Z291)</f>
        <v/>
      </c>
      <c r="BW60" s="194" t="str">
        <f t="shared" si="45"/>
        <v/>
      </c>
    </row>
    <row r="61" spans="1:75">
      <c r="A61" s="124">
        <f t="shared" si="46"/>
        <v>7259</v>
      </c>
      <c r="B61" s="295" t="str">
        <f t="shared" si="47"/>
        <v>tower42</v>
      </c>
      <c r="C61" s="303">
        <f>'画面遷移、詳細データ'!B292</f>
        <v>2300000</v>
      </c>
      <c r="D61" s="8" t="str">
        <f t="shared" si="0"/>
        <v/>
      </c>
      <c r="E61" s="8" t="str">
        <f t="shared" si="48"/>
        <v/>
      </c>
      <c r="F61" s="304" t="str">
        <f>IF('画面遷移、詳細データ'!C292="", "", '画面遷移、詳細データ'!C292)</f>
        <v/>
      </c>
      <c r="G61" s="8" t="str">
        <f t="shared" si="1"/>
        <v/>
      </c>
      <c r="H61" s="8" t="str">
        <f t="shared" si="2"/>
        <v/>
      </c>
      <c r="I61" s="194" t="str">
        <f>IF('画面遷移、詳細データ'!D292="", "", '画面遷移、詳細データ'!D292)</f>
        <v/>
      </c>
      <c r="J61" s="8" t="str">
        <f t="shared" si="3"/>
        <v/>
      </c>
      <c r="K61" s="8" t="str">
        <f t="shared" si="4"/>
        <v/>
      </c>
      <c r="L61" s="194" t="str">
        <f>IF('画面遷移、詳細データ'!E292="", "", '画面遷移、詳細データ'!E292)</f>
        <v/>
      </c>
      <c r="M61" s="8" t="str">
        <f t="shared" si="5"/>
        <v/>
      </c>
      <c r="N61" s="8" t="str">
        <f t="shared" si="6"/>
        <v/>
      </c>
      <c r="O61" s="194" t="str">
        <f>IF('画面遷移、詳細データ'!F292="", "", '画面遷移、詳細データ'!F292)</f>
        <v/>
      </c>
      <c r="P61" s="8" t="str">
        <f t="shared" si="7"/>
        <v/>
      </c>
      <c r="Q61" s="8" t="str">
        <f t="shared" si="8"/>
        <v/>
      </c>
      <c r="R61" s="194" t="str">
        <f>IF('画面遷移、詳細データ'!G292="", "", '画面遷移、詳細データ'!G292)</f>
        <v/>
      </c>
      <c r="S61" s="8" t="str">
        <f t="shared" si="9"/>
        <v/>
      </c>
      <c r="T61" s="8" t="str">
        <f t="shared" si="10"/>
        <v/>
      </c>
      <c r="U61" s="194" t="str">
        <f>IF('画面遷移、詳細データ'!H292="", "", '画面遷移、詳細データ'!H292)</f>
        <v/>
      </c>
      <c r="V61" s="8" t="str">
        <f t="shared" si="11"/>
        <v/>
      </c>
      <c r="W61" s="8" t="str">
        <f t="shared" si="12"/>
        <v/>
      </c>
      <c r="X61" s="194" t="str">
        <f>IF('画面遷移、詳細データ'!I292="", "", '画面遷移、詳細データ'!I292)</f>
        <v/>
      </c>
      <c r="Y61" s="8" t="str">
        <f t="shared" si="13"/>
        <v/>
      </c>
      <c r="Z61" s="8" t="str">
        <f t="shared" si="14"/>
        <v/>
      </c>
      <c r="AA61" s="194" t="str">
        <f>IF('画面遷移、詳細データ'!J292="", "", '画面遷移、詳細データ'!J292)</f>
        <v/>
      </c>
      <c r="AB61" s="8" t="str">
        <f t="shared" si="15"/>
        <v/>
      </c>
      <c r="AC61" s="8" t="str">
        <f t="shared" si="16"/>
        <v/>
      </c>
      <c r="AD61" s="194" t="str">
        <f>IF('画面遷移、詳細データ'!K292="", "", '画面遷移、詳細データ'!K292)</f>
        <v/>
      </c>
      <c r="AE61" s="8" t="str">
        <f t="shared" si="17"/>
        <v/>
      </c>
      <c r="AF61" s="8" t="str">
        <f t="shared" si="18"/>
        <v/>
      </c>
      <c r="AG61" s="194" t="str">
        <f>IF('画面遷移、詳細データ'!L292="", "", '画面遷移、詳細データ'!L292)</f>
        <v/>
      </c>
      <c r="AH61" s="8" t="str">
        <f t="shared" si="19"/>
        <v/>
      </c>
      <c r="AI61" s="8" t="str">
        <f t="shared" si="20"/>
        <v/>
      </c>
      <c r="AJ61" s="194" t="str">
        <f>IF('画面遷移、詳細データ'!M292="", "", '画面遷移、詳細データ'!M292)</f>
        <v/>
      </c>
      <c r="AK61" s="8" t="str">
        <f t="shared" si="21"/>
        <v/>
      </c>
      <c r="AL61" s="8" t="str">
        <f t="shared" si="22"/>
        <v/>
      </c>
      <c r="AM61" s="194" t="str">
        <f>IF('画面遷移、詳細データ'!N292="", "", '画面遷移、詳細データ'!N292)</f>
        <v/>
      </c>
      <c r="AN61" s="8" t="str">
        <f t="shared" si="23"/>
        <v/>
      </c>
      <c r="AO61" s="8" t="str">
        <f t="shared" si="24"/>
        <v/>
      </c>
      <c r="AP61" s="194" t="str">
        <f>IF('画面遷移、詳細データ'!O292="", "", '画面遷移、詳細データ'!O292)</f>
        <v/>
      </c>
      <c r="AQ61" s="8" t="str">
        <f t="shared" si="25"/>
        <v/>
      </c>
      <c r="AR61" s="8" t="str">
        <f t="shared" si="26"/>
        <v/>
      </c>
      <c r="AS61" s="194" t="str">
        <f>IF('画面遷移、詳細データ'!P292="", "", '画面遷移、詳細データ'!P292)</f>
        <v/>
      </c>
      <c r="AT61" s="8" t="str">
        <f t="shared" si="27"/>
        <v/>
      </c>
      <c r="AU61" s="8" t="str">
        <f t="shared" si="28"/>
        <v/>
      </c>
      <c r="AV61" s="194" t="str">
        <f>IF('画面遷移、詳細データ'!Q292="", "", '画面遷移、詳細データ'!Q292)</f>
        <v/>
      </c>
      <c r="AW61" s="8" t="str">
        <f t="shared" si="29"/>
        <v/>
      </c>
      <c r="AX61" s="8" t="str">
        <f t="shared" si="30"/>
        <v/>
      </c>
      <c r="AY61" s="194" t="str">
        <f>IF('画面遷移、詳細データ'!R292="", "", '画面遷移、詳細データ'!R292)</f>
        <v/>
      </c>
      <c r="AZ61" s="8" t="str">
        <f t="shared" si="31"/>
        <v/>
      </c>
      <c r="BA61" s="8" t="str">
        <f t="shared" si="32"/>
        <v/>
      </c>
      <c r="BB61" s="194" t="str">
        <f>IF('画面遷移、詳細データ'!S292="", "", '画面遷移、詳細データ'!S292)</f>
        <v/>
      </c>
      <c r="BC61" s="8" t="str">
        <f t="shared" si="33"/>
        <v/>
      </c>
      <c r="BD61" s="8" t="str">
        <f t="shared" si="34"/>
        <v/>
      </c>
      <c r="BE61" s="194" t="str">
        <f>IF('画面遷移、詳細データ'!T292="", "", '画面遷移、詳細データ'!T292)</f>
        <v/>
      </c>
      <c r="BF61" s="8" t="str">
        <f t="shared" si="35"/>
        <v/>
      </c>
      <c r="BG61" s="8" t="str">
        <f t="shared" si="36"/>
        <v/>
      </c>
      <c r="BH61" s="194" t="str">
        <f>IF('画面遷移、詳細データ'!U292="", "", '画面遷移、詳細データ'!U292)</f>
        <v/>
      </c>
      <c r="BI61" s="8" t="str">
        <f t="shared" si="37"/>
        <v/>
      </c>
      <c r="BJ61" s="8" t="str">
        <f t="shared" si="38"/>
        <v/>
      </c>
      <c r="BK61" s="194" t="str">
        <f>IF('画面遷移、詳細データ'!V292="", "", '画面遷移、詳細データ'!V292)</f>
        <v/>
      </c>
      <c r="BL61" s="8" t="str">
        <f t="shared" si="39"/>
        <v/>
      </c>
      <c r="BM61" s="8" t="str">
        <f t="shared" si="40"/>
        <v/>
      </c>
      <c r="BN61" s="194" t="str">
        <f>IF('画面遷移、詳細データ'!W292="", "", '画面遷移、詳細データ'!W292)</f>
        <v/>
      </c>
      <c r="BO61" s="8" t="str">
        <f t="shared" si="41"/>
        <v/>
      </c>
      <c r="BP61" s="8" t="str">
        <f t="shared" si="42"/>
        <v/>
      </c>
      <c r="BQ61" s="194" t="str">
        <f>IF('画面遷移、詳細データ'!X292="", "", '画面遷移、詳細データ'!X292)</f>
        <v/>
      </c>
      <c r="BR61" s="8" t="str">
        <f t="shared" si="43"/>
        <v/>
      </c>
      <c r="BS61" s="8" t="str">
        <f t="shared" si="44"/>
        <v/>
      </c>
      <c r="BT61" s="194" t="str">
        <f>IF('画面遷移、詳細データ'!Y292="", "", '画面遷移、詳細データ'!Y292)</f>
        <v/>
      </c>
      <c r="BU61" s="8" t="str">
        <f t="shared" si="49"/>
        <v>yeen</v>
      </c>
      <c r="BV61" s="8">
        <f>IF('画面遷移、詳細データ'!Z292="", "", '画面遷移、詳細データ'!Z292)</f>
        <v>100000</v>
      </c>
      <c r="BW61" s="194">
        <f t="shared" si="45"/>
        <v>1</v>
      </c>
    </row>
    <row r="62" spans="1:75">
      <c r="A62" s="124">
        <f t="shared" si="46"/>
        <v>7260</v>
      </c>
      <c r="B62" s="295" t="str">
        <f t="shared" si="47"/>
        <v>tower42</v>
      </c>
      <c r="C62" s="303">
        <f>'画面遷移、詳細データ'!B293</f>
        <v>2400000</v>
      </c>
      <c r="D62" s="8" t="str">
        <f t="shared" si="0"/>
        <v/>
      </c>
      <c r="E62" s="8" t="str">
        <f t="shared" si="48"/>
        <v/>
      </c>
      <c r="F62" s="304" t="str">
        <f>IF('画面遷移、詳細データ'!C293="", "", '画面遷移、詳細データ'!C293)</f>
        <v/>
      </c>
      <c r="G62" s="8" t="str">
        <f t="shared" si="1"/>
        <v/>
      </c>
      <c r="H62" s="8" t="str">
        <f t="shared" si="2"/>
        <v/>
      </c>
      <c r="I62" s="194" t="str">
        <f>IF('画面遷移、詳細データ'!D293="", "", '画面遷移、詳細データ'!D293)</f>
        <v/>
      </c>
      <c r="J62" s="8" t="str">
        <f t="shared" si="3"/>
        <v/>
      </c>
      <c r="K62" s="8" t="str">
        <f t="shared" si="4"/>
        <v/>
      </c>
      <c r="L62" s="194" t="str">
        <f>IF('画面遷移、詳細データ'!E293="", "", '画面遷移、詳細データ'!E293)</f>
        <v/>
      </c>
      <c r="M62" s="8" t="str">
        <f t="shared" si="5"/>
        <v/>
      </c>
      <c r="N62" s="8" t="str">
        <f t="shared" si="6"/>
        <v/>
      </c>
      <c r="O62" s="194" t="str">
        <f>IF('画面遷移、詳細データ'!F293="", "", '画面遷移、詳細データ'!F293)</f>
        <v/>
      </c>
      <c r="P62" s="8" t="str">
        <f t="shared" si="7"/>
        <v/>
      </c>
      <c r="Q62" s="8" t="str">
        <f t="shared" si="8"/>
        <v/>
      </c>
      <c r="R62" s="194" t="str">
        <f>IF('画面遷移、詳細データ'!G293="", "", '画面遷移、詳細データ'!G293)</f>
        <v/>
      </c>
      <c r="S62" s="8" t="str">
        <f t="shared" si="9"/>
        <v/>
      </c>
      <c r="T62" s="8" t="str">
        <f t="shared" si="10"/>
        <v/>
      </c>
      <c r="U62" s="194" t="str">
        <f>IF('画面遷移、詳細データ'!H293="", "", '画面遷移、詳細データ'!H293)</f>
        <v/>
      </c>
      <c r="V62" s="8" t="str">
        <f t="shared" si="11"/>
        <v/>
      </c>
      <c r="W62" s="8" t="str">
        <f t="shared" si="12"/>
        <v/>
      </c>
      <c r="X62" s="194" t="str">
        <f>IF('画面遷移、詳細データ'!I293="", "", '画面遷移、詳細データ'!I293)</f>
        <v/>
      </c>
      <c r="Y62" s="8" t="str">
        <f t="shared" si="13"/>
        <v/>
      </c>
      <c r="Z62" s="8" t="str">
        <f t="shared" si="14"/>
        <v/>
      </c>
      <c r="AA62" s="194" t="str">
        <f>IF('画面遷移、詳細データ'!J293="", "", '画面遷移、詳細データ'!J293)</f>
        <v/>
      </c>
      <c r="AB62" s="8" t="str">
        <f t="shared" si="15"/>
        <v/>
      </c>
      <c r="AC62" s="8" t="str">
        <f t="shared" si="16"/>
        <v/>
      </c>
      <c r="AD62" s="194" t="str">
        <f>IF('画面遷移、詳細データ'!K293="", "", '画面遷移、詳細データ'!K293)</f>
        <v/>
      </c>
      <c r="AE62" s="8" t="str">
        <f t="shared" si="17"/>
        <v/>
      </c>
      <c r="AF62" s="8" t="str">
        <f t="shared" si="18"/>
        <v/>
      </c>
      <c r="AG62" s="194" t="str">
        <f>IF('画面遷移、詳細データ'!L293="", "", '画面遷移、詳細データ'!L293)</f>
        <v/>
      </c>
      <c r="AH62" s="8" t="str">
        <f t="shared" si="19"/>
        <v/>
      </c>
      <c r="AI62" s="8" t="str">
        <f t="shared" si="20"/>
        <v/>
      </c>
      <c r="AJ62" s="194" t="str">
        <f>IF('画面遷移、詳細データ'!M293="", "", '画面遷移、詳細データ'!M293)</f>
        <v/>
      </c>
      <c r="AK62" s="8" t="str">
        <f t="shared" si="21"/>
        <v>item</v>
      </c>
      <c r="AL62" s="8">
        <f t="shared" si="22"/>
        <v>6109</v>
      </c>
      <c r="AM62" s="194">
        <f>IF('画面遷移、詳細データ'!N293="", "", '画面遷移、詳細データ'!N293)</f>
        <v>60</v>
      </c>
      <c r="AN62" s="8" t="str">
        <f t="shared" si="23"/>
        <v/>
      </c>
      <c r="AO62" s="8" t="str">
        <f t="shared" si="24"/>
        <v/>
      </c>
      <c r="AP62" s="194" t="str">
        <f>IF('画面遷移、詳細データ'!O293="", "", '画面遷移、詳細データ'!O293)</f>
        <v/>
      </c>
      <c r="AQ62" s="8" t="str">
        <f t="shared" si="25"/>
        <v/>
      </c>
      <c r="AR62" s="8" t="str">
        <f t="shared" si="26"/>
        <v/>
      </c>
      <c r="AS62" s="194" t="str">
        <f>IF('画面遷移、詳細データ'!P293="", "", '画面遷移、詳細データ'!P293)</f>
        <v/>
      </c>
      <c r="AT62" s="8" t="str">
        <f t="shared" si="27"/>
        <v/>
      </c>
      <c r="AU62" s="8" t="str">
        <f t="shared" si="28"/>
        <v/>
      </c>
      <c r="AV62" s="194" t="str">
        <f>IF('画面遷移、詳細データ'!Q293="", "", '画面遷移、詳細データ'!Q293)</f>
        <v/>
      </c>
      <c r="AW62" s="8" t="str">
        <f t="shared" si="29"/>
        <v/>
      </c>
      <c r="AX62" s="8" t="str">
        <f t="shared" si="30"/>
        <v/>
      </c>
      <c r="AY62" s="194" t="str">
        <f>IF('画面遷移、詳細データ'!R293="", "", '画面遷移、詳細データ'!R293)</f>
        <v/>
      </c>
      <c r="AZ62" s="8" t="str">
        <f t="shared" si="31"/>
        <v/>
      </c>
      <c r="BA62" s="8" t="str">
        <f t="shared" si="32"/>
        <v/>
      </c>
      <c r="BB62" s="194" t="str">
        <f>IF('画面遷移、詳細データ'!S293="", "", '画面遷移、詳細データ'!S293)</f>
        <v/>
      </c>
      <c r="BC62" s="8" t="str">
        <f t="shared" si="33"/>
        <v/>
      </c>
      <c r="BD62" s="8" t="str">
        <f t="shared" si="34"/>
        <v/>
      </c>
      <c r="BE62" s="194" t="str">
        <f>IF('画面遷移、詳細データ'!T293="", "", '画面遷移、詳細データ'!T293)</f>
        <v/>
      </c>
      <c r="BF62" s="8" t="str">
        <f t="shared" si="35"/>
        <v/>
      </c>
      <c r="BG62" s="8" t="str">
        <f t="shared" si="36"/>
        <v/>
      </c>
      <c r="BH62" s="194" t="str">
        <f>IF('画面遷移、詳細データ'!U293="", "", '画面遷移、詳細データ'!U293)</f>
        <v/>
      </c>
      <c r="BI62" s="8" t="str">
        <f t="shared" si="37"/>
        <v/>
      </c>
      <c r="BJ62" s="8" t="str">
        <f t="shared" si="38"/>
        <v/>
      </c>
      <c r="BK62" s="194" t="str">
        <f>IF('画面遷移、詳細データ'!V293="", "", '画面遷移、詳細データ'!V293)</f>
        <v/>
      </c>
      <c r="BL62" s="8" t="str">
        <f t="shared" si="39"/>
        <v/>
      </c>
      <c r="BM62" s="8" t="str">
        <f t="shared" si="40"/>
        <v/>
      </c>
      <c r="BN62" s="194" t="str">
        <f>IF('画面遷移、詳細データ'!W293="", "", '画面遷移、詳細データ'!W293)</f>
        <v/>
      </c>
      <c r="BO62" s="8" t="str">
        <f t="shared" si="41"/>
        <v/>
      </c>
      <c r="BP62" s="8" t="str">
        <f t="shared" si="42"/>
        <v/>
      </c>
      <c r="BQ62" s="194" t="str">
        <f>IF('画面遷移、詳細データ'!X293="", "", '画面遷移、詳細データ'!X293)</f>
        <v/>
      </c>
      <c r="BR62" s="8" t="str">
        <f t="shared" si="43"/>
        <v/>
      </c>
      <c r="BS62" s="8" t="str">
        <f t="shared" si="44"/>
        <v/>
      </c>
      <c r="BT62" s="194" t="str">
        <f>IF('画面遷移、詳細データ'!Y293="", "", '画面遷移、詳細データ'!Y293)</f>
        <v/>
      </c>
      <c r="BU62" s="8" t="str">
        <f t="shared" si="49"/>
        <v/>
      </c>
      <c r="BV62" s="8" t="str">
        <f>IF('画面遷移、詳細データ'!Z293="", "", '画面遷移、詳細データ'!Z293)</f>
        <v/>
      </c>
      <c r="BW62" s="194" t="str">
        <f t="shared" si="45"/>
        <v/>
      </c>
    </row>
    <row r="63" spans="1:75">
      <c r="A63" s="124">
        <f t="shared" si="46"/>
        <v>7261</v>
      </c>
      <c r="B63" s="295" t="str">
        <f t="shared" si="47"/>
        <v>tower42</v>
      </c>
      <c r="C63" s="303">
        <f>'画面遷移、詳細データ'!B294</f>
        <v>2500000</v>
      </c>
      <c r="D63" s="8" t="str">
        <f t="shared" si="0"/>
        <v/>
      </c>
      <c r="E63" s="8" t="str">
        <f t="shared" si="48"/>
        <v/>
      </c>
      <c r="F63" s="304" t="str">
        <f>IF('画面遷移、詳細データ'!C294="", "", '画面遷移、詳細データ'!C294)</f>
        <v/>
      </c>
      <c r="G63" s="8" t="str">
        <f t="shared" si="1"/>
        <v/>
      </c>
      <c r="H63" s="8" t="str">
        <f t="shared" si="2"/>
        <v/>
      </c>
      <c r="I63" s="194" t="str">
        <f>IF('画面遷移、詳細データ'!D294="", "", '画面遷移、詳細データ'!D294)</f>
        <v/>
      </c>
      <c r="J63" s="8" t="str">
        <f t="shared" si="3"/>
        <v/>
      </c>
      <c r="K63" s="8" t="str">
        <f t="shared" si="4"/>
        <v/>
      </c>
      <c r="L63" s="194" t="str">
        <f>IF('画面遷移、詳細データ'!E294="", "", '画面遷移、詳細データ'!E294)</f>
        <v/>
      </c>
      <c r="M63" s="8" t="str">
        <f t="shared" si="5"/>
        <v/>
      </c>
      <c r="N63" s="8" t="str">
        <f t="shared" si="6"/>
        <v/>
      </c>
      <c r="O63" s="194" t="str">
        <f>IF('画面遷移、詳細データ'!F294="", "", '画面遷移、詳細データ'!F294)</f>
        <v/>
      </c>
      <c r="P63" s="8" t="str">
        <f t="shared" si="7"/>
        <v/>
      </c>
      <c r="Q63" s="8" t="str">
        <f t="shared" si="8"/>
        <v/>
      </c>
      <c r="R63" s="194" t="str">
        <f>IF('画面遷移、詳細データ'!G294="", "", '画面遷移、詳細データ'!G294)</f>
        <v/>
      </c>
      <c r="S63" s="8" t="str">
        <f t="shared" si="9"/>
        <v/>
      </c>
      <c r="T63" s="8" t="str">
        <f t="shared" si="10"/>
        <v/>
      </c>
      <c r="U63" s="194" t="str">
        <f>IF('画面遷移、詳細データ'!H294="", "", '画面遷移、詳細データ'!H294)</f>
        <v/>
      </c>
      <c r="V63" s="8" t="str">
        <f t="shared" si="11"/>
        <v/>
      </c>
      <c r="W63" s="8" t="str">
        <f t="shared" si="12"/>
        <v/>
      </c>
      <c r="X63" s="194" t="str">
        <f>IF('画面遷移、詳細データ'!I294="", "", '画面遷移、詳細データ'!I294)</f>
        <v/>
      </c>
      <c r="Y63" s="8" t="str">
        <f t="shared" si="13"/>
        <v/>
      </c>
      <c r="Z63" s="8" t="str">
        <f t="shared" si="14"/>
        <v/>
      </c>
      <c r="AA63" s="194" t="str">
        <f>IF('画面遷移、詳細データ'!J294="", "", '画面遷移、詳細データ'!J294)</f>
        <v/>
      </c>
      <c r="AB63" s="8" t="str">
        <f t="shared" si="15"/>
        <v/>
      </c>
      <c r="AC63" s="8" t="str">
        <f t="shared" si="16"/>
        <v/>
      </c>
      <c r="AD63" s="194" t="str">
        <f>IF('画面遷移、詳細データ'!K294="", "", '画面遷移、詳細データ'!K294)</f>
        <v/>
      </c>
      <c r="AE63" s="8" t="str">
        <f t="shared" si="17"/>
        <v/>
      </c>
      <c r="AF63" s="8" t="str">
        <f t="shared" si="18"/>
        <v/>
      </c>
      <c r="AG63" s="194" t="str">
        <f>IF('画面遷移、詳細データ'!L294="", "", '画面遷移、詳細データ'!L294)</f>
        <v/>
      </c>
      <c r="AH63" s="8" t="str">
        <f t="shared" si="19"/>
        <v/>
      </c>
      <c r="AI63" s="8" t="str">
        <f t="shared" si="20"/>
        <v/>
      </c>
      <c r="AJ63" s="194" t="str">
        <f>IF('画面遷移、詳細データ'!M294="", "", '画面遷移、詳細データ'!M294)</f>
        <v/>
      </c>
      <c r="AK63" s="8" t="str">
        <f t="shared" si="21"/>
        <v/>
      </c>
      <c r="AL63" s="8" t="str">
        <f t="shared" si="22"/>
        <v/>
      </c>
      <c r="AM63" s="194" t="str">
        <f>IF('画面遷移、詳細データ'!N294="", "", '画面遷移、詳細データ'!N294)</f>
        <v/>
      </c>
      <c r="AN63" s="8" t="str">
        <f t="shared" si="23"/>
        <v/>
      </c>
      <c r="AO63" s="8" t="str">
        <f t="shared" si="24"/>
        <v/>
      </c>
      <c r="AP63" s="194" t="str">
        <f>IF('画面遷移、詳細データ'!O294="", "", '画面遷移、詳細データ'!O294)</f>
        <v/>
      </c>
      <c r="AQ63" s="8" t="str">
        <f t="shared" si="25"/>
        <v>item</v>
      </c>
      <c r="AR63" s="8">
        <f t="shared" si="26"/>
        <v>20716</v>
      </c>
      <c r="AS63" s="194">
        <f>IF('画面遷移、詳細データ'!P294="", "", '画面遷移、詳細データ'!P294)</f>
        <v>1</v>
      </c>
      <c r="AT63" s="8" t="str">
        <f t="shared" si="27"/>
        <v/>
      </c>
      <c r="AU63" s="8" t="str">
        <f t="shared" si="28"/>
        <v/>
      </c>
      <c r="AV63" s="194" t="str">
        <f>IF('画面遷移、詳細データ'!Q294="", "", '画面遷移、詳細データ'!Q294)</f>
        <v/>
      </c>
      <c r="AW63" s="8" t="str">
        <f t="shared" si="29"/>
        <v/>
      </c>
      <c r="AX63" s="8" t="str">
        <f t="shared" si="30"/>
        <v/>
      </c>
      <c r="AY63" s="194" t="str">
        <f>IF('画面遷移、詳細データ'!R294="", "", '画面遷移、詳細データ'!R294)</f>
        <v/>
      </c>
      <c r="AZ63" s="8" t="str">
        <f t="shared" si="31"/>
        <v/>
      </c>
      <c r="BA63" s="8" t="str">
        <f t="shared" si="32"/>
        <v/>
      </c>
      <c r="BB63" s="194" t="str">
        <f>IF('画面遷移、詳細データ'!S294="", "", '画面遷移、詳細データ'!S294)</f>
        <v/>
      </c>
      <c r="BC63" s="8" t="str">
        <f t="shared" si="33"/>
        <v/>
      </c>
      <c r="BD63" s="8" t="str">
        <f t="shared" si="34"/>
        <v/>
      </c>
      <c r="BE63" s="194" t="str">
        <f>IF('画面遷移、詳細データ'!T294="", "", '画面遷移、詳細データ'!T294)</f>
        <v/>
      </c>
      <c r="BF63" s="8" t="str">
        <f t="shared" si="35"/>
        <v/>
      </c>
      <c r="BG63" s="8" t="str">
        <f t="shared" si="36"/>
        <v/>
      </c>
      <c r="BH63" s="194" t="str">
        <f>IF('画面遷移、詳細データ'!U294="", "", '画面遷移、詳細データ'!U294)</f>
        <v/>
      </c>
      <c r="BI63" s="8" t="str">
        <f t="shared" si="37"/>
        <v/>
      </c>
      <c r="BJ63" s="8" t="str">
        <f t="shared" si="38"/>
        <v/>
      </c>
      <c r="BK63" s="194" t="str">
        <f>IF('画面遷移、詳細データ'!V294="", "", '画面遷移、詳細データ'!V294)</f>
        <v/>
      </c>
      <c r="BL63" s="8" t="str">
        <f t="shared" si="39"/>
        <v/>
      </c>
      <c r="BM63" s="8" t="str">
        <f t="shared" si="40"/>
        <v/>
      </c>
      <c r="BN63" s="194" t="str">
        <f>IF('画面遷移、詳細データ'!W294="", "", '画面遷移、詳細データ'!W294)</f>
        <v/>
      </c>
      <c r="BO63" s="8" t="str">
        <f t="shared" si="41"/>
        <v/>
      </c>
      <c r="BP63" s="8" t="str">
        <f t="shared" si="42"/>
        <v/>
      </c>
      <c r="BQ63" s="194" t="str">
        <f>IF('画面遷移、詳細データ'!X294="", "", '画面遷移、詳細データ'!X294)</f>
        <v/>
      </c>
      <c r="BR63" s="8" t="str">
        <f t="shared" si="43"/>
        <v/>
      </c>
      <c r="BS63" s="8" t="str">
        <f t="shared" si="44"/>
        <v/>
      </c>
      <c r="BT63" s="194" t="str">
        <f>IF('画面遷移、詳細データ'!Y294="", "", '画面遷移、詳細データ'!Y294)</f>
        <v/>
      </c>
      <c r="BU63" s="8" t="str">
        <f t="shared" si="49"/>
        <v/>
      </c>
      <c r="BV63" s="8" t="str">
        <f>IF('画面遷移、詳細データ'!Z294="", "", '画面遷移、詳細データ'!Z294)</f>
        <v/>
      </c>
      <c r="BW63" s="194" t="str">
        <f t="shared" si="45"/>
        <v/>
      </c>
    </row>
    <row r="64" spans="1:75">
      <c r="A64" s="124">
        <f t="shared" si="46"/>
        <v>7262</v>
      </c>
      <c r="B64" s="295" t="str">
        <f t="shared" si="47"/>
        <v>tower42</v>
      </c>
      <c r="C64" s="303">
        <f>'画面遷移、詳細データ'!B295</f>
        <v>2600000</v>
      </c>
      <c r="D64" s="8" t="str">
        <f t="shared" si="0"/>
        <v/>
      </c>
      <c r="E64" s="8" t="str">
        <f t="shared" si="48"/>
        <v/>
      </c>
      <c r="F64" s="304" t="str">
        <f>IF('画面遷移、詳細データ'!C295="", "", '画面遷移、詳細データ'!C295)</f>
        <v/>
      </c>
      <c r="G64" s="8" t="str">
        <f t="shared" si="1"/>
        <v/>
      </c>
      <c r="H64" s="8" t="str">
        <f t="shared" si="2"/>
        <v/>
      </c>
      <c r="I64" s="194" t="str">
        <f>IF('画面遷移、詳細データ'!D295="", "", '画面遷移、詳細データ'!D295)</f>
        <v/>
      </c>
      <c r="J64" s="8" t="str">
        <f t="shared" si="3"/>
        <v/>
      </c>
      <c r="K64" s="8" t="str">
        <f t="shared" si="4"/>
        <v/>
      </c>
      <c r="L64" s="194" t="str">
        <f>IF('画面遷移、詳細データ'!E295="", "", '画面遷移、詳細データ'!E295)</f>
        <v/>
      </c>
      <c r="M64" s="8" t="str">
        <f t="shared" si="5"/>
        <v/>
      </c>
      <c r="N64" s="8" t="str">
        <f t="shared" si="6"/>
        <v/>
      </c>
      <c r="O64" s="194" t="str">
        <f>IF('画面遷移、詳細データ'!F295="", "", '画面遷移、詳細データ'!F295)</f>
        <v/>
      </c>
      <c r="P64" s="8" t="str">
        <f t="shared" si="7"/>
        <v/>
      </c>
      <c r="Q64" s="8" t="str">
        <f t="shared" si="8"/>
        <v/>
      </c>
      <c r="R64" s="194" t="str">
        <f>IF('画面遷移、詳細データ'!G295="", "", '画面遷移、詳細データ'!G295)</f>
        <v/>
      </c>
      <c r="S64" s="8" t="str">
        <f t="shared" si="9"/>
        <v/>
      </c>
      <c r="T64" s="8" t="str">
        <f t="shared" si="10"/>
        <v/>
      </c>
      <c r="U64" s="194" t="str">
        <f>IF('画面遷移、詳細データ'!H295="", "", '画面遷移、詳細データ'!H295)</f>
        <v/>
      </c>
      <c r="V64" s="8" t="str">
        <f t="shared" si="11"/>
        <v/>
      </c>
      <c r="W64" s="8" t="str">
        <f t="shared" si="12"/>
        <v/>
      </c>
      <c r="X64" s="194" t="str">
        <f>IF('画面遷移、詳細データ'!I295="", "", '画面遷移、詳細データ'!I295)</f>
        <v/>
      </c>
      <c r="Y64" s="8" t="str">
        <f t="shared" si="13"/>
        <v/>
      </c>
      <c r="Z64" s="8" t="str">
        <f t="shared" si="14"/>
        <v/>
      </c>
      <c r="AA64" s="194" t="str">
        <f>IF('画面遷移、詳細データ'!J295="", "", '画面遷移、詳細データ'!J295)</f>
        <v/>
      </c>
      <c r="AB64" s="8" t="str">
        <f t="shared" si="15"/>
        <v/>
      </c>
      <c r="AC64" s="8" t="str">
        <f t="shared" si="16"/>
        <v/>
      </c>
      <c r="AD64" s="194" t="str">
        <f>IF('画面遷移、詳細データ'!K295="", "", '画面遷移、詳細データ'!K295)</f>
        <v/>
      </c>
      <c r="AE64" s="8" t="str">
        <f t="shared" si="17"/>
        <v/>
      </c>
      <c r="AF64" s="8" t="str">
        <f t="shared" si="18"/>
        <v/>
      </c>
      <c r="AG64" s="194" t="str">
        <f>IF('画面遷移、詳細データ'!L295="", "", '画面遷移、詳細データ'!L295)</f>
        <v/>
      </c>
      <c r="AH64" s="8" t="str">
        <f t="shared" si="19"/>
        <v/>
      </c>
      <c r="AI64" s="8" t="str">
        <f t="shared" si="20"/>
        <v/>
      </c>
      <c r="AJ64" s="194" t="str">
        <f>IF('画面遷移、詳細データ'!M295="", "", '画面遷移、詳細データ'!M295)</f>
        <v/>
      </c>
      <c r="AK64" s="8" t="str">
        <f t="shared" si="21"/>
        <v/>
      </c>
      <c r="AL64" s="8" t="str">
        <f t="shared" si="22"/>
        <v/>
      </c>
      <c r="AM64" s="194" t="str">
        <f>IF('画面遷移、詳細データ'!N295="", "", '画面遷移、詳細データ'!N295)</f>
        <v/>
      </c>
      <c r="AN64" s="8" t="str">
        <f t="shared" si="23"/>
        <v/>
      </c>
      <c r="AO64" s="8" t="str">
        <f t="shared" si="24"/>
        <v/>
      </c>
      <c r="AP64" s="194" t="str">
        <f>IF('画面遷移、詳細データ'!O295="", "", '画面遷移、詳細データ'!O295)</f>
        <v/>
      </c>
      <c r="AQ64" s="8" t="str">
        <f t="shared" si="25"/>
        <v/>
      </c>
      <c r="AR64" s="8" t="str">
        <f t="shared" si="26"/>
        <v/>
      </c>
      <c r="AS64" s="194" t="str">
        <f>IF('画面遷移、詳細データ'!P295="", "", '画面遷移、詳細データ'!P295)</f>
        <v/>
      </c>
      <c r="AT64" s="8" t="str">
        <f t="shared" si="27"/>
        <v/>
      </c>
      <c r="AU64" s="8" t="str">
        <f t="shared" si="28"/>
        <v/>
      </c>
      <c r="AV64" s="194" t="str">
        <f>IF('画面遷移、詳細データ'!Q295="", "", '画面遷移、詳細データ'!Q295)</f>
        <v/>
      </c>
      <c r="AW64" s="8" t="str">
        <f t="shared" si="29"/>
        <v/>
      </c>
      <c r="AX64" s="8" t="str">
        <f t="shared" si="30"/>
        <v/>
      </c>
      <c r="AY64" s="194" t="str">
        <f>IF('画面遷移、詳細データ'!R295="", "", '画面遷移、詳細データ'!R295)</f>
        <v/>
      </c>
      <c r="AZ64" s="8" t="str">
        <f t="shared" si="31"/>
        <v/>
      </c>
      <c r="BA64" s="8" t="str">
        <f t="shared" si="32"/>
        <v/>
      </c>
      <c r="BB64" s="194" t="str">
        <f>IF('画面遷移、詳細データ'!S295="", "", '画面遷移、詳細データ'!S295)</f>
        <v/>
      </c>
      <c r="BC64" s="8" t="str">
        <f t="shared" si="33"/>
        <v/>
      </c>
      <c r="BD64" s="8" t="str">
        <f t="shared" si="34"/>
        <v/>
      </c>
      <c r="BE64" s="194" t="str">
        <f>IF('画面遷移、詳細データ'!T295="", "", '画面遷移、詳細データ'!T295)</f>
        <v/>
      </c>
      <c r="BF64" s="8" t="str">
        <f t="shared" si="35"/>
        <v/>
      </c>
      <c r="BG64" s="8" t="str">
        <f t="shared" si="36"/>
        <v/>
      </c>
      <c r="BH64" s="194" t="str">
        <f>IF('画面遷移、詳細データ'!U295="", "", '画面遷移、詳細データ'!U295)</f>
        <v/>
      </c>
      <c r="BI64" s="8" t="str">
        <f t="shared" si="37"/>
        <v/>
      </c>
      <c r="BJ64" s="8" t="str">
        <f t="shared" si="38"/>
        <v/>
      </c>
      <c r="BK64" s="194" t="str">
        <f>IF('画面遷移、詳細データ'!V295="", "", '画面遷移、詳細データ'!V295)</f>
        <v/>
      </c>
      <c r="BL64" s="8" t="str">
        <f t="shared" si="39"/>
        <v>item</v>
      </c>
      <c r="BM64" s="8">
        <f t="shared" si="40"/>
        <v>50066</v>
      </c>
      <c r="BN64" s="194">
        <f>IF('画面遷移、詳細データ'!W295="", "", '画面遷移、詳細データ'!W295)</f>
        <v>3</v>
      </c>
      <c r="BO64" s="8" t="str">
        <f t="shared" si="41"/>
        <v/>
      </c>
      <c r="BP64" s="8" t="str">
        <f t="shared" si="42"/>
        <v/>
      </c>
      <c r="BQ64" s="194" t="str">
        <f>IF('画面遷移、詳細データ'!X295="", "", '画面遷移、詳細データ'!X295)</f>
        <v/>
      </c>
      <c r="BR64" s="8" t="str">
        <f t="shared" si="43"/>
        <v/>
      </c>
      <c r="BS64" s="8" t="str">
        <f t="shared" si="44"/>
        <v/>
      </c>
      <c r="BT64" s="194" t="str">
        <f>IF('画面遷移、詳細データ'!Y295="", "", '画面遷移、詳細データ'!Y295)</f>
        <v/>
      </c>
      <c r="BU64" s="8" t="str">
        <f t="shared" si="49"/>
        <v/>
      </c>
      <c r="BV64" s="8" t="str">
        <f>IF('画面遷移、詳細データ'!Z295="", "", '画面遷移、詳細データ'!Z295)</f>
        <v/>
      </c>
      <c r="BW64" s="194" t="str">
        <f t="shared" si="45"/>
        <v/>
      </c>
    </row>
    <row r="65" spans="1:75">
      <c r="A65" s="124">
        <f t="shared" si="46"/>
        <v>7263</v>
      </c>
      <c r="B65" s="295" t="str">
        <f t="shared" si="47"/>
        <v>tower42</v>
      </c>
      <c r="C65" s="303">
        <f>'画面遷移、詳細データ'!B296</f>
        <v>2700000</v>
      </c>
      <c r="D65" s="8" t="str">
        <f t="shared" si="0"/>
        <v/>
      </c>
      <c r="E65" s="8" t="str">
        <f t="shared" si="48"/>
        <v/>
      </c>
      <c r="F65" s="304" t="str">
        <f>IF('画面遷移、詳細データ'!C296="", "", '画面遷移、詳細データ'!C296)</f>
        <v/>
      </c>
      <c r="G65" s="8" t="str">
        <f t="shared" si="1"/>
        <v/>
      </c>
      <c r="H65" s="8" t="str">
        <f t="shared" si="2"/>
        <v/>
      </c>
      <c r="I65" s="194" t="str">
        <f>IF('画面遷移、詳細データ'!D296="", "", '画面遷移、詳細データ'!D296)</f>
        <v/>
      </c>
      <c r="J65" s="8" t="str">
        <f t="shared" si="3"/>
        <v/>
      </c>
      <c r="K65" s="8" t="str">
        <f t="shared" si="4"/>
        <v/>
      </c>
      <c r="L65" s="194" t="str">
        <f>IF('画面遷移、詳細データ'!E296="", "", '画面遷移、詳細データ'!E296)</f>
        <v/>
      </c>
      <c r="M65" s="8" t="str">
        <f t="shared" si="5"/>
        <v/>
      </c>
      <c r="N65" s="8" t="str">
        <f t="shared" si="6"/>
        <v/>
      </c>
      <c r="O65" s="194" t="str">
        <f>IF('画面遷移、詳細データ'!F296="", "", '画面遷移、詳細データ'!F296)</f>
        <v/>
      </c>
      <c r="P65" s="8" t="str">
        <f t="shared" si="7"/>
        <v/>
      </c>
      <c r="Q65" s="8" t="str">
        <f t="shared" si="8"/>
        <v/>
      </c>
      <c r="R65" s="194" t="str">
        <f>IF('画面遷移、詳細データ'!G296="", "", '画面遷移、詳細データ'!G296)</f>
        <v/>
      </c>
      <c r="S65" s="8" t="str">
        <f t="shared" si="9"/>
        <v>item</v>
      </c>
      <c r="T65" s="8">
        <f t="shared" si="10"/>
        <v>34008</v>
      </c>
      <c r="U65" s="194">
        <f>IF('画面遷移、詳細データ'!H296="", "", '画面遷移、詳細データ'!H296)</f>
        <v>1</v>
      </c>
      <c r="V65" s="8" t="str">
        <f t="shared" si="11"/>
        <v/>
      </c>
      <c r="W65" s="8" t="str">
        <f t="shared" si="12"/>
        <v/>
      </c>
      <c r="X65" s="194" t="str">
        <f>IF('画面遷移、詳細データ'!I296="", "", '画面遷移、詳細データ'!I296)</f>
        <v/>
      </c>
      <c r="Y65" s="8" t="str">
        <f t="shared" si="13"/>
        <v/>
      </c>
      <c r="Z65" s="8" t="str">
        <f t="shared" si="14"/>
        <v/>
      </c>
      <c r="AA65" s="194" t="str">
        <f>IF('画面遷移、詳細データ'!J296="", "", '画面遷移、詳細データ'!J296)</f>
        <v/>
      </c>
      <c r="AB65" s="8" t="str">
        <f t="shared" si="15"/>
        <v/>
      </c>
      <c r="AC65" s="8" t="str">
        <f t="shared" si="16"/>
        <v/>
      </c>
      <c r="AD65" s="194" t="str">
        <f>IF('画面遷移、詳細データ'!K296="", "", '画面遷移、詳細データ'!K296)</f>
        <v/>
      </c>
      <c r="AE65" s="8" t="str">
        <f t="shared" si="17"/>
        <v/>
      </c>
      <c r="AF65" s="8" t="str">
        <f t="shared" si="18"/>
        <v/>
      </c>
      <c r="AG65" s="194" t="str">
        <f>IF('画面遷移、詳細データ'!L296="", "", '画面遷移、詳細データ'!L296)</f>
        <v/>
      </c>
      <c r="AH65" s="8" t="str">
        <f t="shared" si="19"/>
        <v/>
      </c>
      <c r="AI65" s="8" t="str">
        <f t="shared" si="20"/>
        <v/>
      </c>
      <c r="AJ65" s="194" t="str">
        <f>IF('画面遷移、詳細データ'!M296="", "", '画面遷移、詳細データ'!M296)</f>
        <v/>
      </c>
      <c r="AK65" s="8" t="str">
        <f t="shared" si="21"/>
        <v/>
      </c>
      <c r="AL65" s="8" t="str">
        <f t="shared" si="22"/>
        <v/>
      </c>
      <c r="AM65" s="194" t="str">
        <f>IF('画面遷移、詳細データ'!N296="", "", '画面遷移、詳細データ'!N296)</f>
        <v/>
      </c>
      <c r="AN65" s="8" t="str">
        <f t="shared" si="23"/>
        <v/>
      </c>
      <c r="AO65" s="8" t="str">
        <f t="shared" si="24"/>
        <v/>
      </c>
      <c r="AP65" s="194" t="str">
        <f>IF('画面遷移、詳細データ'!O296="", "", '画面遷移、詳細データ'!O296)</f>
        <v/>
      </c>
      <c r="AQ65" s="8" t="str">
        <f t="shared" si="25"/>
        <v/>
      </c>
      <c r="AR65" s="8" t="str">
        <f t="shared" si="26"/>
        <v/>
      </c>
      <c r="AS65" s="194" t="str">
        <f>IF('画面遷移、詳細データ'!P296="", "", '画面遷移、詳細データ'!P296)</f>
        <v/>
      </c>
      <c r="AT65" s="8" t="str">
        <f t="shared" si="27"/>
        <v/>
      </c>
      <c r="AU65" s="8" t="str">
        <f t="shared" si="28"/>
        <v/>
      </c>
      <c r="AV65" s="194" t="str">
        <f>IF('画面遷移、詳細データ'!Q296="", "", '画面遷移、詳細データ'!Q296)</f>
        <v/>
      </c>
      <c r="AW65" s="8" t="str">
        <f t="shared" si="29"/>
        <v/>
      </c>
      <c r="AX65" s="8" t="str">
        <f t="shared" si="30"/>
        <v/>
      </c>
      <c r="AY65" s="194" t="str">
        <f>IF('画面遷移、詳細データ'!R296="", "", '画面遷移、詳細データ'!R296)</f>
        <v/>
      </c>
      <c r="AZ65" s="8" t="str">
        <f t="shared" si="31"/>
        <v/>
      </c>
      <c r="BA65" s="8" t="str">
        <f t="shared" si="32"/>
        <v/>
      </c>
      <c r="BB65" s="194" t="str">
        <f>IF('画面遷移、詳細データ'!S296="", "", '画面遷移、詳細データ'!S296)</f>
        <v/>
      </c>
      <c r="BC65" s="8" t="str">
        <f t="shared" si="33"/>
        <v/>
      </c>
      <c r="BD65" s="8" t="str">
        <f t="shared" si="34"/>
        <v/>
      </c>
      <c r="BE65" s="194" t="str">
        <f>IF('画面遷移、詳細データ'!T296="", "", '画面遷移、詳細データ'!T296)</f>
        <v/>
      </c>
      <c r="BF65" s="8" t="str">
        <f t="shared" si="35"/>
        <v/>
      </c>
      <c r="BG65" s="8" t="str">
        <f t="shared" si="36"/>
        <v/>
      </c>
      <c r="BH65" s="194" t="str">
        <f>IF('画面遷移、詳細データ'!U296="", "", '画面遷移、詳細データ'!U296)</f>
        <v/>
      </c>
      <c r="BI65" s="8" t="str">
        <f t="shared" si="37"/>
        <v/>
      </c>
      <c r="BJ65" s="8" t="str">
        <f t="shared" si="38"/>
        <v/>
      </c>
      <c r="BK65" s="194" t="str">
        <f>IF('画面遷移、詳細データ'!V296="", "", '画面遷移、詳細データ'!V296)</f>
        <v/>
      </c>
      <c r="BL65" s="8" t="str">
        <f t="shared" si="39"/>
        <v/>
      </c>
      <c r="BM65" s="8" t="str">
        <f t="shared" si="40"/>
        <v/>
      </c>
      <c r="BN65" s="194" t="str">
        <f>IF('画面遷移、詳細データ'!W296="", "", '画面遷移、詳細データ'!W296)</f>
        <v/>
      </c>
      <c r="BO65" s="8" t="str">
        <f t="shared" si="41"/>
        <v/>
      </c>
      <c r="BP65" s="8" t="str">
        <f t="shared" si="42"/>
        <v/>
      </c>
      <c r="BQ65" s="194" t="str">
        <f>IF('画面遷移、詳細データ'!X296="", "", '画面遷移、詳細データ'!X296)</f>
        <v/>
      </c>
      <c r="BR65" s="8" t="str">
        <f t="shared" si="43"/>
        <v/>
      </c>
      <c r="BS65" s="8" t="str">
        <f t="shared" si="44"/>
        <v/>
      </c>
      <c r="BT65" s="194" t="str">
        <f>IF('画面遷移、詳細データ'!Y296="", "", '画面遷移、詳細データ'!Y296)</f>
        <v/>
      </c>
      <c r="BU65" s="8" t="str">
        <f t="shared" si="49"/>
        <v/>
      </c>
      <c r="BV65" s="8" t="str">
        <f>IF('画面遷移、詳細データ'!Z296="", "", '画面遷移、詳細データ'!Z296)</f>
        <v/>
      </c>
      <c r="BW65" s="194" t="str">
        <f t="shared" si="45"/>
        <v/>
      </c>
    </row>
    <row r="66" spans="1:75">
      <c r="A66" s="124">
        <f t="shared" si="46"/>
        <v>7264</v>
      </c>
      <c r="B66" s="295" t="str">
        <f t="shared" si="47"/>
        <v>tower42</v>
      </c>
      <c r="C66" s="303">
        <f>'画面遷移、詳細データ'!B297</f>
        <v>2800000</v>
      </c>
      <c r="D66" s="8" t="str">
        <f t="shared" si="0"/>
        <v/>
      </c>
      <c r="E66" s="8" t="str">
        <f t="shared" si="48"/>
        <v/>
      </c>
      <c r="F66" s="304" t="str">
        <f>IF('画面遷移、詳細データ'!C297="", "", '画面遷移、詳細データ'!C297)</f>
        <v/>
      </c>
      <c r="G66" s="8" t="str">
        <f t="shared" si="1"/>
        <v/>
      </c>
      <c r="H66" s="8" t="str">
        <f t="shared" si="2"/>
        <v/>
      </c>
      <c r="I66" s="194" t="str">
        <f>IF('画面遷移、詳細データ'!D297="", "", '画面遷移、詳細データ'!D297)</f>
        <v/>
      </c>
      <c r="J66" s="8" t="str">
        <f t="shared" si="3"/>
        <v/>
      </c>
      <c r="K66" s="8" t="str">
        <f t="shared" si="4"/>
        <v/>
      </c>
      <c r="L66" s="194" t="str">
        <f>IF('画面遷移、詳細データ'!E297="", "", '画面遷移、詳細データ'!E297)</f>
        <v/>
      </c>
      <c r="M66" s="8" t="str">
        <f t="shared" si="5"/>
        <v/>
      </c>
      <c r="N66" s="8" t="str">
        <f t="shared" si="6"/>
        <v/>
      </c>
      <c r="O66" s="194" t="str">
        <f>IF('画面遷移、詳細データ'!F297="", "", '画面遷移、詳細データ'!F297)</f>
        <v/>
      </c>
      <c r="P66" s="8" t="str">
        <f t="shared" si="7"/>
        <v/>
      </c>
      <c r="Q66" s="8" t="str">
        <f t="shared" si="8"/>
        <v/>
      </c>
      <c r="R66" s="194" t="str">
        <f>IF('画面遷移、詳細データ'!G297="", "", '画面遷移、詳細データ'!G297)</f>
        <v/>
      </c>
      <c r="S66" s="8" t="str">
        <f t="shared" si="9"/>
        <v/>
      </c>
      <c r="T66" s="8" t="str">
        <f t="shared" si="10"/>
        <v/>
      </c>
      <c r="U66" s="194" t="str">
        <f>IF('画面遷移、詳細データ'!H297="", "", '画面遷移、詳細データ'!H297)</f>
        <v/>
      </c>
      <c r="V66" s="8" t="str">
        <f t="shared" si="11"/>
        <v/>
      </c>
      <c r="W66" s="8" t="str">
        <f t="shared" si="12"/>
        <v/>
      </c>
      <c r="X66" s="194" t="str">
        <f>IF('画面遷移、詳細データ'!I297="", "", '画面遷移、詳細データ'!I297)</f>
        <v/>
      </c>
      <c r="Y66" s="8" t="str">
        <f t="shared" si="13"/>
        <v/>
      </c>
      <c r="Z66" s="8" t="str">
        <f t="shared" si="14"/>
        <v/>
      </c>
      <c r="AA66" s="194" t="str">
        <f>IF('画面遷移、詳細データ'!J297="", "", '画面遷移、詳細データ'!J297)</f>
        <v/>
      </c>
      <c r="AB66" s="8" t="str">
        <f t="shared" si="15"/>
        <v/>
      </c>
      <c r="AC66" s="8" t="str">
        <f t="shared" si="16"/>
        <v/>
      </c>
      <c r="AD66" s="194" t="str">
        <f>IF('画面遷移、詳細データ'!K297="", "", '画面遷移、詳細データ'!K297)</f>
        <v/>
      </c>
      <c r="AE66" s="8" t="str">
        <f t="shared" si="17"/>
        <v/>
      </c>
      <c r="AF66" s="8" t="str">
        <f t="shared" si="18"/>
        <v/>
      </c>
      <c r="AG66" s="194" t="str">
        <f>IF('画面遷移、詳細データ'!L297="", "", '画面遷移、詳細データ'!L297)</f>
        <v/>
      </c>
      <c r="AH66" s="8" t="str">
        <f t="shared" si="19"/>
        <v/>
      </c>
      <c r="AI66" s="8" t="str">
        <f t="shared" si="20"/>
        <v/>
      </c>
      <c r="AJ66" s="194" t="str">
        <f>IF('画面遷移、詳細データ'!M297="", "", '画面遷移、詳細データ'!M297)</f>
        <v/>
      </c>
      <c r="AK66" s="8" t="str">
        <f t="shared" si="21"/>
        <v/>
      </c>
      <c r="AL66" s="8" t="str">
        <f t="shared" si="22"/>
        <v/>
      </c>
      <c r="AM66" s="194" t="str">
        <f>IF('画面遷移、詳細データ'!N297="", "", '画面遷移、詳細データ'!N297)</f>
        <v/>
      </c>
      <c r="AN66" s="8" t="str">
        <f t="shared" si="23"/>
        <v/>
      </c>
      <c r="AO66" s="8" t="str">
        <f t="shared" si="24"/>
        <v/>
      </c>
      <c r="AP66" s="194" t="str">
        <f>IF('画面遷移、詳細データ'!O297="", "", '画面遷移、詳細データ'!O297)</f>
        <v/>
      </c>
      <c r="AQ66" s="8" t="str">
        <f t="shared" si="25"/>
        <v/>
      </c>
      <c r="AR66" s="8" t="str">
        <f t="shared" si="26"/>
        <v/>
      </c>
      <c r="AS66" s="194" t="str">
        <f>IF('画面遷移、詳細データ'!P297="", "", '画面遷移、詳細データ'!P297)</f>
        <v/>
      </c>
      <c r="AT66" s="8" t="str">
        <f t="shared" si="27"/>
        <v/>
      </c>
      <c r="AU66" s="8" t="str">
        <f t="shared" si="28"/>
        <v/>
      </c>
      <c r="AV66" s="194" t="str">
        <f>IF('画面遷移、詳細データ'!Q297="", "", '画面遷移、詳細データ'!Q297)</f>
        <v/>
      </c>
      <c r="AW66" s="8" t="str">
        <f t="shared" si="29"/>
        <v/>
      </c>
      <c r="AX66" s="8" t="str">
        <f t="shared" si="30"/>
        <v/>
      </c>
      <c r="AY66" s="194" t="str">
        <f>IF('画面遷移、詳細データ'!R297="", "", '画面遷移、詳細データ'!R297)</f>
        <v/>
      </c>
      <c r="AZ66" s="8" t="str">
        <f t="shared" si="31"/>
        <v>item</v>
      </c>
      <c r="BA66" s="8">
        <f t="shared" si="32"/>
        <v>4008</v>
      </c>
      <c r="BB66" s="194">
        <f>IF('画面遷移、詳細データ'!S297="", "", '画面遷移、詳細データ'!S297)</f>
        <v>1</v>
      </c>
      <c r="BC66" s="8" t="str">
        <f t="shared" si="33"/>
        <v/>
      </c>
      <c r="BD66" s="8" t="str">
        <f t="shared" si="34"/>
        <v/>
      </c>
      <c r="BE66" s="194" t="str">
        <f>IF('画面遷移、詳細データ'!T297="", "", '画面遷移、詳細データ'!T297)</f>
        <v/>
      </c>
      <c r="BF66" s="8" t="str">
        <f t="shared" si="35"/>
        <v/>
      </c>
      <c r="BG66" s="8" t="str">
        <f t="shared" si="36"/>
        <v/>
      </c>
      <c r="BH66" s="194" t="str">
        <f>IF('画面遷移、詳細データ'!U297="", "", '画面遷移、詳細データ'!U297)</f>
        <v/>
      </c>
      <c r="BI66" s="8" t="str">
        <f t="shared" si="37"/>
        <v/>
      </c>
      <c r="BJ66" s="8" t="str">
        <f t="shared" si="38"/>
        <v/>
      </c>
      <c r="BK66" s="194" t="str">
        <f>IF('画面遷移、詳細データ'!V297="", "", '画面遷移、詳細データ'!V297)</f>
        <v/>
      </c>
      <c r="BL66" s="8" t="str">
        <f t="shared" si="39"/>
        <v/>
      </c>
      <c r="BM66" s="8" t="str">
        <f t="shared" si="40"/>
        <v/>
      </c>
      <c r="BN66" s="194" t="str">
        <f>IF('画面遷移、詳細データ'!W297="", "", '画面遷移、詳細データ'!W297)</f>
        <v/>
      </c>
      <c r="BO66" s="8" t="str">
        <f t="shared" si="41"/>
        <v/>
      </c>
      <c r="BP66" s="8" t="str">
        <f t="shared" si="42"/>
        <v/>
      </c>
      <c r="BQ66" s="194" t="str">
        <f>IF('画面遷移、詳細データ'!X297="", "", '画面遷移、詳細データ'!X297)</f>
        <v/>
      </c>
      <c r="BR66" s="8" t="str">
        <f t="shared" si="43"/>
        <v/>
      </c>
      <c r="BS66" s="8" t="str">
        <f t="shared" si="44"/>
        <v/>
      </c>
      <c r="BT66" s="194" t="str">
        <f>IF('画面遷移、詳細データ'!Y297="", "", '画面遷移、詳細データ'!Y297)</f>
        <v/>
      </c>
      <c r="BU66" s="8" t="str">
        <f t="shared" si="49"/>
        <v/>
      </c>
      <c r="BV66" s="8" t="str">
        <f>IF('画面遷移、詳細データ'!Z297="", "", '画面遷移、詳細データ'!Z297)</f>
        <v/>
      </c>
      <c r="BW66" s="194" t="str">
        <f t="shared" si="45"/>
        <v/>
      </c>
    </row>
    <row r="67" spans="1:75">
      <c r="A67" s="124">
        <f t="shared" si="46"/>
        <v>7265</v>
      </c>
      <c r="B67" s="295" t="str">
        <f t="shared" si="47"/>
        <v>tower42</v>
      </c>
      <c r="C67" s="303">
        <f>'画面遷移、詳細データ'!B298</f>
        <v>2900000</v>
      </c>
      <c r="D67" s="8" t="str">
        <f t="shared" si="0"/>
        <v/>
      </c>
      <c r="E67" s="8" t="str">
        <f t="shared" si="48"/>
        <v/>
      </c>
      <c r="F67" s="304" t="str">
        <f>IF('画面遷移、詳細データ'!C298="", "", '画面遷移、詳細データ'!C298)</f>
        <v/>
      </c>
      <c r="G67" s="8" t="str">
        <f t="shared" si="1"/>
        <v/>
      </c>
      <c r="H67" s="8" t="str">
        <f t="shared" si="2"/>
        <v/>
      </c>
      <c r="I67" s="194" t="str">
        <f>IF('画面遷移、詳細データ'!D298="", "", '画面遷移、詳細データ'!D298)</f>
        <v/>
      </c>
      <c r="J67" s="8" t="str">
        <f t="shared" si="3"/>
        <v/>
      </c>
      <c r="K67" s="8" t="str">
        <f t="shared" si="4"/>
        <v/>
      </c>
      <c r="L67" s="194" t="str">
        <f>IF('画面遷移、詳細データ'!E298="", "", '画面遷移、詳細データ'!E298)</f>
        <v/>
      </c>
      <c r="M67" s="8" t="str">
        <f t="shared" si="5"/>
        <v/>
      </c>
      <c r="N67" s="8" t="str">
        <f t="shared" si="6"/>
        <v/>
      </c>
      <c r="O67" s="194" t="str">
        <f>IF('画面遷移、詳細データ'!F298="", "", '画面遷移、詳細データ'!F298)</f>
        <v/>
      </c>
      <c r="P67" s="8" t="str">
        <f t="shared" si="7"/>
        <v>item</v>
      </c>
      <c r="Q67" s="8">
        <f t="shared" si="8"/>
        <v>34009</v>
      </c>
      <c r="R67" s="194">
        <f>IF('画面遷移、詳細データ'!G298="", "", '画面遷移、詳細データ'!G298)</f>
        <v>1</v>
      </c>
      <c r="S67" s="8" t="str">
        <f t="shared" si="9"/>
        <v/>
      </c>
      <c r="T67" s="8" t="str">
        <f t="shared" si="10"/>
        <v/>
      </c>
      <c r="U67" s="194" t="str">
        <f>IF('画面遷移、詳細データ'!H298="", "", '画面遷移、詳細データ'!H298)</f>
        <v/>
      </c>
      <c r="V67" s="8" t="str">
        <f t="shared" si="11"/>
        <v/>
      </c>
      <c r="W67" s="8" t="str">
        <f t="shared" si="12"/>
        <v/>
      </c>
      <c r="X67" s="194" t="str">
        <f>IF('画面遷移、詳細データ'!I298="", "", '画面遷移、詳細データ'!I298)</f>
        <v/>
      </c>
      <c r="Y67" s="8" t="str">
        <f t="shared" si="13"/>
        <v/>
      </c>
      <c r="Z67" s="8" t="str">
        <f t="shared" si="14"/>
        <v/>
      </c>
      <c r="AA67" s="194" t="str">
        <f>IF('画面遷移、詳細データ'!J298="", "", '画面遷移、詳細データ'!J298)</f>
        <v/>
      </c>
      <c r="AB67" s="8" t="str">
        <f t="shared" si="15"/>
        <v/>
      </c>
      <c r="AC67" s="8" t="str">
        <f t="shared" si="16"/>
        <v/>
      </c>
      <c r="AD67" s="194" t="str">
        <f>IF('画面遷移、詳細データ'!K298="", "", '画面遷移、詳細データ'!K298)</f>
        <v/>
      </c>
      <c r="AE67" s="8" t="str">
        <f t="shared" si="17"/>
        <v/>
      </c>
      <c r="AF67" s="8" t="str">
        <f t="shared" si="18"/>
        <v/>
      </c>
      <c r="AG67" s="194" t="str">
        <f>IF('画面遷移、詳細データ'!L298="", "", '画面遷移、詳細データ'!L298)</f>
        <v/>
      </c>
      <c r="AH67" s="8" t="str">
        <f t="shared" si="19"/>
        <v/>
      </c>
      <c r="AI67" s="8" t="str">
        <f t="shared" si="20"/>
        <v/>
      </c>
      <c r="AJ67" s="194" t="str">
        <f>IF('画面遷移、詳細データ'!M298="", "", '画面遷移、詳細データ'!M298)</f>
        <v/>
      </c>
      <c r="AK67" s="8" t="str">
        <f t="shared" si="21"/>
        <v/>
      </c>
      <c r="AL67" s="8" t="str">
        <f t="shared" si="22"/>
        <v/>
      </c>
      <c r="AM67" s="194" t="str">
        <f>IF('画面遷移、詳細データ'!N298="", "", '画面遷移、詳細データ'!N298)</f>
        <v/>
      </c>
      <c r="AN67" s="8" t="str">
        <f t="shared" si="23"/>
        <v/>
      </c>
      <c r="AO67" s="8" t="str">
        <f t="shared" si="24"/>
        <v/>
      </c>
      <c r="AP67" s="194" t="str">
        <f>IF('画面遷移、詳細データ'!O298="", "", '画面遷移、詳細データ'!O298)</f>
        <v/>
      </c>
      <c r="AQ67" s="8" t="str">
        <f t="shared" si="25"/>
        <v/>
      </c>
      <c r="AR67" s="8" t="str">
        <f t="shared" si="26"/>
        <v/>
      </c>
      <c r="AS67" s="194" t="str">
        <f>IF('画面遷移、詳細データ'!P298="", "", '画面遷移、詳細データ'!P298)</f>
        <v/>
      </c>
      <c r="AT67" s="8" t="str">
        <f t="shared" si="27"/>
        <v/>
      </c>
      <c r="AU67" s="8" t="str">
        <f t="shared" si="28"/>
        <v/>
      </c>
      <c r="AV67" s="194" t="str">
        <f>IF('画面遷移、詳細データ'!Q298="", "", '画面遷移、詳細データ'!Q298)</f>
        <v/>
      </c>
      <c r="AW67" s="8" t="str">
        <f t="shared" si="29"/>
        <v/>
      </c>
      <c r="AX67" s="8" t="str">
        <f t="shared" si="30"/>
        <v/>
      </c>
      <c r="AY67" s="194" t="str">
        <f>IF('画面遷移、詳細データ'!R298="", "", '画面遷移、詳細データ'!R298)</f>
        <v/>
      </c>
      <c r="AZ67" s="8" t="str">
        <f t="shared" si="31"/>
        <v/>
      </c>
      <c r="BA67" s="8" t="str">
        <f t="shared" si="32"/>
        <v/>
      </c>
      <c r="BB67" s="194" t="str">
        <f>IF('画面遷移、詳細データ'!S298="", "", '画面遷移、詳細データ'!S298)</f>
        <v/>
      </c>
      <c r="BC67" s="8" t="str">
        <f t="shared" si="33"/>
        <v/>
      </c>
      <c r="BD67" s="8" t="str">
        <f t="shared" si="34"/>
        <v/>
      </c>
      <c r="BE67" s="194" t="str">
        <f>IF('画面遷移、詳細データ'!T298="", "", '画面遷移、詳細データ'!T298)</f>
        <v/>
      </c>
      <c r="BF67" s="8" t="str">
        <f t="shared" si="35"/>
        <v/>
      </c>
      <c r="BG67" s="8" t="str">
        <f t="shared" si="36"/>
        <v/>
      </c>
      <c r="BH67" s="194" t="str">
        <f>IF('画面遷移、詳細データ'!U298="", "", '画面遷移、詳細データ'!U298)</f>
        <v/>
      </c>
      <c r="BI67" s="8" t="str">
        <f t="shared" si="37"/>
        <v/>
      </c>
      <c r="BJ67" s="8" t="str">
        <f t="shared" si="38"/>
        <v/>
      </c>
      <c r="BK67" s="194" t="str">
        <f>IF('画面遷移、詳細データ'!V298="", "", '画面遷移、詳細データ'!V298)</f>
        <v/>
      </c>
      <c r="BL67" s="8" t="str">
        <f t="shared" si="39"/>
        <v/>
      </c>
      <c r="BM67" s="8" t="str">
        <f t="shared" si="40"/>
        <v/>
      </c>
      <c r="BN67" s="194" t="str">
        <f>IF('画面遷移、詳細データ'!W298="", "", '画面遷移、詳細データ'!W298)</f>
        <v/>
      </c>
      <c r="BO67" s="8" t="str">
        <f t="shared" si="41"/>
        <v/>
      </c>
      <c r="BP67" s="8" t="str">
        <f t="shared" si="42"/>
        <v/>
      </c>
      <c r="BQ67" s="194" t="str">
        <f>IF('画面遷移、詳細データ'!X298="", "", '画面遷移、詳細データ'!X298)</f>
        <v/>
      </c>
      <c r="BR67" s="8" t="str">
        <f t="shared" si="43"/>
        <v/>
      </c>
      <c r="BS67" s="8" t="str">
        <f t="shared" si="44"/>
        <v/>
      </c>
      <c r="BT67" s="194" t="str">
        <f>IF('画面遷移、詳細データ'!Y298="", "", '画面遷移、詳細データ'!Y298)</f>
        <v/>
      </c>
      <c r="BU67" s="8" t="str">
        <f t="shared" si="49"/>
        <v/>
      </c>
      <c r="BV67" s="8" t="str">
        <f>IF('画面遷移、詳細データ'!Z298="", "", '画面遷移、詳細データ'!Z298)</f>
        <v/>
      </c>
      <c r="BW67" s="194" t="str">
        <f t="shared" si="45"/>
        <v/>
      </c>
    </row>
    <row r="68" spans="1:75">
      <c r="A68" s="124">
        <f t="shared" si="46"/>
        <v>7266</v>
      </c>
      <c r="B68" s="295" t="str">
        <f t="shared" si="47"/>
        <v>tower42</v>
      </c>
      <c r="C68" s="303">
        <f>'画面遷移、詳細データ'!B299</f>
        <v>3000000</v>
      </c>
      <c r="D68" s="8" t="str">
        <f t="shared" si="0"/>
        <v/>
      </c>
      <c r="E68" s="8" t="str">
        <f t="shared" si="48"/>
        <v/>
      </c>
      <c r="F68" s="304" t="str">
        <f>IF('画面遷移、詳細データ'!C299="", "", '画面遷移、詳細データ'!C299)</f>
        <v/>
      </c>
      <c r="G68" s="8" t="str">
        <f t="shared" si="1"/>
        <v/>
      </c>
      <c r="H68" s="8" t="str">
        <f t="shared" si="2"/>
        <v/>
      </c>
      <c r="I68" s="194" t="str">
        <f>IF('画面遷移、詳細データ'!D299="", "", '画面遷移、詳細データ'!D299)</f>
        <v/>
      </c>
      <c r="J68" s="8" t="str">
        <f t="shared" si="3"/>
        <v/>
      </c>
      <c r="K68" s="8" t="str">
        <f t="shared" si="4"/>
        <v/>
      </c>
      <c r="L68" s="194" t="str">
        <f>IF('画面遷移、詳細データ'!E299="", "", '画面遷移、詳細データ'!E299)</f>
        <v/>
      </c>
      <c r="M68" s="8" t="str">
        <f t="shared" si="5"/>
        <v/>
      </c>
      <c r="N68" s="8" t="str">
        <f t="shared" si="6"/>
        <v/>
      </c>
      <c r="O68" s="194" t="str">
        <f>IF('画面遷移、詳細データ'!F299="", "", '画面遷移、詳細データ'!F299)</f>
        <v/>
      </c>
      <c r="P68" s="8" t="str">
        <f t="shared" si="7"/>
        <v/>
      </c>
      <c r="Q68" s="8" t="str">
        <f t="shared" si="8"/>
        <v/>
      </c>
      <c r="R68" s="194" t="str">
        <f>IF('画面遷移、詳細データ'!G299="", "", '画面遷移、詳細データ'!G299)</f>
        <v/>
      </c>
      <c r="S68" s="8" t="str">
        <f t="shared" si="9"/>
        <v/>
      </c>
      <c r="T68" s="8" t="str">
        <f t="shared" si="10"/>
        <v/>
      </c>
      <c r="U68" s="194" t="str">
        <f>IF('画面遷移、詳細データ'!H299="", "", '画面遷移、詳細データ'!H299)</f>
        <v/>
      </c>
      <c r="V68" s="8" t="str">
        <f t="shared" si="11"/>
        <v/>
      </c>
      <c r="W68" s="8" t="str">
        <f t="shared" si="12"/>
        <v/>
      </c>
      <c r="X68" s="194" t="str">
        <f>IF('画面遷移、詳細データ'!I299="", "", '画面遷移、詳細データ'!I299)</f>
        <v/>
      </c>
      <c r="Y68" s="8" t="str">
        <f t="shared" si="13"/>
        <v/>
      </c>
      <c r="Z68" s="8" t="str">
        <f t="shared" si="14"/>
        <v/>
      </c>
      <c r="AA68" s="194" t="str">
        <f>IF('画面遷移、詳細データ'!J299="", "", '画面遷移、詳細データ'!J299)</f>
        <v/>
      </c>
      <c r="AB68" s="8" t="str">
        <f t="shared" si="15"/>
        <v/>
      </c>
      <c r="AC68" s="8" t="str">
        <f t="shared" si="16"/>
        <v/>
      </c>
      <c r="AD68" s="194" t="str">
        <f>IF('画面遷移、詳細データ'!K299="", "", '画面遷移、詳細データ'!K299)</f>
        <v/>
      </c>
      <c r="AE68" s="8" t="str">
        <f t="shared" si="17"/>
        <v/>
      </c>
      <c r="AF68" s="8" t="str">
        <f t="shared" si="18"/>
        <v/>
      </c>
      <c r="AG68" s="194" t="str">
        <f>IF('画面遷移、詳細データ'!L299="", "", '画面遷移、詳細データ'!L299)</f>
        <v/>
      </c>
      <c r="AH68" s="8" t="str">
        <f t="shared" si="19"/>
        <v/>
      </c>
      <c r="AI68" s="8" t="str">
        <f t="shared" si="20"/>
        <v/>
      </c>
      <c r="AJ68" s="194" t="str">
        <f>IF('画面遷移、詳細データ'!M299="", "", '画面遷移、詳細データ'!M299)</f>
        <v/>
      </c>
      <c r="AK68" s="8" t="str">
        <f t="shared" si="21"/>
        <v/>
      </c>
      <c r="AL68" s="8" t="str">
        <f t="shared" si="22"/>
        <v/>
      </c>
      <c r="AM68" s="194" t="str">
        <f>IF('画面遷移、詳細データ'!N299="", "", '画面遷移、詳細データ'!N299)</f>
        <v/>
      </c>
      <c r="AN68" s="8" t="str">
        <f t="shared" si="23"/>
        <v/>
      </c>
      <c r="AO68" s="8" t="str">
        <f t="shared" si="24"/>
        <v/>
      </c>
      <c r="AP68" s="194" t="str">
        <f>IF('画面遷移、詳細データ'!O299="", "", '画面遷移、詳細データ'!O299)</f>
        <v/>
      </c>
      <c r="AQ68" s="8" t="str">
        <f t="shared" si="25"/>
        <v/>
      </c>
      <c r="AR68" s="8" t="str">
        <f t="shared" si="26"/>
        <v/>
      </c>
      <c r="AS68" s="194" t="str">
        <f>IF('画面遷移、詳細データ'!P299="", "", '画面遷移、詳細データ'!P299)</f>
        <v/>
      </c>
      <c r="AT68" s="8" t="str">
        <f t="shared" si="27"/>
        <v/>
      </c>
      <c r="AU68" s="8" t="str">
        <f t="shared" si="28"/>
        <v/>
      </c>
      <c r="AV68" s="194" t="str">
        <f>IF('画面遷移、詳細データ'!Q299="", "", '画面遷移、詳細データ'!Q299)</f>
        <v/>
      </c>
      <c r="AW68" s="8" t="str">
        <f t="shared" si="29"/>
        <v/>
      </c>
      <c r="AX68" s="8" t="str">
        <f t="shared" si="30"/>
        <v/>
      </c>
      <c r="AY68" s="194" t="str">
        <f>IF('画面遷移、詳細データ'!R299="", "", '画面遷移、詳細データ'!R299)</f>
        <v/>
      </c>
      <c r="AZ68" s="8" t="str">
        <f t="shared" si="31"/>
        <v/>
      </c>
      <c r="BA68" s="8" t="str">
        <f t="shared" si="32"/>
        <v/>
      </c>
      <c r="BB68" s="194" t="str">
        <f>IF('画面遷移、詳細データ'!S299="", "", '画面遷移、詳細データ'!S299)</f>
        <v/>
      </c>
      <c r="BC68" s="8" t="str">
        <f t="shared" si="33"/>
        <v/>
      </c>
      <c r="BD68" s="8" t="str">
        <f t="shared" si="34"/>
        <v/>
      </c>
      <c r="BE68" s="194" t="str">
        <f>IF('画面遷移、詳細データ'!T299="", "", '画面遷移、詳細データ'!T299)</f>
        <v/>
      </c>
      <c r="BF68" s="8" t="str">
        <f t="shared" si="35"/>
        <v/>
      </c>
      <c r="BG68" s="8" t="str">
        <f t="shared" si="36"/>
        <v/>
      </c>
      <c r="BH68" s="194" t="str">
        <f>IF('画面遷移、詳細データ'!U299="", "", '画面遷移、詳細データ'!U299)</f>
        <v/>
      </c>
      <c r="BI68" s="8" t="str">
        <f t="shared" si="37"/>
        <v/>
      </c>
      <c r="BJ68" s="8" t="str">
        <f t="shared" si="38"/>
        <v/>
      </c>
      <c r="BK68" s="194" t="str">
        <f>IF('画面遷移、詳細データ'!V299="", "", '画面遷移、詳細データ'!V299)</f>
        <v/>
      </c>
      <c r="BL68" s="8" t="str">
        <f t="shared" si="39"/>
        <v>item</v>
      </c>
      <c r="BM68" s="8">
        <f t="shared" si="40"/>
        <v>50066</v>
      </c>
      <c r="BN68" s="194">
        <f>IF('画面遷移、詳細データ'!W299="", "", '画面遷移、詳細データ'!W299)</f>
        <v>3</v>
      </c>
      <c r="BO68" s="8" t="str">
        <f t="shared" si="41"/>
        <v/>
      </c>
      <c r="BP68" s="8" t="str">
        <f t="shared" si="42"/>
        <v/>
      </c>
      <c r="BQ68" s="194" t="str">
        <f>IF('画面遷移、詳細データ'!X299="", "", '画面遷移、詳細データ'!X299)</f>
        <v/>
      </c>
      <c r="BR68" s="8" t="str">
        <f t="shared" si="43"/>
        <v/>
      </c>
      <c r="BS68" s="8" t="str">
        <f t="shared" si="44"/>
        <v/>
      </c>
      <c r="BT68" s="194" t="str">
        <f>IF('画面遷移、詳細データ'!Y299="", "", '画面遷移、詳細データ'!Y299)</f>
        <v/>
      </c>
      <c r="BU68" s="8" t="str">
        <f t="shared" si="49"/>
        <v/>
      </c>
      <c r="BV68" s="8" t="str">
        <f>IF('画面遷移、詳細データ'!Z299="", "", '画面遷移、詳細データ'!Z299)</f>
        <v/>
      </c>
      <c r="BW68" s="194" t="str">
        <f t="shared" si="45"/>
        <v/>
      </c>
    </row>
    <row r="69" spans="1:75">
      <c r="A69" s="124">
        <f t="shared" si="46"/>
        <v>7267</v>
      </c>
      <c r="B69" s="295" t="str">
        <f t="shared" si="47"/>
        <v>tower42</v>
      </c>
      <c r="C69" s="303">
        <f>'画面遷移、詳細データ'!B300</f>
        <v>3500000</v>
      </c>
      <c r="D69" s="8" t="str">
        <f t="shared" si="0"/>
        <v/>
      </c>
      <c r="E69" s="8" t="str">
        <f t="shared" si="48"/>
        <v/>
      </c>
      <c r="F69" s="304" t="str">
        <f>IF('画面遷移、詳細データ'!C300="", "", '画面遷移、詳細データ'!C300)</f>
        <v/>
      </c>
      <c r="G69" s="8" t="str">
        <f t="shared" si="1"/>
        <v/>
      </c>
      <c r="H69" s="8" t="str">
        <f t="shared" si="2"/>
        <v/>
      </c>
      <c r="I69" s="194" t="str">
        <f>IF('画面遷移、詳細データ'!D300="", "", '画面遷移、詳細データ'!D300)</f>
        <v/>
      </c>
      <c r="J69" s="8" t="str">
        <f t="shared" si="3"/>
        <v/>
      </c>
      <c r="K69" s="8" t="str">
        <f t="shared" si="4"/>
        <v/>
      </c>
      <c r="L69" s="194" t="str">
        <f>IF('画面遷移、詳細データ'!E300="", "", '画面遷移、詳細データ'!E300)</f>
        <v/>
      </c>
      <c r="M69" s="8" t="str">
        <f t="shared" si="5"/>
        <v/>
      </c>
      <c r="N69" s="8" t="str">
        <f t="shared" si="6"/>
        <v/>
      </c>
      <c r="O69" s="194" t="str">
        <f>IF('画面遷移、詳細データ'!F300="", "", '画面遷移、詳細データ'!F300)</f>
        <v/>
      </c>
      <c r="P69" s="8" t="str">
        <f t="shared" si="7"/>
        <v/>
      </c>
      <c r="Q69" s="8" t="str">
        <f t="shared" si="8"/>
        <v/>
      </c>
      <c r="R69" s="194" t="str">
        <f>IF('画面遷移、詳細データ'!G300="", "", '画面遷移、詳細データ'!G300)</f>
        <v/>
      </c>
      <c r="S69" s="8" t="str">
        <f t="shared" si="9"/>
        <v/>
      </c>
      <c r="T69" s="8" t="str">
        <f t="shared" si="10"/>
        <v/>
      </c>
      <c r="U69" s="194" t="str">
        <f>IF('画面遷移、詳細データ'!H300="", "", '画面遷移、詳細データ'!H300)</f>
        <v/>
      </c>
      <c r="V69" s="8" t="str">
        <f t="shared" si="11"/>
        <v/>
      </c>
      <c r="W69" s="8" t="str">
        <f t="shared" si="12"/>
        <v/>
      </c>
      <c r="X69" s="194" t="str">
        <f>IF('画面遷移、詳細データ'!I300="", "", '画面遷移、詳細データ'!I300)</f>
        <v/>
      </c>
      <c r="Y69" s="8" t="str">
        <f t="shared" si="13"/>
        <v/>
      </c>
      <c r="Z69" s="8" t="str">
        <f t="shared" si="14"/>
        <v/>
      </c>
      <c r="AA69" s="194" t="str">
        <f>IF('画面遷移、詳細データ'!J300="", "", '画面遷移、詳細データ'!J300)</f>
        <v/>
      </c>
      <c r="AB69" s="8" t="str">
        <f t="shared" si="15"/>
        <v/>
      </c>
      <c r="AC69" s="8" t="str">
        <f t="shared" si="16"/>
        <v/>
      </c>
      <c r="AD69" s="194" t="str">
        <f>IF('画面遷移、詳細データ'!K300="", "", '画面遷移、詳細データ'!K300)</f>
        <v/>
      </c>
      <c r="AE69" s="8" t="str">
        <f t="shared" si="17"/>
        <v/>
      </c>
      <c r="AF69" s="8" t="str">
        <f t="shared" si="18"/>
        <v/>
      </c>
      <c r="AG69" s="194" t="str">
        <f>IF('画面遷移、詳細データ'!L300="", "", '画面遷移、詳細データ'!L300)</f>
        <v/>
      </c>
      <c r="AH69" s="8" t="str">
        <f t="shared" si="19"/>
        <v/>
      </c>
      <c r="AI69" s="8" t="str">
        <f t="shared" si="20"/>
        <v/>
      </c>
      <c r="AJ69" s="194" t="str">
        <f>IF('画面遷移、詳細データ'!M300="", "", '画面遷移、詳細データ'!M300)</f>
        <v/>
      </c>
      <c r="AK69" s="8" t="str">
        <f t="shared" si="21"/>
        <v>item</v>
      </c>
      <c r="AL69" s="8">
        <f t="shared" si="22"/>
        <v>6109</v>
      </c>
      <c r="AM69" s="194">
        <f>IF('画面遷移、詳細データ'!N300="", "", '画面遷移、詳細データ'!N300)</f>
        <v>70</v>
      </c>
      <c r="AN69" s="8" t="str">
        <f t="shared" si="23"/>
        <v/>
      </c>
      <c r="AO69" s="8" t="str">
        <f t="shared" si="24"/>
        <v/>
      </c>
      <c r="AP69" s="194" t="str">
        <f>IF('画面遷移、詳細データ'!O300="", "", '画面遷移、詳細データ'!O300)</f>
        <v/>
      </c>
      <c r="AQ69" s="8" t="str">
        <f t="shared" si="25"/>
        <v/>
      </c>
      <c r="AR69" s="8" t="str">
        <f t="shared" si="26"/>
        <v/>
      </c>
      <c r="AS69" s="194" t="str">
        <f>IF('画面遷移、詳細データ'!P300="", "", '画面遷移、詳細データ'!P300)</f>
        <v/>
      </c>
      <c r="AT69" s="8" t="str">
        <f t="shared" si="27"/>
        <v/>
      </c>
      <c r="AU69" s="8" t="str">
        <f t="shared" si="28"/>
        <v/>
      </c>
      <c r="AV69" s="194" t="str">
        <f>IF('画面遷移、詳細データ'!Q300="", "", '画面遷移、詳細データ'!Q300)</f>
        <v/>
      </c>
      <c r="AW69" s="8" t="str">
        <f t="shared" si="29"/>
        <v/>
      </c>
      <c r="AX69" s="8" t="str">
        <f t="shared" si="30"/>
        <v/>
      </c>
      <c r="AY69" s="194" t="str">
        <f>IF('画面遷移、詳細データ'!R300="", "", '画面遷移、詳細データ'!R300)</f>
        <v/>
      </c>
      <c r="AZ69" s="8" t="str">
        <f t="shared" si="31"/>
        <v/>
      </c>
      <c r="BA69" s="8" t="str">
        <f t="shared" si="32"/>
        <v/>
      </c>
      <c r="BB69" s="194" t="str">
        <f>IF('画面遷移、詳細データ'!S300="", "", '画面遷移、詳細データ'!S300)</f>
        <v/>
      </c>
      <c r="BC69" s="8" t="str">
        <f t="shared" si="33"/>
        <v/>
      </c>
      <c r="BD69" s="8" t="str">
        <f t="shared" si="34"/>
        <v/>
      </c>
      <c r="BE69" s="194" t="str">
        <f>IF('画面遷移、詳細データ'!T300="", "", '画面遷移、詳細データ'!T300)</f>
        <v/>
      </c>
      <c r="BF69" s="8" t="str">
        <f t="shared" si="35"/>
        <v/>
      </c>
      <c r="BG69" s="8" t="str">
        <f t="shared" si="36"/>
        <v/>
      </c>
      <c r="BH69" s="194" t="str">
        <f>IF('画面遷移、詳細データ'!U300="", "", '画面遷移、詳細データ'!U300)</f>
        <v/>
      </c>
      <c r="BI69" s="8" t="str">
        <f t="shared" si="37"/>
        <v/>
      </c>
      <c r="BJ69" s="8" t="str">
        <f t="shared" si="38"/>
        <v/>
      </c>
      <c r="BK69" s="194" t="str">
        <f>IF('画面遷移、詳細データ'!V300="", "", '画面遷移、詳細データ'!V300)</f>
        <v/>
      </c>
      <c r="BL69" s="8" t="str">
        <f t="shared" si="39"/>
        <v/>
      </c>
      <c r="BM69" s="8" t="str">
        <f t="shared" si="40"/>
        <v/>
      </c>
      <c r="BN69" s="194" t="str">
        <f>IF('画面遷移、詳細データ'!W300="", "", '画面遷移、詳細データ'!W300)</f>
        <v/>
      </c>
      <c r="BO69" s="8" t="str">
        <f t="shared" si="41"/>
        <v/>
      </c>
      <c r="BP69" s="8" t="str">
        <f t="shared" si="42"/>
        <v/>
      </c>
      <c r="BQ69" s="194" t="str">
        <f>IF('画面遷移、詳細データ'!X300="", "", '画面遷移、詳細データ'!X300)</f>
        <v/>
      </c>
      <c r="BR69" s="8" t="str">
        <f t="shared" si="43"/>
        <v/>
      </c>
      <c r="BS69" s="8" t="str">
        <f t="shared" si="44"/>
        <v/>
      </c>
      <c r="BT69" s="194" t="str">
        <f>IF('画面遷移、詳細データ'!Y300="", "", '画面遷移、詳細データ'!Y300)</f>
        <v/>
      </c>
      <c r="BU69" s="8" t="str">
        <f t="shared" si="49"/>
        <v/>
      </c>
      <c r="BV69" s="8" t="str">
        <f>IF('画面遷移、詳細データ'!Z300="", "", '画面遷移、詳細データ'!Z300)</f>
        <v/>
      </c>
      <c r="BW69" s="194" t="str">
        <f t="shared" si="45"/>
        <v/>
      </c>
    </row>
    <row r="70" spans="1:75">
      <c r="A70" s="124">
        <f t="shared" si="46"/>
        <v>7268</v>
      </c>
      <c r="B70" s="295" t="str">
        <f t="shared" si="47"/>
        <v>tower42</v>
      </c>
      <c r="C70" s="303">
        <f>'画面遷移、詳細データ'!B301</f>
        <v>4000000</v>
      </c>
      <c r="D70" s="8" t="str">
        <f t="shared" ref="D70:D86" si="50">IF(F70="","",$D$2)</f>
        <v/>
      </c>
      <c r="E70" s="8" t="str">
        <f t="shared" ref="E70:E86" si="51">IF(F70="","",$D$1)</f>
        <v/>
      </c>
      <c r="F70" s="304" t="str">
        <f>IF('画面遷移、詳細データ'!C301="", "", '画面遷移、詳細データ'!C301)</f>
        <v/>
      </c>
      <c r="G70" s="8" t="str">
        <f t="shared" ref="G70:G86" si="52">IF(I70="","",$G$2)</f>
        <v/>
      </c>
      <c r="H70" s="8" t="str">
        <f t="shared" ref="H70:H86" si="53">IF(I70="","",$G$1)</f>
        <v/>
      </c>
      <c r="I70" s="194" t="str">
        <f>IF('画面遷移、詳細データ'!D301="", "", '画面遷移、詳細データ'!D301)</f>
        <v/>
      </c>
      <c r="J70" s="8" t="str">
        <f t="shared" ref="J70:J86" si="54">IF(L70="","",$J$2)</f>
        <v/>
      </c>
      <c r="K70" s="8" t="str">
        <f t="shared" ref="K70:K86" si="55">IF(L70="","",$J$1)</f>
        <v/>
      </c>
      <c r="L70" s="194" t="str">
        <f>IF('画面遷移、詳細データ'!E301="", "", '画面遷移、詳細データ'!E301)</f>
        <v/>
      </c>
      <c r="M70" s="8" t="str">
        <f t="shared" ref="M70:M86" si="56">IF(O70="","",$M$2)</f>
        <v/>
      </c>
      <c r="N70" s="8" t="str">
        <f t="shared" ref="N70:N86" si="57">IF(O70="","",$M$1)</f>
        <v/>
      </c>
      <c r="O70" s="194" t="str">
        <f>IF('画面遷移、詳細データ'!F301="", "", '画面遷移、詳細データ'!F301)</f>
        <v/>
      </c>
      <c r="P70" s="8" t="str">
        <f t="shared" ref="P70:P86" si="58">IF(R70="","",$P$2)</f>
        <v>item</v>
      </c>
      <c r="Q70" s="8">
        <f t="shared" ref="Q70:Q86" si="59">IF(R70="","",$P$1)</f>
        <v>34009</v>
      </c>
      <c r="R70" s="194">
        <f>IF('画面遷移、詳細データ'!G301="", "", '画面遷移、詳細データ'!G301)</f>
        <v>1</v>
      </c>
      <c r="S70" s="8" t="str">
        <f t="shared" ref="S70:S86" si="60">IF(U70="","",$S$2)</f>
        <v/>
      </c>
      <c r="T70" s="8" t="str">
        <f t="shared" ref="T70:T86" si="61">IF(U70="","",$S$1)</f>
        <v/>
      </c>
      <c r="U70" s="194" t="str">
        <f>IF('画面遷移、詳細データ'!H301="", "", '画面遷移、詳細データ'!H301)</f>
        <v/>
      </c>
      <c r="V70" s="8" t="str">
        <f t="shared" ref="V70:V86" si="62">IF(X70="","",$V$2)</f>
        <v/>
      </c>
      <c r="W70" s="8" t="str">
        <f t="shared" ref="W70:W86" si="63">IF(X70="","",$V$1)</f>
        <v/>
      </c>
      <c r="X70" s="194" t="str">
        <f>IF('画面遷移、詳細データ'!I301="", "", '画面遷移、詳細データ'!I301)</f>
        <v/>
      </c>
      <c r="Y70" s="8" t="str">
        <f t="shared" ref="Y70:Y86" si="64">IF(AA70="","",$Y$2)</f>
        <v/>
      </c>
      <c r="Z70" s="8" t="str">
        <f t="shared" ref="Z70:Z86" si="65">IF(AA70="","",$Y$1)</f>
        <v/>
      </c>
      <c r="AA70" s="194" t="str">
        <f>IF('画面遷移、詳細データ'!J301="", "", '画面遷移、詳細データ'!J301)</f>
        <v/>
      </c>
      <c r="AB70" s="8" t="str">
        <f t="shared" ref="AB70:AB86" si="66">IF(AD70="","",$AB$2)</f>
        <v/>
      </c>
      <c r="AC70" s="8" t="str">
        <f t="shared" ref="AC70:AC86" si="67">IF(AD70="","",$AB$1)</f>
        <v/>
      </c>
      <c r="AD70" s="194" t="str">
        <f>IF('画面遷移、詳細データ'!K301="", "", '画面遷移、詳細データ'!K301)</f>
        <v/>
      </c>
      <c r="AE70" s="8" t="str">
        <f t="shared" ref="AE70:AE86" si="68">IF(AG70="","",$AE$2)</f>
        <v/>
      </c>
      <c r="AF70" s="8" t="str">
        <f t="shared" ref="AF70:AF86" si="69">IF(AG70="","",$AE$1)</f>
        <v/>
      </c>
      <c r="AG70" s="194" t="str">
        <f>IF('画面遷移、詳細データ'!L301="", "", '画面遷移、詳細データ'!L301)</f>
        <v/>
      </c>
      <c r="AH70" s="8" t="str">
        <f t="shared" ref="AH70:AH86" si="70">IF(AJ70="","",$AH$2)</f>
        <v/>
      </c>
      <c r="AI70" s="8" t="str">
        <f t="shared" ref="AI70:AI86" si="71">IF(AJ70="","",$AH$1)</f>
        <v/>
      </c>
      <c r="AJ70" s="194" t="str">
        <f>IF('画面遷移、詳細データ'!M301="", "", '画面遷移、詳細データ'!M301)</f>
        <v/>
      </c>
      <c r="AK70" s="8" t="str">
        <f t="shared" ref="AK70:AK86" si="72">IF(AM70="","",$AK$2)</f>
        <v/>
      </c>
      <c r="AL70" s="8" t="str">
        <f t="shared" ref="AL70:AL86" si="73">IF(AM70="","",$AK$1)</f>
        <v/>
      </c>
      <c r="AM70" s="194" t="str">
        <f>IF('画面遷移、詳細データ'!N301="", "", '画面遷移、詳細データ'!N301)</f>
        <v/>
      </c>
      <c r="AN70" s="8" t="str">
        <f t="shared" ref="AN70:AN86" si="74">IF(AP70="","",$AN$2)</f>
        <v/>
      </c>
      <c r="AO70" s="8" t="str">
        <f t="shared" ref="AO70:AO86" si="75">IF(AP70="","",$AN$1)</f>
        <v/>
      </c>
      <c r="AP70" s="194" t="str">
        <f>IF('画面遷移、詳細データ'!O301="", "", '画面遷移、詳細データ'!O301)</f>
        <v/>
      </c>
      <c r="AQ70" s="8" t="str">
        <f t="shared" ref="AQ70:AQ86" si="76">IF(AS70="","",$AQ$2)</f>
        <v/>
      </c>
      <c r="AR70" s="8" t="str">
        <f t="shared" ref="AR70:AR86" si="77">IF(AS70="","",$AQ$1)</f>
        <v/>
      </c>
      <c r="AS70" s="194" t="str">
        <f>IF('画面遷移、詳細データ'!P301="", "", '画面遷移、詳細データ'!P301)</f>
        <v/>
      </c>
      <c r="AT70" s="8" t="str">
        <f t="shared" ref="AT70:AT86" si="78">IF(AV70="","",$AT$2)</f>
        <v/>
      </c>
      <c r="AU70" s="8" t="str">
        <f t="shared" ref="AU70:AU86" si="79">IF(AV70="","",$AT$1)</f>
        <v/>
      </c>
      <c r="AV70" s="194" t="str">
        <f>IF('画面遷移、詳細データ'!Q301="", "", '画面遷移、詳細データ'!Q301)</f>
        <v/>
      </c>
      <c r="AW70" s="8" t="str">
        <f t="shared" ref="AW70:AW86" si="80">IF(AY70="","",$AW$2)</f>
        <v/>
      </c>
      <c r="AX70" s="8" t="str">
        <f t="shared" ref="AX70:AX86" si="81">IF(AY70="","",$AW$1)</f>
        <v/>
      </c>
      <c r="AY70" s="194" t="str">
        <f>IF('画面遷移、詳細データ'!R301="", "", '画面遷移、詳細データ'!R301)</f>
        <v/>
      </c>
      <c r="AZ70" s="8" t="str">
        <f t="shared" ref="AZ70:AZ86" si="82">IF(BB70="","",$AZ$2)</f>
        <v/>
      </c>
      <c r="BA70" s="8" t="str">
        <f t="shared" ref="BA70:BA86" si="83">IF(BB70="","",$AZ$1)</f>
        <v/>
      </c>
      <c r="BB70" s="194" t="str">
        <f>IF('画面遷移、詳細データ'!S301="", "", '画面遷移、詳細データ'!S301)</f>
        <v/>
      </c>
      <c r="BC70" s="8" t="str">
        <f t="shared" ref="BC70:BC86" si="84">IF(BE70="","",$BC$2)</f>
        <v/>
      </c>
      <c r="BD70" s="8" t="str">
        <f t="shared" ref="BD70:BD86" si="85">IF(BE70="","",$BC$1)</f>
        <v/>
      </c>
      <c r="BE70" s="194" t="str">
        <f>IF('画面遷移、詳細データ'!T301="", "", '画面遷移、詳細データ'!T301)</f>
        <v/>
      </c>
      <c r="BF70" s="8" t="str">
        <f t="shared" ref="BF70:BF86" si="86">IF(BH70="","",$BF$2)</f>
        <v/>
      </c>
      <c r="BG70" s="8" t="str">
        <f t="shared" ref="BG70:BG86" si="87">IF(BH70="","",$BF$1)</f>
        <v/>
      </c>
      <c r="BH70" s="194" t="str">
        <f>IF('画面遷移、詳細データ'!U301="", "", '画面遷移、詳細データ'!U301)</f>
        <v/>
      </c>
      <c r="BI70" s="8" t="str">
        <f t="shared" ref="BI70:BI86" si="88">IF(BK70="","",$BI$2)</f>
        <v/>
      </c>
      <c r="BJ70" s="8" t="str">
        <f t="shared" ref="BJ70:BJ86" si="89">IF(BK70="","",$BI$1)</f>
        <v/>
      </c>
      <c r="BK70" s="194" t="str">
        <f>IF('画面遷移、詳細データ'!V301="", "", '画面遷移、詳細データ'!V301)</f>
        <v/>
      </c>
      <c r="BL70" s="8" t="str">
        <f t="shared" ref="BL70:BL86" si="90">IF(BN70="","",$BL$2)</f>
        <v/>
      </c>
      <c r="BM70" s="8" t="str">
        <f t="shared" ref="BM70:BM86" si="91">IF(BN70="","",$BL$1)</f>
        <v/>
      </c>
      <c r="BN70" s="194" t="str">
        <f>IF('画面遷移、詳細データ'!W301="", "", '画面遷移、詳細データ'!W301)</f>
        <v/>
      </c>
      <c r="BO70" s="8" t="str">
        <f t="shared" ref="BO70:BO86" si="92">IF(BQ70="","",$BO$2)</f>
        <v/>
      </c>
      <c r="BP70" s="8" t="str">
        <f t="shared" ref="BP70:BP86" si="93">IF(BQ70="","",$BO$1)</f>
        <v/>
      </c>
      <c r="BQ70" s="194" t="str">
        <f>IF('画面遷移、詳細データ'!X301="", "", '画面遷移、詳細データ'!X301)</f>
        <v/>
      </c>
      <c r="BR70" s="8" t="str">
        <f t="shared" ref="BR70:BR86" si="94">IF(BT70="","",$BR$2)</f>
        <v/>
      </c>
      <c r="BS70" s="8" t="str">
        <f t="shared" ref="BS70:BS86" si="95">IF(BT70="","",$BR$1)</f>
        <v/>
      </c>
      <c r="BT70" s="194" t="str">
        <f>IF('画面遷移、詳細データ'!Y301="", "", '画面遷移、詳細データ'!Y301)</f>
        <v/>
      </c>
      <c r="BU70" s="8" t="str">
        <f t="shared" si="49"/>
        <v/>
      </c>
      <c r="BV70" s="8" t="str">
        <f>IF('画面遷移、詳細データ'!Z301="", "", '画面遷移、詳細データ'!Z301)</f>
        <v/>
      </c>
      <c r="BW70" s="194" t="str">
        <f t="shared" ref="BW70:BW86" si="96">IF(BV70="","",1)</f>
        <v/>
      </c>
    </row>
    <row r="71" spans="1:75">
      <c r="A71" s="124">
        <f t="shared" ref="A71:A92" si="97">A70+1</f>
        <v>7269</v>
      </c>
      <c r="B71" s="295" t="str">
        <f t="shared" ref="B71:B92" si="98">B70</f>
        <v>tower42</v>
      </c>
      <c r="C71" s="303">
        <f>'画面遷移、詳細データ'!B302</f>
        <v>4500000</v>
      </c>
      <c r="D71" s="8" t="str">
        <f t="shared" si="50"/>
        <v/>
      </c>
      <c r="E71" s="8" t="str">
        <f t="shared" si="51"/>
        <v/>
      </c>
      <c r="F71" s="304" t="str">
        <f>IF('画面遷移、詳細データ'!C302="", "", '画面遷移、詳細データ'!C302)</f>
        <v/>
      </c>
      <c r="G71" s="8" t="str">
        <f t="shared" si="52"/>
        <v/>
      </c>
      <c r="H71" s="8" t="str">
        <f t="shared" si="53"/>
        <v/>
      </c>
      <c r="I71" s="194" t="str">
        <f>IF('画面遷移、詳細データ'!D302="", "", '画面遷移、詳細データ'!D302)</f>
        <v/>
      </c>
      <c r="J71" s="8" t="str">
        <f t="shared" si="54"/>
        <v/>
      </c>
      <c r="K71" s="8" t="str">
        <f t="shared" si="55"/>
        <v/>
      </c>
      <c r="L71" s="194" t="str">
        <f>IF('画面遷移、詳細データ'!E302="", "", '画面遷移、詳細データ'!E302)</f>
        <v/>
      </c>
      <c r="M71" s="8" t="str">
        <f t="shared" si="56"/>
        <v/>
      </c>
      <c r="N71" s="8" t="str">
        <f t="shared" si="57"/>
        <v/>
      </c>
      <c r="O71" s="194" t="str">
        <f>IF('画面遷移、詳細データ'!F302="", "", '画面遷移、詳細データ'!F302)</f>
        <v/>
      </c>
      <c r="P71" s="8" t="str">
        <f t="shared" si="58"/>
        <v/>
      </c>
      <c r="Q71" s="8" t="str">
        <f t="shared" si="59"/>
        <v/>
      </c>
      <c r="R71" s="194" t="str">
        <f>IF('画面遷移、詳細データ'!G302="", "", '画面遷移、詳細データ'!G302)</f>
        <v/>
      </c>
      <c r="S71" s="8" t="str">
        <f t="shared" si="60"/>
        <v/>
      </c>
      <c r="T71" s="8" t="str">
        <f t="shared" si="61"/>
        <v/>
      </c>
      <c r="U71" s="194" t="str">
        <f>IF('画面遷移、詳細データ'!H302="", "", '画面遷移、詳細データ'!H302)</f>
        <v/>
      </c>
      <c r="V71" s="8" t="str">
        <f t="shared" si="62"/>
        <v/>
      </c>
      <c r="W71" s="8" t="str">
        <f t="shared" si="63"/>
        <v/>
      </c>
      <c r="X71" s="194" t="str">
        <f>IF('画面遷移、詳細データ'!I302="", "", '画面遷移、詳細データ'!I302)</f>
        <v/>
      </c>
      <c r="Y71" s="8" t="str">
        <f t="shared" si="64"/>
        <v/>
      </c>
      <c r="Z71" s="8" t="str">
        <f t="shared" si="65"/>
        <v/>
      </c>
      <c r="AA71" s="194" t="str">
        <f>IF('画面遷移、詳細データ'!J302="", "", '画面遷移、詳細データ'!J302)</f>
        <v/>
      </c>
      <c r="AB71" s="8" t="str">
        <f t="shared" si="66"/>
        <v/>
      </c>
      <c r="AC71" s="8" t="str">
        <f t="shared" si="67"/>
        <v/>
      </c>
      <c r="AD71" s="194" t="str">
        <f>IF('画面遷移、詳細データ'!K302="", "", '画面遷移、詳細データ'!K302)</f>
        <v/>
      </c>
      <c r="AE71" s="8" t="str">
        <f t="shared" si="68"/>
        <v/>
      </c>
      <c r="AF71" s="8" t="str">
        <f t="shared" si="69"/>
        <v/>
      </c>
      <c r="AG71" s="194" t="str">
        <f>IF('画面遷移、詳細データ'!L302="", "", '画面遷移、詳細データ'!L302)</f>
        <v/>
      </c>
      <c r="AH71" s="8" t="str">
        <f t="shared" si="70"/>
        <v/>
      </c>
      <c r="AI71" s="8" t="str">
        <f t="shared" si="71"/>
        <v/>
      </c>
      <c r="AJ71" s="194" t="str">
        <f>IF('画面遷移、詳細データ'!M302="", "", '画面遷移、詳細データ'!M302)</f>
        <v/>
      </c>
      <c r="AK71" s="8" t="str">
        <f t="shared" si="72"/>
        <v/>
      </c>
      <c r="AL71" s="8" t="str">
        <f t="shared" si="73"/>
        <v/>
      </c>
      <c r="AM71" s="194" t="str">
        <f>IF('画面遷移、詳細データ'!N302="", "", '画面遷移、詳細データ'!N302)</f>
        <v/>
      </c>
      <c r="AN71" s="8" t="str">
        <f t="shared" si="74"/>
        <v/>
      </c>
      <c r="AO71" s="8" t="str">
        <f t="shared" si="75"/>
        <v/>
      </c>
      <c r="AP71" s="194" t="str">
        <f>IF('画面遷移、詳細データ'!O302="", "", '画面遷移、詳細データ'!O302)</f>
        <v/>
      </c>
      <c r="AQ71" s="8" t="str">
        <f t="shared" si="76"/>
        <v/>
      </c>
      <c r="AR71" s="8" t="str">
        <f t="shared" si="77"/>
        <v/>
      </c>
      <c r="AS71" s="194" t="str">
        <f>IF('画面遷移、詳細データ'!P302="", "", '画面遷移、詳細データ'!P302)</f>
        <v/>
      </c>
      <c r="AT71" s="8" t="str">
        <f t="shared" si="78"/>
        <v/>
      </c>
      <c r="AU71" s="8" t="str">
        <f t="shared" si="79"/>
        <v/>
      </c>
      <c r="AV71" s="194" t="str">
        <f>IF('画面遷移、詳細データ'!Q302="", "", '画面遷移、詳細データ'!Q302)</f>
        <v/>
      </c>
      <c r="AW71" s="8" t="str">
        <f t="shared" si="80"/>
        <v/>
      </c>
      <c r="AX71" s="8" t="str">
        <f t="shared" si="81"/>
        <v/>
      </c>
      <c r="AY71" s="194" t="str">
        <f>IF('画面遷移、詳細データ'!R302="", "", '画面遷移、詳細データ'!R302)</f>
        <v/>
      </c>
      <c r="AZ71" s="8" t="str">
        <f t="shared" si="82"/>
        <v>item</v>
      </c>
      <c r="BA71" s="8">
        <f t="shared" si="83"/>
        <v>4008</v>
      </c>
      <c r="BB71" s="194">
        <f>IF('画面遷移、詳細データ'!S302="", "", '画面遷移、詳細データ'!S302)</f>
        <v>1</v>
      </c>
      <c r="BC71" s="8" t="str">
        <f t="shared" si="84"/>
        <v/>
      </c>
      <c r="BD71" s="8" t="str">
        <f t="shared" si="85"/>
        <v/>
      </c>
      <c r="BE71" s="194" t="str">
        <f>IF('画面遷移、詳細データ'!T302="", "", '画面遷移、詳細データ'!T302)</f>
        <v/>
      </c>
      <c r="BF71" s="8" t="str">
        <f t="shared" si="86"/>
        <v/>
      </c>
      <c r="BG71" s="8" t="str">
        <f t="shared" si="87"/>
        <v/>
      </c>
      <c r="BH71" s="194" t="str">
        <f>IF('画面遷移、詳細データ'!U302="", "", '画面遷移、詳細データ'!U302)</f>
        <v/>
      </c>
      <c r="BI71" s="8" t="str">
        <f t="shared" si="88"/>
        <v/>
      </c>
      <c r="BJ71" s="8" t="str">
        <f t="shared" si="89"/>
        <v/>
      </c>
      <c r="BK71" s="194" t="str">
        <f>IF('画面遷移、詳細データ'!V302="", "", '画面遷移、詳細データ'!V302)</f>
        <v/>
      </c>
      <c r="BL71" s="8" t="str">
        <f t="shared" si="90"/>
        <v/>
      </c>
      <c r="BM71" s="8" t="str">
        <f t="shared" si="91"/>
        <v/>
      </c>
      <c r="BN71" s="194" t="str">
        <f>IF('画面遷移、詳細データ'!W302="", "", '画面遷移、詳細データ'!W302)</f>
        <v/>
      </c>
      <c r="BO71" s="8" t="str">
        <f t="shared" si="92"/>
        <v/>
      </c>
      <c r="BP71" s="8" t="str">
        <f t="shared" si="93"/>
        <v/>
      </c>
      <c r="BQ71" s="194" t="str">
        <f>IF('画面遷移、詳細データ'!X302="", "", '画面遷移、詳細データ'!X302)</f>
        <v/>
      </c>
      <c r="BR71" s="8" t="str">
        <f t="shared" si="94"/>
        <v/>
      </c>
      <c r="BS71" s="8" t="str">
        <f t="shared" si="95"/>
        <v/>
      </c>
      <c r="BT71" s="194" t="str">
        <f>IF('画面遷移、詳細データ'!Y302="", "", '画面遷移、詳細データ'!Y302)</f>
        <v/>
      </c>
      <c r="BU71" s="8" t="str">
        <f t="shared" si="49"/>
        <v/>
      </c>
      <c r="BV71" s="8" t="str">
        <f>IF('画面遷移、詳細データ'!Z302="", "", '画面遷移、詳細データ'!Z302)</f>
        <v/>
      </c>
      <c r="BW71" s="194" t="str">
        <f t="shared" si="96"/>
        <v/>
      </c>
    </row>
    <row r="72" spans="1:75">
      <c r="A72" s="124">
        <f t="shared" si="97"/>
        <v>7270</v>
      </c>
      <c r="B72" s="295" t="str">
        <f t="shared" si="98"/>
        <v>tower42</v>
      </c>
      <c r="C72" s="303">
        <f>'画面遷移、詳細データ'!B303</f>
        <v>5000000</v>
      </c>
      <c r="D72" s="8" t="str">
        <f t="shared" si="50"/>
        <v/>
      </c>
      <c r="E72" s="8" t="str">
        <f t="shared" si="51"/>
        <v/>
      </c>
      <c r="F72" s="304" t="str">
        <f>IF('画面遷移、詳細データ'!C303="", "", '画面遷移、詳細データ'!C303)</f>
        <v/>
      </c>
      <c r="G72" s="8" t="str">
        <f t="shared" si="52"/>
        <v/>
      </c>
      <c r="H72" s="8" t="str">
        <f t="shared" si="53"/>
        <v/>
      </c>
      <c r="I72" s="194" t="str">
        <f>IF('画面遷移、詳細データ'!D303="", "", '画面遷移、詳細データ'!D303)</f>
        <v/>
      </c>
      <c r="J72" s="8" t="str">
        <f t="shared" si="54"/>
        <v/>
      </c>
      <c r="K72" s="8" t="str">
        <f t="shared" si="55"/>
        <v/>
      </c>
      <c r="L72" s="194" t="str">
        <f>IF('画面遷移、詳細データ'!E303="", "", '画面遷移、詳細データ'!E303)</f>
        <v/>
      </c>
      <c r="M72" s="8" t="str">
        <f t="shared" si="56"/>
        <v/>
      </c>
      <c r="N72" s="8" t="str">
        <f t="shared" si="57"/>
        <v/>
      </c>
      <c r="O72" s="194" t="str">
        <f>IF('画面遷移、詳細データ'!F303="", "", '画面遷移、詳細データ'!F303)</f>
        <v/>
      </c>
      <c r="P72" s="8" t="str">
        <f t="shared" si="58"/>
        <v/>
      </c>
      <c r="Q72" s="8" t="str">
        <f t="shared" si="59"/>
        <v/>
      </c>
      <c r="R72" s="194" t="str">
        <f>IF('画面遷移、詳細データ'!G303="", "", '画面遷移、詳細データ'!G303)</f>
        <v/>
      </c>
      <c r="S72" s="8" t="str">
        <f t="shared" si="60"/>
        <v/>
      </c>
      <c r="T72" s="8" t="str">
        <f t="shared" si="61"/>
        <v/>
      </c>
      <c r="U72" s="194" t="str">
        <f>IF('画面遷移、詳細データ'!H303="", "", '画面遷移、詳細データ'!H303)</f>
        <v/>
      </c>
      <c r="V72" s="8" t="str">
        <f t="shared" si="62"/>
        <v/>
      </c>
      <c r="W72" s="8" t="str">
        <f t="shared" si="63"/>
        <v/>
      </c>
      <c r="X72" s="194" t="str">
        <f>IF('画面遷移、詳細データ'!I303="", "", '画面遷移、詳細データ'!I303)</f>
        <v/>
      </c>
      <c r="Y72" s="8" t="str">
        <f t="shared" si="64"/>
        <v/>
      </c>
      <c r="Z72" s="8" t="str">
        <f t="shared" si="65"/>
        <v/>
      </c>
      <c r="AA72" s="194" t="str">
        <f>IF('画面遷移、詳細データ'!J303="", "", '画面遷移、詳細データ'!J303)</f>
        <v/>
      </c>
      <c r="AB72" s="8" t="str">
        <f t="shared" si="66"/>
        <v/>
      </c>
      <c r="AC72" s="8" t="str">
        <f t="shared" si="67"/>
        <v/>
      </c>
      <c r="AD72" s="194" t="str">
        <f>IF('画面遷移、詳細データ'!K303="", "", '画面遷移、詳細データ'!K303)</f>
        <v/>
      </c>
      <c r="AE72" s="8" t="str">
        <f t="shared" si="68"/>
        <v/>
      </c>
      <c r="AF72" s="8" t="str">
        <f t="shared" si="69"/>
        <v/>
      </c>
      <c r="AG72" s="194" t="str">
        <f>IF('画面遷移、詳細データ'!L303="", "", '画面遷移、詳細データ'!L303)</f>
        <v/>
      </c>
      <c r="AH72" s="8" t="str">
        <f t="shared" si="70"/>
        <v/>
      </c>
      <c r="AI72" s="8" t="str">
        <f t="shared" si="71"/>
        <v/>
      </c>
      <c r="AJ72" s="194" t="str">
        <f>IF('画面遷移、詳細データ'!M303="", "", '画面遷移、詳細データ'!M303)</f>
        <v/>
      </c>
      <c r="AK72" s="8" t="str">
        <f t="shared" si="72"/>
        <v/>
      </c>
      <c r="AL72" s="8" t="str">
        <f t="shared" si="73"/>
        <v/>
      </c>
      <c r="AM72" s="194" t="str">
        <f>IF('画面遷移、詳細データ'!N303="", "", '画面遷移、詳細データ'!N303)</f>
        <v/>
      </c>
      <c r="AN72" s="8" t="str">
        <f t="shared" si="74"/>
        <v/>
      </c>
      <c r="AO72" s="8" t="str">
        <f t="shared" si="75"/>
        <v/>
      </c>
      <c r="AP72" s="194" t="str">
        <f>IF('画面遷移、詳細データ'!O303="", "", '画面遷移、詳細データ'!O303)</f>
        <v/>
      </c>
      <c r="AQ72" s="8" t="str">
        <f t="shared" si="76"/>
        <v/>
      </c>
      <c r="AR72" s="8" t="str">
        <f t="shared" si="77"/>
        <v/>
      </c>
      <c r="AS72" s="194" t="str">
        <f>IF('画面遷移、詳細データ'!P303="", "", '画面遷移、詳細データ'!P303)</f>
        <v/>
      </c>
      <c r="AT72" s="8" t="str">
        <f t="shared" si="78"/>
        <v/>
      </c>
      <c r="AU72" s="8" t="str">
        <f t="shared" si="79"/>
        <v/>
      </c>
      <c r="AV72" s="194" t="str">
        <f>IF('画面遷移、詳細データ'!Q303="", "", '画面遷移、詳細データ'!Q303)</f>
        <v/>
      </c>
      <c r="AW72" s="8" t="str">
        <f t="shared" si="80"/>
        <v/>
      </c>
      <c r="AX72" s="8" t="str">
        <f t="shared" si="81"/>
        <v/>
      </c>
      <c r="AY72" s="194" t="str">
        <f>IF('画面遷移、詳細データ'!R303="", "", '画面遷移、詳細データ'!R303)</f>
        <v/>
      </c>
      <c r="AZ72" s="8" t="str">
        <f t="shared" si="82"/>
        <v/>
      </c>
      <c r="BA72" s="8" t="str">
        <f t="shared" si="83"/>
        <v/>
      </c>
      <c r="BB72" s="194" t="str">
        <f>IF('画面遷移、詳細データ'!S303="", "", '画面遷移、詳細データ'!S303)</f>
        <v/>
      </c>
      <c r="BC72" s="8" t="str">
        <f t="shared" si="84"/>
        <v/>
      </c>
      <c r="BD72" s="8" t="str">
        <f t="shared" si="85"/>
        <v/>
      </c>
      <c r="BE72" s="194" t="str">
        <f>IF('画面遷移、詳細データ'!T303="", "", '画面遷移、詳細データ'!T303)</f>
        <v/>
      </c>
      <c r="BF72" s="8" t="str">
        <f t="shared" si="86"/>
        <v/>
      </c>
      <c r="BG72" s="8" t="str">
        <f t="shared" si="87"/>
        <v/>
      </c>
      <c r="BH72" s="194" t="str">
        <f>IF('画面遷移、詳細データ'!U303="", "", '画面遷移、詳細データ'!U303)</f>
        <v/>
      </c>
      <c r="BI72" s="8" t="str">
        <f t="shared" si="88"/>
        <v/>
      </c>
      <c r="BJ72" s="8" t="str">
        <f t="shared" si="89"/>
        <v/>
      </c>
      <c r="BK72" s="194" t="str">
        <f>IF('画面遷移、詳細データ'!V303="", "", '画面遷移、詳細データ'!V303)</f>
        <v/>
      </c>
      <c r="BL72" s="8" t="str">
        <f t="shared" si="90"/>
        <v>item</v>
      </c>
      <c r="BM72" s="8">
        <f t="shared" si="91"/>
        <v>50066</v>
      </c>
      <c r="BN72" s="194">
        <f>IF('画面遷移、詳細データ'!W303="", "", '画面遷移、詳細データ'!W303)</f>
        <v>5</v>
      </c>
      <c r="BO72" s="8" t="str">
        <f t="shared" si="92"/>
        <v/>
      </c>
      <c r="BP72" s="8" t="str">
        <f t="shared" si="93"/>
        <v/>
      </c>
      <c r="BQ72" s="194" t="str">
        <f>IF('画面遷移、詳細データ'!X303="", "", '画面遷移、詳細データ'!X303)</f>
        <v/>
      </c>
      <c r="BR72" s="8" t="str">
        <f t="shared" si="94"/>
        <v/>
      </c>
      <c r="BS72" s="8" t="str">
        <f t="shared" si="95"/>
        <v/>
      </c>
      <c r="BT72" s="194" t="str">
        <f>IF('画面遷移、詳細データ'!Y303="", "", '画面遷移、詳細データ'!Y303)</f>
        <v/>
      </c>
      <c r="BU72" s="8" t="str">
        <f t="shared" si="49"/>
        <v/>
      </c>
      <c r="BV72" s="8" t="str">
        <f>IF('画面遷移、詳細データ'!Z303="", "", '画面遷移、詳細データ'!Z303)</f>
        <v/>
      </c>
      <c r="BW72" s="194" t="str">
        <f t="shared" si="96"/>
        <v/>
      </c>
    </row>
    <row r="73" spans="1:75">
      <c r="A73" s="124">
        <f t="shared" si="97"/>
        <v>7271</v>
      </c>
      <c r="B73" s="295" t="str">
        <f t="shared" si="98"/>
        <v>tower42</v>
      </c>
      <c r="C73" s="303">
        <f>'画面遷移、詳細データ'!B304</f>
        <v>6000000</v>
      </c>
      <c r="D73" s="8" t="str">
        <f t="shared" si="50"/>
        <v>item</v>
      </c>
      <c r="E73" s="8">
        <f t="shared" si="51"/>
        <v>41002</v>
      </c>
      <c r="F73" s="304">
        <f>IF('画面遷移、詳細データ'!C304="", "", '画面遷移、詳細データ'!C304)</f>
        <v>2</v>
      </c>
      <c r="G73" s="8" t="str">
        <f t="shared" si="52"/>
        <v/>
      </c>
      <c r="H73" s="8" t="str">
        <f t="shared" si="53"/>
        <v/>
      </c>
      <c r="I73" s="194" t="str">
        <f>IF('画面遷移、詳細データ'!D304="", "", '画面遷移、詳細データ'!D304)</f>
        <v/>
      </c>
      <c r="J73" s="8" t="str">
        <f t="shared" si="54"/>
        <v/>
      </c>
      <c r="K73" s="8" t="str">
        <f t="shared" si="55"/>
        <v/>
      </c>
      <c r="L73" s="194" t="str">
        <f>IF('画面遷移、詳細データ'!E304="", "", '画面遷移、詳細データ'!E304)</f>
        <v/>
      </c>
      <c r="M73" s="8" t="str">
        <f t="shared" si="56"/>
        <v/>
      </c>
      <c r="N73" s="8" t="str">
        <f t="shared" si="57"/>
        <v/>
      </c>
      <c r="O73" s="194" t="str">
        <f>IF('画面遷移、詳細データ'!F304="", "", '画面遷移、詳細データ'!F304)</f>
        <v/>
      </c>
      <c r="P73" s="8" t="str">
        <f t="shared" si="58"/>
        <v/>
      </c>
      <c r="Q73" s="8" t="str">
        <f t="shared" si="59"/>
        <v/>
      </c>
      <c r="R73" s="194" t="str">
        <f>IF('画面遷移、詳細データ'!G304="", "", '画面遷移、詳細データ'!G304)</f>
        <v/>
      </c>
      <c r="S73" s="8" t="str">
        <f t="shared" si="60"/>
        <v/>
      </c>
      <c r="T73" s="8" t="str">
        <f t="shared" si="61"/>
        <v/>
      </c>
      <c r="U73" s="194" t="str">
        <f>IF('画面遷移、詳細データ'!H304="", "", '画面遷移、詳細データ'!H304)</f>
        <v/>
      </c>
      <c r="V73" s="8" t="str">
        <f t="shared" si="62"/>
        <v/>
      </c>
      <c r="W73" s="8" t="str">
        <f t="shared" si="63"/>
        <v/>
      </c>
      <c r="X73" s="194" t="str">
        <f>IF('画面遷移、詳細データ'!I304="", "", '画面遷移、詳細データ'!I304)</f>
        <v/>
      </c>
      <c r="Y73" s="8" t="str">
        <f t="shared" si="64"/>
        <v/>
      </c>
      <c r="Z73" s="8" t="str">
        <f t="shared" si="65"/>
        <v/>
      </c>
      <c r="AA73" s="194" t="str">
        <f>IF('画面遷移、詳細データ'!J304="", "", '画面遷移、詳細データ'!J304)</f>
        <v/>
      </c>
      <c r="AB73" s="8" t="str">
        <f t="shared" si="66"/>
        <v/>
      </c>
      <c r="AC73" s="8" t="str">
        <f t="shared" si="67"/>
        <v/>
      </c>
      <c r="AD73" s="194" t="str">
        <f>IF('画面遷移、詳細データ'!K304="", "", '画面遷移、詳細データ'!K304)</f>
        <v/>
      </c>
      <c r="AE73" s="8" t="str">
        <f t="shared" si="68"/>
        <v/>
      </c>
      <c r="AF73" s="8" t="str">
        <f t="shared" si="69"/>
        <v/>
      </c>
      <c r="AG73" s="194" t="str">
        <f>IF('画面遷移、詳細データ'!L304="", "", '画面遷移、詳細データ'!L304)</f>
        <v/>
      </c>
      <c r="AH73" s="8" t="str">
        <f t="shared" si="70"/>
        <v/>
      </c>
      <c r="AI73" s="8" t="str">
        <f t="shared" si="71"/>
        <v/>
      </c>
      <c r="AJ73" s="194" t="str">
        <f>IF('画面遷移、詳細データ'!M304="", "", '画面遷移、詳細データ'!M304)</f>
        <v/>
      </c>
      <c r="AK73" s="8" t="str">
        <f t="shared" si="72"/>
        <v/>
      </c>
      <c r="AL73" s="8" t="str">
        <f t="shared" si="73"/>
        <v/>
      </c>
      <c r="AM73" s="194" t="str">
        <f>IF('画面遷移、詳細データ'!N304="", "", '画面遷移、詳細データ'!N304)</f>
        <v/>
      </c>
      <c r="AN73" s="8" t="str">
        <f t="shared" si="74"/>
        <v/>
      </c>
      <c r="AO73" s="8" t="str">
        <f t="shared" si="75"/>
        <v/>
      </c>
      <c r="AP73" s="194" t="str">
        <f>IF('画面遷移、詳細データ'!O304="", "", '画面遷移、詳細データ'!O304)</f>
        <v/>
      </c>
      <c r="AQ73" s="8" t="str">
        <f t="shared" si="76"/>
        <v/>
      </c>
      <c r="AR73" s="8" t="str">
        <f t="shared" si="77"/>
        <v/>
      </c>
      <c r="AS73" s="194" t="str">
        <f>IF('画面遷移、詳細データ'!P304="", "", '画面遷移、詳細データ'!P304)</f>
        <v/>
      </c>
      <c r="AT73" s="8" t="str">
        <f t="shared" si="78"/>
        <v/>
      </c>
      <c r="AU73" s="8" t="str">
        <f t="shared" si="79"/>
        <v/>
      </c>
      <c r="AV73" s="194" t="str">
        <f>IF('画面遷移、詳細データ'!Q304="", "", '画面遷移、詳細データ'!Q304)</f>
        <v/>
      </c>
      <c r="AW73" s="8" t="str">
        <f t="shared" si="80"/>
        <v/>
      </c>
      <c r="AX73" s="8" t="str">
        <f t="shared" si="81"/>
        <v/>
      </c>
      <c r="AY73" s="194" t="str">
        <f>IF('画面遷移、詳細データ'!R304="", "", '画面遷移、詳細データ'!R304)</f>
        <v/>
      </c>
      <c r="AZ73" s="8" t="str">
        <f t="shared" si="82"/>
        <v/>
      </c>
      <c r="BA73" s="8" t="str">
        <f t="shared" si="83"/>
        <v/>
      </c>
      <c r="BB73" s="194" t="str">
        <f>IF('画面遷移、詳細データ'!S304="", "", '画面遷移、詳細データ'!S304)</f>
        <v/>
      </c>
      <c r="BC73" s="8" t="str">
        <f t="shared" si="84"/>
        <v/>
      </c>
      <c r="BD73" s="8" t="str">
        <f t="shared" si="85"/>
        <v/>
      </c>
      <c r="BE73" s="194" t="str">
        <f>IF('画面遷移、詳細データ'!T304="", "", '画面遷移、詳細データ'!T304)</f>
        <v/>
      </c>
      <c r="BF73" s="8" t="str">
        <f t="shared" si="86"/>
        <v/>
      </c>
      <c r="BG73" s="8" t="str">
        <f t="shared" si="87"/>
        <v/>
      </c>
      <c r="BH73" s="194" t="str">
        <f>IF('画面遷移、詳細データ'!U304="", "", '画面遷移、詳細データ'!U304)</f>
        <v/>
      </c>
      <c r="BI73" s="8" t="str">
        <f t="shared" si="88"/>
        <v/>
      </c>
      <c r="BJ73" s="8" t="str">
        <f t="shared" si="89"/>
        <v/>
      </c>
      <c r="BK73" s="194" t="str">
        <f>IF('画面遷移、詳細データ'!V304="", "", '画面遷移、詳細データ'!V304)</f>
        <v/>
      </c>
      <c r="BL73" s="8" t="str">
        <f t="shared" si="90"/>
        <v/>
      </c>
      <c r="BM73" s="8" t="str">
        <f t="shared" si="91"/>
        <v/>
      </c>
      <c r="BN73" s="194" t="str">
        <f>IF('画面遷移、詳細データ'!W304="", "", '画面遷移、詳細データ'!W304)</f>
        <v/>
      </c>
      <c r="BO73" s="8" t="str">
        <f t="shared" si="92"/>
        <v/>
      </c>
      <c r="BP73" s="8" t="str">
        <f t="shared" si="93"/>
        <v/>
      </c>
      <c r="BQ73" s="194" t="str">
        <f>IF('画面遷移、詳細データ'!X304="", "", '画面遷移、詳細データ'!X304)</f>
        <v/>
      </c>
      <c r="BR73" s="8" t="str">
        <f t="shared" si="94"/>
        <v/>
      </c>
      <c r="BS73" s="8" t="str">
        <f t="shared" si="95"/>
        <v/>
      </c>
      <c r="BT73" s="194" t="str">
        <f>IF('画面遷移、詳細データ'!Y304="", "", '画面遷移、詳細データ'!Y304)</f>
        <v/>
      </c>
      <c r="BU73" s="8" t="str">
        <f t="shared" si="49"/>
        <v/>
      </c>
      <c r="BV73" s="8" t="str">
        <f>IF('画面遷移、詳細データ'!Z304="", "", '画面遷移、詳細データ'!Z304)</f>
        <v/>
      </c>
      <c r="BW73" s="194" t="str">
        <f t="shared" si="96"/>
        <v/>
      </c>
    </row>
    <row r="74" spans="1:75">
      <c r="A74" s="124">
        <f t="shared" si="97"/>
        <v>7272</v>
      </c>
      <c r="B74" s="295" t="str">
        <f t="shared" si="98"/>
        <v>tower42</v>
      </c>
      <c r="C74" s="303">
        <f>'画面遷移、詳細データ'!B305</f>
        <v>7000000</v>
      </c>
      <c r="D74" s="8" t="str">
        <f t="shared" si="50"/>
        <v/>
      </c>
      <c r="E74" s="8" t="str">
        <f t="shared" si="51"/>
        <v/>
      </c>
      <c r="F74" s="304" t="str">
        <f>IF('画面遷移、詳細データ'!C305="", "", '画面遷移、詳細データ'!C305)</f>
        <v/>
      </c>
      <c r="G74" s="8" t="str">
        <f t="shared" si="52"/>
        <v/>
      </c>
      <c r="H74" s="8" t="str">
        <f t="shared" si="53"/>
        <v/>
      </c>
      <c r="I74" s="194" t="str">
        <f>IF('画面遷移、詳細データ'!D305="", "", '画面遷移、詳細データ'!D305)</f>
        <v/>
      </c>
      <c r="J74" s="8" t="str">
        <f t="shared" si="54"/>
        <v/>
      </c>
      <c r="K74" s="8" t="str">
        <f t="shared" si="55"/>
        <v/>
      </c>
      <c r="L74" s="194" t="str">
        <f>IF('画面遷移、詳細データ'!E305="", "", '画面遷移、詳細データ'!E305)</f>
        <v/>
      </c>
      <c r="M74" s="8" t="str">
        <f t="shared" si="56"/>
        <v/>
      </c>
      <c r="N74" s="8" t="str">
        <f t="shared" si="57"/>
        <v/>
      </c>
      <c r="O74" s="194" t="str">
        <f>IF('画面遷移、詳細データ'!F305="", "", '画面遷移、詳細データ'!F305)</f>
        <v/>
      </c>
      <c r="P74" s="8" t="str">
        <f t="shared" si="58"/>
        <v/>
      </c>
      <c r="Q74" s="8" t="str">
        <f t="shared" si="59"/>
        <v/>
      </c>
      <c r="R74" s="194" t="str">
        <f>IF('画面遷移、詳細データ'!G305="", "", '画面遷移、詳細データ'!G305)</f>
        <v/>
      </c>
      <c r="S74" s="8" t="str">
        <f t="shared" si="60"/>
        <v>item</v>
      </c>
      <c r="T74" s="8">
        <f t="shared" si="61"/>
        <v>34008</v>
      </c>
      <c r="U74" s="194">
        <f>IF('画面遷移、詳細データ'!H305="", "", '画面遷移、詳細データ'!H305)</f>
        <v>1</v>
      </c>
      <c r="V74" s="8" t="str">
        <f t="shared" si="62"/>
        <v/>
      </c>
      <c r="W74" s="8" t="str">
        <f t="shared" si="63"/>
        <v/>
      </c>
      <c r="X74" s="194" t="str">
        <f>IF('画面遷移、詳細データ'!I305="", "", '画面遷移、詳細データ'!I305)</f>
        <v/>
      </c>
      <c r="Y74" s="8" t="str">
        <f t="shared" si="64"/>
        <v/>
      </c>
      <c r="Z74" s="8" t="str">
        <f t="shared" si="65"/>
        <v/>
      </c>
      <c r="AA74" s="194" t="str">
        <f>IF('画面遷移、詳細データ'!J305="", "", '画面遷移、詳細データ'!J305)</f>
        <v/>
      </c>
      <c r="AB74" s="8" t="str">
        <f t="shared" si="66"/>
        <v/>
      </c>
      <c r="AC74" s="8" t="str">
        <f t="shared" si="67"/>
        <v/>
      </c>
      <c r="AD74" s="194" t="str">
        <f>IF('画面遷移、詳細データ'!K305="", "", '画面遷移、詳細データ'!K305)</f>
        <v/>
      </c>
      <c r="AE74" s="8" t="str">
        <f t="shared" si="68"/>
        <v/>
      </c>
      <c r="AF74" s="8" t="str">
        <f t="shared" si="69"/>
        <v/>
      </c>
      <c r="AG74" s="194" t="str">
        <f>IF('画面遷移、詳細データ'!L305="", "", '画面遷移、詳細データ'!L305)</f>
        <v/>
      </c>
      <c r="AH74" s="8" t="str">
        <f t="shared" si="70"/>
        <v/>
      </c>
      <c r="AI74" s="8" t="str">
        <f t="shared" si="71"/>
        <v/>
      </c>
      <c r="AJ74" s="194" t="str">
        <f>IF('画面遷移、詳細データ'!M305="", "", '画面遷移、詳細データ'!M305)</f>
        <v/>
      </c>
      <c r="AK74" s="8" t="str">
        <f t="shared" si="72"/>
        <v/>
      </c>
      <c r="AL74" s="8" t="str">
        <f t="shared" si="73"/>
        <v/>
      </c>
      <c r="AM74" s="194" t="str">
        <f>IF('画面遷移、詳細データ'!N305="", "", '画面遷移、詳細データ'!N305)</f>
        <v/>
      </c>
      <c r="AN74" s="8" t="str">
        <f t="shared" si="74"/>
        <v/>
      </c>
      <c r="AO74" s="8" t="str">
        <f t="shared" si="75"/>
        <v/>
      </c>
      <c r="AP74" s="194" t="str">
        <f>IF('画面遷移、詳細データ'!O305="", "", '画面遷移、詳細データ'!O305)</f>
        <v/>
      </c>
      <c r="AQ74" s="8" t="str">
        <f t="shared" si="76"/>
        <v/>
      </c>
      <c r="AR74" s="8" t="str">
        <f t="shared" si="77"/>
        <v/>
      </c>
      <c r="AS74" s="194" t="str">
        <f>IF('画面遷移、詳細データ'!P305="", "", '画面遷移、詳細データ'!P305)</f>
        <v/>
      </c>
      <c r="AT74" s="8" t="str">
        <f t="shared" si="78"/>
        <v/>
      </c>
      <c r="AU74" s="8" t="str">
        <f t="shared" si="79"/>
        <v/>
      </c>
      <c r="AV74" s="194" t="str">
        <f>IF('画面遷移、詳細データ'!Q305="", "", '画面遷移、詳細データ'!Q305)</f>
        <v/>
      </c>
      <c r="AW74" s="8" t="str">
        <f t="shared" si="80"/>
        <v/>
      </c>
      <c r="AX74" s="8" t="str">
        <f t="shared" si="81"/>
        <v/>
      </c>
      <c r="AY74" s="194" t="str">
        <f>IF('画面遷移、詳細データ'!R305="", "", '画面遷移、詳細データ'!R305)</f>
        <v/>
      </c>
      <c r="AZ74" s="8" t="str">
        <f t="shared" si="82"/>
        <v/>
      </c>
      <c r="BA74" s="8" t="str">
        <f t="shared" si="83"/>
        <v/>
      </c>
      <c r="BB74" s="194" t="str">
        <f>IF('画面遷移、詳細データ'!S305="", "", '画面遷移、詳細データ'!S305)</f>
        <v/>
      </c>
      <c r="BC74" s="8" t="str">
        <f t="shared" si="84"/>
        <v/>
      </c>
      <c r="BD74" s="8" t="str">
        <f t="shared" si="85"/>
        <v/>
      </c>
      <c r="BE74" s="194" t="str">
        <f>IF('画面遷移、詳細データ'!T305="", "", '画面遷移、詳細データ'!T305)</f>
        <v/>
      </c>
      <c r="BF74" s="8" t="str">
        <f t="shared" si="86"/>
        <v/>
      </c>
      <c r="BG74" s="8" t="str">
        <f t="shared" si="87"/>
        <v/>
      </c>
      <c r="BH74" s="194" t="str">
        <f>IF('画面遷移、詳細データ'!U305="", "", '画面遷移、詳細データ'!U305)</f>
        <v/>
      </c>
      <c r="BI74" s="8" t="str">
        <f t="shared" si="88"/>
        <v/>
      </c>
      <c r="BJ74" s="8" t="str">
        <f t="shared" si="89"/>
        <v/>
      </c>
      <c r="BK74" s="194" t="str">
        <f>IF('画面遷移、詳細データ'!V305="", "", '画面遷移、詳細データ'!V305)</f>
        <v/>
      </c>
      <c r="BL74" s="8" t="str">
        <f t="shared" si="90"/>
        <v/>
      </c>
      <c r="BM74" s="8" t="str">
        <f t="shared" si="91"/>
        <v/>
      </c>
      <c r="BN74" s="194" t="str">
        <f>IF('画面遷移、詳細データ'!W305="", "", '画面遷移、詳細データ'!W305)</f>
        <v/>
      </c>
      <c r="BO74" s="8" t="str">
        <f t="shared" si="92"/>
        <v/>
      </c>
      <c r="BP74" s="8" t="str">
        <f t="shared" si="93"/>
        <v/>
      </c>
      <c r="BQ74" s="194" t="str">
        <f>IF('画面遷移、詳細データ'!X305="", "", '画面遷移、詳細データ'!X305)</f>
        <v/>
      </c>
      <c r="BR74" s="8" t="str">
        <f t="shared" si="94"/>
        <v/>
      </c>
      <c r="BS74" s="8" t="str">
        <f t="shared" si="95"/>
        <v/>
      </c>
      <c r="BT74" s="194" t="str">
        <f>IF('画面遷移、詳細データ'!Y305="", "", '画面遷移、詳細データ'!Y305)</f>
        <v/>
      </c>
      <c r="BU74" s="8" t="str">
        <f t="shared" ref="BU74:BU86" si="99">IF(BW74="","",$BU$2)</f>
        <v/>
      </c>
      <c r="BV74" s="8" t="str">
        <f>IF('画面遷移、詳細データ'!Z305="", "", '画面遷移、詳細データ'!Z305)</f>
        <v/>
      </c>
      <c r="BW74" s="194" t="str">
        <f t="shared" si="96"/>
        <v/>
      </c>
    </row>
    <row r="75" spans="1:75">
      <c r="A75" s="124">
        <f t="shared" si="97"/>
        <v>7273</v>
      </c>
      <c r="B75" s="295" t="str">
        <f t="shared" si="98"/>
        <v>tower42</v>
      </c>
      <c r="C75" s="303">
        <f>'画面遷移、詳細データ'!B306</f>
        <v>8000000</v>
      </c>
      <c r="D75" s="8" t="str">
        <f t="shared" si="50"/>
        <v/>
      </c>
      <c r="E75" s="8" t="str">
        <f t="shared" si="51"/>
        <v/>
      </c>
      <c r="F75" s="304" t="str">
        <f>IF('画面遷移、詳細データ'!C306="", "", '画面遷移、詳細データ'!C306)</f>
        <v/>
      </c>
      <c r="G75" s="8" t="str">
        <f t="shared" si="52"/>
        <v/>
      </c>
      <c r="H75" s="8" t="str">
        <f t="shared" si="53"/>
        <v/>
      </c>
      <c r="I75" s="194" t="str">
        <f>IF('画面遷移、詳細データ'!D306="", "", '画面遷移、詳細データ'!D306)</f>
        <v/>
      </c>
      <c r="J75" s="8" t="str">
        <f t="shared" si="54"/>
        <v/>
      </c>
      <c r="K75" s="8" t="str">
        <f t="shared" si="55"/>
        <v/>
      </c>
      <c r="L75" s="194" t="str">
        <f>IF('画面遷移、詳細データ'!E306="", "", '画面遷移、詳細データ'!E306)</f>
        <v/>
      </c>
      <c r="M75" s="8" t="str">
        <f t="shared" si="56"/>
        <v/>
      </c>
      <c r="N75" s="8" t="str">
        <f t="shared" si="57"/>
        <v/>
      </c>
      <c r="O75" s="194" t="str">
        <f>IF('画面遷移、詳細データ'!F306="", "", '画面遷移、詳細データ'!F306)</f>
        <v/>
      </c>
      <c r="P75" s="8" t="str">
        <f t="shared" si="58"/>
        <v/>
      </c>
      <c r="Q75" s="8" t="str">
        <f t="shared" si="59"/>
        <v/>
      </c>
      <c r="R75" s="194" t="str">
        <f>IF('画面遷移、詳細データ'!G306="", "", '画面遷移、詳細データ'!G306)</f>
        <v/>
      </c>
      <c r="S75" s="8" t="str">
        <f t="shared" si="60"/>
        <v/>
      </c>
      <c r="T75" s="8" t="str">
        <f t="shared" si="61"/>
        <v/>
      </c>
      <c r="U75" s="194" t="str">
        <f>IF('画面遷移、詳細データ'!H306="", "", '画面遷移、詳細データ'!H306)</f>
        <v/>
      </c>
      <c r="V75" s="8" t="str">
        <f t="shared" si="62"/>
        <v/>
      </c>
      <c r="W75" s="8" t="str">
        <f t="shared" si="63"/>
        <v/>
      </c>
      <c r="X75" s="194" t="str">
        <f>IF('画面遷移、詳細データ'!I306="", "", '画面遷移、詳細データ'!I306)</f>
        <v/>
      </c>
      <c r="Y75" s="8" t="str">
        <f t="shared" si="64"/>
        <v/>
      </c>
      <c r="Z75" s="8" t="str">
        <f t="shared" si="65"/>
        <v/>
      </c>
      <c r="AA75" s="194" t="str">
        <f>IF('画面遷移、詳細データ'!J306="", "", '画面遷移、詳細データ'!J306)</f>
        <v/>
      </c>
      <c r="AB75" s="8" t="str">
        <f t="shared" si="66"/>
        <v/>
      </c>
      <c r="AC75" s="8" t="str">
        <f t="shared" si="67"/>
        <v/>
      </c>
      <c r="AD75" s="194" t="str">
        <f>IF('画面遷移、詳細データ'!K306="", "", '画面遷移、詳細データ'!K306)</f>
        <v/>
      </c>
      <c r="AE75" s="8" t="str">
        <f t="shared" si="68"/>
        <v/>
      </c>
      <c r="AF75" s="8" t="str">
        <f t="shared" si="69"/>
        <v/>
      </c>
      <c r="AG75" s="194" t="str">
        <f>IF('画面遷移、詳細データ'!L306="", "", '画面遷移、詳細データ'!L306)</f>
        <v/>
      </c>
      <c r="AH75" s="8" t="str">
        <f t="shared" si="70"/>
        <v/>
      </c>
      <c r="AI75" s="8" t="str">
        <f t="shared" si="71"/>
        <v/>
      </c>
      <c r="AJ75" s="194" t="str">
        <f>IF('画面遷移、詳細データ'!M306="", "", '画面遷移、詳細データ'!M306)</f>
        <v/>
      </c>
      <c r="AK75" s="8" t="str">
        <f t="shared" si="72"/>
        <v/>
      </c>
      <c r="AL75" s="8" t="str">
        <f t="shared" si="73"/>
        <v/>
      </c>
      <c r="AM75" s="194" t="str">
        <f>IF('画面遷移、詳細データ'!N306="", "", '画面遷移、詳細データ'!N306)</f>
        <v/>
      </c>
      <c r="AN75" s="8" t="str">
        <f t="shared" si="74"/>
        <v/>
      </c>
      <c r="AO75" s="8" t="str">
        <f t="shared" si="75"/>
        <v/>
      </c>
      <c r="AP75" s="194" t="str">
        <f>IF('画面遷移、詳細データ'!O306="", "", '画面遷移、詳細データ'!O306)</f>
        <v/>
      </c>
      <c r="AQ75" s="8" t="str">
        <f t="shared" si="76"/>
        <v/>
      </c>
      <c r="AR75" s="8" t="str">
        <f t="shared" si="77"/>
        <v/>
      </c>
      <c r="AS75" s="194" t="str">
        <f>IF('画面遷移、詳細データ'!P306="", "", '画面遷移、詳細データ'!P306)</f>
        <v/>
      </c>
      <c r="AT75" s="8" t="str">
        <f t="shared" si="78"/>
        <v/>
      </c>
      <c r="AU75" s="8" t="str">
        <f t="shared" si="79"/>
        <v/>
      </c>
      <c r="AV75" s="194" t="str">
        <f>IF('画面遷移、詳細データ'!Q306="", "", '画面遷移、詳細データ'!Q306)</f>
        <v/>
      </c>
      <c r="AW75" s="8" t="str">
        <f t="shared" si="80"/>
        <v/>
      </c>
      <c r="AX75" s="8" t="str">
        <f t="shared" si="81"/>
        <v/>
      </c>
      <c r="AY75" s="194" t="str">
        <f>IF('画面遷移、詳細データ'!R306="", "", '画面遷移、詳細データ'!R306)</f>
        <v/>
      </c>
      <c r="AZ75" s="8" t="str">
        <f t="shared" si="82"/>
        <v/>
      </c>
      <c r="BA75" s="8" t="str">
        <f t="shared" si="83"/>
        <v/>
      </c>
      <c r="BB75" s="194" t="str">
        <f>IF('画面遷移、詳細データ'!S306="", "", '画面遷移、詳細データ'!S306)</f>
        <v/>
      </c>
      <c r="BC75" s="8" t="str">
        <f t="shared" si="84"/>
        <v/>
      </c>
      <c r="BD75" s="8" t="str">
        <f t="shared" si="85"/>
        <v/>
      </c>
      <c r="BE75" s="194" t="str">
        <f>IF('画面遷移、詳細データ'!T306="", "", '画面遷移、詳細データ'!T306)</f>
        <v/>
      </c>
      <c r="BF75" s="8" t="str">
        <f t="shared" si="86"/>
        <v>item</v>
      </c>
      <c r="BG75" s="8">
        <f t="shared" si="87"/>
        <v>20719</v>
      </c>
      <c r="BH75" s="194">
        <f>IF('画面遷移、詳細データ'!U306="", "", '画面遷移、詳細データ'!U306)</f>
        <v>1</v>
      </c>
      <c r="BI75" s="8" t="str">
        <f t="shared" si="88"/>
        <v/>
      </c>
      <c r="BJ75" s="8" t="str">
        <f t="shared" si="89"/>
        <v/>
      </c>
      <c r="BK75" s="194" t="str">
        <f>IF('画面遷移、詳細データ'!V306="", "", '画面遷移、詳細データ'!V306)</f>
        <v/>
      </c>
      <c r="BL75" s="8" t="str">
        <f t="shared" si="90"/>
        <v/>
      </c>
      <c r="BM75" s="8" t="str">
        <f t="shared" si="91"/>
        <v/>
      </c>
      <c r="BN75" s="194" t="str">
        <f>IF('画面遷移、詳細データ'!W306="", "", '画面遷移、詳細データ'!W306)</f>
        <v/>
      </c>
      <c r="BO75" s="8" t="str">
        <f t="shared" si="92"/>
        <v/>
      </c>
      <c r="BP75" s="8" t="str">
        <f t="shared" si="93"/>
        <v/>
      </c>
      <c r="BQ75" s="194" t="str">
        <f>IF('画面遷移、詳細データ'!X306="", "", '画面遷移、詳細データ'!X306)</f>
        <v/>
      </c>
      <c r="BR75" s="8" t="str">
        <f t="shared" si="94"/>
        <v/>
      </c>
      <c r="BS75" s="8" t="str">
        <f t="shared" si="95"/>
        <v/>
      </c>
      <c r="BT75" s="194" t="str">
        <f>IF('画面遷移、詳細データ'!Y306="", "", '画面遷移、詳細データ'!Y306)</f>
        <v/>
      </c>
      <c r="BU75" s="8" t="str">
        <f t="shared" si="99"/>
        <v/>
      </c>
      <c r="BV75" s="8" t="str">
        <f>IF('画面遷移、詳細データ'!Z306="", "", '画面遷移、詳細データ'!Z306)</f>
        <v/>
      </c>
      <c r="BW75" s="194" t="str">
        <f t="shared" si="96"/>
        <v/>
      </c>
    </row>
    <row r="76" spans="1:75">
      <c r="A76" s="124">
        <f t="shared" si="97"/>
        <v>7274</v>
      </c>
      <c r="B76" s="295" t="str">
        <f t="shared" si="98"/>
        <v>tower42</v>
      </c>
      <c r="C76" s="303">
        <f>'画面遷移、詳細データ'!B307</f>
        <v>9000000</v>
      </c>
      <c r="D76" s="8" t="str">
        <f t="shared" si="50"/>
        <v/>
      </c>
      <c r="E76" s="8" t="str">
        <f t="shared" si="51"/>
        <v/>
      </c>
      <c r="F76" s="304" t="str">
        <f>IF('画面遷移、詳細データ'!C307="", "", '画面遷移、詳細データ'!C307)</f>
        <v/>
      </c>
      <c r="G76" s="8" t="str">
        <f t="shared" si="52"/>
        <v/>
      </c>
      <c r="H76" s="8" t="str">
        <f t="shared" si="53"/>
        <v/>
      </c>
      <c r="I76" s="194" t="str">
        <f>IF('画面遷移、詳細データ'!D307="", "", '画面遷移、詳細データ'!D307)</f>
        <v/>
      </c>
      <c r="J76" s="8" t="str">
        <f t="shared" si="54"/>
        <v/>
      </c>
      <c r="K76" s="8" t="str">
        <f t="shared" si="55"/>
        <v/>
      </c>
      <c r="L76" s="194" t="str">
        <f>IF('画面遷移、詳細データ'!E307="", "", '画面遷移、詳細データ'!E307)</f>
        <v/>
      </c>
      <c r="M76" s="8" t="str">
        <f t="shared" si="56"/>
        <v/>
      </c>
      <c r="N76" s="8" t="str">
        <f t="shared" si="57"/>
        <v/>
      </c>
      <c r="O76" s="194" t="str">
        <f>IF('画面遷移、詳細データ'!F307="", "", '画面遷移、詳細データ'!F307)</f>
        <v/>
      </c>
      <c r="P76" s="8" t="str">
        <f t="shared" si="58"/>
        <v/>
      </c>
      <c r="Q76" s="8" t="str">
        <f t="shared" si="59"/>
        <v/>
      </c>
      <c r="R76" s="194" t="str">
        <f>IF('画面遷移、詳細データ'!G307="", "", '画面遷移、詳細データ'!G307)</f>
        <v/>
      </c>
      <c r="S76" s="8" t="str">
        <f t="shared" si="60"/>
        <v/>
      </c>
      <c r="T76" s="8" t="str">
        <f t="shared" si="61"/>
        <v/>
      </c>
      <c r="U76" s="194" t="str">
        <f>IF('画面遷移、詳細データ'!H307="", "", '画面遷移、詳細データ'!H307)</f>
        <v/>
      </c>
      <c r="V76" s="8" t="str">
        <f t="shared" si="62"/>
        <v/>
      </c>
      <c r="W76" s="8" t="str">
        <f t="shared" si="63"/>
        <v/>
      </c>
      <c r="X76" s="194" t="str">
        <f>IF('画面遷移、詳細データ'!I307="", "", '画面遷移、詳細データ'!I307)</f>
        <v/>
      </c>
      <c r="Y76" s="8" t="str">
        <f t="shared" si="64"/>
        <v/>
      </c>
      <c r="Z76" s="8" t="str">
        <f t="shared" si="65"/>
        <v/>
      </c>
      <c r="AA76" s="194" t="str">
        <f>IF('画面遷移、詳細データ'!J307="", "", '画面遷移、詳細データ'!J307)</f>
        <v/>
      </c>
      <c r="AB76" s="8" t="str">
        <f t="shared" si="66"/>
        <v/>
      </c>
      <c r="AC76" s="8" t="str">
        <f t="shared" si="67"/>
        <v/>
      </c>
      <c r="AD76" s="194" t="str">
        <f>IF('画面遷移、詳細データ'!K307="", "", '画面遷移、詳細データ'!K307)</f>
        <v/>
      </c>
      <c r="AE76" s="8" t="str">
        <f t="shared" si="68"/>
        <v/>
      </c>
      <c r="AF76" s="8" t="str">
        <f t="shared" si="69"/>
        <v/>
      </c>
      <c r="AG76" s="194" t="str">
        <f>IF('画面遷移、詳細データ'!L307="", "", '画面遷移、詳細データ'!L307)</f>
        <v/>
      </c>
      <c r="AH76" s="8" t="str">
        <f t="shared" si="70"/>
        <v/>
      </c>
      <c r="AI76" s="8" t="str">
        <f t="shared" si="71"/>
        <v/>
      </c>
      <c r="AJ76" s="194" t="str">
        <f>IF('画面遷移、詳細データ'!M307="", "", '画面遷移、詳細データ'!M307)</f>
        <v/>
      </c>
      <c r="AK76" s="8" t="str">
        <f t="shared" si="72"/>
        <v/>
      </c>
      <c r="AL76" s="8" t="str">
        <f t="shared" si="73"/>
        <v/>
      </c>
      <c r="AM76" s="194" t="str">
        <f>IF('画面遷移、詳細データ'!N307="", "", '画面遷移、詳細データ'!N307)</f>
        <v/>
      </c>
      <c r="AN76" s="8" t="str">
        <f t="shared" si="74"/>
        <v/>
      </c>
      <c r="AO76" s="8" t="str">
        <f t="shared" si="75"/>
        <v/>
      </c>
      <c r="AP76" s="194" t="str">
        <f>IF('画面遷移、詳細データ'!O307="", "", '画面遷移、詳細データ'!O307)</f>
        <v/>
      </c>
      <c r="AQ76" s="8" t="str">
        <f t="shared" si="76"/>
        <v/>
      </c>
      <c r="AR76" s="8" t="str">
        <f t="shared" si="77"/>
        <v/>
      </c>
      <c r="AS76" s="194" t="str">
        <f>IF('画面遷移、詳細データ'!P307="", "", '画面遷移、詳細データ'!P307)</f>
        <v/>
      </c>
      <c r="AT76" s="8" t="str">
        <f t="shared" si="78"/>
        <v/>
      </c>
      <c r="AU76" s="8" t="str">
        <f t="shared" si="79"/>
        <v/>
      </c>
      <c r="AV76" s="194" t="str">
        <f>IF('画面遷移、詳細データ'!Q307="", "", '画面遷移、詳細データ'!Q307)</f>
        <v/>
      </c>
      <c r="AW76" s="8" t="str">
        <f t="shared" si="80"/>
        <v/>
      </c>
      <c r="AX76" s="8" t="str">
        <f t="shared" si="81"/>
        <v/>
      </c>
      <c r="AY76" s="194" t="str">
        <f>IF('画面遷移、詳細データ'!R307="", "", '画面遷移、詳細データ'!R307)</f>
        <v/>
      </c>
      <c r="AZ76" s="8" t="str">
        <f t="shared" si="82"/>
        <v/>
      </c>
      <c r="BA76" s="8" t="str">
        <f t="shared" si="83"/>
        <v/>
      </c>
      <c r="BB76" s="194" t="str">
        <f>IF('画面遷移、詳細データ'!S307="", "", '画面遷移、詳細データ'!S307)</f>
        <v/>
      </c>
      <c r="BC76" s="8" t="str">
        <f t="shared" si="84"/>
        <v/>
      </c>
      <c r="BD76" s="8" t="str">
        <f t="shared" si="85"/>
        <v/>
      </c>
      <c r="BE76" s="194" t="str">
        <f>IF('画面遷移、詳細データ'!T307="", "", '画面遷移、詳細データ'!T307)</f>
        <v/>
      </c>
      <c r="BF76" s="8" t="str">
        <f t="shared" si="86"/>
        <v/>
      </c>
      <c r="BG76" s="8" t="str">
        <f t="shared" si="87"/>
        <v/>
      </c>
      <c r="BH76" s="194" t="str">
        <f>IF('画面遷移、詳細データ'!U307="", "", '画面遷移、詳細データ'!U307)</f>
        <v/>
      </c>
      <c r="BI76" s="8" t="str">
        <f t="shared" si="88"/>
        <v/>
      </c>
      <c r="BJ76" s="8" t="str">
        <f t="shared" si="89"/>
        <v/>
      </c>
      <c r="BK76" s="194" t="str">
        <f>IF('画面遷移、詳細データ'!V307="", "", '画面遷移、詳細データ'!V307)</f>
        <v/>
      </c>
      <c r="BL76" s="8" t="str">
        <f t="shared" si="90"/>
        <v>item</v>
      </c>
      <c r="BM76" s="8">
        <f t="shared" si="91"/>
        <v>50066</v>
      </c>
      <c r="BN76" s="194">
        <f>IF('画面遷移、詳細データ'!W307="", "", '画面遷移、詳細データ'!W307)</f>
        <v>5</v>
      </c>
      <c r="BO76" s="8" t="str">
        <f t="shared" si="92"/>
        <v/>
      </c>
      <c r="BP76" s="8" t="str">
        <f t="shared" si="93"/>
        <v/>
      </c>
      <c r="BQ76" s="194" t="str">
        <f>IF('画面遷移、詳細データ'!X307="", "", '画面遷移、詳細データ'!X307)</f>
        <v/>
      </c>
      <c r="BR76" s="8" t="str">
        <f t="shared" si="94"/>
        <v/>
      </c>
      <c r="BS76" s="8" t="str">
        <f t="shared" si="95"/>
        <v/>
      </c>
      <c r="BT76" s="194" t="str">
        <f>IF('画面遷移、詳細データ'!Y307="", "", '画面遷移、詳細データ'!Y307)</f>
        <v/>
      </c>
      <c r="BU76" s="8" t="str">
        <f t="shared" si="99"/>
        <v/>
      </c>
      <c r="BV76" s="8" t="str">
        <f>IF('画面遷移、詳細データ'!Z307="", "", '画面遷移、詳細データ'!Z307)</f>
        <v/>
      </c>
      <c r="BW76" s="194" t="str">
        <f t="shared" si="96"/>
        <v/>
      </c>
    </row>
    <row r="77" spans="1:75">
      <c r="A77" s="124">
        <f t="shared" si="97"/>
        <v>7275</v>
      </c>
      <c r="B77" s="295" t="str">
        <f t="shared" si="98"/>
        <v>tower42</v>
      </c>
      <c r="C77" s="303">
        <f>'画面遷移、詳細データ'!B308</f>
        <v>10000000</v>
      </c>
      <c r="D77" s="8" t="str">
        <f t="shared" si="50"/>
        <v/>
      </c>
      <c r="E77" s="8" t="str">
        <f t="shared" si="51"/>
        <v/>
      </c>
      <c r="F77" s="304" t="str">
        <f>IF('画面遷移、詳細データ'!C308="", "", '画面遷移、詳細データ'!C308)</f>
        <v/>
      </c>
      <c r="G77" s="8" t="str">
        <f t="shared" si="52"/>
        <v/>
      </c>
      <c r="H77" s="8" t="str">
        <f t="shared" si="53"/>
        <v/>
      </c>
      <c r="I77" s="194" t="str">
        <f>IF('画面遷移、詳細データ'!D308="", "", '画面遷移、詳細データ'!D308)</f>
        <v/>
      </c>
      <c r="J77" s="8" t="str">
        <f t="shared" si="54"/>
        <v/>
      </c>
      <c r="K77" s="8" t="str">
        <f t="shared" si="55"/>
        <v/>
      </c>
      <c r="L77" s="194" t="str">
        <f>IF('画面遷移、詳細データ'!E308="", "", '画面遷移、詳細データ'!E308)</f>
        <v/>
      </c>
      <c r="M77" s="8" t="str">
        <f t="shared" si="56"/>
        <v>unit</v>
      </c>
      <c r="N77" s="8">
        <f t="shared" si="57"/>
        <v>1306</v>
      </c>
      <c r="O77" s="194">
        <f>IF('画面遷移、詳細データ'!F308="", "", '画面遷移、詳細データ'!F308)</f>
        <v>1</v>
      </c>
      <c r="P77" s="8" t="str">
        <f t="shared" si="58"/>
        <v/>
      </c>
      <c r="Q77" s="8" t="str">
        <f t="shared" si="59"/>
        <v/>
      </c>
      <c r="R77" s="194" t="str">
        <f>IF('画面遷移、詳細データ'!G308="", "", '画面遷移、詳細データ'!G308)</f>
        <v/>
      </c>
      <c r="S77" s="8" t="str">
        <f t="shared" si="60"/>
        <v/>
      </c>
      <c r="T77" s="8" t="str">
        <f t="shared" si="61"/>
        <v/>
      </c>
      <c r="U77" s="194" t="str">
        <f>IF('画面遷移、詳細データ'!H308="", "", '画面遷移、詳細データ'!H308)</f>
        <v/>
      </c>
      <c r="V77" s="8" t="str">
        <f t="shared" si="62"/>
        <v/>
      </c>
      <c r="W77" s="8" t="str">
        <f t="shared" si="63"/>
        <v/>
      </c>
      <c r="X77" s="194" t="str">
        <f>IF('画面遷移、詳細データ'!I308="", "", '画面遷移、詳細データ'!I308)</f>
        <v/>
      </c>
      <c r="Y77" s="8" t="str">
        <f t="shared" si="64"/>
        <v/>
      </c>
      <c r="Z77" s="8" t="str">
        <f t="shared" si="65"/>
        <v/>
      </c>
      <c r="AA77" s="194" t="str">
        <f>IF('画面遷移、詳細データ'!J308="", "", '画面遷移、詳細データ'!J308)</f>
        <v/>
      </c>
      <c r="AB77" s="8" t="str">
        <f t="shared" si="66"/>
        <v/>
      </c>
      <c r="AC77" s="8" t="str">
        <f t="shared" si="67"/>
        <v/>
      </c>
      <c r="AD77" s="194" t="str">
        <f>IF('画面遷移、詳細データ'!K308="", "", '画面遷移、詳細データ'!K308)</f>
        <v/>
      </c>
      <c r="AE77" s="8" t="str">
        <f t="shared" si="68"/>
        <v/>
      </c>
      <c r="AF77" s="8" t="str">
        <f t="shared" si="69"/>
        <v/>
      </c>
      <c r="AG77" s="194" t="str">
        <f>IF('画面遷移、詳細データ'!L308="", "", '画面遷移、詳細データ'!L308)</f>
        <v/>
      </c>
      <c r="AH77" s="8" t="str">
        <f t="shared" si="70"/>
        <v/>
      </c>
      <c r="AI77" s="8" t="str">
        <f t="shared" si="71"/>
        <v/>
      </c>
      <c r="AJ77" s="194" t="str">
        <f>IF('画面遷移、詳細データ'!M308="", "", '画面遷移、詳細データ'!M308)</f>
        <v/>
      </c>
      <c r="AK77" s="8" t="str">
        <f t="shared" si="72"/>
        <v/>
      </c>
      <c r="AL77" s="8" t="str">
        <f t="shared" si="73"/>
        <v/>
      </c>
      <c r="AM77" s="194" t="str">
        <f>IF('画面遷移、詳細データ'!N308="", "", '画面遷移、詳細データ'!N308)</f>
        <v/>
      </c>
      <c r="AN77" s="8" t="str">
        <f t="shared" si="74"/>
        <v/>
      </c>
      <c r="AO77" s="8" t="str">
        <f t="shared" si="75"/>
        <v/>
      </c>
      <c r="AP77" s="194" t="str">
        <f>IF('画面遷移、詳細データ'!O308="", "", '画面遷移、詳細データ'!O308)</f>
        <v/>
      </c>
      <c r="AQ77" s="8" t="str">
        <f t="shared" si="76"/>
        <v/>
      </c>
      <c r="AR77" s="8" t="str">
        <f t="shared" si="77"/>
        <v/>
      </c>
      <c r="AS77" s="194" t="str">
        <f>IF('画面遷移、詳細データ'!P308="", "", '画面遷移、詳細データ'!P308)</f>
        <v/>
      </c>
      <c r="AT77" s="8" t="str">
        <f t="shared" si="78"/>
        <v/>
      </c>
      <c r="AU77" s="8" t="str">
        <f t="shared" si="79"/>
        <v/>
      </c>
      <c r="AV77" s="194" t="str">
        <f>IF('画面遷移、詳細データ'!Q308="", "", '画面遷移、詳細データ'!Q308)</f>
        <v/>
      </c>
      <c r="AW77" s="8" t="str">
        <f t="shared" si="80"/>
        <v/>
      </c>
      <c r="AX77" s="8" t="str">
        <f t="shared" si="81"/>
        <v/>
      </c>
      <c r="AY77" s="194" t="str">
        <f>IF('画面遷移、詳細データ'!R308="", "", '画面遷移、詳細データ'!R308)</f>
        <v/>
      </c>
      <c r="AZ77" s="8" t="str">
        <f t="shared" si="82"/>
        <v/>
      </c>
      <c r="BA77" s="8" t="str">
        <f t="shared" si="83"/>
        <v/>
      </c>
      <c r="BB77" s="194" t="str">
        <f>IF('画面遷移、詳細データ'!S308="", "", '画面遷移、詳細データ'!S308)</f>
        <v/>
      </c>
      <c r="BC77" s="8" t="str">
        <f t="shared" si="84"/>
        <v/>
      </c>
      <c r="BD77" s="8" t="str">
        <f t="shared" si="85"/>
        <v/>
      </c>
      <c r="BE77" s="194" t="str">
        <f>IF('画面遷移、詳細データ'!T308="", "", '画面遷移、詳細データ'!T308)</f>
        <v/>
      </c>
      <c r="BF77" s="8" t="str">
        <f t="shared" si="86"/>
        <v/>
      </c>
      <c r="BG77" s="8" t="str">
        <f t="shared" si="87"/>
        <v/>
      </c>
      <c r="BH77" s="194" t="str">
        <f>IF('画面遷移、詳細データ'!U308="", "", '画面遷移、詳細データ'!U308)</f>
        <v/>
      </c>
      <c r="BI77" s="8" t="str">
        <f t="shared" si="88"/>
        <v/>
      </c>
      <c r="BJ77" s="8" t="str">
        <f t="shared" si="89"/>
        <v/>
      </c>
      <c r="BK77" s="194" t="str">
        <f>IF('画面遷移、詳細データ'!V308="", "", '画面遷移、詳細データ'!V308)</f>
        <v/>
      </c>
      <c r="BL77" s="8" t="str">
        <f t="shared" si="90"/>
        <v/>
      </c>
      <c r="BM77" s="8" t="str">
        <f t="shared" si="91"/>
        <v/>
      </c>
      <c r="BN77" s="194" t="str">
        <f>IF('画面遷移、詳細データ'!W308="", "", '画面遷移、詳細データ'!W308)</f>
        <v/>
      </c>
      <c r="BO77" s="8" t="str">
        <f t="shared" si="92"/>
        <v/>
      </c>
      <c r="BP77" s="8" t="str">
        <f t="shared" si="93"/>
        <v/>
      </c>
      <c r="BQ77" s="194" t="str">
        <f>IF('画面遷移、詳細データ'!X308="", "", '画面遷移、詳細データ'!X308)</f>
        <v/>
      </c>
      <c r="BR77" s="8" t="str">
        <f t="shared" si="94"/>
        <v/>
      </c>
      <c r="BS77" s="8" t="str">
        <f t="shared" si="95"/>
        <v/>
      </c>
      <c r="BT77" s="194" t="str">
        <f>IF('画面遷移、詳細データ'!Y308="", "", '画面遷移、詳細データ'!Y308)</f>
        <v/>
      </c>
      <c r="BU77" s="8" t="str">
        <f t="shared" si="99"/>
        <v/>
      </c>
      <c r="BV77" s="8" t="str">
        <f>IF('画面遷移、詳細データ'!Z308="", "", '画面遷移、詳細データ'!Z308)</f>
        <v/>
      </c>
      <c r="BW77" s="194" t="str">
        <f t="shared" si="96"/>
        <v/>
      </c>
    </row>
    <row r="78" spans="1:75">
      <c r="A78" s="124">
        <f t="shared" si="97"/>
        <v>7276</v>
      </c>
      <c r="B78" s="295" t="str">
        <f t="shared" si="98"/>
        <v>tower42</v>
      </c>
      <c r="C78" s="303">
        <f>'画面遷移、詳細データ'!B309</f>
        <v>12000000</v>
      </c>
      <c r="D78" s="8" t="str">
        <f t="shared" si="50"/>
        <v/>
      </c>
      <c r="E78" s="8" t="str">
        <f t="shared" si="51"/>
        <v/>
      </c>
      <c r="F78" s="304" t="str">
        <f>IF('画面遷移、詳細データ'!C309="", "", '画面遷移、詳細データ'!C309)</f>
        <v/>
      </c>
      <c r="G78" s="8" t="str">
        <f t="shared" si="52"/>
        <v>item</v>
      </c>
      <c r="H78" s="8">
        <f t="shared" si="53"/>
        <v>41003</v>
      </c>
      <c r="I78" s="194">
        <f>IF('画面遷移、詳細データ'!D309="", "", '画面遷移、詳細データ'!D309)</f>
        <v>5</v>
      </c>
      <c r="J78" s="8" t="str">
        <f t="shared" si="54"/>
        <v/>
      </c>
      <c r="K78" s="8" t="str">
        <f t="shared" si="55"/>
        <v/>
      </c>
      <c r="L78" s="194" t="str">
        <f>IF('画面遷移、詳細データ'!E309="", "", '画面遷移、詳細データ'!E309)</f>
        <v/>
      </c>
      <c r="M78" s="8" t="str">
        <f t="shared" si="56"/>
        <v/>
      </c>
      <c r="N78" s="8" t="str">
        <f t="shared" si="57"/>
        <v/>
      </c>
      <c r="O78" s="194" t="str">
        <f>IF('画面遷移、詳細データ'!F309="", "", '画面遷移、詳細データ'!F309)</f>
        <v/>
      </c>
      <c r="P78" s="8" t="str">
        <f t="shared" si="58"/>
        <v/>
      </c>
      <c r="Q78" s="8" t="str">
        <f t="shared" si="59"/>
        <v/>
      </c>
      <c r="R78" s="194" t="str">
        <f>IF('画面遷移、詳細データ'!G309="", "", '画面遷移、詳細データ'!G309)</f>
        <v/>
      </c>
      <c r="S78" s="8" t="str">
        <f t="shared" si="60"/>
        <v/>
      </c>
      <c r="T78" s="8" t="str">
        <f t="shared" si="61"/>
        <v/>
      </c>
      <c r="U78" s="194" t="str">
        <f>IF('画面遷移、詳細データ'!H309="", "", '画面遷移、詳細データ'!H309)</f>
        <v/>
      </c>
      <c r="V78" s="8" t="str">
        <f t="shared" si="62"/>
        <v/>
      </c>
      <c r="W78" s="8" t="str">
        <f t="shared" si="63"/>
        <v/>
      </c>
      <c r="X78" s="194" t="str">
        <f>IF('画面遷移、詳細データ'!I309="", "", '画面遷移、詳細データ'!I309)</f>
        <v/>
      </c>
      <c r="Y78" s="8" t="str">
        <f t="shared" si="64"/>
        <v/>
      </c>
      <c r="Z78" s="8" t="str">
        <f t="shared" si="65"/>
        <v/>
      </c>
      <c r="AA78" s="194" t="str">
        <f>IF('画面遷移、詳細データ'!J309="", "", '画面遷移、詳細データ'!J309)</f>
        <v/>
      </c>
      <c r="AB78" s="8" t="str">
        <f t="shared" si="66"/>
        <v/>
      </c>
      <c r="AC78" s="8" t="str">
        <f t="shared" si="67"/>
        <v/>
      </c>
      <c r="AD78" s="194" t="str">
        <f>IF('画面遷移、詳細データ'!K309="", "", '画面遷移、詳細データ'!K309)</f>
        <v/>
      </c>
      <c r="AE78" s="8" t="str">
        <f t="shared" si="68"/>
        <v/>
      </c>
      <c r="AF78" s="8" t="str">
        <f t="shared" si="69"/>
        <v/>
      </c>
      <c r="AG78" s="194" t="str">
        <f>IF('画面遷移、詳細データ'!L309="", "", '画面遷移、詳細データ'!L309)</f>
        <v/>
      </c>
      <c r="AH78" s="8" t="str">
        <f t="shared" si="70"/>
        <v/>
      </c>
      <c r="AI78" s="8" t="str">
        <f t="shared" si="71"/>
        <v/>
      </c>
      <c r="AJ78" s="194" t="str">
        <f>IF('画面遷移、詳細データ'!M309="", "", '画面遷移、詳細データ'!M309)</f>
        <v/>
      </c>
      <c r="AK78" s="8" t="str">
        <f t="shared" si="72"/>
        <v/>
      </c>
      <c r="AL78" s="8" t="str">
        <f t="shared" si="73"/>
        <v/>
      </c>
      <c r="AM78" s="194" t="str">
        <f>IF('画面遷移、詳細データ'!N309="", "", '画面遷移、詳細データ'!N309)</f>
        <v/>
      </c>
      <c r="AN78" s="8" t="str">
        <f t="shared" si="74"/>
        <v/>
      </c>
      <c r="AO78" s="8" t="str">
        <f t="shared" si="75"/>
        <v/>
      </c>
      <c r="AP78" s="194" t="str">
        <f>IF('画面遷移、詳細データ'!O309="", "", '画面遷移、詳細データ'!O309)</f>
        <v/>
      </c>
      <c r="AQ78" s="8" t="str">
        <f t="shared" si="76"/>
        <v/>
      </c>
      <c r="AR78" s="8" t="str">
        <f t="shared" si="77"/>
        <v/>
      </c>
      <c r="AS78" s="194" t="str">
        <f>IF('画面遷移、詳細データ'!P309="", "", '画面遷移、詳細データ'!P309)</f>
        <v/>
      </c>
      <c r="AT78" s="8" t="str">
        <f t="shared" si="78"/>
        <v/>
      </c>
      <c r="AU78" s="8" t="str">
        <f t="shared" si="79"/>
        <v/>
      </c>
      <c r="AV78" s="194" t="str">
        <f>IF('画面遷移、詳細データ'!Q309="", "", '画面遷移、詳細データ'!Q309)</f>
        <v/>
      </c>
      <c r="AW78" s="8" t="str">
        <f t="shared" si="80"/>
        <v/>
      </c>
      <c r="AX78" s="8" t="str">
        <f t="shared" si="81"/>
        <v/>
      </c>
      <c r="AY78" s="194" t="str">
        <f>IF('画面遷移、詳細データ'!R309="", "", '画面遷移、詳細データ'!R309)</f>
        <v/>
      </c>
      <c r="AZ78" s="8" t="str">
        <f t="shared" si="82"/>
        <v/>
      </c>
      <c r="BA78" s="8" t="str">
        <f t="shared" si="83"/>
        <v/>
      </c>
      <c r="BB78" s="194" t="str">
        <f>IF('画面遷移、詳細データ'!S309="", "", '画面遷移、詳細データ'!S309)</f>
        <v/>
      </c>
      <c r="BC78" s="8" t="str">
        <f t="shared" si="84"/>
        <v/>
      </c>
      <c r="BD78" s="8" t="str">
        <f t="shared" si="85"/>
        <v/>
      </c>
      <c r="BE78" s="194" t="str">
        <f>IF('画面遷移、詳細データ'!T309="", "", '画面遷移、詳細データ'!T309)</f>
        <v/>
      </c>
      <c r="BF78" s="8" t="str">
        <f t="shared" si="86"/>
        <v/>
      </c>
      <c r="BG78" s="8" t="str">
        <f t="shared" si="87"/>
        <v/>
      </c>
      <c r="BH78" s="194" t="str">
        <f>IF('画面遷移、詳細データ'!U309="", "", '画面遷移、詳細データ'!U309)</f>
        <v/>
      </c>
      <c r="BI78" s="8" t="str">
        <f t="shared" si="88"/>
        <v/>
      </c>
      <c r="BJ78" s="8" t="str">
        <f t="shared" si="89"/>
        <v/>
      </c>
      <c r="BK78" s="194" t="str">
        <f>IF('画面遷移、詳細データ'!V309="", "", '画面遷移、詳細データ'!V309)</f>
        <v/>
      </c>
      <c r="BL78" s="8" t="str">
        <f t="shared" si="90"/>
        <v/>
      </c>
      <c r="BM78" s="8" t="str">
        <f t="shared" si="91"/>
        <v/>
      </c>
      <c r="BN78" s="194" t="str">
        <f>IF('画面遷移、詳細データ'!W309="", "", '画面遷移、詳細データ'!W309)</f>
        <v/>
      </c>
      <c r="BO78" s="8" t="str">
        <f t="shared" si="92"/>
        <v/>
      </c>
      <c r="BP78" s="8" t="str">
        <f t="shared" si="93"/>
        <v/>
      </c>
      <c r="BQ78" s="194" t="str">
        <f>IF('画面遷移、詳細データ'!X309="", "", '画面遷移、詳細データ'!X309)</f>
        <v/>
      </c>
      <c r="BR78" s="8" t="str">
        <f t="shared" si="94"/>
        <v/>
      </c>
      <c r="BS78" s="8" t="str">
        <f t="shared" si="95"/>
        <v/>
      </c>
      <c r="BT78" s="194" t="str">
        <f>IF('画面遷移、詳細データ'!Y309="", "", '画面遷移、詳細データ'!Y309)</f>
        <v/>
      </c>
      <c r="BU78" s="8" t="str">
        <f t="shared" si="99"/>
        <v/>
      </c>
      <c r="BV78" s="8" t="str">
        <f>IF('画面遷移、詳細データ'!Z309="", "", '画面遷移、詳細データ'!Z309)</f>
        <v/>
      </c>
      <c r="BW78" s="194" t="str">
        <f t="shared" si="96"/>
        <v/>
      </c>
    </row>
    <row r="79" spans="1:75">
      <c r="A79" s="124">
        <f t="shared" si="97"/>
        <v>7277</v>
      </c>
      <c r="B79" s="295" t="str">
        <f t="shared" si="98"/>
        <v>tower42</v>
      </c>
      <c r="C79" s="303">
        <f>'画面遷移、詳細データ'!B310</f>
        <v>14000000</v>
      </c>
      <c r="D79" s="8" t="str">
        <f t="shared" si="50"/>
        <v>item</v>
      </c>
      <c r="E79" s="8">
        <f t="shared" si="51"/>
        <v>41002</v>
      </c>
      <c r="F79" s="304">
        <f>IF('画面遷移、詳細データ'!C310="", "", '画面遷移、詳細データ'!C310)</f>
        <v>5</v>
      </c>
      <c r="G79" s="8" t="str">
        <f t="shared" si="52"/>
        <v/>
      </c>
      <c r="H79" s="8" t="str">
        <f t="shared" si="53"/>
        <v/>
      </c>
      <c r="I79" s="194" t="str">
        <f>IF('画面遷移、詳細データ'!D310="", "", '画面遷移、詳細データ'!D310)</f>
        <v/>
      </c>
      <c r="J79" s="8" t="str">
        <f t="shared" si="54"/>
        <v/>
      </c>
      <c r="K79" s="8" t="str">
        <f t="shared" si="55"/>
        <v/>
      </c>
      <c r="L79" s="194" t="str">
        <f>IF('画面遷移、詳細データ'!E310="", "", '画面遷移、詳細データ'!E310)</f>
        <v/>
      </c>
      <c r="M79" s="8" t="str">
        <f t="shared" si="56"/>
        <v/>
      </c>
      <c r="N79" s="8" t="str">
        <f t="shared" si="57"/>
        <v/>
      </c>
      <c r="O79" s="194" t="str">
        <f>IF('画面遷移、詳細データ'!F310="", "", '画面遷移、詳細データ'!F310)</f>
        <v/>
      </c>
      <c r="P79" s="8" t="str">
        <f t="shared" si="58"/>
        <v/>
      </c>
      <c r="Q79" s="8" t="str">
        <f t="shared" si="59"/>
        <v/>
      </c>
      <c r="R79" s="194" t="str">
        <f>IF('画面遷移、詳細データ'!G310="", "", '画面遷移、詳細データ'!G310)</f>
        <v/>
      </c>
      <c r="S79" s="8" t="str">
        <f t="shared" si="60"/>
        <v/>
      </c>
      <c r="T79" s="8" t="str">
        <f t="shared" si="61"/>
        <v/>
      </c>
      <c r="U79" s="194" t="str">
        <f>IF('画面遷移、詳細データ'!H310="", "", '画面遷移、詳細データ'!H310)</f>
        <v/>
      </c>
      <c r="V79" s="8" t="str">
        <f t="shared" si="62"/>
        <v/>
      </c>
      <c r="W79" s="8" t="str">
        <f t="shared" si="63"/>
        <v/>
      </c>
      <c r="X79" s="194" t="str">
        <f>IF('画面遷移、詳細データ'!I310="", "", '画面遷移、詳細データ'!I310)</f>
        <v/>
      </c>
      <c r="Y79" s="8" t="str">
        <f t="shared" si="64"/>
        <v/>
      </c>
      <c r="Z79" s="8" t="str">
        <f t="shared" si="65"/>
        <v/>
      </c>
      <c r="AA79" s="194" t="str">
        <f>IF('画面遷移、詳細データ'!J310="", "", '画面遷移、詳細データ'!J310)</f>
        <v/>
      </c>
      <c r="AB79" s="8" t="str">
        <f t="shared" si="66"/>
        <v/>
      </c>
      <c r="AC79" s="8" t="str">
        <f t="shared" si="67"/>
        <v/>
      </c>
      <c r="AD79" s="194" t="str">
        <f>IF('画面遷移、詳細データ'!K310="", "", '画面遷移、詳細データ'!K310)</f>
        <v/>
      </c>
      <c r="AE79" s="8" t="str">
        <f t="shared" si="68"/>
        <v/>
      </c>
      <c r="AF79" s="8" t="str">
        <f t="shared" si="69"/>
        <v/>
      </c>
      <c r="AG79" s="194" t="str">
        <f>IF('画面遷移、詳細データ'!L310="", "", '画面遷移、詳細データ'!L310)</f>
        <v/>
      </c>
      <c r="AH79" s="8" t="str">
        <f t="shared" si="70"/>
        <v/>
      </c>
      <c r="AI79" s="8" t="str">
        <f t="shared" si="71"/>
        <v/>
      </c>
      <c r="AJ79" s="194" t="str">
        <f>IF('画面遷移、詳細データ'!M310="", "", '画面遷移、詳細データ'!M310)</f>
        <v/>
      </c>
      <c r="AK79" s="8" t="str">
        <f t="shared" si="72"/>
        <v/>
      </c>
      <c r="AL79" s="8" t="str">
        <f t="shared" si="73"/>
        <v/>
      </c>
      <c r="AM79" s="194" t="str">
        <f>IF('画面遷移、詳細データ'!N310="", "", '画面遷移、詳細データ'!N310)</f>
        <v/>
      </c>
      <c r="AN79" s="8" t="str">
        <f t="shared" si="74"/>
        <v/>
      </c>
      <c r="AO79" s="8" t="str">
        <f t="shared" si="75"/>
        <v/>
      </c>
      <c r="AP79" s="194" t="str">
        <f>IF('画面遷移、詳細データ'!O310="", "", '画面遷移、詳細データ'!O310)</f>
        <v/>
      </c>
      <c r="AQ79" s="8" t="str">
        <f t="shared" si="76"/>
        <v/>
      </c>
      <c r="AR79" s="8" t="str">
        <f t="shared" si="77"/>
        <v/>
      </c>
      <c r="AS79" s="194" t="str">
        <f>IF('画面遷移、詳細データ'!P310="", "", '画面遷移、詳細データ'!P310)</f>
        <v/>
      </c>
      <c r="AT79" s="8" t="str">
        <f t="shared" si="78"/>
        <v/>
      </c>
      <c r="AU79" s="8" t="str">
        <f t="shared" si="79"/>
        <v/>
      </c>
      <c r="AV79" s="194" t="str">
        <f>IF('画面遷移、詳細データ'!Q310="", "", '画面遷移、詳細データ'!Q310)</f>
        <v/>
      </c>
      <c r="AW79" s="8" t="str">
        <f t="shared" si="80"/>
        <v/>
      </c>
      <c r="AX79" s="8" t="str">
        <f t="shared" si="81"/>
        <v/>
      </c>
      <c r="AY79" s="194" t="str">
        <f>IF('画面遷移、詳細データ'!R310="", "", '画面遷移、詳細データ'!R310)</f>
        <v/>
      </c>
      <c r="AZ79" s="8" t="str">
        <f t="shared" si="82"/>
        <v/>
      </c>
      <c r="BA79" s="8" t="str">
        <f t="shared" si="83"/>
        <v/>
      </c>
      <c r="BB79" s="194" t="str">
        <f>IF('画面遷移、詳細データ'!S310="", "", '画面遷移、詳細データ'!S310)</f>
        <v/>
      </c>
      <c r="BC79" s="8" t="str">
        <f t="shared" si="84"/>
        <v/>
      </c>
      <c r="BD79" s="8" t="str">
        <f t="shared" si="85"/>
        <v/>
      </c>
      <c r="BE79" s="194" t="str">
        <f>IF('画面遷移、詳細データ'!T310="", "", '画面遷移、詳細データ'!T310)</f>
        <v/>
      </c>
      <c r="BF79" s="8" t="str">
        <f t="shared" si="86"/>
        <v/>
      </c>
      <c r="BG79" s="8" t="str">
        <f t="shared" si="87"/>
        <v/>
      </c>
      <c r="BH79" s="194" t="str">
        <f>IF('画面遷移、詳細データ'!U310="", "", '画面遷移、詳細データ'!U310)</f>
        <v/>
      </c>
      <c r="BI79" s="8" t="str">
        <f t="shared" si="88"/>
        <v/>
      </c>
      <c r="BJ79" s="8" t="str">
        <f t="shared" si="89"/>
        <v/>
      </c>
      <c r="BK79" s="194" t="str">
        <f>IF('画面遷移、詳細データ'!V310="", "", '画面遷移、詳細データ'!V310)</f>
        <v/>
      </c>
      <c r="BL79" s="8" t="str">
        <f t="shared" si="90"/>
        <v/>
      </c>
      <c r="BM79" s="8" t="str">
        <f t="shared" si="91"/>
        <v/>
      </c>
      <c r="BN79" s="194" t="str">
        <f>IF('画面遷移、詳細データ'!W310="", "", '画面遷移、詳細データ'!W310)</f>
        <v/>
      </c>
      <c r="BO79" s="8" t="str">
        <f t="shared" si="92"/>
        <v/>
      </c>
      <c r="BP79" s="8" t="str">
        <f t="shared" si="93"/>
        <v/>
      </c>
      <c r="BQ79" s="194" t="str">
        <f>IF('画面遷移、詳細データ'!X310="", "", '画面遷移、詳細データ'!X310)</f>
        <v/>
      </c>
      <c r="BR79" s="8" t="str">
        <f t="shared" si="94"/>
        <v/>
      </c>
      <c r="BS79" s="8" t="str">
        <f t="shared" si="95"/>
        <v/>
      </c>
      <c r="BT79" s="194" t="str">
        <f>IF('画面遷移、詳細データ'!Y310="", "", '画面遷移、詳細データ'!Y310)</f>
        <v/>
      </c>
      <c r="BU79" s="8" t="str">
        <f t="shared" si="99"/>
        <v/>
      </c>
      <c r="BV79" s="8" t="str">
        <f>IF('画面遷移、詳細データ'!Z310="", "", '画面遷移、詳細データ'!Z310)</f>
        <v/>
      </c>
      <c r="BW79" s="194" t="str">
        <f t="shared" si="96"/>
        <v/>
      </c>
    </row>
    <row r="80" spans="1:75">
      <c r="A80" s="124">
        <f t="shared" si="97"/>
        <v>7278</v>
      </c>
      <c r="B80" s="295" t="str">
        <f t="shared" si="98"/>
        <v>tower42</v>
      </c>
      <c r="C80" s="303">
        <f>'画面遷移、詳細データ'!B311</f>
        <v>16000000</v>
      </c>
      <c r="D80" s="8" t="str">
        <f t="shared" si="50"/>
        <v/>
      </c>
      <c r="E80" s="8" t="str">
        <f t="shared" si="51"/>
        <v/>
      </c>
      <c r="F80" s="304" t="str">
        <f>IF('画面遷移、詳細データ'!C311="", "", '画面遷移、詳細データ'!C311)</f>
        <v/>
      </c>
      <c r="G80" s="8" t="str">
        <f t="shared" si="52"/>
        <v/>
      </c>
      <c r="H80" s="8" t="str">
        <f t="shared" si="53"/>
        <v/>
      </c>
      <c r="I80" s="194" t="str">
        <f>IF('画面遷移、詳細データ'!D311="", "", '画面遷移、詳細データ'!D311)</f>
        <v/>
      </c>
      <c r="J80" s="8" t="str">
        <f t="shared" si="54"/>
        <v>unit</v>
      </c>
      <c r="K80" s="8">
        <f t="shared" si="55"/>
        <v>1305</v>
      </c>
      <c r="L80" s="194">
        <f>IF('画面遷移、詳細データ'!E311="", "", '画面遷移、詳細データ'!E311)</f>
        <v>1</v>
      </c>
      <c r="M80" s="8" t="str">
        <f t="shared" si="56"/>
        <v/>
      </c>
      <c r="N80" s="8" t="str">
        <f t="shared" si="57"/>
        <v/>
      </c>
      <c r="O80" s="194" t="str">
        <f>IF('画面遷移、詳細データ'!F311="", "", '画面遷移、詳細データ'!F311)</f>
        <v/>
      </c>
      <c r="P80" s="8" t="str">
        <f t="shared" si="58"/>
        <v/>
      </c>
      <c r="Q80" s="8" t="str">
        <f t="shared" si="59"/>
        <v/>
      </c>
      <c r="R80" s="194" t="str">
        <f>IF('画面遷移、詳細データ'!G311="", "", '画面遷移、詳細データ'!G311)</f>
        <v/>
      </c>
      <c r="S80" s="8" t="str">
        <f t="shared" si="60"/>
        <v/>
      </c>
      <c r="T80" s="8" t="str">
        <f t="shared" si="61"/>
        <v/>
      </c>
      <c r="U80" s="194" t="str">
        <f>IF('画面遷移、詳細データ'!H311="", "", '画面遷移、詳細データ'!H311)</f>
        <v/>
      </c>
      <c r="V80" s="8" t="str">
        <f t="shared" si="62"/>
        <v/>
      </c>
      <c r="W80" s="8" t="str">
        <f t="shared" si="63"/>
        <v/>
      </c>
      <c r="X80" s="194" t="str">
        <f>IF('画面遷移、詳細データ'!I311="", "", '画面遷移、詳細データ'!I311)</f>
        <v/>
      </c>
      <c r="Y80" s="8" t="str">
        <f t="shared" si="64"/>
        <v/>
      </c>
      <c r="Z80" s="8" t="str">
        <f t="shared" si="65"/>
        <v/>
      </c>
      <c r="AA80" s="194" t="str">
        <f>IF('画面遷移、詳細データ'!J311="", "", '画面遷移、詳細データ'!J311)</f>
        <v/>
      </c>
      <c r="AB80" s="8" t="str">
        <f t="shared" si="66"/>
        <v/>
      </c>
      <c r="AC80" s="8" t="str">
        <f t="shared" si="67"/>
        <v/>
      </c>
      <c r="AD80" s="194" t="str">
        <f>IF('画面遷移、詳細データ'!K311="", "", '画面遷移、詳細データ'!K311)</f>
        <v/>
      </c>
      <c r="AE80" s="8" t="str">
        <f t="shared" si="68"/>
        <v/>
      </c>
      <c r="AF80" s="8" t="str">
        <f t="shared" si="69"/>
        <v/>
      </c>
      <c r="AG80" s="194" t="str">
        <f>IF('画面遷移、詳細データ'!L311="", "", '画面遷移、詳細データ'!L311)</f>
        <v/>
      </c>
      <c r="AH80" s="8" t="str">
        <f t="shared" si="70"/>
        <v/>
      </c>
      <c r="AI80" s="8" t="str">
        <f t="shared" si="71"/>
        <v/>
      </c>
      <c r="AJ80" s="194" t="str">
        <f>IF('画面遷移、詳細データ'!M311="", "", '画面遷移、詳細データ'!M311)</f>
        <v/>
      </c>
      <c r="AK80" s="8" t="str">
        <f t="shared" si="72"/>
        <v/>
      </c>
      <c r="AL80" s="8" t="str">
        <f t="shared" si="73"/>
        <v/>
      </c>
      <c r="AM80" s="194" t="str">
        <f>IF('画面遷移、詳細データ'!N311="", "", '画面遷移、詳細データ'!N311)</f>
        <v/>
      </c>
      <c r="AN80" s="8" t="str">
        <f t="shared" si="74"/>
        <v/>
      </c>
      <c r="AO80" s="8" t="str">
        <f t="shared" si="75"/>
        <v/>
      </c>
      <c r="AP80" s="194" t="str">
        <f>IF('画面遷移、詳細データ'!O311="", "", '画面遷移、詳細データ'!O311)</f>
        <v/>
      </c>
      <c r="AQ80" s="8" t="str">
        <f t="shared" si="76"/>
        <v/>
      </c>
      <c r="AR80" s="8" t="str">
        <f t="shared" si="77"/>
        <v/>
      </c>
      <c r="AS80" s="194" t="str">
        <f>IF('画面遷移、詳細データ'!P311="", "", '画面遷移、詳細データ'!P311)</f>
        <v/>
      </c>
      <c r="AT80" s="8" t="str">
        <f t="shared" si="78"/>
        <v/>
      </c>
      <c r="AU80" s="8" t="str">
        <f t="shared" si="79"/>
        <v/>
      </c>
      <c r="AV80" s="194" t="str">
        <f>IF('画面遷移、詳細データ'!Q311="", "", '画面遷移、詳細データ'!Q311)</f>
        <v/>
      </c>
      <c r="AW80" s="8" t="str">
        <f t="shared" si="80"/>
        <v/>
      </c>
      <c r="AX80" s="8" t="str">
        <f t="shared" si="81"/>
        <v/>
      </c>
      <c r="AY80" s="194" t="str">
        <f>IF('画面遷移、詳細データ'!R311="", "", '画面遷移、詳細データ'!R311)</f>
        <v/>
      </c>
      <c r="AZ80" s="8" t="str">
        <f t="shared" si="82"/>
        <v/>
      </c>
      <c r="BA80" s="8" t="str">
        <f t="shared" si="83"/>
        <v/>
      </c>
      <c r="BB80" s="194" t="str">
        <f>IF('画面遷移、詳細データ'!S311="", "", '画面遷移、詳細データ'!S311)</f>
        <v/>
      </c>
      <c r="BC80" s="8" t="str">
        <f t="shared" si="84"/>
        <v/>
      </c>
      <c r="BD80" s="8" t="str">
        <f t="shared" si="85"/>
        <v/>
      </c>
      <c r="BE80" s="194" t="str">
        <f>IF('画面遷移、詳細データ'!T311="", "", '画面遷移、詳細データ'!T311)</f>
        <v/>
      </c>
      <c r="BF80" s="8" t="str">
        <f t="shared" si="86"/>
        <v/>
      </c>
      <c r="BG80" s="8" t="str">
        <f t="shared" si="87"/>
        <v/>
      </c>
      <c r="BH80" s="194" t="str">
        <f>IF('画面遷移、詳細データ'!U311="", "", '画面遷移、詳細データ'!U311)</f>
        <v/>
      </c>
      <c r="BI80" s="8" t="str">
        <f t="shared" si="88"/>
        <v/>
      </c>
      <c r="BJ80" s="8" t="str">
        <f t="shared" si="89"/>
        <v/>
      </c>
      <c r="BK80" s="194" t="str">
        <f>IF('画面遷移、詳細データ'!V311="", "", '画面遷移、詳細データ'!V311)</f>
        <v/>
      </c>
      <c r="BL80" s="8" t="str">
        <f t="shared" si="90"/>
        <v/>
      </c>
      <c r="BM80" s="8" t="str">
        <f t="shared" si="91"/>
        <v/>
      </c>
      <c r="BN80" s="194" t="str">
        <f>IF('画面遷移、詳細データ'!W311="", "", '画面遷移、詳細データ'!W311)</f>
        <v/>
      </c>
      <c r="BO80" s="8" t="str">
        <f t="shared" si="92"/>
        <v/>
      </c>
      <c r="BP80" s="8" t="str">
        <f t="shared" si="93"/>
        <v/>
      </c>
      <c r="BQ80" s="194" t="str">
        <f>IF('画面遷移、詳細データ'!X311="", "", '画面遷移、詳細データ'!X311)</f>
        <v/>
      </c>
      <c r="BR80" s="8" t="str">
        <f t="shared" si="94"/>
        <v/>
      </c>
      <c r="BS80" s="8" t="str">
        <f t="shared" si="95"/>
        <v/>
      </c>
      <c r="BT80" s="194" t="str">
        <f>IF('画面遷移、詳細データ'!Y311="", "", '画面遷移、詳細データ'!Y311)</f>
        <v/>
      </c>
      <c r="BU80" s="8" t="str">
        <f t="shared" si="99"/>
        <v/>
      </c>
      <c r="BV80" s="8" t="str">
        <f>IF('画面遷移、詳細データ'!Z311="", "", '画面遷移、詳細データ'!Z311)</f>
        <v/>
      </c>
      <c r="BW80" s="194" t="str">
        <f t="shared" si="96"/>
        <v/>
      </c>
    </row>
    <row r="81" spans="1:75">
      <c r="A81" s="124">
        <f t="shared" si="97"/>
        <v>7279</v>
      </c>
      <c r="B81" s="295" t="str">
        <f t="shared" si="98"/>
        <v>tower42</v>
      </c>
      <c r="C81" s="303">
        <f>'画面遷移、詳細データ'!B312</f>
        <v>18000000</v>
      </c>
      <c r="D81" s="8" t="str">
        <f t="shared" si="50"/>
        <v/>
      </c>
      <c r="E81" s="8" t="str">
        <f t="shared" si="51"/>
        <v/>
      </c>
      <c r="F81" s="304" t="str">
        <f>IF('画面遷移、詳細データ'!C312="", "", '画面遷移、詳細データ'!C312)</f>
        <v/>
      </c>
      <c r="G81" s="8" t="str">
        <f t="shared" si="52"/>
        <v/>
      </c>
      <c r="H81" s="8" t="str">
        <f t="shared" si="53"/>
        <v/>
      </c>
      <c r="I81" s="194" t="str">
        <f>IF('画面遷移、詳細データ'!D312="", "", '画面遷移、詳細データ'!D312)</f>
        <v/>
      </c>
      <c r="J81" s="8" t="str">
        <f t="shared" si="54"/>
        <v/>
      </c>
      <c r="K81" s="8" t="str">
        <f t="shared" si="55"/>
        <v/>
      </c>
      <c r="L81" s="194" t="str">
        <f>IF('画面遷移、詳細データ'!E312="", "", '画面遷移、詳細データ'!E312)</f>
        <v/>
      </c>
      <c r="M81" s="8" t="str">
        <f t="shared" si="56"/>
        <v/>
      </c>
      <c r="N81" s="8" t="str">
        <f t="shared" si="57"/>
        <v/>
      </c>
      <c r="O81" s="194" t="str">
        <f>IF('画面遷移、詳細データ'!F312="", "", '画面遷移、詳細データ'!F312)</f>
        <v/>
      </c>
      <c r="P81" s="8" t="str">
        <f t="shared" si="58"/>
        <v/>
      </c>
      <c r="Q81" s="8" t="str">
        <f t="shared" si="59"/>
        <v/>
      </c>
      <c r="R81" s="194" t="str">
        <f>IF('画面遷移、詳細データ'!G312="", "", '画面遷移、詳細データ'!G312)</f>
        <v/>
      </c>
      <c r="S81" s="8" t="str">
        <f t="shared" si="60"/>
        <v/>
      </c>
      <c r="T81" s="8" t="str">
        <f t="shared" si="61"/>
        <v/>
      </c>
      <c r="U81" s="194" t="str">
        <f>IF('画面遷移、詳細データ'!H312="", "", '画面遷移、詳細データ'!H312)</f>
        <v/>
      </c>
      <c r="V81" s="8" t="str">
        <f t="shared" si="62"/>
        <v/>
      </c>
      <c r="W81" s="8" t="str">
        <f t="shared" si="63"/>
        <v/>
      </c>
      <c r="X81" s="194" t="str">
        <f>IF('画面遷移、詳細データ'!I312="", "", '画面遷移、詳細データ'!I312)</f>
        <v/>
      </c>
      <c r="Y81" s="8" t="str">
        <f t="shared" si="64"/>
        <v/>
      </c>
      <c r="Z81" s="8" t="str">
        <f t="shared" si="65"/>
        <v/>
      </c>
      <c r="AA81" s="194" t="str">
        <f>IF('画面遷移、詳細データ'!J312="", "", '画面遷移、詳細データ'!J312)</f>
        <v/>
      </c>
      <c r="AB81" s="8" t="str">
        <f t="shared" si="66"/>
        <v/>
      </c>
      <c r="AC81" s="8" t="str">
        <f t="shared" si="67"/>
        <v/>
      </c>
      <c r="AD81" s="194" t="str">
        <f>IF('画面遷移、詳細データ'!K312="", "", '画面遷移、詳細データ'!K312)</f>
        <v/>
      </c>
      <c r="AE81" s="8" t="str">
        <f t="shared" si="68"/>
        <v/>
      </c>
      <c r="AF81" s="8" t="str">
        <f t="shared" si="69"/>
        <v/>
      </c>
      <c r="AG81" s="194" t="str">
        <f>IF('画面遷移、詳細データ'!L312="", "", '画面遷移、詳細データ'!L312)</f>
        <v/>
      </c>
      <c r="AH81" s="8" t="str">
        <f t="shared" si="70"/>
        <v/>
      </c>
      <c r="AI81" s="8" t="str">
        <f t="shared" si="71"/>
        <v/>
      </c>
      <c r="AJ81" s="194" t="str">
        <f>IF('画面遷移、詳細データ'!M312="", "", '画面遷移、詳細データ'!M312)</f>
        <v/>
      </c>
      <c r="AK81" s="8" t="str">
        <f t="shared" si="72"/>
        <v/>
      </c>
      <c r="AL81" s="8" t="str">
        <f t="shared" si="73"/>
        <v/>
      </c>
      <c r="AM81" s="194" t="str">
        <f>IF('画面遷移、詳細データ'!N312="", "", '画面遷移、詳細データ'!N312)</f>
        <v/>
      </c>
      <c r="AN81" s="8" t="str">
        <f t="shared" si="74"/>
        <v/>
      </c>
      <c r="AO81" s="8" t="str">
        <f t="shared" si="75"/>
        <v/>
      </c>
      <c r="AP81" s="194" t="str">
        <f>IF('画面遷移、詳細データ'!O312="", "", '画面遷移、詳細データ'!O312)</f>
        <v/>
      </c>
      <c r="AQ81" s="8" t="str">
        <f t="shared" si="76"/>
        <v/>
      </c>
      <c r="AR81" s="8" t="str">
        <f t="shared" si="77"/>
        <v/>
      </c>
      <c r="AS81" s="194" t="str">
        <f>IF('画面遷移、詳細データ'!P312="", "", '画面遷移、詳細データ'!P312)</f>
        <v/>
      </c>
      <c r="AT81" s="8" t="str">
        <f t="shared" si="78"/>
        <v/>
      </c>
      <c r="AU81" s="8" t="str">
        <f t="shared" si="79"/>
        <v/>
      </c>
      <c r="AV81" s="194" t="str">
        <f>IF('画面遷移、詳細データ'!Q312="", "", '画面遷移、詳細データ'!Q312)</f>
        <v/>
      </c>
      <c r="AW81" s="8" t="str">
        <f t="shared" si="80"/>
        <v/>
      </c>
      <c r="AX81" s="8" t="str">
        <f t="shared" si="81"/>
        <v/>
      </c>
      <c r="AY81" s="194" t="str">
        <f>IF('画面遷移、詳細データ'!R312="", "", '画面遷移、詳細データ'!R312)</f>
        <v/>
      </c>
      <c r="AZ81" s="8" t="str">
        <f t="shared" si="82"/>
        <v/>
      </c>
      <c r="BA81" s="8" t="str">
        <f t="shared" si="83"/>
        <v/>
      </c>
      <c r="BB81" s="194" t="str">
        <f>IF('画面遷移、詳細データ'!S312="", "", '画面遷移、詳細データ'!S312)</f>
        <v/>
      </c>
      <c r="BC81" s="8" t="str">
        <f t="shared" si="84"/>
        <v>item</v>
      </c>
      <c r="BD81" s="8">
        <f t="shared" si="85"/>
        <v>4009</v>
      </c>
      <c r="BE81" s="194">
        <f>IF('画面遷移、詳細データ'!T312="", "", '画面遷移、詳細データ'!T312)</f>
        <v>1</v>
      </c>
      <c r="BF81" s="8" t="str">
        <f t="shared" si="86"/>
        <v/>
      </c>
      <c r="BG81" s="8" t="str">
        <f t="shared" si="87"/>
        <v/>
      </c>
      <c r="BH81" s="194" t="str">
        <f>IF('画面遷移、詳細データ'!U312="", "", '画面遷移、詳細データ'!U312)</f>
        <v/>
      </c>
      <c r="BI81" s="8" t="str">
        <f t="shared" si="88"/>
        <v/>
      </c>
      <c r="BJ81" s="8" t="str">
        <f t="shared" si="89"/>
        <v/>
      </c>
      <c r="BK81" s="194" t="str">
        <f>IF('画面遷移、詳細データ'!V312="", "", '画面遷移、詳細データ'!V312)</f>
        <v/>
      </c>
      <c r="BL81" s="8" t="str">
        <f t="shared" si="90"/>
        <v/>
      </c>
      <c r="BM81" s="8" t="str">
        <f t="shared" si="91"/>
        <v/>
      </c>
      <c r="BN81" s="194" t="str">
        <f>IF('画面遷移、詳細データ'!W312="", "", '画面遷移、詳細データ'!W312)</f>
        <v/>
      </c>
      <c r="BO81" s="8" t="str">
        <f t="shared" si="92"/>
        <v/>
      </c>
      <c r="BP81" s="8" t="str">
        <f t="shared" si="93"/>
        <v/>
      </c>
      <c r="BQ81" s="194" t="str">
        <f>IF('画面遷移、詳細データ'!X312="", "", '画面遷移、詳細データ'!X312)</f>
        <v/>
      </c>
      <c r="BR81" s="8" t="str">
        <f t="shared" si="94"/>
        <v/>
      </c>
      <c r="BS81" s="8" t="str">
        <f t="shared" si="95"/>
        <v/>
      </c>
      <c r="BT81" s="194" t="str">
        <f>IF('画面遷移、詳細データ'!Y312="", "", '画面遷移、詳細データ'!Y312)</f>
        <v/>
      </c>
      <c r="BU81" s="8" t="str">
        <f t="shared" si="99"/>
        <v/>
      </c>
      <c r="BV81" s="8" t="str">
        <f>IF('画面遷移、詳細データ'!Z312="", "", '画面遷移、詳細データ'!Z312)</f>
        <v/>
      </c>
      <c r="BW81" s="194" t="str">
        <f t="shared" si="96"/>
        <v/>
      </c>
    </row>
    <row r="82" spans="1:75">
      <c r="A82" s="124">
        <f t="shared" si="97"/>
        <v>7280</v>
      </c>
      <c r="B82" s="295" t="str">
        <f t="shared" si="98"/>
        <v>tower42</v>
      </c>
      <c r="C82" s="303">
        <f>'画面遷移、詳細データ'!B313</f>
        <v>20000000</v>
      </c>
      <c r="D82" s="8" t="str">
        <f t="shared" si="50"/>
        <v/>
      </c>
      <c r="E82" s="8" t="str">
        <f t="shared" si="51"/>
        <v/>
      </c>
      <c r="F82" s="304" t="str">
        <f>IF('画面遷移、詳細データ'!C313="", "", '画面遷移、詳細データ'!C313)</f>
        <v/>
      </c>
      <c r="G82" s="8" t="str">
        <f t="shared" si="52"/>
        <v>item</v>
      </c>
      <c r="H82" s="8">
        <f t="shared" si="53"/>
        <v>41003</v>
      </c>
      <c r="I82" s="194">
        <f>IF('画面遷移、詳細データ'!D313="", "", '画面遷移、詳細データ'!D313)</f>
        <v>5</v>
      </c>
      <c r="J82" s="8" t="str">
        <f t="shared" si="54"/>
        <v/>
      </c>
      <c r="K82" s="8" t="str">
        <f t="shared" si="55"/>
        <v/>
      </c>
      <c r="L82" s="194" t="str">
        <f>IF('画面遷移、詳細データ'!E313="", "", '画面遷移、詳細データ'!E313)</f>
        <v/>
      </c>
      <c r="M82" s="8" t="str">
        <f t="shared" si="56"/>
        <v/>
      </c>
      <c r="N82" s="8" t="str">
        <f t="shared" si="57"/>
        <v/>
      </c>
      <c r="O82" s="194" t="str">
        <f>IF('画面遷移、詳細データ'!F313="", "", '画面遷移、詳細データ'!F313)</f>
        <v/>
      </c>
      <c r="P82" s="8" t="str">
        <f t="shared" si="58"/>
        <v/>
      </c>
      <c r="Q82" s="8" t="str">
        <f t="shared" si="59"/>
        <v/>
      </c>
      <c r="R82" s="194" t="str">
        <f>IF('画面遷移、詳細データ'!G313="", "", '画面遷移、詳細データ'!G313)</f>
        <v/>
      </c>
      <c r="S82" s="8" t="str">
        <f t="shared" si="60"/>
        <v/>
      </c>
      <c r="T82" s="8" t="str">
        <f t="shared" si="61"/>
        <v/>
      </c>
      <c r="U82" s="194" t="str">
        <f>IF('画面遷移、詳細データ'!H313="", "", '画面遷移、詳細データ'!H313)</f>
        <v/>
      </c>
      <c r="V82" s="8" t="str">
        <f t="shared" si="62"/>
        <v/>
      </c>
      <c r="W82" s="8" t="str">
        <f t="shared" si="63"/>
        <v/>
      </c>
      <c r="X82" s="194" t="str">
        <f>IF('画面遷移、詳細データ'!I313="", "", '画面遷移、詳細データ'!I313)</f>
        <v/>
      </c>
      <c r="Y82" s="8" t="str">
        <f t="shared" si="64"/>
        <v/>
      </c>
      <c r="Z82" s="8" t="str">
        <f t="shared" si="65"/>
        <v/>
      </c>
      <c r="AA82" s="194" t="str">
        <f>IF('画面遷移、詳細データ'!J313="", "", '画面遷移、詳細データ'!J313)</f>
        <v/>
      </c>
      <c r="AB82" s="8" t="str">
        <f t="shared" si="66"/>
        <v/>
      </c>
      <c r="AC82" s="8" t="str">
        <f t="shared" si="67"/>
        <v/>
      </c>
      <c r="AD82" s="194" t="str">
        <f>IF('画面遷移、詳細データ'!K313="", "", '画面遷移、詳細データ'!K313)</f>
        <v/>
      </c>
      <c r="AE82" s="8" t="str">
        <f t="shared" si="68"/>
        <v/>
      </c>
      <c r="AF82" s="8" t="str">
        <f t="shared" si="69"/>
        <v/>
      </c>
      <c r="AG82" s="194" t="str">
        <f>IF('画面遷移、詳細データ'!L313="", "", '画面遷移、詳細データ'!L313)</f>
        <v/>
      </c>
      <c r="AH82" s="8" t="str">
        <f t="shared" si="70"/>
        <v/>
      </c>
      <c r="AI82" s="8" t="str">
        <f t="shared" si="71"/>
        <v/>
      </c>
      <c r="AJ82" s="194" t="str">
        <f>IF('画面遷移、詳細データ'!M313="", "", '画面遷移、詳細データ'!M313)</f>
        <v/>
      </c>
      <c r="AK82" s="8" t="str">
        <f t="shared" si="72"/>
        <v/>
      </c>
      <c r="AL82" s="8" t="str">
        <f t="shared" si="73"/>
        <v/>
      </c>
      <c r="AM82" s="194" t="str">
        <f>IF('画面遷移、詳細データ'!N313="", "", '画面遷移、詳細データ'!N313)</f>
        <v/>
      </c>
      <c r="AN82" s="8" t="str">
        <f t="shared" si="74"/>
        <v/>
      </c>
      <c r="AO82" s="8" t="str">
        <f t="shared" si="75"/>
        <v/>
      </c>
      <c r="AP82" s="194" t="str">
        <f>IF('画面遷移、詳細データ'!O313="", "", '画面遷移、詳細データ'!O313)</f>
        <v/>
      </c>
      <c r="AQ82" s="8" t="str">
        <f t="shared" si="76"/>
        <v/>
      </c>
      <c r="AR82" s="8" t="str">
        <f t="shared" si="77"/>
        <v/>
      </c>
      <c r="AS82" s="194" t="str">
        <f>IF('画面遷移、詳細データ'!P313="", "", '画面遷移、詳細データ'!P313)</f>
        <v/>
      </c>
      <c r="AT82" s="8" t="str">
        <f t="shared" si="78"/>
        <v/>
      </c>
      <c r="AU82" s="8" t="str">
        <f t="shared" si="79"/>
        <v/>
      </c>
      <c r="AV82" s="194" t="str">
        <f>IF('画面遷移、詳細データ'!Q313="", "", '画面遷移、詳細データ'!Q313)</f>
        <v/>
      </c>
      <c r="AW82" s="8" t="str">
        <f t="shared" si="80"/>
        <v/>
      </c>
      <c r="AX82" s="8" t="str">
        <f t="shared" si="81"/>
        <v/>
      </c>
      <c r="AY82" s="194" t="str">
        <f>IF('画面遷移、詳細データ'!R313="", "", '画面遷移、詳細データ'!R313)</f>
        <v/>
      </c>
      <c r="AZ82" s="8" t="str">
        <f t="shared" si="82"/>
        <v/>
      </c>
      <c r="BA82" s="8" t="str">
        <f t="shared" si="83"/>
        <v/>
      </c>
      <c r="BB82" s="194" t="str">
        <f>IF('画面遷移、詳細データ'!S313="", "", '画面遷移、詳細データ'!S313)</f>
        <v/>
      </c>
      <c r="BC82" s="8" t="str">
        <f t="shared" si="84"/>
        <v/>
      </c>
      <c r="BD82" s="8" t="str">
        <f t="shared" si="85"/>
        <v/>
      </c>
      <c r="BE82" s="194" t="str">
        <f>IF('画面遷移、詳細データ'!T313="", "", '画面遷移、詳細データ'!T313)</f>
        <v/>
      </c>
      <c r="BF82" s="8" t="str">
        <f t="shared" si="86"/>
        <v/>
      </c>
      <c r="BG82" s="8" t="str">
        <f t="shared" si="87"/>
        <v/>
      </c>
      <c r="BH82" s="194" t="str">
        <f>IF('画面遷移、詳細データ'!U313="", "", '画面遷移、詳細データ'!U313)</f>
        <v/>
      </c>
      <c r="BI82" s="8" t="str">
        <f t="shared" si="88"/>
        <v/>
      </c>
      <c r="BJ82" s="8" t="str">
        <f t="shared" si="89"/>
        <v/>
      </c>
      <c r="BK82" s="194" t="str">
        <f>IF('画面遷移、詳細データ'!V313="", "", '画面遷移、詳細データ'!V313)</f>
        <v/>
      </c>
      <c r="BL82" s="8" t="str">
        <f t="shared" si="90"/>
        <v/>
      </c>
      <c r="BM82" s="8" t="str">
        <f t="shared" si="91"/>
        <v/>
      </c>
      <c r="BN82" s="194" t="str">
        <f>IF('画面遷移、詳細データ'!W313="", "", '画面遷移、詳細データ'!W313)</f>
        <v/>
      </c>
      <c r="BO82" s="8" t="str">
        <f t="shared" si="92"/>
        <v/>
      </c>
      <c r="BP82" s="8" t="str">
        <f t="shared" si="93"/>
        <v/>
      </c>
      <c r="BQ82" s="194" t="str">
        <f>IF('画面遷移、詳細データ'!X313="", "", '画面遷移、詳細データ'!X313)</f>
        <v/>
      </c>
      <c r="BR82" s="8" t="str">
        <f t="shared" si="94"/>
        <v/>
      </c>
      <c r="BS82" s="8" t="str">
        <f t="shared" si="95"/>
        <v/>
      </c>
      <c r="BT82" s="194" t="str">
        <f>IF('画面遷移、詳細データ'!Y313="", "", '画面遷移、詳細データ'!Y313)</f>
        <v/>
      </c>
      <c r="BU82" s="8" t="str">
        <f t="shared" si="99"/>
        <v/>
      </c>
      <c r="BV82" s="8" t="str">
        <f>IF('画面遷移、詳細データ'!Z313="", "", '画面遷移、詳細データ'!Z313)</f>
        <v/>
      </c>
      <c r="BW82" s="194" t="str">
        <f t="shared" si="96"/>
        <v/>
      </c>
    </row>
    <row r="83" spans="1:75">
      <c r="A83" s="124">
        <f t="shared" si="97"/>
        <v>7281</v>
      </c>
      <c r="B83" s="295" t="str">
        <f t="shared" si="98"/>
        <v>tower42</v>
      </c>
      <c r="C83" s="303">
        <f>'画面遷移、詳細データ'!B314</f>
        <v>24000000</v>
      </c>
      <c r="D83" s="8" t="str">
        <f t="shared" si="50"/>
        <v/>
      </c>
      <c r="E83" s="8" t="str">
        <f t="shared" si="51"/>
        <v/>
      </c>
      <c r="F83" s="304" t="str">
        <f>IF('画面遷移、詳細データ'!C314="", "", '画面遷移、詳細データ'!C314)</f>
        <v/>
      </c>
      <c r="G83" s="8" t="str">
        <f t="shared" si="52"/>
        <v/>
      </c>
      <c r="H83" s="8" t="str">
        <f t="shared" si="53"/>
        <v/>
      </c>
      <c r="I83" s="194" t="str">
        <f>IF('画面遷移、詳細データ'!D314="", "", '画面遷移、詳細データ'!D314)</f>
        <v/>
      </c>
      <c r="J83" s="8" t="str">
        <f t="shared" si="54"/>
        <v/>
      </c>
      <c r="K83" s="8" t="str">
        <f t="shared" si="55"/>
        <v/>
      </c>
      <c r="L83" s="194" t="str">
        <f>IF('画面遷移、詳細データ'!E314="", "", '画面遷移、詳細データ'!E314)</f>
        <v/>
      </c>
      <c r="M83" s="8" t="str">
        <f t="shared" si="56"/>
        <v>unit</v>
      </c>
      <c r="N83" s="8">
        <f t="shared" si="57"/>
        <v>1306</v>
      </c>
      <c r="O83" s="194">
        <f>IF('画面遷移、詳細データ'!F314="", "", '画面遷移、詳細データ'!F314)</f>
        <v>1</v>
      </c>
      <c r="P83" s="8" t="str">
        <f t="shared" si="58"/>
        <v/>
      </c>
      <c r="Q83" s="8" t="str">
        <f t="shared" si="59"/>
        <v/>
      </c>
      <c r="R83" s="194" t="str">
        <f>IF('画面遷移、詳細データ'!G314="", "", '画面遷移、詳細データ'!G314)</f>
        <v/>
      </c>
      <c r="S83" s="8" t="str">
        <f t="shared" si="60"/>
        <v/>
      </c>
      <c r="T83" s="8" t="str">
        <f t="shared" si="61"/>
        <v/>
      </c>
      <c r="U83" s="194" t="str">
        <f>IF('画面遷移、詳細データ'!H314="", "", '画面遷移、詳細データ'!H314)</f>
        <v/>
      </c>
      <c r="V83" s="8" t="str">
        <f t="shared" si="62"/>
        <v/>
      </c>
      <c r="W83" s="8" t="str">
        <f t="shared" si="63"/>
        <v/>
      </c>
      <c r="X83" s="194" t="str">
        <f>IF('画面遷移、詳細データ'!I314="", "", '画面遷移、詳細データ'!I314)</f>
        <v/>
      </c>
      <c r="Y83" s="8" t="str">
        <f t="shared" si="64"/>
        <v/>
      </c>
      <c r="Z83" s="8" t="str">
        <f t="shared" si="65"/>
        <v/>
      </c>
      <c r="AA83" s="194" t="str">
        <f>IF('画面遷移、詳細データ'!J314="", "", '画面遷移、詳細データ'!J314)</f>
        <v/>
      </c>
      <c r="AB83" s="8" t="str">
        <f t="shared" si="66"/>
        <v/>
      </c>
      <c r="AC83" s="8" t="str">
        <f t="shared" si="67"/>
        <v/>
      </c>
      <c r="AD83" s="194" t="str">
        <f>IF('画面遷移、詳細データ'!K314="", "", '画面遷移、詳細データ'!K314)</f>
        <v/>
      </c>
      <c r="AE83" s="8" t="str">
        <f t="shared" si="68"/>
        <v/>
      </c>
      <c r="AF83" s="8" t="str">
        <f t="shared" si="69"/>
        <v/>
      </c>
      <c r="AG83" s="194" t="str">
        <f>IF('画面遷移、詳細データ'!L314="", "", '画面遷移、詳細データ'!L314)</f>
        <v/>
      </c>
      <c r="AH83" s="8" t="str">
        <f t="shared" si="70"/>
        <v/>
      </c>
      <c r="AI83" s="8" t="str">
        <f t="shared" si="71"/>
        <v/>
      </c>
      <c r="AJ83" s="194" t="str">
        <f>IF('画面遷移、詳細データ'!M314="", "", '画面遷移、詳細データ'!M314)</f>
        <v/>
      </c>
      <c r="AK83" s="8" t="str">
        <f t="shared" si="72"/>
        <v/>
      </c>
      <c r="AL83" s="8" t="str">
        <f t="shared" si="73"/>
        <v/>
      </c>
      <c r="AM83" s="194" t="str">
        <f>IF('画面遷移、詳細データ'!N314="", "", '画面遷移、詳細データ'!N314)</f>
        <v/>
      </c>
      <c r="AN83" s="8" t="str">
        <f t="shared" si="74"/>
        <v/>
      </c>
      <c r="AO83" s="8" t="str">
        <f t="shared" si="75"/>
        <v/>
      </c>
      <c r="AP83" s="194" t="str">
        <f>IF('画面遷移、詳細データ'!O314="", "", '画面遷移、詳細データ'!O314)</f>
        <v/>
      </c>
      <c r="AQ83" s="8" t="str">
        <f t="shared" si="76"/>
        <v/>
      </c>
      <c r="AR83" s="8" t="str">
        <f t="shared" si="77"/>
        <v/>
      </c>
      <c r="AS83" s="194" t="str">
        <f>IF('画面遷移、詳細データ'!P314="", "", '画面遷移、詳細データ'!P314)</f>
        <v/>
      </c>
      <c r="AT83" s="8" t="str">
        <f t="shared" si="78"/>
        <v/>
      </c>
      <c r="AU83" s="8" t="str">
        <f t="shared" si="79"/>
        <v/>
      </c>
      <c r="AV83" s="194" t="str">
        <f>IF('画面遷移、詳細データ'!Q314="", "", '画面遷移、詳細データ'!Q314)</f>
        <v/>
      </c>
      <c r="AW83" s="8" t="str">
        <f t="shared" si="80"/>
        <v/>
      </c>
      <c r="AX83" s="8" t="str">
        <f t="shared" si="81"/>
        <v/>
      </c>
      <c r="AY83" s="194" t="str">
        <f>IF('画面遷移、詳細データ'!R314="", "", '画面遷移、詳細データ'!R314)</f>
        <v/>
      </c>
      <c r="AZ83" s="8" t="str">
        <f t="shared" si="82"/>
        <v/>
      </c>
      <c r="BA83" s="8" t="str">
        <f t="shared" si="83"/>
        <v/>
      </c>
      <c r="BB83" s="194" t="str">
        <f>IF('画面遷移、詳細データ'!S314="", "", '画面遷移、詳細データ'!S314)</f>
        <v/>
      </c>
      <c r="BC83" s="8" t="str">
        <f t="shared" si="84"/>
        <v/>
      </c>
      <c r="BD83" s="8" t="str">
        <f t="shared" si="85"/>
        <v/>
      </c>
      <c r="BE83" s="194" t="str">
        <f>IF('画面遷移、詳細データ'!T314="", "", '画面遷移、詳細データ'!T314)</f>
        <v/>
      </c>
      <c r="BF83" s="8" t="str">
        <f t="shared" si="86"/>
        <v/>
      </c>
      <c r="BG83" s="8" t="str">
        <f t="shared" si="87"/>
        <v/>
      </c>
      <c r="BH83" s="194" t="str">
        <f>IF('画面遷移、詳細データ'!U314="", "", '画面遷移、詳細データ'!U314)</f>
        <v/>
      </c>
      <c r="BI83" s="8" t="str">
        <f t="shared" si="88"/>
        <v/>
      </c>
      <c r="BJ83" s="8" t="str">
        <f t="shared" si="89"/>
        <v/>
      </c>
      <c r="BK83" s="194" t="str">
        <f>IF('画面遷移、詳細データ'!V314="", "", '画面遷移、詳細データ'!V314)</f>
        <v/>
      </c>
      <c r="BL83" s="8" t="str">
        <f t="shared" si="90"/>
        <v/>
      </c>
      <c r="BM83" s="8" t="str">
        <f t="shared" si="91"/>
        <v/>
      </c>
      <c r="BN83" s="194" t="str">
        <f>IF('画面遷移、詳細データ'!W314="", "", '画面遷移、詳細データ'!W314)</f>
        <v/>
      </c>
      <c r="BO83" s="8" t="str">
        <f t="shared" si="92"/>
        <v/>
      </c>
      <c r="BP83" s="8" t="str">
        <f t="shared" si="93"/>
        <v/>
      </c>
      <c r="BQ83" s="194" t="str">
        <f>IF('画面遷移、詳細データ'!X314="", "", '画面遷移、詳細データ'!X314)</f>
        <v/>
      </c>
      <c r="BR83" s="8" t="str">
        <f t="shared" si="94"/>
        <v/>
      </c>
      <c r="BS83" s="8" t="str">
        <f t="shared" si="95"/>
        <v/>
      </c>
      <c r="BT83" s="194" t="str">
        <f>IF('画面遷移、詳細データ'!Y314="", "", '画面遷移、詳細データ'!Y314)</f>
        <v/>
      </c>
      <c r="BU83" s="8" t="str">
        <f t="shared" si="99"/>
        <v/>
      </c>
      <c r="BV83" s="8" t="str">
        <f>IF('画面遷移、詳細データ'!Z314="", "", '画面遷移、詳細データ'!Z314)</f>
        <v/>
      </c>
      <c r="BW83" s="194" t="str">
        <f t="shared" si="96"/>
        <v/>
      </c>
    </row>
    <row r="84" spans="1:75">
      <c r="A84" s="124">
        <f t="shared" si="97"/>
        <v>7282</v>
      </c>
      <c r="B84" s="295" t="str">
        <f t="shared" si="98"/>
        <v>tower42</v>
      </c>
      <c r="C84" s="303">
        <f>'画面遷移、詳細データ'!B315</f>
        <v>28000000</v>
      </c>
      <c r="D84" s="8" t="str">
        <f t="shared" si="50"/>
        <v/>
      </c>
      <c r="E84" s="8" t="str">
        <f t="shared" si="51"/>
        <v/>
      </c>
      <c r="F84" s="304" t="str">
        <f>IF('画面遷移、詳細データ'!C315="", "", '画面遷移、詳細データ'!C315)</f>
        <v/>
      </c>
      <c r="G84" s="8" t="str">
        <f t="shared" si="52"/>
        <v/>
      </c>
      <c r="H84" s="8" t="str">
        <f t="shared" si="53"/>
        <v/>
      </c>
      <c r="I84" s="194" t="str">
        <f>IF('画面遷移、詳細データ'!D315="", "", '画面遷移、詳細データ'!D315)</f>
        <v/>
      </c>
      <c r="J84" s="8" t="str">
        <f t="shared" si="54"/>
        <v>unit</v>
      </c>
      <c r="K84" s="8">
        <f t="shared" si="55"/>
        <v>1305</v>
      </c>
      <c r="L84" s="194">
        <f>IF('画面遷移、詳細データ'!E315="", "", '画面遷移、詳細データ'!E315)</f>
        <v>1</v>
      </c>
      <c r="M84" s="8" t="str">
        <f t="shared" si="56"/>
        <v/>
      </c>
      <c r="N84" s="8" t="str">
        <f t="shared" si="57"/>
        <v/>
      </c>
      <c r="O84" s="194" t="str">
        <f>IF('画面遷移、詳細データ'!F315="", "", '画面遷移、詳細データ'!F315)</f>
        <v/>
      </c>
      <c r="P84" s="8" t="str">
        <f t="shared" si="58"/>
        <v/>
      </c>
      <c r="Q84" s="8" t="str">
        <f t="shared" si="59"/>
        <v/>
      </c>
      <c r="R84" s="194" t="str">
        <f>IF('画面遷移、詳細データ'!G315="", "", '画面遷移、詳細データ'!G315)</f>
        <v/>
      </c>
      <c r="S84" s="8" t="str">
        <f t="shared" si="60"/>
        <v/>
      </c>
      <c r="T84" s="8" t="str">
        <f t="shared" si="61"/>
        <v/>
      </c>
      <c r="U84" s="194" t="str">
        <f>IF('画面遷移、詳細データ'!H315="", "", '画面遷移、詳細データ'!H315)</f>
        <v/>
      </c>
      <c r="V84" s="8" t="str">
        <f t="shared" si="62"/>
        <v/>
      </c>
      <c r="W84" s="8" t="str">
        <f t="shared" si="63"/>
        <v/>
      </c>
      <c r="X84" s="194" t="str">
        <f>IF('画面遷移、詳細データ'!I315="", "", '画面遷移、詳細データ'!I315)</f>
        <v/>
      </c>
      <c r="Y84" s="8" t="str">
        <f t="shared" si="64"/>
        <v/>
      </c>
      <c r="Z84" s="8" t="str">
        <f t="shared" si="65"/>
        <v/>
      </c>
      <c r="AA84" s="194" t="str">
        <f>IF('画面遷移、詳細データ'!J315="", "", '画面遷移、詳細データ'!J315)</f>
        <v/>
      </c>
      <c r="AB84" s="8" t="str">
        <f t="shared" si="66"/>
        <v/>
      </c>
      <c r="AC84" s="8" t="str">
        <f t="shared" si="67"/>
        <v/>
      </c>
      <c r="AD84" s="194" t="str">
        <f>IF('画面遷移、詳細データ'!K315="", "", '画面遷移、詳細データ'!K315)</f>
        <v/>
      </c>
      <c r="AE84" s="8" t="str">
        <f t="shared" si="68"/>
        <v/>
      </c>
      <c r="AF84" s="8" t="str">
        <f t="shared" si="69"/>
        <v/>
      </c>
      <c r="AG84" s="194" t="str">
        <f>IF('画面遷移、詳細データ'!L315="", "", '画面遷移、詳細データ'!L315)</f>
        <v/>
      </c>
      <c r="AH84" s="8" t="str">
        <f t="shared" si="70"/>
        <v/>
      </c>
      <c r="AI84" s="8" t="str">
        <f t="shared" si="71"/>
        <v/>
      </c>
      <c r="AJ84" s="194" t="str">
        <f>IF('画面遷移、詳細データ'!M315="", "", '画面遷移、詳細データ'!M315)</f>
        <v/>
      </c>
      <c r="AK84" s="8" t="str">
        <f t="shared" si="72"/>
        <v/>
      </c>
      <c r="AL84" s="8" t="str">
        <f t="shared" si="73"/>
        <v/>
      </c>
      <c r="AM84" s="194" t="str">
        <f>IF('画面遷移、詳細データ'!N315="", "", '画面遷移、詳細データ'!N315)</f>
        <v/>
      </c>
      <c r="AN84" s="8" t="str">
        <f t="shared" si="74"/>
        <v/>
      </c>
      <c r="AO84" s="8" t="str">
        <f t="shared" si="75"/>
        <v/>
      </c>
      <c r="AP84" s="194" t="str">
        <f>IF('画面遷移、詳細データ'!O315="", "", '画面遷移、詳細データ'!O315)</f>
        <v/>
      </c>
      <c r="AQ84" s="8" t="str">
        <f t="shared" si="76"/>
        <v/>
      </c>
      <c r="AR84" s="8" t="str">
        <f t="shared" si="77"/>
        <v/>
      </c>
      <c r="AS84" s="194" t="str">
        <f>IF('画面遷移、詳細データ'!P315="", "", '画面遷移、詳細データ'!P315)</f>
        <v/>
      </c>
      <c r="AT84" s="8" t="str">
        <f t="shared" si="78"/>
        <v/>
      </c>
      <c r="AU84" s="8" t="str">
        <f t="shared" si="79"/>
        <v/>
      </c>
      <c r="AV84" s="194" t="str">
        <f>IF('画面遷移、詳細データ'!Q315="", "", '画面遷移、詳細データ'!Q315)</f>
        <v/>
      </c>
      <c r="AW84" s="8" t="str">
        <f t="shared" si="80"/>
        <v/>
      </c>
      <c r="AX84" s="8" t="str">
        <f t="shared" si="81"/>
        <v/>
      </c>
      <c r="AY84" s="194" t="str">
        <f>IF('画面遷移、詳細データ'!R315="", "", '画面遷移、詳細データ'!R315)</f>
        <v/>
      </c>
      <c r="AZ84" s="8" t="str">
        <f t="shared" si="82"/>
        <v/>
      </c>
      <c r="BA84" s="8" t="str">
        <f t="shared" si="83"/>
        <v/>
      </c>
      <c r="BB84" s="194" t="str">
        <f>IF('画面遷移、詳細データ'!S315="", "", '画面遷移、詳細データ'!S315)</f>
        <v/>
      </c>
      <c r="BC84" s="8" t="str">
        <f t="shared" si="84"/>
        <v/>
      </c>
      <c r="BD84" s="8" t="str">
        <f t="shared" si="85"/>
        <v/>
      </c>
      <c r="BE84" s="194" t="str">
        <f>IF('画面遷移、詳細データ'!T315="", "", '画面遷移、詳細データ'!T315)</f>
        <v/>
      </c>
      <c r="BF84" s="8" t="str">
        <f t="shared" si="86"/>
        <v/>
      </c>
      <c r="BG84" s="8" t="str">
        <f t="shared" si="87"/>
        <v/>
      </c>
      <c r="BH84" s="194" t="str">
        <f>IF('画面遷移、詳細データ'!U315="", "", '画面遷移、詳細データ'!U315)</f>
        <v/>
      </c>
      <c r="BI84" s="8" t="str">
        <f t="shared" si="88"/>
        <v/>
      </c>
      <c r="BJ84" s="8" t="str">
        <f t="shared" si="89"/>
        <v/>
      </c>
      <c r="BK84" s="194" t="str">
        <f>IF('画面遷移、詳細データ'!V315="", "", '画面遷移、詳細データ'!V315)</f>
        <v/>
      </c>
      <c r="BL84" s="8" t="str">
        <f t="shared" si="90"/>
        <v/>
      </c>
      <c r="BM84" s="8" t="str">
        <f t="shared" si="91"/>
        <v/>
      </c>
      <c r="BN84" s="194" t="str">
        <f>IF('画面遷移、詳細データ'!W315="", "", '画面遷移、詳細データ'!W315)</f>
        <v/>
      </c>
      <c r="BO84" s="8" t="str">
        <f t="shared" si="92"/>
        <v/>
      </c>
      <c r="BP84" s="8" t="str">
        <f t="shared" si="93"/>
        <v/>
      </c>
      <c r="BQ84" s="194" t="str">
        <f>IF('画面遷移、詳細データ'!X315="", "", '画面遷移、詳細データ'!X315)</f>
        <v/>
      </c>
      <c r="BR84" s="8" t="str">
        <f t="shared" si="94"/>
        <v/>
      </c>
      <c r="BS84" s="8" t="str">
        <f t="shared" si="95"/>
        <v/>
      </c>
      <c r="BT84" s="194" t="str">
        <f>IF('画面遷移、詳細データ'!Y315="", "", '画面遷移、詳細データ'!Y315)</f>
        <v/>
      </c>
      <c r="BU84" s="8" t="str">
        <f t="shared" si="99"/>
        <v/>
      </c>
      <c r="BV84" s="8" t="str">
        <f>IF('画面遷移、詳細データ'!Z315="", "", '画面遷移、詳細データ'!Z315)</f>
        <v/>
      </c>
      <c r="BW84" s="194" t="str">
        <f t="shared" si="96"/>
        <v/>
      </c>
    </row>
    <row r="85" spans="1:75">
      <c r="A85" s="124">
        <f t="shared" si="97"/>
        <v>7283</v>
      </c>
      <c r="B85" s="295" t="str">
        <f t="shared" si="98"/>
        <v>tower42</v>
      </c>
      <c r="C85" s="303">
        <f>'画面遷移、詳細データ'!B316</f>
        <v>32000000</v>
      </c>
      <c r="D85" s="8" t="str">
        <f t="shared" si="50"/>
        <v/>
      </c>
      <c r="E85" s="8" t="str">
        <f t="shared" si="51"/>
        <v/>
      </c>
      <c r="F85" s="304" t="str">
        <f>IF('画面遷移、詳細データ'!C316="", "", '画面遷移、詳細データ'!C316)</f>
        <v/>
      </c>
      <c r="G85" s="8" t="str">
        <f t="shared" si="52"/>
        <v/>
      </c>
      <c r="H85" s="8" t="str">
        <f t="shared" si="53"/>
        <v/>
      </c>
      <c r="I85" s="194" t="str">
        <f>IF('画面遷移、詳細データ'!D316="", "", '画面遷移、詳細データ'!D316)</f>
        <v/>
      </c>
      <c r="J85" s="8" t="str">
        <f t="shared" si="54"/>
        <v/>
      </c>
      <c r="K85" s="8" t="str">
        <f t="shared" si="55"/>
        <v/>
      </c>
      <c r="L85" s="194" t="str">
        <f>IF('画面遷移、詳細データ'!E316="", "", '画面遷移、詳細データ'!E316)</f>
        <v/>
      </c>
      <c r="M85" s="8" t="str">
        <f t="shared" si="56"/>
        <v/>
      </c>
      <c r="N85" s="8" t="str">
        <f t="shared" si="57"/>
        <v/>
      </c>
      <c r="O85" s="194" t="str">
        <f>IF('画面遷移、詳細データ'!F316="", "", '画面遷移、詳細データ'!F316)</f>
        <v/>
      </c>
      <c r="P85" s="8" t="str">
        <f t="shared" si="58"/>
        <v/>
      </c>
      <c r="Q85" s="8" t="str">
        <f t="shared" si="59"/>
        <v/>
      </c>
      <c r="R85" s="194" t="str">
        <f>IF('画面遷移、詳細データ'!G316="", "", '画面遷移、詳細データ'!G316)</f>
        <v/>
      </c>
      <c r="S85" s="8" t="str">
        <f t="shared" si="60"/>
        <v/>
      </c>
      <c r="T85" s="8" t="str">
        <f t="shared" si="61"/>
        <v/>
      </c>
      <c r="U85" s="194" t="str">
        <f>IF('画面遷移、詳細データ'!H316="", "", '画面遷移、詳細データ'!H316)</f>
        <v/>
      </c>
      <c r="V85" s="8" t="str">
        <f t="shared" si="62"/>
        <v/>
      </c>
      <c r="W85" s="8" t="str">
        <f t="shared" si="63"/>
        <v/>
      </c>
      <c r="X85" s="194" t="str">
        <f>IF('画面遷移、詳細データ'!I316="", "", '画面遷移、詳細データ'!I316)</f>
        <v/>
      </c>
      <c r="Y85" s="8" t="str">
        <f t="shared" si="64"/>
        <v/>
      </c>
      <c r="Z85" s="8" t="str">
        <f t="shared" si="65"/>
        <v/>
      </c>
      <c r="AA85" s="194" t="str">
        <f>IF('画面遷移、詳細データ'!J316="", "", '画面遷移、詳細データ'!J316)</f>
        <v/>
      </c>
      <c r="AB85" s="8" t="str">
        <f t="shared" si="66"/>
        <v/>
      </c>
      <c r="AC85" s="8" t="str">
        <f t="shared" si="67"/>
        <v/>
      </c>
      <c r="AD85" s="194" t="str">
        <f>IF('画面遷移、詳細データ'!K316="", "", '画面遷移、詳細データ'!K316)</f>
        <v/>
      </c>
      <c r="AE85" s="8" t="str">
        <f t="shared" si="68"/>
        <v/>
      </c>
      <c r="AF85" s="8" t="str">
        <f t="shared" si="69"/>
        <v/>
      </c>
      <c r="AG85" s="194" t="str">
        <f>IF('画面遷移、詳細データ'!L316="", "", '画面遷移、詳細データ'!L316)</f>
        <v/>
      </c>
      <c r="AH85" s="8" t="str">
        <f t="shared" si="70"/>
        <v/>
      </c>
      <c r="AI85" s="8" t="str">
        <f t="shared" si="71"/>
        <v/>
      </c>
      <c r="AJ85" s="194" t="str">
        <f>IF('画面遷移、詳細データ'!M316="", "", '画面遷移、詳細データ'!M316)</f>
        <v/>
      </c>
      <c r="AK85" s="8" t="str">
        <f t="shared" si="72"/>
        <v/>
      </c>
      <c r="AL85" s="8" t="str">
        <f t="shared" si="73"/>
        <v/>
      </c>
      <c r="AM85" s="194" t="str">
        <f>IF('画面遷移、詳細データ'!N316="", "", '画面遷移、詳細データ'!N316)</f>
        <v/>
      </c>
      <c r="AN85" s="8" t="str">
        <f t="shared" si="74"/>
        <v/>
      </c>
      <c r="AO85" s="8" t="str">
        <f t="shared" si="75"/>
        <v/>
      </c>
      <c r="AP85" s="194" t="str">
        <f>IF('画面遷移、詳細データ'!O316="", "", '画面遷移、詳細データ'!O316)</f>
        <v/>
      </c>
      <c r="AQ85" s="8" t="str">
        <f t="shared" si="76"/>
        <v/>
      </c>
      <c r="AR85" s="8" t="str">
        <f t="shared" si="77"/>
        <v/>
      </c>
      <c r="AS85" s="194" t="str">
        <f>IF('画面遷移、詳細データ'!P316="", "", '画面遷移、詳細データ'!P316)</f>
        <v/>
      </c>
      <c r="AT85" s="8" t="str">
        <f t="shared" si="78"/>
        <v/>
      </c>
      <c r="AU85" s="8" t="str">
        <f t="shared" si="79"/>
        <v/>
      </c>
      <c r="AV85" s="194" t="str">
        <f>IF('画面遷移、詳細データ'!Q316="", "", '画面遷移、詳細データ'!Q316)</f>
        <v/>
      </c>
      <c r="AW85" s="8" t="str">
        <f t="shared" si="80"/>
        <v/>
      </c>
      <c r="AX85" s="8" t="str">
        <f t="shared" si="81"/>
        <v/>
      </c>
      <c r="AY85" s="194" t="str">
        <f>IF('画面遷移、詳細データ'!R316="", "", '画面遷移、詳細データ'!R316)</f>
        <v/>
      </c>
      <c r="AZ85" s="8" t="str">
        <f t="shared" si="82"/>
        <v/>
      </c>
      <c r="BA85" s="8" t="str">
        <f t="shared" si="83"/>
        <v/>
      </c>
      <c r="BB85" s="194" t="str">
        <f>IF('画面遷移、詳細データ'!S316="", "", '画面遷移、詳細データ'!S316)</f>
        <v/>
      </c>
      <c r="BC85" s="8" t="str">
        <f t="shared" si="84"/>
        <v>item</v>
      </c>
      <c r="BD85" s="8">
        <f t="shared" si="85"/>
        <v>4009</v>
      </c>
      <c r="BE85" s="194">
        <f>IF('画面遷移、詳細データ'!T316="", "", '画面遷移、詳細データ'!T316)</f>
        <v>1</v>
      </c>
      <c r="BF85" s="8" t="str">
        <f t="shared" si="86"/>
        <v/>
      </c>
      <c r="BG85" s="8" t="str">
        <f t="shared" si="87"/>
        <v/>
      </c>
      <c r="BH85" s="194" t="str">
        <f>IF('画面遷移、詳細データ'!U316="", "", '画面遷移、詳細データ'!U316)</f>
        <v/>
      </c>
      <c r="BI85" s="8" t="str">
        <f t="shared" si="88"/>
        <v/>
      </c>
      <c r="BJ85" s="8" t="str">
        <f t="shared" si="89"/>
        <v/>
      </c>
      <c r="BK85" s="194" t="str">
        <f>IF('画面遷移、詳細データ'!V316="", "", '画面遷移、詳細データ'!V316)</f>
        <v/>
      </c>
      <c r="BL85" s="8" t="str">
        <f t="shared" si="90"/>
        <v/>
      </c>
      <c r="BM85" s="8" t="str">
        <f t="shared" si="91"/>
        <v/>
      </c>
      <c r="BN85" s="194" t="str">
        <f>IF('画面遷移、詳細データ'!W316="", "", '画面遷移、詳細データ'!W316)</f>
        <v/>
      </c>
      <c r="BO85" s="8" t="str">
        <f t="shared" si="92"/>
        <v/>
      </c>
      <c r="BP85" s="8" t="str">
        <f t="shared" si="93"/>
        <v/>
      </c>
      <c r="BQ85" s="194" t="str">
        <f>IF('画面遷移、詳細データ'!X316="", "", '画面遷移、詳細データ'!X316)</f>
        <v/>
      </c>
      <c r="BR85" s="8" t="str">
        <f t="shared" si="94"/>
        <v/>
      </c>
      <c r="BS85" s="8" t="str">
        <f t="shared" si="95"/>
        <v/>
      </c>
      <c r="BT85" s="194" t="str">
        <f>IF('画面遷移、詳細データ'!Y316="", "", '画面遷移、詳細データ'!Y316)</f>
        <v/>
      </c>
      <c r="BU85" s="8" t="str">
        <f t="shared" si="99"/>
        <v/>
      </c>
      <c r="BV85" s="8" t="str">
        <f>IF('画面遷移、詳細データ'!Z316="", "", '画面遷移、詳細データ'!Z316)</f>
        <v/>
      </c>
      <c r="BW85" s="194" t="str">
        <f t="shared" si="96"/>
        <v/>
      </c>
    </row>
    <row r="86" spans="1:75">
      <c r="A86" s="124">
        <f t="shared" si="97"/>
        <v>7284</v>
      </c>
      <c r="B86" s="295" t="str">
        <f t="shared" si="98"/>
        <v>tower42</v>
      </c>
      <c r="C86" s="303">
        <f>'画面遷移、詳細データ'!B317</f>
        <v>36000000</v>
      </c>
      <c r="D86" s="8" t="str">
        <f t="shared" si="50"/>
        <v/>
      </c>
      <c r="E86" s="8" t="str">
        <f t="shared" si="51"/>
        <v/>
      </c>
      <c r="F86" s="304" t="str">
        <f>IF('画面遷移、詳細データ'!C317="", "", '画面遷移、詳細データ'!C317)</f>
        <v/>
      </c>
      <c r="G86" s="8" t="str">
        <f t="shared" si="52"/>
        <v/>
      </c>
      <c r="H86" s="8" t="str">
        <f t="shared" si="53"/>
        <v/>
      </c>
      <c r="I86" s="194" t="str">
        <f>IF('画面遷移、詳細データ'!D317="", "", '画面遷移、詳細データ'!D317)</f>
        <v/>
      </c>
      <c r="J86" s="8" t="str">
        <f t="shared" si="54"/>
        <v/>
      </c>
      <c r="K86" s="8" t="str">
        <f t="shared" si="55"/>
        <v/>
      </c>
      <c r="L86" s="194" t="str">
        <f>IF('画面遷移、詳細データ'!E317="", "", '画面遷移、詳細データ'!E317)</f>
        <v/>
      </c>
      <c r="M86" s="8" t="str">
        <f t="shared" si="56"/>
        <v/>
      </c>
      <c r="N86" s="8" t="str">
        <f t="shared" si="57"/>
        <v/>
      </c>
      <c r="O86" s="194" t="str">
        <f>IF('画面遷移、詳細データ'!F317="", "", '画面遷移、詳細データ'!F317)</f>
        <v/>
      </c>
      <c r="P86" s="8" t="str">
        <f t="shared" si="58"/>
        <v/>
      </c>
      <c r="Q86" s="8" t="str">
        <f t="shared" si="59"/>
        <v/>
      </c>
      <c r="R86" s="194" t="str">
        <f>IF('画面遷移、詳細データ'!G317="", "", '画面遷移、詳細データ'!G317)</f>
        <v/>
      </c>
      <c r="S86" s="8" t="str">
        <f t="shared" si="60"/>
        <v/>
      </c>
      <c r="T86" s="8" t="str">
        <f t="shared" si="61"/>
        <v/>
      </c>
      <c r="U86" s="194" t="str">
        <f>IF('画面遷移、詳細データ'!H317="", "", '画面遷移、詳細データ'!H317)</f>
        <v/>
      </c>
      <c r="V86" s="8" t="str">
        <f t="shared" si="62"/>
        <v/>
      </c>
      <c r="W86" s="8" t="str">
        <f t="shared" si="63"/>
        <v/>
      </c>
      <c r="X86" s="194" t="str">
        <f>IF('画面遷移、詳細データ'!I317="", "", '画面遷移、詳細データ'!I317)</f>
        <v/>
      </c>
      <c r="Y86" s="8" t="str">
        <f t="shared" si="64"/>
        <v/>
      </c>
      <c r="Z86" s="8" t="str">
        <f t="shared" si="65"/>
        <v/>
      </c>
      <c r="AA86" s="194" t="str">
        <f>IF('画面遷移、詳細データ'!J317="", "", '画面遷移、詳細データ'!J317)</f>
        <v/>
      </c>
      <c r="AB86" s="8" t="str">
        <f t="shared" si="66"/>
        <v/>
      </c>
      <c r="AC86" s="8" t="str">
        <f t="shared" si="67"/>
        <v/>
      </c>
      <c r="AD86" s="194" t="str">
        <f>IF('画面遷移、詳細データ'!K317="", "", '画面遷移、詳細データ'!K317)</f>
        <v/>
      </c>
      <c r="AE86" s="8" t="str">
        <f t="shared" si="68"/>
        <v/>
      </c>
      <c r="AF86" s="8" t="str">
        <f t="shared" si="69"/>
        <v/>
      </c>
      <c r="AG86" s="194" t="str">
        <f>IF('画面遷移、詳細データ'!L317="", "", '画面遷移、詳細データ'!L317)</f>
        <v/>
      </c>
      <c r="AH86" s="8" t="str">
        <f t="shared" si="70"/>
        <v/>
      </c>
      <c r="AI86" s="8" t="str">
        <f t="shared" si="71"/>
        <v/>
      </c>
      <c r="AJ86" s="194" t="str">
        <f>IF('画面遷移、詳細データ'!M317="", "", '画面遷移、詳細データ'!M317)</f>
        <v/>
      </c>
      <c r="AK86" s="8" t="str">
        <f t="shared" si="72"/>
        <v/>
      </c>
      <c r="AL86" s="8" t="str">
        <f t="shared" si="73"/>
        <v/>
      </c>
      <c r="AM86" s="194" t="str">
        <f>IF('画面遷移、詳細データ'!N317="", "", '画面遷移、詳細データ'!N317)</f>
        <v/>
      </c>
      <c r="AN86" s="8" t="str">
        <f t="shared" si="74"/>
        <v/>
      </c>
      <c r="AO86" s="8" t="str">
        <f t="shared" si="75"/>
        <v/>
      </c>
      <c r="AP86" s="194" t="str">
        <f>IF('画面遷移、詳細データ'!O317="", "", '画面遷移、詳細データ'!O317)</f>
        <v/>
      </c>
      <c r="AQ86" s="8" t="str">
        <f t="shared" si="76"/>
        <v/>
      </c>
      <c r="AR86" s="8" t="str">
        <f t="shared" si="77"/>
        <v/>
      </c>
      <c r="AS86" s="194" t="str">
        <f>IF('画面遷移、詳細データ'!P317="", "", '画面遷移、詳細データ'!P317)</f>
        <v/>
      </c>
      <c r="AT86" s="8" t="str">
        <f t="shared" si="78"/>
        <v/>
      </c>
      <c r="AU86" s="8" t="str">
        <f t="shared" si="79"/>
        <v/>
      </c>
      <c r="AV86" s="194" t="str">
        <f>IF('画面遷移、詳細データ'!Q317="", "", '画面遷移、詳細データ'!Q317)</f>
        <v/>
      </c>
      <c r="AW86" s="8" t="str">
        <f t="shared" si="80"/>
        <v/>
      </c>
      <c r="AX86" s="8" t="str">
        <f t="shared" si="81"/>
        <v/>
      </c>
      <c r="AY86" s="194" t="str">
        <f>IF('画面遷移、詳細データ'!R317="", "", '画面遷移、詳細データ'!R317)</f>
        <v/>
      </c>
      <c r="AZ86" s="8" t="str">
        <f t="shared" si="82"/>
        <v/>
      </c>
      <c r="BA86" s="8" t="str">
        <f t="shared" si="83"/>
        <v/>
      </c>
      <c r="BB86" s="194" t="str">
        <f>IF('画面遷移、詳細データ'!S317="", "", '画面遷移、詳細データ'!S317)</f>
        <v/>
      </c>
      <c r="BC86" s="8" t="str">
        <f t="shared" si="84"/>
        <v/>
      </c>
      <c r="BD86" s="8" t="str">
        <f t="shared" si="85"/>
        <v/>
      </c>
      <c r="BE86" s="194" t="str">
        <f>IF('画面遷移、詳細データ'!T317="", "", '画面遷移、詳細データ'!T317)</f>
        <v/>
      </c>
      <c r="BF86" s="8" t="str">
        <f t="shared" si="86"/>
        <v>item</v>
      </c>
      <c r="BG86" s="8">
        <f t="shared" si="87"/>
        <v>20719</v>
      </c>
      <c r="BH86" s="194">
        <f>IF('画面遷移、詳細データ'!U317="", "", '画面遷移、詳細データ'!U317)</f>
        <v>1</v>
      </c>
      <c r="BI86" s="8" t="str">
        <f t="shared" si="88"/>
        <v/>
      </c>
      <c r="BJ86" s="8" t="str">
        <f t="shared" si="89"/>
        <v/>
      </c>
      <c r="BK86" s="194" t="str">
        <f>IF('画面遷移、詳細データ'!V317="", "", '画面遷移、詳細データ'!V317)</f>
        <v/>
      </c>
      <c r="BL86" s="8" t="str">
        <f t="shared" si="90"/>
        <v/>
      </c>
      <c r="BM86" s="8" t="str">
        <f t="shared" si="91"/>
        <v/>
      </c>
      <c r="BN86" s="194" t="str">
        <f>IF('画面遷移、詳細データ'!W317="", "", '画面遷移、詳細データ'!W317)</f>
        <v/>
      </c>
      <c r="BO86" s="8" t="str">
        <f t="shared" si="92"/>
        <v/>
      </c>
      <c r="BP86" s="8" t="str">
        <f t="shared" si="93"/>
        <v/>
      </c>
      <c r="BQ86" s="194" t="str">
        <f>IF('画面遷移、詳細データ'!X317="", "", '画面遷移、詳細データ'!X317)</f>
        <v/>
      </c>
      <c r="BR86" s="8" t="str">
        <f t="shared" si="94"/>
        <v/>
      </c>
      <c r="BS86" s="8" t="str">
        <f t="shared" si="95"/>
        <v/>
      </c>
      <c r="BT86" s="194" t="str">
        <f>IF('画面遷移、詳細データ'!Y317="", "", '画面遷移、詳細データ'!Y317)</f>
        <v/>
      </c>
      <c r="BU86" s="8" t="str">
        <f t="shared" si="99"/>
        <v/>
      </c>
      <c r="BV86" s="8" t="str">
        <f>IF('画面遷移、詳細データ'!Z317="", "", '画面遷移、詳細データ'!Z317)</f>
        <v/>
      </c>
      <c r="BW86" s="194" t="str">
        <f t="shared" si="96"/>
        <v/>
      </c>
    </row>
    <row r="87" spans="1:75">
      <c r="A87" s="124">
        <f t="shared" si="97"/>
        <v>7285</v>
      </c>
      <c r="B87" s="124" t="str">
        <f t="shared" si="98"/>
        <v>tower42</v>
      </c>
      <c r="C87" s="303">
        <f>'画面遷移、詳細データ'!B318</f>
        <v>40000000</v>
      </c>
      <c r="D87" s="8" t="str">
        <f t="shared" ref="D87:D92" si="100">IF(F87="","",$D$2)</f>
        <v/>
      </c>
      <c r="E87" s="8" t="str">
        <f t="shared" ref="E87:E92" si="101">IF(F87="","",$D$1)</f>
        <v/>
      </c>
      <c r="F87" s="304" t="str">
        <f>IF('画面遷移、詳細データ'!C318="", "", '画面遷移、詳細データ'!C318)</f>
        <v/>
      </c>
      <c r="G87" s="8" t="str">
        <f t="shared" ref="G87:G92" si="102">IF(I87="","",$G$2)</f>
        <v/>
      </c>
      <c r="H87" s="8" t="str">
        <f t="shared" ref="H87:H92" si="103">IF(I87="","",$G$1)</f>
        <v/>
      </c>
      <c r="I87" s="194" t="str">
        <f>IF('画面遷移、詳細データ'!D318="", "", '画面遷移、詳細データ'!D318)</f>
        <v/>
      </c>
      <c r="J87" s="8" t="str">
        <f t="shared" ref="J87:J92" si="104">IF(L87="","",$J$2)</f>
        <v/>
      </c>
      <c r="K87" s="8" t="str">
        <f t="shared" ref="K87:K92" si="105">IF(L87="","",$J$1)</f>
        <v/>
      </c>
      <c r="L87" s="194" t="str">
        <f>IF('画面遷移、詳細データ'!E318="", "", '画面遷移、詳細データ'!E318)</f>
        <v/>
      </c>
      <c r="M87" s="8" t="str">
        <f t="shared" ref="M87:M92" si="106">IF(O87="","",$M$2)</f>
        <v>unit</v>
      </c>
      <c r="N87" s="8">
        <f t="shared" ref="N87:N92" si="107">IF(O87="","",$M$1)</f>
        <v>1306</v>
      </c>
      <c r="O87" s="194">
        <f>IF('画面遷移、詳細データ'!F318="", "", '画面遷移、詳細データ'!F318)</f>
        <v>1</v>
      </c>
      <c r="P87" s="8" t="str">
        <f t="shared" ref="P87:P92" si="108">IF(R87="","",$P$2)</f>
        <v/>
      </c>
      <c r="Q87" s="8" t="str">
        <f t="shared" ref="Q87:Q92" si="109">IF(R87="","",$P$1)</f>
        <v/>
      </c>
      <c r="R87" s="194" t="str">
        <f>IF('画面遷移、詳細データ'!G318="", "", '画面遷移、詳細データ'!G318)</f>
        <v/>
      </c>
      <c r="S87" s="8" t="str">
        <f t="shared" ref="S87:S92" si="110">IF(U87="","",$S$2)</f>
        <v/>
      </c>
      <c r="T87" s="8" t="str">
        <f t="shared" ref="T87:T92" si="111">IF(U87="","",$S$1)</f>
        <v/>
      </c>
      <c r="U87" s="194" t="str">
        <f>IF('画面遷移、詳細データ'!H318="", "", '画面遷移、詳細データ'!H318)</f>
        <v/>
      </c>
      <c r="V87" s="8" t="str">
        <f t="shared" ref="V87:V92" si="112">IF(X87="","",$V$2)</f>
        <v/>
      </c>
      <c r="W87" s="8" t="str">
        <f t="shared" ref="W87:W92" si="113">IF(X87="","",$V$1)</f>
        <v/>
      </c>
      <c r="X87" s="194" t="str">
        <f>IF('画面遷移、詳細データ'!I318="", "", '画面遷移、詳細データ'!I318)</f>
        <v/>
      </c>
      <c r="Y87" s="8" t="str">
        <f t="shared" ref="Y87:Y92" si="114">IF(AA87="","",$Y$2)</f>
        <v/>
      </c>
      <c r="Z87" s="8" t="str">
        <f t="shared" ref="Z87:Z92" si="115">IF(AA87="","",$Y$1)</f>
        <v/>
      </c>
      <c r="AA87" s="194" t="str">
        <f>IF('画面遷移、詳細データ'!J318="", "", '画面遷移、詳細データ'!J318)</f>
        <v/>
      </c>
      <c r="AB87" s="8" t="str">
        <f t="shared" ref="AB87:AB92" si="116">IF(AD87="","",$AB$2)</f>
        <v/>
      </c>
      <c r="AC87" s="8" t="str">
        <f t="shared" ref="AC87:AC92" si="117">IF(AD87="","",$AB$1)</f>
        <v/>
      </c>
      <c r="AD87" s="194" t="str">
        <f>IF('画面遷移、詳細データ'!K318="", "", '画面遷移、詳細データ'!K318)</f>
        <v/>
      </c>
      <c r="AE87" s="8" t="str">
        <f t="shared" ref="AE87:AE92" si="118">IF(AG87="","",$AE$2)</f>
        <v/>
      </c>
      <c r="AF87" s="8" t="str">
        <f t="shared" ref="AF87:AF92" si="119">IF(AG87="","",$AE$1)</f>
        <v/>
      </c>
      <c r="AG87" s="194" t="str">
        <f>IF('画面遷移、詳細データ'!L318="", "", '画面遷移、詳細データ'!L318)</f>
        <v/>
      </c>
      <c r="AH87" s="8" t="str">
        <f t="shared" ref="AH87:AH92" si="120">IF(AJ87="","",$AH$2)</f>
        <v/>
      </c>
      <c r="AI87" s="8" t="str">
        <f t="shared" ref="AI87:AI92" si="121">IF(AJ87="","",$AH$1)</f>
        <v/>
      </c>
      <c r="AJ87" s="194" t="str">
        <f>IF('画面遷移、詳細データ'!M318="", "", '画面遷移、詳細データ'!M318)</f>
        <v/>
      </c>
      <c r="AK87" s="8" t="str">
        <f t="shared" ref="AK87:AK92" si="122">IF(AM87="","",$AK$2)</f>
        <v/>
      </c>
      <c r="AL87" s="8" t="str">
        <f t="shared" ref="AL87:AL92" si="123">IF(AM87="","",$AK$1)</f>
        <v/>
      </c>
      <c r="AM87" s="194" t="str">
        <f>IF('画面遷移、詳細データ'!N318="", "", '画面遷移、詳細データ'!N318)</f>
        <v/>
      </c>
      <c r="AN87" s="8" t="str">
        <f t="shared" ref="AN87:AN92" si="124">IF(AP87="","",$AN$2)</f>
        <v/>
      </c>
      <c r="AO87" s="8" t="str">
        <f t="shared" ref="AO87:AO92" si="125">IF(AP87="","",$AN$1)</f>
        <v/>
      </c>
      <c r="AP87" s="194" t="str">
        <f>IF('画面遷移、詳細データ'!O318="", "", '画面遷移、詳細データ'!O318)</f>
        <v/>
      </c>
      <c r="AQ87" s="8" t="str">
        <f t="shared" ref="AQ87:AQ92" si="126">IF(AS87="","",$AQ$2)</f>
        <v/>
      </c>
      <c r="AR87" s="8" t="str">
        <f t="shared" ref="AR87:AR92" si="127">IF(AS87="","",$AQ$1)</f>
        <v/>
      </c>
      <c r="AS87" s="194" t="str">
        <f>IF('画面遷移、詳細データ'!P318="", "", '画面遷移、詳細データ'!P318)</f>
        <v/>
      </c>
      <c r="AT87" s="8" t="str">
        <f t="shared" ref="AT87:AT92" si="128">IF(AV87="","",$AT$2)</f>
        <v/>
      </c>
      <c r="AU87" s="8" t="str">
        <f t="shared" ref="AU87:AU92" si="129">IF(AV87="","",$AT$1)</f>
        <v/>
      </c>
      <c r="AV87" s="194" t="str">
        <f>IF('画面遷移、詳細データ'!Q318="", "", '画面遷移、詳細データ'!Q318)</f>
        <v/>
      </c>
      <c r="AW87" s="8" t="str">
        <f t="shared" ref="AW87:AW92" si="130">IF(AY87="","",$AW$2)</f>
        <v/>
      </c>
      <c r="AX87" s="8" t="str">
        <f t="shared" ref="AX87:AX92" si="131">IF(AY87="","",$AW$1)</f>
        <v/>
      </c>
      <c r="AY87" s="194" t="str">
        <f>IF('画面遷移、詳細データ'!R318="", "", '画面遷移、詳細データ'!R318)</f>
        <v/>
      </c>
      <c r="AZ87" s="8" t="str">
        <f t="shared" ref="AZ87:AZ92" si="132">IF(BB87="","",$AZ$2)</f>
        <v/>
      </c>
      <c r="BA87" s="8" t="str">
        <f t="shared" ref="BA87:BA92" si="133">IF(BB87="","",$AZ$1)</f>
        <v/>
      </c>
      <c r="BB87" s="194" t="str">
        <f>IF('画面遷移、詳細データ'!S318="", "", '画面遷移、詳細データ'!S318)</f>
        <v/>
      </c>
      <c r="BC87" s="8" t="str">
        <f t="shared" ref="BC87:BC92" si="134">IF(BE87="","",$BC$2)</f>
        <v/>
      </c>
      <c r="BD87" s="8" t="str">
        <f t="shared" ref="BD87:BD92" si="135">IF(BE87="","",$BC$1)</f>
        <v/>
      </c>
      <c r="BE87" s="194" t="str">
        <f>IF('画面遷移、詳細データ'!T318="", "", '画面遷移、詳細データ'!T318)</f>
        <v/>
      </c>
      <c r="BF87" s="8" t="str">
        <f t="shared" ref="BF87:BF92" si="136">IF(BH87="","",$BF$2)</f>
        <v/>
      </c>
      <c r="BG87" s="8" t="str">
        <f t="shared" ref="BG87:BG92" si="137">IF(BH87="","",$BF$1)</f>
        <v/>
      </c>
      <c r="BH87" s="194" t="str">
        <f>IF('画面遷移、詳細データ'!U318="", "", '画面遷移、詳細データ'!U318)</f>
        <v/>
      </c>
      <c r="BI87" s="8" t="str">
        <f t="shared" ref="BI87:BI92" si="138">IF(BK87="","",$BI$2)</f>
        <v/>
      </c>
      <c r="BJ87" s="8" t="str">
        <f t="shared" ref="BJ87:BJ92" si="139">IF(BK87="","",$BI$1)</f>
        <v/>
      </c>
      <c r="BK87" s="194" t="str">
        <f>IF('画面遷移、詳細データ'!V318="", "", '画面遷移、詳細データ'!V318)</f>
        <v/>
      </c>
      <c r="BL87" s="8" t="str">
        <f t="shared" ref="BL87:BL92" si="140">IF(BN87="","",$BL$2)</f>
        <v/>
      </c>
      <c r="BM87" s="8" t="str">
        <f t="shared" ref="BM87:BM92" si="141">IF(BN87="","",$BL$1)</f>
        <v/>
      </c>
      <c r="BN87" s="194" t="str">
        <f>IF('画面遷移、詳細データ'!W318="", "", '画面遷移、詳細データ'!W318)</f>
        <v/>
      </c>
      <c r="BO87" s="8" t="str">
        <f t="shared" ref="BO87:BO92" si="142">IF(BQ87="","",$BO$2)</f>
        <v/>
      </c>
      <c r="BP87" s="8" t="str">
        <f t="shared" ref="BP87:BP92" si="143">IF(BQ87="","",$BO$1)</f>
        <v/>
      </c>
      <c r="BQ87" s="194" t="str">
        <f>IF('画面遷移、詳細データ'!X318="", "", '画面遷移、詳細データ'!X318)</f>
        <v/>
      </c>
      <c r="BR87" s="8" t="str">
        <f t="shared" ref="BR87:BR92" si="144">IF(BT87="","",$BR$2)</f>
        <v/>
      </c>
      <c r="BS87" s="8" t="str">
        <f t="shared" ref="BS87:BS92" si="145">IF(BT87="","",$BR$1)</f>
        <v/>
      </c>
      <c r="BT87" s="194" t="str">
        <f>IF('画面遷移、詳細データ'!Y318="", "", '画面遷移、詳細データ'!Y318)</f>
        <v/>
      </c>
      <c r="BU87" s="8" t="str">
        <f t="shared" ref="BU87:BU92" si="146">IF(BW87="","",$BU$2)</f>
        <v/>
      </c>
      <c r="BV87" s="8" t="str">
        <f>IF('画面遷移、詳細データ'!Z318="", "", '画面遷移、詳細データ'!Z318)</f>
        <v/>
      </c>
      <c r="BW87" s="194" t="str">
        <f t="shared" ref="BW87:BW92" si="147">IF(BV87="","",1)</f>
        <v/>
      </c>
    </row>
    <row r="88" spans="1:75">
      <c r="A88" s="124">
        <f t="shared" si="97"/>
        <v>7286</v>
      </c>
      <c r="B88" s="124" t="str">
        <f t="shared" si="98"/>
        <v>tower42</v>
      </c>
      <c r="C88" s="303">
        <f>'画面遷移、詳細データ'!B319</f>
        <v>45000000</v>
      </c>
      <c r="D88" s="8" t="str">
        <f t="shared" si="100"/>
        <v/>
      </c>
      <c r="E88" s="8" t="str">
        <f t="shared" si="101"/>
        <v/>
      </c>
      <c r="F88" s="304" t="str">
        <f>IF('画面遷移、詳細データ'!C319="", "", '画面遷移、詳細データ'!C319)</f>
        <v/>
      </c>
      <c r="G88" s="8" t="str">
        <f t="shared" si="102"/>
        <v/>
      </c>
      <c r="H88" s="8" t="str">
        <f t="shared" si="103"/>
        <v/>
      </c>
      <c r="I88" s="194" t="str">
        <f>IF('画面遷移、詳細データ'!D319="", "", '画面遷移、詳細データ'!D319)</f>
        <v/>
      </c>
      <c r="J88" s="8" t="str">
        <f t="shared" si="104"/>
        <v>unit</v>
      </c>
      <c r="K88" s="8">
        <f t="shared" si="105"/>
        <v>1305</v>
      </c>
      <c r="L88" s="194">
        <f>IF('画面遷移、詳細データ'!E319="", "", '画面遷移、詳細データ'!E319)</f>
        <v>1</v>
      </c>
      <c r="M88" s="8" t="str">
        <f t="shared" si="106"/>
        <v/>
      </c>
      <c r="N88" s="8" t="str">
        <f t="shared" si="107"/>
        <v/>
      </c>
      <c r="O88" s="194" t="str">
        <f>IF('画面遷移、詳細データ'!F319="", "", '画面遷移、詳細データ'!F319)</f>
        <v/>
      </c>
      <c r="P88" s="8" t="str">
        <f t="shared" si="108"/>
        <v/>
      </c>
      <c r="Q88" s="8" t="str">
        <f t="shared" si="109"/>
        <v/>
      </c>
      <c r="R88" s="194" t="str">
        <f>IF('画面遷移、詳細データ'!G319="", "", '画面遷移、詳細データ'!G319)</f>
        <v/>
      </c>
      <c r="S88" s="8" t="str">
        <f t="shared" si="110"/>
        <v/>
      </c>
      <c r="T88" s="8" t="str">
        <f t="shared" si="111"/>
        <v/>
      </c>
      <c r="U88" s="194" t="str">
        <f>IF('画面遷移、詳細データ'!H319="", "", '画面遷移、詳細データ'!H319)</f>
        <v/>
      </c>
      <c r="V88" s="8" t="str">
        <f t="shared" si="112"/>
        <v/>
      </c>
      <c r="W88" s="8" t="str">
        <f t="shared" si="113"/>
        <v/>
      </c>
      <c r="X88" s="194" t="str">
        <f>IF('画面遷移、詳細データ'!I319="", "", '画面遷移、詳細データ'!I319)</f>
        <v/>
      </c>
      <c r="Y88" s="8" t="str">
        <f t="shared" si="114"/>
        <v/>
      </c>
      <c r="Z88" s="8" t="str">
        <f t="shared" si="115"/>
        <v/>
      </c>
      <c r="AA88" s="194" t="str">
        <f>IF('画面遷移、詳細データ'!J319="", "", '画面遷移、詳細データ'!J319)</f>
        <v/>
      </c>
      <c r="AB88" s="8" t="str">
        <f t="shared" si="116"/>
        <v/>
      </c>
      <c r="AC88" s="8" t="str">
        <f t="shared" si="117"/>
        <v/>
      </c>
      <c r="AD88" s="194" t="str">
        <f>IF('画面遷移、詳細データ'!K319="", "", '画面遷移、詳細データ'!K319)</f>
        <v/>
      </c>
      <c r="AE88" s="8" t="str">
        <f t="shared" si="118"/>
        <v/>
      </c>
      <c r="AF88" s="8" t="str">
        <f t="shared" si="119"/>
        <v/>
      </c>
      <c r="AG88" s="194" t="str">
        <f>IF('画面遷移、詳細データ'!L319="", "", '画面遷移、詳細データ'!L319)</f>
        <v/>
      </c>
      <c r="AH88" s="8" t="str">
        <f t="shared" si="120"/>
        <v/>
      </c>
      <c r="AI88" s="8" t="str">
        <f t="shared" si="121"/>
        <v/>
      </c>
      <c r="AJ88" s="194" t="str">
        <f>IF('画面遷移、詳細データ'!M319="", "", '画面遷移、詳細データ'!M319)</f>
        <v/>
      </c>
      <c r="AK88" s="8" t="str">
        <f t="shared" si="122"/>
        <v/>
      </c>
      <c r="AL88" s="8" t="str">
        <f t="shared" si="123"/>
        <v/>
      </c>
      <c r="AM88" s="194" t="str">
        <f>IF('画面遷移、詳細データ'!N319="", "", '画面遷移、詳細データ'!N319)</f>
        <v/>
      </c>
      <c r="AN88" s="8" t="str">
        <f t="shared" si="124"/>
        <v/>
      </c>
      <c r="AO88" s="8" t="str">
        <f t="shared" si="125"/>
        <v/>
      </c>
      <c r="AP88" s="194" t="str">
        <f>IF('画面遷移、詳細データ'!O319="", "", '画面遷移、詳細データ'!O319)</f>
        <v/>
      </c>
      <c r="AQ88" s="8" t="str">
        <f t="shared" si="126"/>
        <v/>
      </c>
      <c r="AR88" s="8" t="str">
        <f t="shared" si="127"/>
        <v/>
      </c>
      <c r="AS88" s="194" t="str">
        <f>IF('画面遷移、詳細データ'!P319="", "", '画面遷移、詳細データ'!P319)</f>
        <v/>
      </c>
      <c r="AT88" s="8" t="str">
        <f t="shared" si="128"/>
        <v/>
      </c>
      <c r="AU88" s="8" t="str">
        <f t="shared" si="129"/>
        <v/>
      </c>
      <c r="AV88" s="194" t="str">
        <f>IF('画面遷移、詳細データ'!Q319="", "", '画面遷移、詳細データ'!Q319)</f>
        <v/>
      </c>
      <c r="AW88" s="8" t="str">
        <f t="shared" si="130"/>
        <v/>
      </c>
      <c r="AX88" s="8" t="str">
        <f t="shared" si="131"/>
        <v/>
      </c>
      <c r="AY88" s="194" t="str">
        <f>IF('画面遷移、詳細データ'!R319="", "", '画面遷移、詳細データ'!R319)</f>
        <v/>
      </c>
      <c r="AZ88" s="8" t="str">
        <f t="shared" si="132"/>
        <v/>
      </c>
      <c r="BA88" s="8" t="str">
        <f t="shared" si="133"/>
        <v/>
      </c>
      <c r="BB88" s="194" t="str">
        <f>IF('画面遷移、詳細データ'!S319="", "", '画面遷移、詳細データ'!S319)</f>
        <v/>
      </c>
      <c r="BC88" s="8" t="str">
        <f t="shared" si="134"/>
        <v/>
      </c>
      <c r="BD88" s="8" t="str">
        <f t="shared" si="135"/>
        <v/>
      </c>
      <c r="BE88" s="194" t="str">
        <f>IF('画面遷移、詳細データ'!T319="", "", '画面遷移、詳細データ'!T319)</f>
        <v/>
      </c>
      <c r="BF88" s="8" t="str">
        <f t="shared" si="136"/>
        <v/>
      </c>
      <c r="BG88" s="8" t="str">
        <f t="shared" si="137"/>
        <v/>
      </c>
      <c r="BH88" s="194" t="str">
        <f>IF('画面遷移、詳細データ'!U319="", "", '画面遷移、詳細データ'!U319)</f>
        <v/>
      </c>
      <c r="BI88" s="8" t="str">
        <f t="shared" si="138"/>
        <v/>
      </c>
      <c r="BJ88" s="8" t="str">
        <f t="shared" si="139"/>
        <v/>
      </c>
      <c r="BK88" s="194" t="str">
        <f>IF('画面遷移、詳細データ'!V319="", "", '画面遷移、詳細データ'!V319)</f>
        <v/>
      </c>
      <c r="BL88" s="8" t="str">
        <f t="shared" si="140"/>
        <v/>
      </c>
      <c r="BM88" s="8" t="str">
        <f t="shared" si="141"/>
        <v/>
      </c>
      <c r="BN88" s="194" t="str">
        <f>IF('画面遷移、詳細データ'!W319="", "", '画面遷移、詳細データ'!W319)</f>
        <v/>
      </c>
      <c r="BO88" s="8" t="str">
        <f t="shared" si="142"/>
        <v/>
      </c>
      <c r="BP88" s="8" t="str">
        <f t="shared" si="143"/>
        <v/>
      </c>
      <c r="BQ88" s="194" t="str">
        <f>IF('画面遷移、詳細データ'!X319="", "", '画面遷移、詳細データ'!X319)</f>
        <v/>
      </c>
      <c r="BR88" s="8" t="str">
        <f t="shared" si="144"/>
        <v/>
      </c>
      <c r="BS88" s="8" t="str">
        <f t="shared" si="145"/>
        <v/>
      </c>
      <c r="BT88" s="194" t="str">
        <f>IF('画面遷移、詳細データ'!Y319="", "", '画面遷移、詳細データ'!Y319)</f>
        <v/>
      </c>
      <c r="BU88" s="8" t="str">
        <f t="shared" si="146"/>
        <v/>
      </c>
      <c r="BV88" s="8" t="str">
        <f>IF('画面遷移、詳細データ'!Z319="", "", '画面遷移、詳細データ'!Z319)</f>
        <v/>
      </c>
      <c r="BW88" s="194" t="str">
        <f t="shared" si="147"/>
        <v/>
      </c>
    </row>
    <row r="89" spans="1:75">
      <c r="A89" s="302">
        <f t="shared" si="97"/>
        <v>7287</v>
      </c>
      <c r="B89" s="302" t="str">
        <f t="shared" si="98"/>
        <v>tower42</v>
      </c>
      <c r="C89" s="305">
        <f>'画面遷移、詳細データ'!B320</f>
        <v>50000000</v>
      </c>
      <c r="D89" s="227" t="str">
        <f t="shared" si="100"/>
        <v/>
      </c>
      <c r="E89" s="227" t="str">
        <f t="shared" si="101"/>
        <v/>
      </c>
      <c r="F89" s="305" t="str">
        <f>IF('画面遷移、詳細データ'!C320="", "", '画面遷移、詳細データ'!C320)</f>
        <v/>
      </c>
      <c r="G89" s="227" t="str">
        <f t="shared" si="102"/>
        <v/>
      </c>
      <c r="H89" s="227" t="str">
        <f t="shared" si="103"/>
        <v/>
      </c>
      <c r="I89" s="227" t="str">
        <f>IF('画面遷移、詳細データ'!D320="", "", '画面遷移、詳細データ'!D320)</f>
        <v/>
      </c>
      <c r="J89" s="227" t="str">
        <f t="shared" si="104"/>
        <v/>
      </c>
      <c r="K89" s="227" t="str">
        <f t="shared" si="105"/>
        <v/>
      </c>
      <c r="L89" s="227" t="str">
        <f>IF('画面遷移、詳細データ'!E320="", "", '画面遷移、詳細データ'!E320)</f>
        <v/>
      </c>
      <c r="M89" s="227" t="str">
        <f t="shared" si="106"/>
        <v/>
      </c>
      <c r="N89" s="227" t="str">
        <f t="shared" si="107"/>
        <v/>
      </c>
      <c r="O89" s="227" t="str">
        <f>IF('画面遷移、詳細データ'!F320="", "", '画面遷移、詳細データ'!F320)</f>
        <v/>
      </c>
      <c r="P89" s="227" t="str">
        <f t="shared" si="108"/>
        <v/>
      </c>
      <c r="Q89" s="227" t="str">
        <f t="shared" si="109"/>
        <v/>
      </c>
      <c r="R89" s="227" t="str">
        <f>IF('画面遷移、詳細データ'!G320="", "", '画面遷移、詳細データ'!G320)</f>
        <v/>
      </c>
      <c r="S89" s="227" t="str">
        <f t="shared" si="110"/>
        <v/>
      </c>
      <c r="T89" s="227" t="str">
        <f t="shared" si="111"/>
        <v/>
      </c>
      <c r="U89" s="227" t="str">
        <f>IF('画面遷移、詳細データ'!H320="", "", '画面遷移、詳細データ'!H320)</f>
        <v/>
      </c>
      <c r="V89" s="227" t="str">
        <f t="shared" si="112"/>
        <v/>
      </c>
      <c r="W89" s="227" t="str">
        <f t="shared" si="113"/>
        <v/>
      </c>
      <c r="X89" s="227" t="str">
        <f>IF('画面遷移、詳細データ'!I320="", "", '画面遷移、詳細データ'!I320)</f>
        <v/>
      </c>
      <c r="Y89" s="227" t="str">
        <f t="shared" si="114"/>
        <v/>
      </c>
      <c r="Z89" s="227" t="str">
        <f t="shared" si="115"/>
        <v/>
      </c>
      <c r="AA89" s="227" t="str">
        <f>IF('画面遷移、詳細データ'!J320="", "", '画面遷移、詳細データ'!J320)</f>
        <v/>
      </c>
      <c r="AB89" s="227" t="str">
        <f t="shared" si="116"/>
        <v/>
      </c>
      <c r="AC89" s="227" t="str">
        <f t="shared" si="117"/>
        <v/>
      </c>
      <c r="AD89" s="227" t="str">
        <f>IF('画面遷移、詳細データ'!K320="", "", '画面遷移、詳細データ'!K320)</f>
        <v/>
      </c>
      <c r="AE89" s="227" t="str">
        <f t="shared" si="118"/>
        <v/>
      </c>
      <c r="AF89" s="227" t="str">
        <f t="shared" si="119"/>
        <v/>
      </c>
      <c r="AG89" s="227" t="str">
        <f>IF('画面遷移、詳細データ'!L320="", "", '画面遷移、詳細データ'!L320)</f>
        <v/>
      </c>
      <c r="AH89" s="227" t="str">
        <f t="shared" si="120"/>
        <v/>
      </c>
      <c r="AI89" s="227" t="str">
        <f t="shared" si="121"/>
        <v/>
      </c>
      <c r="AJ89" s="227" t="str">
        <f>IF('画面遷移、詳細データ'!M320="", "", '画面遷移、詳細データ'!M320)</f>
        <v/>
      </c>
      <c r="AK89" s="227" t="str">
        <f t="shared" si="122"/>
        <v/>
      </c>
      <c r="AL89" s="227" t="str">
        <f t="shared" si="123"/>
        <v/>
      </c>
      <c r="AM89" s="227" t="str">
        <f>IF('画面遷移、詳細データ'!N320="", "", '画面遷移、詳細データ'!N320)</f>
        <v/>
      </c>
      <c r="AN89" s="227" t="str">
        <f t="shared" si="124"/>
        <v/>
      </c>
      <c r="AO89" s="227" t="str">
        <f t="shared" si="125"/>
        <v/>
      </c>
      <c r="AP89" s="227" t="str">
        <f>IF('画面遷移、詳細データ'!O320="", "", '画面遷移、詳細データ'!O320)</f>
        <v/>
      </c>
      <c r="AQ89" s="227" t="str">
        <f t="shared" si="126"/>
        <v>item</v>
      </c>
      <c r="AR89" s="227">
        <f t="shared" si="127"/>
        <v>20716</v>
      </c>
      <c r="AS89" s="227">
        <f>IF('画面遷移、詳細データ'!P320="", "", '画面遷移、詳細データ'!P320)</f>
        <v>4</v>
      </c>
      <c r="AT89" s="227" t="str">
        <f t="shared" si="128"/>
        <v/>
      </c>
      <c r="AU89" s="227" t="str">
        <f t="shared" si="129"/>
        <v/>
      </c>
      <c r="AV89" s="227" t="str">
        <f>IF('画面遷移、詳細データ'!Q320="", "", '画面遷移、詳細データ'!Q320)</f>
        <v/>
      </c>
      <c r="AW89" s="227" t="str">
        <f t="shared" si="130"/>
        <v/>
      </c>
      <c r="AX89" s="227" t="str">
        <f t="shared" si="131"/>
        <v/>
      </c>
      <c r="AY89" s="227" t="str">
        <f>IF('画面遷移、詳細データ'!R320="", "", '画面遷移、詳細データ'!R320)</f>
        <v/>
      </c>
      <c r="AZ89" s="227" t="str">
        <f t="shared" si="132"/>
        <v/>
      </c>
      <c r="BA89" s="227" t="str">
        <f t="shared" si="133"/>
        <v/>
      </c>
      <c r="BB89" s="227" t="str">
        <f>IF('画面遷移、詳細データ'!S320="", "", '画面遷移、詳細データ'!S320)</f>
        <v/>
      </c>
      <c r="BC89" s="227" t="str">
        <f t="shared" si="134"/>
        <v/>
      </c>
      <c r="BD89" s="227" t="str">
        <f t="shared" si="135"/>
        <v/>
      </c>
      <c r="BE89" s="227" t="str">
        <f>IF('画面遷移、詳細データ'!T320="", "", '画面遷移、詳細データ'!T320)</f>
        <v/>
      </c>
      <c r="BF89" s="227" t="str">
        <f t="shared" si="136"/>
        <v/>
      </c>
      <c r="BG89" s="227" t="str">
        <f t="shared" si="137"/>
        <v/>
      </c>
      <c r="BH89" s="227" t="str">
        <f>IF('画面遷移、詳細データ'!U320="", "", '画面遷移、詳細データ'!U320)</f>
        <v/>
      </c>
      <c r="BI89" s="227" t="str">
        <f t="shared" si="138"/>
        <v/>
      </c>
      <c r="BJ89" s="227" t="str">
        <f t="shared" si="139"/>
        <v/>
      </c>
      <c r="BK89" s="227" t="str">
        <f>IF('画面遷移、詳細データ'!V320="", "", '画面遷移、詳細データ'!V320)</f>
        <v/>
      </c>
      <c r="BL89" s="227" t="str">
        <f t="shared" si="140"/>
        <v/>
      </c>
      <c r="BM89" s="227" t="str">
        <f t="shared" si="141"/>
        <v/>
      </c>
      <c r="BN89" s="227" t="str">
        <f>IF('画面遷移、詳細データ'!W320="", "", '画面遷移、詳細データ'!W320)</f>
        <v/>
      </c>
      <c r="BO89" s="227" t="str">
        <f t="shared" si="142"/>
        <v/>
      </c>
      <c r="BP89" s="227" t="str">
        <f t="shared" si="143"/>
        <v/>
      </c>
      <c r="BQ89" s="227" t="str">
        <f>IF('画面遷移、詳細データ'!X320="", "", '画面遷移、詳細データ'!X320)</f>
        <v/>
      </c>
      <c r="BR89" s="227" t="str">
        <f t="shared" si="144"/>
        <v/>
      </c>
      <c r="BS89" s="227" t="str">
        <f t="shared" si="145"/>
        <v/>
      </c>
      <c r="BT89" s="227" t="str">
        <f>IF('画面遷移、詳細データ'!Y320="", "", '画面遷移、詳細データ'!Y320)</f>
        <v/>
      </c>
      <c r="BU89" s="227" t="str">
        <f t="shared" si="146"/>
        <v/>
      </c>
      <c r="BV89" s="227" t="str">
        <f>IF('画面遷移、詳細データ'!Z320="", "", '画面遷移、詳細データ'!Z320)</f>
        <v/>
      </c>
      <c r="BW89" s="227" t="str">
        <f t="shared" si="147"/>
        <v/>
      </c>
    </row>
    <row r="90" spans="1:75">
      <c r="A90" s="302">
        <f t="shared" si="97"/>
        <v>7288</v>
      </c>
      <c r="B90" s="302" t="str">
        <f t="shared" si="98"/>
        <v>tower42</v>
      </c>
      <c r="C90" s="305">
        <f>'画面遷移、詳細データ'!B321</f>
        <v>55000000</v>
      </c>
      <c r="D90" s="227" t="str">
        <f t="shared" si="100"/>
        <v/>
      </c>
      <c r="E90" s="227" t="str">
        <f t="shared" si="101"/>
        <v/>
      </c>
      <c r="F90" s="305" t="str">
        <f>IF('画面遷移、詳細データ'!C321="", "", '画面遷移、詳細データ'!C321)</f>
        <v/>
      </c>
      <c r="G90" s="227" t="str">
        <f t="shared" si="102"/>
        <v/>
      </c>
      <c r="H90" s="227" t="str">
        <f t="shared" si="103"/>
        <v/>
      </c>
      <c r="I90" s="227" t="str">
        <f>IF('画面遷移、詳細データ'!D321="", "", '画面遷移、詳細データ'!D321)</f>
        <v/>
      </c>
      <c r="J90" s="227" t="str">
        <f t="shared" si="104"/>
        <v/>
      </c>
      <c r="K90" s="227" t="str">
        <f t="shared" si="105"/>
        <v/>
      </c>
      <c r="L90" s="227" t="str">
        <f>IF('画面遷移、詳細データ'!E321="", "", '画面遷移、詳細データ'!E321)</f>
        <v/>
      </c>
      <c r="M90" s="227" t="str">
        <f t="shared" si="106"/>
        <v/>
      </c>
      <c r="N90" s="227" t="str">
        <f t="shared" si="107"/>
        <v/>
      </c>
      <c r="O90" s="227" t="str">
        <f>IF('画面遷移、詳細データ'!F321="", "", '画面遷移、詳細データ'!F321)</f>
        <v/>
      </c>
      <c r="P90" s="227" t="str">
        <f t="shared" si="108"/>
        <v/>
      </c>
      <c r="Q90" s="227" t="str">
        <f t="shared" si="109"/>
        <v/>
      </c>
      <c r="R90" s="227" t="str">
        <f>IF('画面遷移、詳細データ'!G321="", "", '画面遷移、詳細データ'!G321)</f>
        <v/>
      </c>
      <c r="S90" s="227" t="str">
        <f t="shared" si="110"/>
        <v/>
      </c>
      <c r="T90" s="227" t="str">
        <f t="shared" si="111"/>
        <v/>
      </c>
      <c r="U90" s="227" t="str">
        <f>IF('画面遷移、詳細データ'!H321="", "", '画面遷移、詳細データ'!H321)</f>
        <v/>
      </c>
      <c r="V90" s="227" t="str">
        <f t="shared" si="112"/>
        <v/>
      </c>
      <c r="W90" s="227" t="str">
        <f t="shared" si="113"/>
        <v/>
      </c>
      <c r="X90" s="227" t="str">
        <f>IF('画面遷移、詳細データ'!I321="", "", '画面遷移、詳細データ'!I321)</f>
        <v/>
      </c>
      <c r="Y90" s="227" t="str">
        <f t="shared" si="114"/>
        <v/>
      </c>
      <c r="Z90" s="227" t="str">
        <f t="shared" si="115"/>
        <v/>
      </c>
      <c r="AA90" s="227" t="str">
        <f>IF('画面遷移、詳細データ'!J321="", "", '画面遷移、詳細データ'!J321)</f>
        <v/>
      </c>
      <c r="AB90" s="227" t="str">
        <f t="shared" si="116"/>
        <v/>
      </c>
      <c r="AC90" s="227" t="str">
        <f t="shared" si="117"/>
        <v/>
      </c>
      <c r="AD90" s="227" t="str">
        <f>IF('画面遷移、詳細データ'!K321="", "", '画面遷移、詳細データ'!K321)</f>
        <v/>
      </c>
      <c r="AE90" s="227" t="str">
        <f t="shared" si="118"/>
        <v/>
      </c>
      <c r="AF90" s="227" t="str">
        <f t="shared" si="119"/>
        <v/>
      </c>
      <c r="AG90" s="227" t="str">
        <f>IF('画面遷移、詳細データ'!L321="", "", '画面遷移、詳細データ'!L321)</f>
        <v/>
      </c>
      <c r="AH90" s="227" t="str">
        <f t="shared" si="120"/>
        <v/>
      </c>
      <c r="AI90" s="227" t="str">
        <f t="shared" si="121"/>
        <v/>
      </c>
      <c r="AJ90" s="227" t="str">
        <f>IF('画面遷移、詳細データ'!M321="", "", '画面遷移、詳細データ'!M321)</f>
        <v/>
      </c>
      <c r="AK90" s="227" t="str">
        <f t="shared" si="122"/>
        <v/>
      </c>
      <c r="AL90" s="227" t="str">
        <f t="shared" si="123"/>
        <v/>
      </c>
      <c r="AM90" s="227" t="str">
        <f>IF('画面遷移、詳細データ'!N321="", "", '画面遷移、詳細データ'!N321)</f>
        <v/>
      </c>
      <c r="AN90" s="227" t="str">
        <f t="shared" si="124"/>
        <v/>
      </c>
      <c r="AO90" s="227" t="str">
        <f t="shared" si="125"/>
        <v/>
      </c>
      <c r="AP90" s="227" t="str">
        <f>IF('画面遷移、詳細データ'!O321="", "", '画面遷移、詳細データ'!O321)</f>
        <v/>
      </c>
      <c r="AQ90" s="227" t="str">
        <f t="shared" si="126"/>
        <v/>
      </c>
      <c r="AR90" s="227" t="str">
        <f t="shared" si="127"/>
        <v/>
      </c>
      <c r="AS90" s="227" t="str">
        <f>IF('画面遷移、詳細データ'!P321="", "", '画面遷移、詳細データ'!P321)</f>
        <v/>
      </c>
      <c r="AT90" s="227" t="str">
        <f t="shared" si="128"/>
        <v/>
      </c>
      <c r="AU90" s="227" t="str">
        <f t="shared" si="129"/>
        <v/>
      </c>
      <c r="AV90" s="227" t="str">
        <f>IF('画面遷移、詳細データ'!Q321="", "", '画面遷移、詳細データ'!Q321)</f>
        <v/>
      </c>
      <c r="AW90" s="227" t="str">
        <f t="shared" si="130"/>
        <v/>
      </c>
      <c r="AX90" s="227" t="str">
        <f t="shared" si="131"/>
        <v/>
      </c>
      <c r="AY90" s="227" t="str">
        <f>IF('画面遷移、詳細データ'!R321="", "", '画面遷移、詳細データ'!R321)</f>
        <v/>
      </c>
      <c r="AZ90" s="227" t="str">
        <f t="shared" si="132"/>
        <v/>
      </c>
      <c r="BA90" s="227" t="str">
        <f t="shared" si="133"/>
        <v/>
      </c>
      <c r="BB90" s="227" t="str">
        <f>IF('画面遷移、詳細データ'!S321="", "", '画面遷移、詳細データ'!S321)</f>
        <v/>
      </c>
      <c r="BC90" s="227" t="str">
        <f t="shared" si="134"/>
        <v/>
      </c>
      <c r="BD90" s="227" t="str">
        <f t="shared" si="135"/>
        <v/>
      </c>
      <c r="BE90" s="227" t="str">
        <f>IF('画面遷移、詳細データ'!T321="", "", '画面遷移、詳細データ'!T321)</f>
        <v/>
      </c>
      <c r="BF90" s="227" t="str">
        <f t="shared" si="136"/>
        <v/>
      </c>
      <c r="BG90" s="227" t="str">
        <f t="shared" si="137"/>
        <v/>
      </c>
      <c r="BH90" s="227" t="str">
        <f>IF('画面遷移、詳細データ'!U321="", "", '画面遷移、詳細データ'!U321)</f>
        <v/>
      </c>
      <c r="BI90" s="227" t="str">
        <f t="shared" si="138"/>
        <v>item</v>
      </c>
      <c r="BJ90" s="227">
        <f t="shared" si="139"/>
        <v>20720</v>
      </c>
      <c r="BK90" s="227">
        <f>IF('画面遷移、詳細データ'!V321="", "", '画面遷移、詳細データ'!V321)</f>
        <v>1</v>
      </c>
      <c r="BL90" s="227" t="str">
        <f t="shared" si="140"/>
        <v/>
      </c>
      <c r="BM90" s="227" t="str">
        <f t="shared" si="141"/>
        <v/>
      </c>
      <c r="BN90" s="227" t="str">
        <f>IF('画面遷移、詳細データ'!W321="", "", '画面遷移、詳細データ'!W321)</f>
        <v/>
      </c>
      <c r="BO90" s="227" t="str">
        <f t="shared" si="142"/>
        <v/>
      </c>
      <c r="BP90" s="227" t="str">
        <f t="shared" si="143"/>
        <v/>
      </c>
      <c r="BQ90" s="227" t="str">
        <f>IF('画面遷移、詳細データ'!X321="", "", '画面遷移、詳細データ'!X321)</f>
        <v/>
      </c>
      <c r="BR90" s="227" t="str">
        <f t="shared" si="144"/>
        <v/>
      </c>
      <c r="BS90" s="227" t="str">
        <f t="shared" si="145"/>
        <v/>
      </c>
      <c r="BT90" s="227" t="str">
        <f>IF('画面遷移、詳細データ'!Y321="", "", '画面遷移、詳細データ'!Y321)</f>
        <v/>
      </c>
      <c r="BU90" s="227" t="str">
        <f t="shared" si="146"/>
        <v/>
      </c>
      <c r="BV90" s="227" t="str">
        <f>IF('画面遷移、詳細データ'!Z321="", "", '画面遷移、詳細データ'!Z321)</f>
        <v/>
      </c>
      <c r="BW90" s="227" t="str">
        <f t="shared" si="147"/>
        <v/>
      </c>
    </row>
    <row r="91" spans="1:75">
      <c r="A91" s="302">
        <f t="shared" si="97"/>
        <v>7289</v>
      </c>
      <c r="B91" s="302" t="str">
        <f t="shared" si="98"/>
        <v>tower42</v>
      </c>
      <c r="C91" s="305">
        <f>'画面遷移、詳細データ'!B322</f>
        <v>60000000</v>
      </c>
      <c r="D91" s="227" t="str">
        <f t="shared" si="100"/>
        <v/>
      </c>
      <c r="E91" s="227" t="str">
        <f t="shared" si="101"/>
        <v/>
      </c>
      <c r="F91" s="305" t="str">
        <f>IF('画面遷移、詳細データ'!C322="", "", '画面遷移、詳細データ'!C322)</f>
        <v/>
      </c>
      <c r="G91" s="227" t="str">
        <f t="shared" si="102"/>
        <v/>
      </c>
      <c r="H91" s="227" t="str">
        <f t="shared" si="103"/>
        <v/>
      </c>
      <c r="I91" s="227" t="str">
        <f>IF('画面遷移、詳細データ'!D322="", "", '画面遷移、詳細データ'!D322)</f>
        <v/>
      </c>
      <c r="J91" s="227" t="str">
        <f t="shared" si="104"/>
        <v/>
      </c>
      <c r="K91" s="227" t="str">
        <f t="shared" si="105"/>
        <v/>
      </c>
      <c r="L91" s="227" t="str">
        <f>IF('画面遷移、詳細データ'!E322="", "", '画面遷移、詳細データ'!E322)</f>
        <v/>
      </c>
      <c r="M91" s="227" t="str">
        <f t="shared" si="106"/>
        <v>unit</v>
      </c>
      <c r="N91" s="227">
        <f t="shared" si="107"/>
        <v>1306</v>
      </c>
      <c r="O91" s="227">
        <f>IF('画面遷移、詳細データ'!F322="", "", '画面遷移、詳細データ'!F322)</f>
        <v>1</v>
      </c>
      <c r="P91" s="227" t="str">
        <f t="shared" si="108"/>
        <v/>
      </c>
      <c r="Q91" s="227" t="str">
        <f t="shared" si="109"/>
        <v/>
      </c>
      <c r="R91" s="227" t="str">
        <f>IF('画面遷移、詳細データ'!G322="", "", '画面遷移、詳細データ'!G322)</f>
        <v/>
      </c>
      <c r="S91" s="227" t="str">
        <f t="shared" si="110"/>
        <v/>
      </c>
      <c r="T91" s="227" t="str">
        <f t="shared" si="111"/>
        <v/>
      </c>
      <c r="U91" s="227" t="str">
        <f>IF('画面遷移、詳細データ'!H322="", "", '画面遷移、詳細データ'!H322)</f>
        <v/>
      </c>
      <c r="V91" s="227" t="str">
        <f t="shared" si="112"/>
        <v/>
      </c>
      <c r="W91" s="227" t="str">
        <f t="shared" si="113"/>
        <v/>
      </c>
      <c r="X91" s="227" t="str">
        <f>IF('画面遷移、詳細データ'!I322="", "", '画面遷移、詳細データ'!I322)</f>
        <v/>
      </c>
      <c r="Y91" s="227" t="str">
        <f t="shared" si="114"/>
        <v/>
      </c>
      <c r="Z91" s="227" t="str">
        <f t="shared" si="115"/>
        <v/>
      </c>
      <c r="AA91" s="227" t="str">
        <f>IF('画面遷移、詳細データ'!J322="", "", '画面遷移、詳細データ'!J322)</f>
        <v/>
      </c>
      <c r="AB91" s="227" t="str">
        <f t="shared" si="116"/>
        <v/>
      </c>
      <c r="AC91" s="227" t="str">
        <f t="shared" si="117"/>
        <v/>
      </c>
      <c r="AD91" s="227" t="str">
        <f>IF('画面遷移、詳細データ'!K322="", "", '画面遷移、詳細データ'!K322)</f>
        <v/>
      </c>
      <c r="AE91" s="227" t="str">
        <f t="shared" si="118"/>
        <v/>
      </c>
      <c r="AF91" s="227" t="str">
        <f t="shared" si="119"/>
        <v/>
      </c>
      <c r="AG91" s="227" t="str">
        <f>IF('画面遷移、詳細データ'!L322="", "", '画面遷移、詳細データ'!L322)</f>
        <v/>
      </c>
      <c r="AH91" s="227" t="str">
        <f t="shared" si="120"/>
        <v/>
      </c>
      <c r="AI91" s="227" t="str">
        <f t="shared" si="121"/>
        <v/>
      </c>
      <c r="AJ91" s="227" t="str">
        <f>IF('画面遷移、詳細データ'!M322="", "", '画面遷移、詳細データ'!M322)</f>
        <v/>
      </c>
      <c r="AK91" s="227" t="str">
        <f t="shared" si="122"/>
        <v/>
      </c>
      <c r="AL91" s="227" t="str">
        <f t="shared" si="123"/>
        <v/>
      </c>
      <c r="AM91" s="227" t="str">
        <f>IF('画面遷移、詳細データ'!N322="", "", '画面遷移、詳細データ'!N322)</f>
        <v/>
      </c>
      <c r="AN91" s="227" t="str">
        <f t="shared" si="124"/>
        <v/>
      </c>
      <c r="AO91" s="227" t="str">
        <f t="shared" si="125"/>
        <v/>
      </c>
      <c r="AP91" s="227" t="str">
        <f>IF('画面遷移、詳細データ'!O322="", "", '画面遷移、詳細データ'!O322)</f>
        <v/>
      </c>
      <c r="AQ91" s="227" t="str">
        <f t="shared" si="126"/>
        <v/>
      </c>
      <c r="AR91" s="227" t="str">
        <f t="shared" si="127"/>
        <v/>
      </c>
      <c r="AS91" s="227" t="str">
        <f>IF('画面遷移、詳細データ'!P322="", "", '画面遷移、詳細データ'!P322)</f>
        <v/>
      </c>
      <c r="AT91" s="227" t="str">
        <f t="shared" si="128"/>
        <v/>
      </c>
      <c r="AU91" s="227" t="str">
        <f t="shared" si="129"/>
        <v/>
      </c>
      <c r="AV91" s="227" t="str">
        <f>IF('画面遷移、詳細データ'!Q322="", "", '画面遷移、詳細データ'!Q322)</f>
        <v/>
      </c>
      <c r="AW91" s="227" t="str">
        <f t="shared" si="130"/>
        <v/>
      </c>
      <c r="AX91" s="227" t="str">
        <f t="shared" si="131"/>
        <v/>
      </c>
      <c r="AY91" s="227" t="str">
        <f>IF('画面遷移、詳細データ'!R322="", "", '画面遷移、詳細データ'!R322)</f>
        <v/>
      </c>
      <c r="AZ91" s="227" t="str">
        <f t="shared" si="132"/>
        <v/>
      </c>
      <c r="BA91" s="227" t="str">
        <f t="shared" si="133"/>
        <v/>
      </c>
      <c r="BB91" s="227" t="str">
        <f>IF('画面遷移、詳細データ'!S322="", "", '画面遷移、詳細データ'!S322)</f>
        <v/>
      </c>
      <c r="BC91" s="227" t="str">
        <f t="shared" si="134"/>
        <v/>
      </c>
      <c r="BD91" s="227" t="str">
        <f t="shared" si="135"/>
        <v/>
      </c>
      <c r="BE91" s="227" t="str">
        <f>IF('画面遷移、詳細データ'!T322="", "", '画面遷移、詳細データ'!T322)</f>
        <v/>
      </c>
      <c r="BF91" s="227" t="str">
        <f t="shared" si="136"/>
        <v/>
      </c>
      <c r="BG91" s="227" t="str">
        <f t="shared" si="137"/>
        <v/>
      </c>
      <c r="BH91" s="227" t="str">
        <f>IF('画面遷移、詳細データ'!U322="", "", '画面遷移、詳細データ'!U322)</f>
        <v/>
      </c>
      <c r="BI91" s="227" t="str">
        <f t="shared" si="138"/>
        <v/>
      </c>
      <c r="BJ91" s="227" t="str">
        <f t="shared" si="139"/>
        <v/>
      </c>
      <c r="BK91" s="227" t="str">
        <f>IF('画面遷移、詳細データ'!V322="", "", '画面遷移、詳細データ'!V322)</f>
        <v/>
      </c>
      <c r="BL91" s="227" t="str">
        <f t="shared" si="140"/>
        <v/>
      </c>
      <c r="BM91" s="227" t="str">
        <f t="shared" si="141"/>
        <v/>
      </c>
      <c r="BN91" s="227" t="str">
        <f>IF('画面遷移、詳細データ'!W322="", "", '画面遷移、詳細データ'!W322)</f>
        <v/>
      </c>
      <c r="BO91" s="227" t="str">
        <f t="shared" si="142"/>
        <v/>
      </c>
      <c r="BP91" s="227" t="str">
        <f t="shared" si="143"/>
        <v/>
      </c>
      <c r="BQ91" s="227" t="str">
        <f>IF('画面遷移、詳細データ'!X322="", "", '画面遷移、詳細データ'!X322)</f>
        <v/>
      </c>
      <c r="BR91" s="227" t="str">
        <f t="shared" si="144"/>
        <v/>
      </c>
      <c r="BS91" s="227" t="str">
        <f t="shared" si="145"/>
        <v/>
      </c>
      <c r="BT91" s="227" t="str">
        <f>IF('画面遷移、詳細データ'!Y322="", "", '画面遷移、詳細データ'!Y322)</f>
        <v/>
      </c>
      <c r="BU91" s="227" t="str">
        <f t="shared" si="146"/>
        <v/>
      </c>
      <c r="BV91" s="227" t="str">
        <f>IF('画面遷移、詳細データ'!Z322="", "", '画面遷移、詳細データ'!Z322)</f>
        <v/>
      </c>
      <c r="BW91" s="227" t="str">
        <f t="shared" si="147"/>
        <v/>
      </c>
    </row>
    <row r="92" spans="1:75">
      <c r="A92" s="302">
        <f t="shared" si="97"/>
        <v>7290</v>
      </c>
      <c r="B92" s="302" t="str">
        <f t="shared" si="98"/>
        <v>tower42</v>
      </c>
      <c r="C92" s="305">
        <f>'画面遷移、詳細データ'!B323</f>
        <v>70000000</v>
      </c>
      <c r="D92" s="227" t="str">
        <f t="shared" si="100"/>
        <v/>
      </c>
      <c r="E92" s="227" t="str">
        <f t="shared" si="101"/>
        <v/>
      </c>
      <c r="F92" s="305" t="str">
        <f>IF('画面遷移、詳細データ'!C323="", "", '画面遷移、詳細データ'!C323)</f>
        <v/>
      </c>
      <c r="G92" s="227" t="str">
        <f t="shared" si="102"/>
        <v/>
      </c>
      <c r="H92" s="227" t="str">
        <f t="shared" si="103"/>
        <v/>
      </c>
      <c r="I92" s="227" t="str">
        <f>IF('画面遷移、詳細データ'!D323="", "", '画面遷移、詳細データ'!D323)</f>
        <v/>
      </c>
      <c r="J92" s="227" t="str">
        <f t="shared" si="104"/>
        <v/>
      </c>
      <c r="K92" s="227" t="str">
        <f t="shared" si="105"/>
        <v/>
      </c>
      <c r="L92" s="227" t="str">
        <f>IF('画面遷移、詳細データ'!E323="", "", '画面遷移、詳細データ'!E323)</f>
        <v/>
      </c>
      <c r="M92" s="227" t="str">
        <f t="shared" si="106"/>
        <v/>
      </c>
      <c r="N92" s="227" t="str">
        <f t="shared" si="107"/>
        <v/>
      </c>
      <c r="O92" s="227" t="str">
        <f>IF('画面遷移、詳細データ'!F323="", "", '画面遷移、詳細データ'!F323)</f>
        <v/>
      </c>
      <c r="P92" s="227" t="str">
        <f t="shared" si="108"/>
        <v/>
      </c>
      <c r="Q92" s="227" t="str">
        <f t="shared" si="109"/>
        <v/>
      </c>
      <c r="R92" s="227" t="str">
        <f>IF('画面遷移、詳細データ'!G323="", "", '画面遷移、詳細データ'!G323)</f>
        <v/>
      </c>
      <c r="S92" s="227" t="str">
        <f t="shared" si="110"/>
        <v/>
      </c>
      <c r="T92" s="227" t="str">
        <f t="shared" si="111"/>
        <v/>
      </c>
      <c r="U92" s="227" t="str">
        <f>IF('画面遷移、詳細データ'!H323="", "", '画面遷移、詳細データ'!H323)</f>
        <v/>
      </c>
      <c r="V92" s="227" t="str">
        <f t="shared" si="112"/>
        <v/>
      </c>
      <c r="W92" s="227" t="str">
        <f t="shared" si="113"/>
        <v/>
      </c>
      <c r="X92" s="227" t="str">
        <f>IF('画面遷移、詳細データ'!I323="", "", '画面遷移、詳細データ'!I323)</f>
        <v/>
      </c>
      <c r="Y92" s="227" t="str">
        <f t="shared" si="114"/>
        <v/>
      </c>
      <c r="Z92" s="227" t="str">
        <f t="shared" si="115"/>
        <v/>
      </c>
      <c r="AA92" s="227" t="str">
        <f>IF('画面遷移、詳細データ'!J323="", "", '画面遷移、詳細データ'!J323)</f>
        <v/>
      </c>
      <c r="AB92" s="227" t="str">
        <f t="shared" si="116"/>
        <v/>
      </c>
      <c r="AC92" s="227" t="str">
        <f t="shared" si="117"/>
        <v/>
      </c>
      <c r="AD92" s="227" t="str">
        <f>IF('画面遷移、詳細データ'!K323="", "", '画面遷移、詳細データ'!K323)</f>
        <v/>
      </c>
      <c r="AE92" s="227" t="str">
        <f t="shared" si="118"/>
        <v/>
      </c>
      <c r="AF92" s="227" t="str">
        <f t="shared" si="119"/>
        <v/>
      </c>
      <c r="AG92" s="227" t="str">
        <f>IF('画面遷移、詳細データ'!L323="", "", '画面遷移、詳細データ'!L323)</f>
        <v/>
      </c>
      <c r="AH92" s="227" t="str">
        <f t="shared" si="120"/>
        <v/>
      </c>
      <c r="AI92" s="227" t="str">
        <f t="shared" si="121"/>
        <v/>
      </c>
      <c r="AJ92" s="227" t="str">
        <f>IF('画面遷移、詳細データ'!M323="", "", '画面遷移、詳細データ'!M323)</f>
        <v/>
      </c>
      <c r="AK92" s="227" t="str">
        <f t="shared" si="122"/>
        <v/>
      </c>
      <c r="AL92" s="227" t="str">
        <f t="shared" si="123"/>
        <v/>
      </c>
      <c r="AM92" s="227" t="str">
        <f>IF('画面遷移、詳細データ'!N323="", "", '画面遷移、詳細データ'!N323)</f>
        <v/>
      </c>
      <c r="AN92" s="227" t="str">
        <f t="shared" si="124"/>
        <v/>
      </c>
      <c r="AO92" s="227" t="str">
        <f t="shared" si="125"/>
        <v/>
      </c>
      <c r="AP92" s="227" t="str">
        <f>IF('画面遷移、詳細データ'!O323="", "", '画面遷移、詳細データ'!O323)</f>
        <v/>
      </c>
      <c r="AQ92" s="227" t="str">
        <f t="shared" si="126"/>
        <v/>
      </c>
      <c r="AR92" s="227" t="str">
        <f t="shared" si="127"/>
        <v/>
      </c>
      <c r="AS92" s="227" t="str">
        <f>IF('画面遷移、詳細データ'!P323="", "", '画面遷移、詳細データ'!P323)</f>
        <v/>
      </c>
      <c r="AT92" s="227" t="str">
        <f t="shared" si="128"/>
        <v/>
      </c>
      <c r="AU92" s="227" t="str">
        <f t="shared" si="129"/>
        <v/>
      </c>
      <c r="AV92" s="227" t="str">
        <f>IF('画面遷移、詳細データ'!Q323="", "", '画面遷移、詳細データ'!Q323)</f>
        <v/>
      </c>
      <c r="AW92" s="227" t="str">
        <f t="shared" si="130"/>
        <v/>
      </c>
      <c r="AX92" s="227" t="str">
        <f t="shared" si="131"/>
        <v/>
      </c>
      <c r="AY92" s="227" t="str">
        <f>IF('画面遷移、詳細データ'!R323="", "", '画面遷移、詳細データ'!R323)</f>
        <v/>
      </c>
      <c r="AZ92" s="227" t="str">
        <f t="shared" si="132"/>
        <v/>
      </c>
      <c r="BA92" s="227" t="str">
        <f t="shared" si="133"/>
        <v/>
      </c>
      <c r="BB92" s="227" t="str">
        <f>IF('画面遷移、詳細データ'!S323="", "", '画面遷移、詳細データ'!S323)</f>
        <v/>
      </c>
      <c r="BC92" s="227" t="str">
        <f t="shared" si="134"/>
        <v/>
      </c>
      <c r="BD92" s="227" t="str">
        <f t="shared" si="135"/>
        <v/>
      </c>
      <c r="BE92" s="227" t="str">
        <f>IF('画面遷移、詳細データ'!T323="", "", '画面遷移、詳細データ'!T323)</f>
        <v/>
      </c>
      <c r="BF92" s="227" t="str">
        <f t="shared" si="136"/>
        <v/>
      </c>
      <c r="BG92" s="227" t="str">
        <f t="shared" si="137"/>
        <v/>
      </c>
      <c r="BH92" s="227" t="str">
        <f>IF('画面遷移、詳細データ'!U323="", "", '画面遷移、詳細データ'!U323)</f>
        <v/>
      </c>
      <c r="BI92" s="227" t="str">
        <f t="shared" si="138"/>
        <v>item</v>
      </c>
      <c r="BJ92" s="227">
        <f t="shared" si="139"/>
        <v>20720</v>
      </c>
      <c r="BK92" s="227">
        <f>IF('画面遷移、詳細データ'!V323="", "", '画面遷移、詳細データ'!V323)</f>
        <v>3</v>
      </c>
      <c r="BL92" s="227" t="str">
        <f t="shared" si="140"/>
        <v/>
      </c>
      <c r="BM92" s="227" t="str">
        <f t="shared" si="141"/>
        <v/>
      </c>
      <c r="BN92" s="227" t="str">
        <f>IF('画面遷移、詳細データ'!W323="", "", '画面遷移、詳細データ'!W323)</f>
        <v/>
      </c>
      <c r="BO92" s="227" t="str">
        <f t="shared" si="142"/>
        <v/>
      </c>
      <c r="BP92" s="227" t="str">
        <f t="shared" si="143"/>
        <v/>
      </c>
      <c r="BQ92" s="227" t="str">
        <f>IF('画面遷移、詳細データ'!X323="", "", '画面遷移、詳細データ'!X323)</f>
        <v/>
      </c>
      <c r="BR92" s="227" t="str">
        <f t="shared" si="144"/>
        <v/>
      </c>
      <c r="BS92" s="227" t="str">
        <f t="shared" si="145"/>
        <v/>
      </c>
      <c r="BT92" s="227" t="str">
        <f>IF('画面遷移、詳細データ'!Y323="", "", '画面遷移、詳細データ'!Y323)</f>
        <v/>
      </c>
      <c r="BU92" s="227" t="str">
        <f t="shared" si="146"/>
        <v/>
      </c>
      <c r="BV92" s="227" t="str">
        <f>IF('画面遷移、詳細データ'!Z323="", "", '画面遷移、詳細データ'!Z323)</f>
        <v/>
      </c>
      <c r="BW92" s="227" t="str">
        <f t="shared" si="147"/>
        <v/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"/>
  <sheetViews>
    <sheetView topLeftCell="E1" workbookViewId="0">
      <selection activeCell="P22" sqref="P22:Z24"/>
    </sheetView>
  </sheetViews>
  <sheetFormatPr defaultColWidth="8.875" defaultRowHeight="12.95" customHeight="1"/>
  <cols>
    <col min="4" max="4" width="20.625" bestFit="1" customWidth="1"/>
    <col min="5" max="5" width="16.625" bestFit="1" customWidth="1"/>
    <col min="11" max="11" width="10.875" bestFit="1" customWidth="1"/>
    <col min="13" max="13" width="16.875" bestFit="1" customWidth="1"/>
    <col min="17" max="17" width="10.625" customWidth="1"/>
    <col min="23" max="23" width="13.125" customWidth="1"/>
  </cols>
  <sheetData>
    <row r="1" spans="1:27">
      <c r="A1" s="2" t="s">
        <v>57</v>
      </c>
      <c r="B1" s="2"/>
      <c r="C1" s="1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2" t="s">
        <v>1461</v>
      </c>
      <c r="B2" s="2"/>
      <c r="C2" s="10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 t="s">
        <v>1447</v>
      </c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0" t="s">
        <v>154</v>
      </c>
      <c r="B3" s="2" t="s">
        <v>154</v>
      </c>
      <c r="C3" s="10" t="s">
        <v>154</v>
      </c>
      <c r="D3" s="2" t="s">
        <v>152</v>
      </c>
      <c r="E3" s="2" t="s">
        <v>151</v>
      </c>
      <c r="F3" s="2" t="s">
        <v>151</v>
      </c>
      <c r="G3" s="2" t="s">
        <v>155</v>
      </c>
      <c r="H3" s="2" t="s">
        <v>155</v>
      </c>
      <c r="I3" s="2" t="s">
        <v>155</v>
      </c>
      <c r="J3" s="2" t="s">
        <v>151</v>
      </c>
      <c r="K3" s="2" t="s">
        <v>152</v>
      </c>
      <c r="L3" s="2" t="s">
        <v>152</v>
      </c>
      <c r="M3" s="2" t="s">
        <v>151</v>
      </c>
      <c r="N3" s="2" t="s">
        <v>156</v>
      </c>
      <c r="O3" s="2" t="s">
        <v>151</v>
      </c>
      <c r="P3" s="2" t="s">
        <v>151</v>
      </c>
      <c r="Q3" s="11" t="s">
        <v>154</v>
      </c>
      <c r="R3" s="2" t="s">
        <v>152</v>
      </c>
      <c r="S3" s="2" t="s">
        <v>152</v>
      </c>
      <c r="T3" s="2" t="s">
        <v>152</v>
      </c>
      <c r="U3" s="2" t="s">
        <v>152</v>
      </c>
      <c r="V3" s="2" t="s">
        <v>152</v>
      </c>
      <c r="W3" s="2" t="s">
        <v>154</v>
      </c>
      <c r="X3" s="2" t="s">
        <v>152</v>
      </c>
      <c r="Y3" s="2" t="s">
        <v>152</v>
      </c>
      <c r="Z3" s="2" t="s">
        <v>152</v>
      </c>
      <c r="AA3" s="2" t="s">
        <v>151</v>
      </c>
    </row>
    <row r="4" spans="1:27">
      <c r="A4" s="2" t="s">
        <v>28</v>
      </c>
      <c r="B4" s="2" t="s">
        <v>58</v>
      </c>
      <c r="C4" s="10" t="s">
        <v>1475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K4" s="2" t="s">
        <v>66</v>
      </c>
      <c r="L4" s="2" t="s">
        <v>67</v>
      </c>
      <c r="M4" s="2" t="s">
        <v>68</v>
      </c>
      <c r="N4" s="2" t="s">
        <v>69</v>
      </c>
      <c r="O4" s="2" t="s">
        <v>70</v>
      </c>
      <c r="P4" s="2" t="s">
        <v>71</v>
      </c>
      <c r="Q4" s="11" t="s">
        <v>72</v>
      </c>
      <c r="R4" s="2" t="s">
        <v>73</v>
      </c>
      <c r="S4" s="1" t="s">
        <v>33</v>
      </c>
      <c r="T4" s="1" t="s">
        <v>74</v>
      </c>
      <c r="U4" s="1" t="s">
        <v>75</v>
      </c>
      <c r="V4" s="1" t="s">
        <v>76</v>
      </c>
      <c r="W4" s="1" t="s">
        <v>77</v>
      </c>
      <c r="X4" s="1" t="s">
        <v>78</v>
      </c>
      <c r="Y4" s="1" t="s">
        <v>79</v>
      </c>
      <c r="Z4" s="1" t="s">
        <v>80</v>
      </c>
      <c r="AA4" s="2" t="s">
        <v>173</v>
      </c>
    </row>
    <row r="5" spans="1:27">
      <c r="A5" s="10" t="str">
        <f>"#"&amp;'画面遷移、詳細データ'!B7</f>
        <v>#tower42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1"/>
      <c r="R5" s="10"/>
      <c r="S5" s="11"/>
      <c r="T5" s="11"/>
      <c r="U5" s="11"/>
      <c r="V5" s="11"/>
      <c r="W5" s="11"/>
      <c r="X5" s="11"/>
      <c r="Y5" s="11"/>
      <c r="Z5" s="11"/>
      <c r="AA5" s="10"/>
    </row>
    <row r="6" spans="1:27">
      <c r="A6" s="11">
        <f>'画面遷移、詳細データ'!S69</f>
        <v>34448</v>
      </c>
      <c r="B6" s="5" t="str">
        <f>'画面遷移、詳細データ'!B7</f>
        <v>tower42</v>
      </c>
      <c r="C6" s="151">
        <v>1</v>
      </c>
      <c r="D6" s="3" t="str">
        <f>CONCATENATE("TowerQuestClear(",'画面遷移、詳細データ'!C69,")")</f>
        <v>TowerQuestClear(10)</v>
      </c>
      <c r="E6" s="7" t="str">
        <f>'画面遷移、詳細データ'!R69</f>
        <v>ｵｰｶﾞﾊﾞﾄﾗｰ</v>
      </c>
      <c r="F6" s="1">
        <f>'画面遷移、詳細データ'!U54</f>
        <v>101008</v>
      </c>
      <c r="G6" s="3"/>
      <c r="H6" s="3"/>
      <c r="I6" s="3"/>
      <c r="J6" s="1">
        <f>'画面遷移、詳細データ'!T69</f>
        <v>1512</v>
      </c>
      <c r="K6" s="3">
        <v>1</v>
      </c>
      <c r="L6" s="3">
        <v>1</v>
      </c>
      <c r="M6" s="2" t="str">
        <f>"$boss_clear_"&amp;A6</f>
        <v>$boss_clear_34448</v>
      </c>
      <c r="N6" s="3"/>
      <c r="O6" s="4">
        <f>'画面遷移、詳細データ'!W69</f>
        <v>500</v>
      </c>
      <c r="P6" s="4">
        <f>'画面遷移、詳細データ'!X69</f>
        <v>1500</v>
      </c>
      <c r="Q6" s="11">
        <f>'画面遷移、詳細データ'!$C$479</f>
        <v>40257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1" t="str">
        <f>E6&amp;"を倒した"</f>
        <v>ｵｰｶﾞﾊﾞﾄﾗｰを倒した</v>
      </c>
      <c r="X6" s="3">
        <v>0</v>
      </c>
      <c r="Y6" s="3">
        <v>1</v>
      </c>
      <c r="Z6" s="3">
        <v>0</v>
      </c>
      <c r="AA6" s="41">
        <f>'画面遷移、詳細データ'!V69</f>
        <v>100</v>
      </c>
    </row>
    <row r="7" spans="1:27" s="10" customFormat="1">
      <c r="A7" s="11">
        <f>'画面遷移、詳細データ'!S70</f>
        <v>34449</v>
      </c>
      <c r="B7" s="5" t="str">
        <f>B6</f>
        <v>tower42</v>
      </c>
      <c r="C7" s="151">
        <v>1</v>
      </c>
      <c r="D7" s="3" t="str">
        <f>CONCATENATE("TowerQuestClear(",'画面遷移、詳細データ'!C70,")")</f>
        <v>TowerQuestClear(20)</v>
      </c>
      <c r="E7" s="7" t="str">
        <f>'画面遷移、詳細データ'!R70</f>
        <v>ｲﾙﾍｯﾄﾞ</v>
      </c>
      <c r="F7" s="11">
        <f>'画面遷移、詳細データ'!U55</f>
        <v>103067</v>
      </c>
      <c r="G7" s="3"/>
      <c r="H7" s="3"/>
      <c r="I7" s="3"/>
      <c r="J7" s="11">
        <f>'画面遷移、詳細データ'!T70</f>
        <v>1474</v>
      </c>
      <c r="K7" s="3">
        <v>1</v>
      </c>
      <c r="L7" s="3">
        <v>1</v>
      </c>
      <c r="M7" s="10" t="str">
        <f t="shared" ref="M7:M17" si="0">"$boss_clear_"&amp;A7</f>
        <v>$boss_clear_34449</v>
      </c>
      <c r="N7" s="3"/>
      <c r="O7" s="4">
        <f>'画面遷移、詳細データ'!W70</f>
        <v>500</v>
      </c>
      <c r="P7" s="4">
        <f>'画面遷移、詳細データ'!X70</f>
        <v>1500</v>
      </c>
      <c r="Q7" s="11">
        <f>'画面遷移、詳細データ'!$C$479</f>
        <v>40257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11" t="str">
        <f t="shared" ref="W7:W15" si="1">E7&amp;"を倒した"</f>
        <v>ｲﾙﾍｯﾄﾞを倒した</v>
      </c>
      <c r="X7" s="3">
        <v>0</v>
      </c>
      <c r="Y7" s="3">
        <v>1</v>
      </c>
      <c r="Z7" s="3">
        <v>0</v>
      </c>
      <c r="AA7" s="41">
        <f>'画面遷移、詳細データ'!V70</f>
        <v>100</v>
      </c>
    </row>
    <row r="8" spans="1:27">
      <c r="A8" s="11">
        <f>'画面遷移、詳細データ'!S71</f>
        <v>34450</v>
      </c>
      <c r="B8" s="5" t="str">
        <f t="shared" ref="B8:B41" si="2">B7</f>
        <v>tower42</v>
      </c>
      <c r="C8" s="151">
        <v>1</v>
      </c>
      <c r="D8" s="3" t="str">
        <f>CONCATENATE("TowerQuestClear(",'画面遷移、詳細データ'!C71,")")</f>
        <v>TowerQuestClear(30)</v>
      </c>
      <c r="E8" s="7" t="str">
        <f>'画面遷移、詳細データ'!R71</f>
        <v>羅刹</v>
      </c>
      <c r="F8" s="11">
        <f>'画面遷移、詳細データ'!U56</f>
        <v>101053</v>
      </c>
      <c r="G8" s="3"/>
      <c r="H8" s="3"/>
      <c r="I8" s="3"/>
      <c r="J8" s="11">
        <f>'画面遷移、詳細データ'!T71</f>
        <v>1518</v>
      </c>
      <c r="K8" s="3">
        <v>1</v>
      </c>
      <c r="L8" s="3">
        <v>1</v>
      </c>
      <c r="M8" s="10" t="str">
        <f t="shared" si="0"/>
        <v>$boss_clear_34450</v>
      </c>
      <c r="N8" s="3"/>
      <c r="O8" s="4">
        <f>'画面遷移、詳細データ'!W71</f>
        <v>500</v>
      </c>
      <c r="P8" s="4">
        <f>'画面遷移、詳細データ'!X71</f>
        <v>1500</v>
      </c>
      <c r="Q8" s="11">
        <f>'画面遷移、詳細データ'!$C$479</f>
        <v>40257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11" t="str">
        <f t="shared" si="1"/>
        <v>羅刹を倒した</v>
      </c>
      <c r="X8" s="3">
        <v>0</v>
      </c>
      <c r="Y8" s="3">
        <v>1</v>
      </c>
      <c r="Z8" s="3">
        <v>0</v>
      </c>
      <c r="AA8" s="41">
        <f>'画面遷移、詳細データ'!V71</f>
        <v>100</v>
      </c>
    </row>
    <row r="9" spans="1:27" s="10" customFormat="1">
      <c r="A9" s="11">
        <f>'画面遷移、詳細データ'!S72</f>
        <v>34451</v>
      </c>
      <c r="B9" s="5" t="str">
        <f t="shared" si="2"/>
        <v>tower42</v>
      </c>
      <c r="C9" s="151">
        <v>1</v>
      </c>
      <c r="D9" s="3" t="str">
        <f>CONCATENATE("TowerQuestClear(",'画面遷移、詳細データ'!C72,")")</f>
        <v>TowerQuestClear(40)</v>
      </c>
      <c r="E9" s="7" t="str">
        <f>'画面遷移、詳細データ'!R72</f>
        <v>ｾﾞﾗﾁﾅｽﾏﾀｰ</v>
      </c>
      <c r="F9" s="11">
        <f>'画面遷移、詳細データ'!U57</f>
        <v>103003</v>
      </c>
      <c r="G9" s="3"/>
      <c r="H9" s="3"/>
      <c r="I9" s="3"/>
      <c r="J9" s="11">
        <f>'画面遷移、詳細データ'!T72</f>
        <v>1281</v>
      </c>
      <c r="K9" s="3">
        <v>1</v>
      </c>
      <c r="L9" s="3">
        <v>1</v>
      </c>
      <c r="M9" s="10" t="str">
        <f t="shared" si="0"/>
        <v>$boss_clear_34451</v>
      </c>
      <c r="N9" s="3"/>
      <c r="O9" s="4">
        <f>'画面遷移、詳細データ'!W72</f>
        <v>500</v>
      </c>
      <c r="P9" s="4">
        <f>'画面遷移、詳細データ'!X72</f>
        <v>1500</v>
      </c>
      <c r="Q9" s="11">
        <f>'画面遷移、詳細データ'!$C$479</f>
        <v>40257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11" t="str">
        <f t="shared" si="1"/>
        <v>ｾﾞﾗﾁﾅｽﾏﾀｰを倒した</v>
      </c>
      <c r="X9" s="3">
        <v>0</v>
      </c>
      <c r="Y9" s="3">
        <v>1</v>
      </c>
      <c r="Z9" s="3">
        <v>0</v>
      </c>
      <c r="AA9" s="41">
        <f>'画面遷移、詳細データ'!V72</f>
        <v>100</v>
      </c>
    </row>
    <row r="10" spans="1:27">
      <c r="A10" s="11">
        <f>'画面遷移、詳細データ'!S73</f>
        <v>34452</v>
      </c>
      <c r="B10" s="5" t="str">
        <f t="shared" si="2"/>
        <v>tower42</v>
      </c>
      <c r="C10" s="151">
        <v>1</v>
      </c>
      <c r="D10" s="3" t="str">
        <f>CONCATENATE("TowerQuestClear(",'画面遷移、詳細データ'!C73,")")</f>
        <v>TowerQuestClear(50)</v>
      </c>
      <c r="E10" s="7" t="str">
        <f>'画面遷移、詳細データ'!R73</f>
        <v>ﾃﾞｨｱﾌﾞﾛ</v>
      </c>
      <c r="F10" s="11">
        <f>'画面遷移、詳細データ'!U58</f>
        <v>102013</v>
      </c>
      <c r="G10" s="3"/>
      <c r="H10" s="3"/>
      <c r="I10" s="3"/>
      <c r="J10" s="11">
        <f>'画面遷移、詳細データ'!T73</f>
        <v>1521</v>
      </c>
      <c r="K10" s="3">
        <v>1</v>
      </c>
      <c r="L10" s="3">
        <v>1</v>
      </c>
      <c r="M10" s="10" t="str">
        <f t="shared" si="0"/>
        <v>$boss_clear_34452</v>
      </c>
      <c r="N10" s="3"/>
      <c r="O10" s="4">
        <f>'画面遷移、詳細データ'!W73</f>
        <v>500</v>
      </c>
      <c r="P10" s="4">
        <f>'画面遷移、詳細データ'!X73</f>
        <v>1500</v>
      </c>
      <c r="Q10" s="11">
        <f>'画面遷移、詳細データ'!$C$479</f>
        <v>40257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11" t="str">
        <f t="shared" si="1"/>
        <v>ﾃﾞｨｱﾌﾞﾛを倒した</v>
      </c>
      <c r="X10" s="3">
        <v>0</v>
      </c>
      <c r="Y10" s="3">
        <v>1</v>
      </c>
      <c r="Z10" s="3">
        <v>0</v>
      </c>
      <c r="AA10" s="41">
        <f>'画面遷移、詳細データ'!V73</f>
        <v>100</v>
      </c>
    </row>
    <row r="11" spans="1:27" s="10" customFormat="1">
      <c r="A11" s="11">
        <f>'画面遷移、詳細データ'!S74</f>
        <v>34453</v>
      </c>
      <c r="B11" s="5" t="str">
        <f t="shared" si="2"/>
        <v>tower42</v>
      </c>
      <c r="C11" s="151">
        <v>1</v>
      </c>
      <c r="D11" s="3" t="str">
        <f>CONCATENATE("TowerQuestClear(",'画面遷移、詳細データ'!C74,")")</f>
        <v>TowerQuestClear(60)</v>
      </c>
      <c r="E11" s="7" t="str">
        <f>'画面遷移、詳細データ'!R74</f>
        <v>人狼</v>
      </c>
      <c r="F11" s="11">
        <f>'画面遷移、詳細データ'!U59</f>
        <v>101049</v>
      </c>
      <c r="G11" s="3"/>
      <c r="H11" s="3"/>
      <c r="I11" s="3"/>
      <c r="J11" s="11">
        <f>'画面遷移、詳細データ'!T74</f>
        <v>1282</v>
      </c>
      <c r="K11" s="3">
        <v>1</v>
      </c>
      <c r="L11" s="3">
        <v>1</v>
      </c>
      <c r="M11" s="10" t="str">
        <f t="shared" si="0"/>
        <v>$boss_clear_34453</v>
      </c>
      <c r="N11" s="3"/>
      <c r="O11" s="4">
        <f>'画面遷移、詳細データ'!W74</f>
        <v>500</v>
      </c>
      <c r="P11" s="4">
        <f>'画面遷移、詳細データ'!X74</f>
        <v>1500</v>
      </c>
      <c r="Q11" s="11">
        <f>'画面遷移、詳細データ'!$C$479</f>
        <v>40257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11" t="str">
        <f t="shared" si="1"/>
        <v>人狼を倒した</v>
      </c>
      <c r="X11" s="3">
        <v>0</v>
      </c>
      <c r="Y11" s="3">
        <v>1</v>
      </c>
      <c r="Z11" s="3">
        <v>0</v>
      </c>
      <c r="AA11" s="41">
        <f>'画面遷移、詳細データ'!V74</f>
        <v>100</v>
      </c>
    </row>
    <row r="12" spans="1:27">
      <c r="A12" s="11">
        <f>'画面遷移、詳細データ'!S75</f>
        <v>34454</v>
      </c>
      <c r="B12" s="5" t="str">
        <f t="shared" si="2"/>
        <v>tower42</v>
      </c>
      <c r="C12" s="151">
        <v>1</v>
      </c>
      <c r="D12" s="3" t="str">
        <f>CONCATENATE("TowerQuestClear(",'画面遷移、詳細データ'!C75,")")</f>
        <v>TowerQuestClear(70)</v>
      </c>
      <c r="E12" s="7" t="str">
        <f>'画面遷移、詳細データ'!R75</f>
        <v>ﾌﾞﾗｯﾄﾞｻｯｶｰ</v>
      </c>
      <c r="F12" s="11">
        <f>'画面遷移、詳細データ'!U60</f>
        <v>101050</v>
      </c>
      <c r="G12" s="3"/>
      <c r="H12" s="3"/>
      <c r="I12" s="3"/>
      <c r="J12" s="11">
        <f>'画面遷移、詳細データ'!T75</f>
        <v>1525</v>
      </c>
      <c r="K12" s="3">
        <v>1</v>
      </c>
      <c r="L12" s="3">
        <v>1</v>
      </c>
      <c r="M12" s="10" t="str">
        <f t="shared" si="0"/>
        <v>$boss_clear_34454</v>
      </c>
      <c r="N12" s="3"/>
      <c r="O12" s="4">
        <f>'画面遷移、詳細データ'!W75</f>
        <v>500</v>
      </c>
      <c r="P12" s="4">
        <f>'画面遷移、詳細データ'!X75</f>
        <v>1500</v>
      </c>
      <c r="Q12" s="11">
        <f>'画面遷移、詳細データ'!$C$479</f>
        <v>40257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11" t="str">
        <f t="shared" si="1"/>
        <v>ﾌﾞﾗｯﾄﾞｻｯｶｰを倒した</v>
      </c>
      <c r="X12" s="3">
        <v>0</v>
      </c>
      <c r="Y12" s="3">
        <v>1</v>
      </c>
      <c r="Z12" s="3">
        <v>0</v>
      </c>
      <c r="AA12" s="41">
        <f>'画面遷移、詳細データ'!V75</f>
        <v>100</v>
      </c>
    </row>
    <row r="13" spans="1:27" s="10" customFormat="1">
      <c r="A13" s="11">
        <f>'画面遷移、詳細データ'!S76</f>
        <v>34455</v>
      </c>
      <c r="B13" s="5" t="str">
        <f t="shared" si="2"/>
        <v>tower42</v>
      </c>
      <c r="C13" s="151">
        <v>1</v>
      </c>
      <c r="D13" s="3" t="str">
        <f>CONCATENATE("TowerQuestClear(",'画面遷移、詳細データ'!C76,")")</f>
        <v>TowerQuestClear(80)</v>
      </c>
      <c r="E13" s="7" t="str">
        <f>'画面遷移、詳細データ'!R76</f>
        <v>ﾊﾞｸ</v>
      </c>
      <c r="F13" s="11">
        <f>'画面遷移、詳細データ'!U61</f>
        <v>101066</v>
      </c>
      <c r="G13" s="3"/>
      <c r="H13" s="3"/>
      <c r="I13" s="3"/>
      <c r="J13" s="11">
        <f>'画面遷移、詳細データ'!T76</f>
        <v>1292</v>
      </c>
      <c r="K13" s="3">
        <v>1</v>
      </c>
      <c r="L13" s="3">
        <v>1</v>
      </c>
      <c r="M13" s="10" t="str">
        <f t="shared" si="0"/>
        <v>$boss_clear_34455</v>
      </c>
      <c r="N13" s="3"/>
      <c r="O13" s="4">
        <f>'画面遷移、詳細データ'!W76</f>
        <v>500</v>
      </c>
      <c r="P13" s="4">
        <f>'画面遷移、詳細データ'!X76</f>
        <v>1500</v>
      </c>
      <c r="Q13" s="11">
        <f>'画面遷移、詳細データ'!$C$479</f>
        <v>40257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11" t="str">
        <f t="shared" si="1"/>
        <v>ﾊﾞｸを倒した</v>
      </c>
      <c r="X13" s="3">
        <v>0</v>
      </c>
      <c r="Y13" s="3">
        <v>1</v>
      </c>
      <c r="Z13" s="3">
        <v>0</v>
      </c>
      <c r="AA13" s="41">
        <f>'画面遷移、詳細データ'!V76</f>
        <v>100</v>
      </c>
    </row>
    <row r="14" spans="1:27">
      <c r="A14" s="11">
        <f>'画面遷移、詳細データ'!S77</f>
        <v>34456</v>
      </c>
      <c r="B14" s="5" t="str">
        <f t="shared" si="2"/>
        <v>tower42</v>
      </c>
      <c r="C14" s="151">
        <v>1</v>
      </c>
      <c r="D14" s="3" t="str">
        <f>CONCATENATE("TowerQuestClear(",'画面遷移、詳細データ'!C77,")")</f>
        <v>TowerQuestClear(90)</v>
      </c>
      <c r="E14" s="7" t="str">
        <f>'画面遷移、詳細データ'!R77</f>
        <v>ｽｹﾙﾄﾝ</v>
      </c>
      <c r="F14" s="11">
        <f>'画面遷移、詳細データ'!U62</f>
        <v>101043</v>
      </c>
      <c r="G14" s="3"/>
      <c r="H14" s="3"/>
      <c r="I14" s="3"/>
      <c r="J14" s="11">
        <f>'画面遷移、詳細データ'!T77</f>
        <v>1288</v>
      </c>
      <c r="K14" s="3">
        <v>1</v>
      </c>
      <c r="L14" s="3">
        <v>1</v>
      </c>
      <c r="M14" s="10" t="str">
        <f t="shared" si="0"/>
        <v>$boss_clear_34456</v>
      </c>
      <c r="N14" s="3"/>
      <c r="O14" s="4">
        <f>'画面遷移、詳細データ'!W77</f>
        <v>500</v>
      </c>
      <c r="P14" s="4">
        <f>'画面遷移、詳細データ'!X77</f>
        <v>1500</v>
      </c>
      <c r="Q14" s="11">
        <f>'画面遷移、詳細データ'!$C$479</f>
        <v>40257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11" t="str">
        <f t="shared" si="1"/>
        <v>ｽｹﾙﾄﾝを倒した</v>
      </c>
      <c r="X14" s="3">
        <v>0</v>
      </c>
      <c r="Y14" s="3">
        <v>1</v>
      </c>
      <c r="Z14" s="3">
        <v>0</v>
      </c>
      <c r="AA14" s="41">
        <f>'画面遷移、詳細データ'!V77</f>
        <v>125</v>
      </c>
    </row>
    <row r="15" spans="1:27" s="10" customFormat="1">
      <c r="A15" s="11">
        <f>'画面遷移、詳細データ'!S78</f>
        <v>34457</v>
      </c>
      <c r="B15" s="5" t="str">
        <f t="shared" si="2"/>
        <v>tower42</v>
      </c>
      <c r="C15" s="151">
        <v>1</v>
      </c>
      <c r="D15" s="3" t="str">
        <f>CONCATENATE("TowerQuestClear(",'画面遷移、詳細データ'!C78,")")</f>
        <v>TowerQuestClear(100)</v>
      </c>
      <c r="E15" s="7" t="str">
        <f>'画面遷移、詳細データ'!R78</f>
        <v>ﾁｬﾘｵｯﾄ</v>
      </c>
      <c r="F15" s="11">
        <f>'画面遷移、詳細データ'!U63</f>
        <v>102047</v>
      </c>
      <c r="G15" s="3"/>
      <c r="H15" s="3"/>
      <c r="I15" s="3"/>
      <c r="J15" s="11">
        <f>'画面遷移、詳細データ'!T78</f>
        <v>1472</v>
      </c>
      <c r="K15" s="3">
        <v>1</v>
      </c>
      <c r="L15" s="3">
        <v>1</v>
      </c>
      <c r="M15" s="10" t="str">
        <f t="shared" si="0"/>
        <v>$boss_clear_34457</v>
      </c>
      <c r="N15" s="3"/>
      <c r="O15" s="4">
        <f>'画面遷移、詳細データ'!W78</f>
        <v>500</v>
      </c>
      <c r="P15" s="4">
        <f>'画面遷移、詳細データ'!X78</f>
        <v>1500</v>
      </c>
      <c r="Q15" s="11" t="str">
        <f>'画面遷移、詳細データ'!$C$479&amp;";"&amp;'画面遷移、詳細データ'!$I$10</f>
        <v>40257;1305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11" t="str">
        <f t="shared" si="1"/>
        <v>ﾁｬﾘｵｯﾄを倒した</v>
      </c>
      <c r="X15" s="3">
        <v>0</v>
      </c>
      <c r="Y15" s="3">
        <v>1</v>
      </c>
      <c r="Z15" s="3">
        <v>0</v>
      </c>
      <c r="AA15" s="41">
        <f>'画面遷移、詳細データ'!V78</f>
        <v>125</v>
      </c>
    </row>
    <row r="16" spans="1:27">
      <c r="A16" s="11">
        <f>'画面遷移、詳細データ'!S79</f>
        <v>34458</v>
      </c>
      <c r="B16" s="5" t="str">
        <f t="shared" si="2"/>
        <v>tower42</v>
      </c>
      <c r="C16" s="151">
        <v>1</v>
      </c>
      <c r="D16" s="3" t="str">
        <f>CONCATENATE("TowerQuestClear(",'画面遷移、詳細データ'!C79,")")</f>
        <v>TowerQuestClear(-1)</v>
      </c>
      <c r="E16" s="7" t="str">
        <f>'画面遷移、詳細データ'!R79</f>
        <v>ｳｨﾝｸﾞﾒｱ</v>
      </c>
      <c r="F16" s="11">
        <f>'画面遷移、詳細データ'!U64</f>
        <v>102007</v>
      </c>
      <c r="G16" s="3"/>
      <c r="H16" s="3"/>
      <c r="I16" s="3"/>
      <c r="J16" s="11">
        <f>'画面遷移、詳細データ'!T79</f>
        <v>1289</v>
      </c>
      <c r="K16" s="3">
        <v>1</v>
      </c>
      <c r="L16" s="3">
        <v>1</v>
      </c>
      <c r="M16" s="10" t="str">
        <f t="shared" si="0"/>
        <v>$boss_clear_34458</v>
      </c>
      <c r="N16" s="3"/>
      <c r="O16" s="4">
        <f>'画面遷移、詳細データ'!W79</f>
        <v>500</v>
      </c>
      <c r="P16" s="4">
        <f>'画面遷移、詳細データ'!X79</f>
        <v>1500</v>
      </c>
      <c r="Q16" s="11">
        <f>'画面遷移、詳細データ'!$C$479</f>
        <v>40257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 t="s">
        <v>81</v>
      </c>
      <c r="X16" s="3">
        <v>0</v>
      </c>
      <c r="Y16" s="3">
        <v>1</v>
      </c>
      <c r="Z16" s="3">
        <v>0</v>
      </c>
      <c r="AA16" s="41">
        <f>'画面遷移、詳細データ'!V79</f>
        <v>250</v>
      </c>
    </row>
    <row r="17" spans="1:27">
      <c r="A17" s="11">
        <f>'画面遷移、詳細データ'!S80</f>
        <v>34459</v>
      </c>
      <c r="B17" s="5" t="str">
        <f t="shared" si="2"/>
        <v>tower42</v>
      </c>
      <c r="C17" s="5">
        <v>1</v>
      </c>
      <c r="D17" s="3" t="str">
        <f>CONCATENATE("TowerQuestClear(",'画面遷移、詳細データ'!C80,")")</f>
        <v>TowerQuestClear(-2)</v>
      </c>
      <c r="E17" s="7" t="str">
        <f>'画面遷移、詳細データ'!R80</f>
        <v>ﾊｰﾍﾞｽﾄﾏﾝ</v>
      </c>
      <c r="F17" s="11">
        <f>'画面遷移、詳細データ'!U65</f>
        <v>101028</v>
      </c>
      <c r="G17" s="3"/>
      <c r="H17" s="3"/>
      <c r="I17" s="3"/>
      <c r="J17" s="11">
        <f>'画面遷移、詳細データ'!T80</f>
        <v>1278</v>
      </c>
      <c r="K17" s="3">
        <v>1</v>
      </c>
      <c r="L17" s="3">
        <v>1</v>
      </c>
      <c r="M17" s="10" t="str">
        <f t="shared" si="0"/>
        <v>$boss_clear_34459</v>
      </c>
      <c r="N17" s="3"/>
      <c r="O17" s="4">
        <f>'画面遷移、詳細データ'!W80</f>
        <v>500</v>
      </c>
      <c r="P17" s="4">
        <f>'画面遷移、詳細データ'!X80</f>
        <v>1500</v>
      </c>
      <c r="Q17" s="11">
        <f>'画面遷移、詳細データ'!$C$479</f>
        <v>40257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 t="s">
        <v>81</v>
      </c>
      <c r="X17" s="3">
        <v>0</v>
      </c>
      <c r="Y17" s="3">
        <v>1</v>
      </c>
      <c r="Z17" s="3">
        <v>0</v>
      </c>
      <c r="AA17" s="41">
        <f>'画面遷移、詳細データ'!V80</f>
        <v>250</v>
      </c>
    </row>
    <row r="18" spans="1:27">
      <c r="A18" s="11">
        <f>'画面遷移、詳細データ'!S84</f>
        <v>34460</v>
      </c>
      <c r="B18" s="5" t="str">
        <f t="shared" si="2"/>
        <v>tower42</v>
      </c>
      <c r="C18" s="5">
        <v>2</v>
      </c>
      <c r="D18" s="3" t="str">
        <f>CONCATENATE("TowerQuestClear(",'画面遷移、詳細データ'!C84,")")</f>
        <v>TowerQuestClear(10)</v>
      </c>
      <c r="E18" s="7" t="str">
        <f>'画面遷移、詳細データ'!R84</f>
        <v>ｵｰｶﾞﾊﾞﾄﾗｰ</v>
      </c>
      <c r="F18" s="11">
        <f>'画面遷移、詳細データ'!U69</f>
        <v>101008</v>
      </c>
      <c r="G18" s="3"/>
      <c r="H18" s="3"/>
      <c r="I18" s="3"/>
      <c r="J18" s="11">
        <f>'画面遷移、詳細データ'!T84</f>
        <v>1512</v>
      </c>
      <c r="K18" s="3">
        <v>1</v>
      </c>
      <c r="L18" s="3">
        <v>1</v>
      </c>
      <c r="M18" s="10" t="str">
        <f t="shared" ref="M18:M41" si="3">"$boss_clear_"&amp;A18</f>
        <v>$boss_clear_34460</v>
      </c>
      <c r="N18" s="3"/>
      <c r="O18" s="4">
        <f>'画面遷移、詳細データ'!W84</f>
        <v>1000</v>
      </c>
      <c r="P18" s="4">
        <f>'画面遷移、詳細データ'!X84</f>
        <v>3000</v>
      </c>
      <c r="Q18" s="11">
        <f>'画面遷移、詳細データ'!$C$479</f>
        <v>40257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11" t="str">
        <f>E18&amp;"を倒した"</f>
        <v>ｵｰｶﾞﾊﾞﾄﾗｰを倒した</v>
      </c>
      <c r="X18" s="3">
        <v>0</v>
      </c>
      <c r="Y18" s="3">
        <v>1</v>
      </c>
      <c r="Z18" s="3">
        <v>0</v>
      </c>
      <c r="AA18" s="41">
        <f>'画面遷移、詳細データ'!V84</f>
        <v>100</v>
      </c>
    </row>
    <row r="19" spans="1:27" s="10" customFormat="1">
      <c r="A19" s="11">
        <f>'画面遷移、詳細データ'!S85</f>
        <v>34461</v>
      </c>
      <c r="B19" s="5" t="str">
        <f t="shared" si="2"/>
        <v>tower42</v>
      </c>
      <c r="C19" s="5">
        <v>2</v>
      </c>
      <c r="D19" s="3" t="str">
        <f>CONCATENATE("TowerQuestClear(",'画面遷移、詳細データ'!C85,")")</f>
        <v>TowerQuestClear(20)</v>
      </c>
      <c r="E19" s="7" t="str">
        <f>'画面遷移、詳細データ'!R85</f>
        <v>ｲﾙﾍｯﾄﾞ</v>
      </c>
      <c r="F19" s="11">
        <f>'画面遷移、詳細データ'!U70</f>
        <v>103067</v>
      </c>
      <c r="G19" s="3"/>
      <c r="H19" s="3"/>
      <c r="I19" s="3"/>
      <c r="J19" s="11">
        <f>'画面遷移、詳細データ'!T85</f>
        <v>1474</v>
      </c>
      <c r="K19" s="3">
        <v>1</v>
      </c>
      <c r="L19" s="3">
        <v>1</v>
      </c>
      <c r="M19" s="10" t="str">
        <f t="shared" si="3"/>
        <v>$boss_clear_34461</v>
      </c>
      <c r="N19" s="3"/>
      <c r="O19" s="4">
        <f>'画面遷移、詳細データ'!W85</f>
        <v>1000</v>
      </c>
      <c r="P19" s="4">
        <f>'画面遷移、詳細データ'!X85</f>
        <v>3000</v>
      </c>
      <c r="Q19" s="11">
        <f>'画面遷移、詳細データ'!$C$479</f>
        <v>40257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11" t="str">
        <f t="shared" ref="W19:W27" si="4">E19&amp;"を倒した"</f>
        <v>ｲﾙﾍｯﾄﾞを倒した</v>
      </c>
      <c r="X19" s="3">
        <v>0</v>
      </c>
      <c r="Y19" s="3">
        <v>1</v>
      </c>
      <c r="Z19" s="3">
        <v>0</v>
      </c>
      <c r="AA19" s="41">
        <f>'画面遷移、詳細データ'!V85</f>
        <v>100</v>
      </c>
    </row>
    <row r="20" spans="1:27">
      <c r="A20" s="11">
        <f>'画面遷移、詳細データ'!S86</f>
        <v>34462</v>
      </c>
      <c r="B20" s="5" t="str">
        <f t="shared" si="2"/>
        <v>tower42</v>
      </c>
      <c r="C20" s="5">
        <v>2</v>
      </c>
      <c r="D20" s="3" t="str">
        <f>CONCATENATE("TowerQuestClear(",'画面遷移、詳細データ'!C86,")")</f>
        <v>TowerQuestClear(30)</v>
      </c>
      <c r="E20" s="7" t="str">
        <f>'画面遷移、詳細データ'!R86</f>
        <v>羅刹</v>
      </c>
      <c r="F20" s="11">
        <f>'画面遷移、詳細データ'!U71</f>
        <v>101053</v>
      </c>
      <c r="G20" s="3"/>
      <c r="H20" s="3"/>
      <c r="I20" s="3"/>
      <c r="J20" s="11">
        <f>'画面遷移、詳細データ'!T86</f>
        <v>1518</v>
      </c>
      <c r="K20" s="3">
        <v>1</v>
      </c>
      <c r="L20" s="3">
        <v>1</v>
      </c>
      <c r="M20" s="10" t="str">
        <f t="shared" si="3"/>
        <v>$boss_clear_34462</v>
      </c>
      <c r="N20" s="3"/>
      <c r="O20" s="4">
        <f>'画面遷移、詳細データ'!W86</f>
        <v>1000</v>
      </c>
      <c r="P20" s="4">
        <f>'画面遷移、詳細データ'!X86</f>
        <v>3000</v>
      </c>
      <c r="Q20" s="11">
        <f>'画面遷移、詳細データ'!$C$479</f>
        <v>40257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11" t="str">
        <f t="shared" si="4"/>
        <v>羅刹を倒した</v>
      </c>
      <c r="X20" s="3">
        <v>0</v>
      </c>
      <c r="Y20" s="3">
        <v>1</v>
      </c>
      <c r="Z20" s="3">
        <v>0</v>
      </c>
      <c r="AA20" s="41">
        <f>'画面遷移、詳細データ'!V86</f>
        <v>100</v>
      </c>
    </row>
    <row r="21" spans="1:27" s="10" customFormat="1">
      <c r="A21" s="11">
        <f>'画面遷移、詳細データ'!S87</f>
        <v>34463</v>
      </c>
      <c r="B21" s="5" t="str">
        <f t="shared" si="2"/>
        <v>tower42</v>
      </c>
      <c r="C21" s="5">
        <v>2</v>
      </c>
      <c r="D21" s="3" t="str">
        <f>CONCATENATE("TowerQuestClear(",'画面遷移、詳細データ'!C87,")")</f>
        <v>TowerQuestClear(40)</v>
      </c>
      <c r="E21" s="7" t="str">
        <f>'画面遷移、詳細データ'!R87</f>
        <v>ｾﾞﾗﾁﾅｽﾏﾀｰ</v>
      </c>
      <c r="F21" s="11">
        <f>'画面遷移、詳細データ'!U72</f>
        <v>103003</v>
      </c>
      <c r="G21" s="3"/>
      <c r="H21" s="3"/>
      <c r="I21" s="3"/>
      <c r="J21" s="11">
        <f>'画面遷移、詳細データ'!T87</f>
        <v>1281</v>
      </c>
      <c r="K21" s="3">
        <v>1</v>
      </c>
      <c r="L21" s="3">
        <v>1</v>
      </c>
      <c r="M21" s="10" t="str">
        <f t="shared" si="3"/>
        <v>$boss_clear_34463</v>
      </c>
      <c r="N21" s="3"/>
      <c r="O21" s="4">
        <f>'画面遷移、詳細データ'!W87</f>
        <v>1000</v>
      </c>
      <c r="P21" s="4">
        <f>'画面遷移、詳細データ'!X87</f>
        <v>3000</v>
      </c>
      <c r="Q21" s="11">
        <f>'画面遷移、詳細データ'!$C$479</f>
        <v>40257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11" t="str">
        <f t="shared" si="4"/>
        <v>ｾﾞﾗﾁﾅｽﾏﾀｰを倒した</v>
      </c>
      <c r="X21" s="3">
        <v>0</v>
      </c>
      <c r="Y21" s="3">
        <v>1</v>
      </c>
      <c r="Z21" s="3">
        <v>0</v>
      </c>
      <c r="AA21" s="41">
        <f>'画面遷移、詳細データ'!V87</f>
        <v>100</v>
      </c>
    </row>
    <row r="22" spans="1:27">
      <c r="A22" s="11">
        <f>'画面遷移、詳細データ'!S88</f>
        <v>34464</v>
      </c>
      <c r="B22" s="5" t="str">
        <f t="shared" si="2"/>
        <v>tower42</v>
      </c>
      <c r="C22" s="5">
        <v>2</v>
      </c>
      <c r="D22" s="3" t="str">
        <f>CONCATENATE("TowerQuestClear(",'画面遷移、詳細データ'!C88,")")</f>
        <v>TowerQuestClear(50)</v>
      </c>
      <c r="E22" s="7" t="str">
        <f>'画面遷移、詳細データ'!R88</f>
        <v>ﾃﾞｨｱﾌﾞﾛ</v>
      </c>
      <c r="F22" s="11">
        <f>'画面遷移、詳細データ'!U73</f>
        <v>102013</v>
      </c>
      <c r="G22" s="3"/>
      <c r="H22" s="3"/>
      <c r="I22" s="3"/>
      <c r="J22" s="11">
        <f>'画面遷移、詳細データ'!T88</f>
        <v>1521</v>
      </c>
      <c r="K22" s="3">
        <v>1</v>
      </c>
      <c r="L22" s="3">
        <v>1</v>
      </c>
      <c r="M22" s="10" t="str">
        <f t="shared" si="3"/>
        <v>$boss_clear_34464</v>
      </c>
      <c r="N22" s="3"/>
      <c r="O22" s="4">
        <f>'画面遷移、詳細データ'!W88</f>
        <v>1000</v>
      </c>
      <c r="P22" s="4">
        <f>'画面遷移、詳細データ'!X88</f>
        <v>3000</v>
      </c>
      <c r="Q22" s="11">
        <f>'画面遷移、詳細データ'!$C$479</f>
        <v>40257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11" t="str">
        <f t="shared" si="4"/>
        <v>ﾃﾞｨｱﾌﾞﾛを倒した</v>
      </c>
      <c r="X22" s="3">
        <v>0</v>
      </c>
      <c r="Y22" s="3">
        <v>1</v>
      </c>
      <c r="Z22" s="3">
        <v>0</v>
      </c>
      <c r="AA22" s="41">
        <f>'画面遷移、詳細データ'!V88</f>
        <v>100</v>
      </c>
    </row>
    <row r="23" spans="1:27" s="10" customFormat="1">
      <c r="A23" s="11">
        <f>'画面遷移、詳細データ'!S89</f>
        <v>34465</v>
      </c>
      <c r="B23" s="5" t="str">
        <f t="shared" si="2"/>
        <v>tower42</v>
      </c>
      <c r="C23" s="5">
        <v>2</v>
      </c>
      <c r="D23" s="3" t="str">
        <f>CONCATENATE("TowerQuestClear(",'画面遷移、詳細データ'!C89,")")</f>
        <v>TowerQuestClear(60)</v>
      </c>
      <c r="E23" s="7" t="str">
        <f>'画面遷移、詳細データ'!R89</f>
        <v>人狼</v>
      </c>
      <c r="F23" s="11">
        <f>'画面遷移、詳細データ'!U74</f>
        <v>101049</v>
      </c>
      <c r="G23" s="3"/>
      <c r="H23" s="3"/>
      <c r="I23" s="3"/>
      <c r="J23" s="11">
        <f>'画面遷移、詳細データ'!T89</f>
        <v>1282</v>
      </c>
      <c r="K23" s="3">
        <v>1</v>
      </c>
      <c r="L23" s="3">
        <v>1</v>
      </c>
      <c r="M23" s="10" t="str">
        <f t="shared" si="3"/>
        <v>$boss_clear_34465</v>
      </c>
      <c r="N23" s="3"/>
      <c r="O23" s="4">
        <f>'画面遷移、詳細データ'!W89</f>
        <v>1000</v>
      </c>
      <c r="P23" s="4">
        <f>'画面遷移、詳細データ'!X89</f>
        <v>3000</v>
      </c>
      <c r="Q23" s="11">
        <f>'画面遷移、詳細データ'!$C$479</f>
        <v>40257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11" t="str">
        <f t="shared" si="4"/>
        <v>人狼を倒した</v>
      </c>
      <c r="X23" s="3">
        <v>0</v>
      </c>
      <c r="Y23" s="3">
        <v>1</v>
      </c>
      <c r="Z23" s="3">
        <v>0</v>
      </c>
      <c r="AA23" s="41">
        <f>'画面遷移、詳細データ'!V89</f>
        <v>125</v>
      </c>
    </row>
    <row r="24" spans="1:27">
      <c r="A24" s="11">
        <f>'画面遷移、詳細データ'!S90</f>
        <v>34466</v>
      </c>
      <c r="B24" s="5" t="str">
        <f t="shared" si="2"/>
        <v>tower42</v>
      </c>
      <c r="C24" s="5">
        <v>2</v>
      </c>
      <c r="D24" s="3" t="str">
        <f>CONCATENATE("TowerQuestClear(",'画面遷移、詳細データ'!C90,")")</f>
        <v>TowerQuestClear(70)</v>
      </c>
      <c r="E24" s="7" t="str">
        <f>'画面遷移、詳細データ'!R90</f>
        <v>ﾌﾞﾗｯﾄﾞｻｯｶｰ</v>
      </c>
      <c r="F24" s="11">
        <f>'画面遷移、詳細データ'!U75</f>
        <v>101050</v>
      </c>
      <c r="G24" s="3"/>
      <c r="H24" s="3"/>
      <c r="I24" s="3"/>
      <c r="J24" s="11">
        <f>'画面遷移、詳細データ'!T90</f>
        <v>1525</v>
      </c>
      <c r="K24" s="3">
        <v>1</v>
      </c>
      <c r="L24" s="3">
        <v>1</v>
      </c>
      <c r="M24" s="10" t="str">
        <f t="shared" si="3"/>
        <v>$boss_clear_34466</v>
      </c>
      <c r="N24" s="3"/>
      <c r="O24" s="4">
        <f>'画面遷移、詳細データ'!W90</f>
        <v>1000</v>
      </c>
      <c r="P24" s="4">
        <f>'画面遷移、詳細データ'!X90</f>
        <v>3000</v>
      </c>
      <c r="Q24" s="11">
        <f>'画面遷移、詳細データ'!$C$479</f>
        <v>40257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11" t="str">
        <f t="shared" si="4"/>
        <v>ﾌﾞﾗｯﾄﾞｻｯｶｰを倒した</v>
      </c>
      <c r="X24" s="3">
        <v>0</v>
      </c>
      <c r="Y24" s="3">
        <v>1</v>
      </c>
      <c r="Z24" s="3">
        <v>0</v>
      </c>
      <c r="AA24" s="41">
        <f>'画面遷移、詳細データ'!V90</f>
        <v>125</v>
      </c>
    </row>
    <row r="25" spans="1:27" s="10" customFormat="1">
      <c r="A25" s="11">
        <f>'画面遷移、詳細データ'!S91</f>
        <v>34467</v>
      </c>
      <c r="B25" s="5" t="str">
        <f t="shared" si="2"/>
        <v>tower42</v>
      </c>
      <c r="C25" s="5">
        <v>2</v>
      </c>
      <c r="D25" s="3" t="str">
        <f>CONCATENATE("TowerQuestClear(",'画面遷移、詳細データ'!C91,")")</f>
        <v>TowerQuestClear(80)</v>
      </c>
      <c r="E25" s="7" t="str">
        <f>'画面遷移、詳細データ'!R91</f>
        <v>ﾊﾞｸ</v>
      </c>
      <c r="F25" s="11">
        <f>'画面遷移、詳細データ'!U76</f>
        <v>101066</v>
      </c>
      <c r="G25" s="3"/>
      <c r="H25" s="3"/>
      <c r="I25" s="3"/>
      <c r="J25" s="11">
        <f>'画面遷移、詳細データ'!T91</f>
        <v>1292</v>
      </c>
      <c r="K25" s="3">
        <v>1</v>
      </c>
      <c r="L25" s="3">
        <v>1</v>
      </c>
      <c r="M25" s="10" t="str">
        <f t="shared" si="3"/>
        <v>$boss_clear_34467</v>
      </c>
      <c r="N25" s="3"/>
      <c r="O25" s="4">
        <f>'画面遷移、詳細データ'!W91</f>
        <v>1000</v>
      </c>
      <c r="P25" s="4">
        <f>'画面遷移、詳細データ'!X91</f>
        <v>3000</v>
      </c>
      <c r="Q25" s="11">
        <f>'画面遷移、詳細データ'!$C$479</f>
        <v>40257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11" t="str">
        <f t="shared" si="4"/>
        <v>ﾊﾞｸを倒した</v>
      </c>
      <c r="X25" s="3">
        <v>0</v>
      </c>
      <c r="Y25" s="3">
        <v>1</v>
      </c>
      <c r="Z25" s="3">
        <v>0</v>
      </c>
      <c r="AA25" s="41">
        <f>'画面遷移、詳細データ'!V91</f>
        <v>125</v>
      </c>
    </row>
    <row r="26" spans="1:27">
      <c r="A26" s="11">
        <f>'画面遷移、詳細データ'!S92</f>
        <v>34468</v>
      </c>
      <c r="B26" s="5" t="str">
        <f t="shared" si="2"/>
        <v>tower42</v>
      </c>
      <c r="C26" s="5">
        <v>2</v>
      </c>
      <c r="D26" s="3" t="str">
        <f>CONCATENATE("TowerQuestClear(",'画面遷移、詳細データ'!C92,")")</f>
        <v>TowerQuestClear(90)</v>
      </c>
      <c r="E26" s="7" t="str">
        <f>'画面遷移、詳細データ'!R92</f>
        <v>ｽｹﾙﾄﾝ</v>
      </c>
      <c r="F26" s="11">
        <f>'画面遷移、詳細データ'!U77</f>
        <v>101043</v>
      </c>
      <c r="G26" s="3"/>
      <c r="H26" s="3"/>
      <c r="I26" s="3"/>
      <c r="J26" s="11">
        <f>'画面遷移、詳細データ'!T92</f>
        <v>1288</v>
      </c>
      <c r="K26" s="3">
        <v>1</v>
      </c>
      <c r="L26" s="3">
        <v>1</v>
      </c>
      <c r="M26" s="10" t="str">
        <f t="shared" si="3"/>
        <v>$boss_clear_34468</v>
      </c>
      <c r="N26" s="3"/>
      <c r="O26" s="4">
        <f>'画面遷移、詳細データ'!W92</f>
        <v>1000</v>
      </c>
      <c r="P26" s="4">
        <f>'画面遷移、詳細データ'!X92</f>
        <v>3000</v>
      </c>
      <c r="Q26" s="11">
        <f>'画面遷移、詳細データ'!$C$479</f>
        <v>40257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11" t="str">
        <f t="shared" si="4"/>
        <v>ｽｹﾙﾄﾝを倒した</v>
      </c>
      <c r="X26" s="3">
        <v>0</v>
      </c>
      <c r="Y26" s="3">
        <v>1</v>
      </c>
      <c r="Z26" s="3">
        <v>0</v>
      </c>
      <c r="AA26" s="41">
        <f>'画面遷移、詳細データ'!V92</f>
        <v>125</v>
      </c>
    </row>
    <row r="27" spans="1:27" s="10" customFormat="1">
      <c r="A27" s="11">
        <f>'画面遷移、詳細データ'!S93</f>
        <v>34469</v>
      </c>
      <c r="B27" s="5" t="str">
        <f t="shared" si="2"/>
        <v>tower42</v>
      </c>
      <c r="C27" s="5">
        <v>2</v>
      </c>
      <c r="D27" s="3" t="str">
        <f>CONCATENATE("TowerQuestClear(",'画面遷移、詳細データ'!C93,")")</f>
        <v>TowerQuestClear(100)</v>
      </c>
      <c r="E27" s="7" t="str">
        <f>'画面遷移、詳細データ'!R93</f>
        <v>ﾁｬﾘｵｯﾄ</v>
      </c>
      <c r="F27" s="11">
        <f>'画面遷移、詳細データ'!U78</f>
        <v>102047</v>
      </c>
      <c r="G27" s="3"/>
      <c r="H27" s="3"/>
      <c r="I27" s="3"/>
      <c r="J27" s="11">
        <f>'画面遷移、詳細データ'!T93</f>
        <v>1472</v>
      </c>
      <c r="K27" s="3">
        <v>1</v>
      </c>
      <c r="L27" s="3">
        <v>1</v>
      </c>
      <c r="M27" s="10" t="str">
        <f t="shared" si="3"/>
        <v>$boss_clear_34469</v>
      </c>
      <c r="N27" s="3"/>
      <c r="O27" s="4">
        <f>'画面遷移、詳細データ'!W93</f>
        <v>1000</v>
      </c>
      <c r="P27" s="4">
        <f>'画面遷移、詳細データ'!X93</f>
        <v>3000</v>
      </c>
      <c r="Q27" s="11" t="str">
        <f>'画面遷移、詳細データ'!$C$479&amp;";"&amp;'画面遷移、詳細データ'!$I$10</f>
        <v>40257;1305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11" t="str">
        <f t="shared" si="4"/>
        <v>ﾁｬﾘｵｯﾄを倒した</v>
      </c>
      <c r="X27" s="3">
        <v>0</v>
      </c>
      <c r="Y27" s="3">
        <v>1</v>
      </c>
      <c r="Z27" s="3">
        <v>0</v>
      </c>
      <c r="AA27" s="41">
        <f>'画面遷移、詳細データ'!V93</f>
        <v>125</v>
      </c>
    </row>
    <row r="28" spans="1:27">
      <c r="A28" s="11">
        <f>'画面遷移、詳細データ'!S94</f>
        <v>34470</v>
      </c>
      <c r="B28" s="5" t="str">
        <f t="shared" si="2"/>
        <v>tower42</v>
      </c>
      <c r="C28" s="5">
        <v>2</v>
      </c>
      <c r="D28" s="3" t="str">
        <f>CONCATENATE("TowerQuestClear(",'画面遷移、詳細データ'!C94,")")</f>
        <v>TowerQuestClear(-1)</v>
      </c>
      <c r="E28" s="7" t="str">
        <f>'画面遷移、詳細データ'!R94</f>
        <v>ｳｨﾝｸﾞﾒｱ</v>
      </c>
      <c r="F28" s="11">
        <f>'画面遷移、詳細データ'!U79</f>
        <v>102007</v>
      </c>
      <c r="G28" s="3"/>
      <c r="H28" s="3"/>
      <c r="I28" s="3"/>
      <c r="J28" s="11">
        <f>'画面遷移、詳細データ'!T94</f>
        <v>1289</v>
      </c>
      <c r="K28" s="3">
        <v>1</v>
      </c>
      <c r="L28" s="3">
        <v>1</v>
      </c>
      <c r="M28" s="10" t="str">
        <f t="shared" si="3"/>
        <v>$boss_clear_34470</v>
      </c>
      <c r="N28" s="3"/>
      <c r="O28" s="4">
        <f>'画面遷移、詳細データ'!W94</f>
        <v>1000</v>
      </c>
      <c r="P28" s="4">
        <f>'画面遷移、詳細データ'!X94</f>
        <v>3000</v>
      </c>
      <c r="Q28" s="11">
        <f>'画面遷移、詳細データ'!$C$479</f>
        <v>40257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 t="s">
        <v>81</v>
      </c>
      <c r="X28" s="3">
        <v>0</v>
      </c>
      <c r="Y28" s="3">
        <v>1</v>
      </c>
      <c r="Z28" s="3">
        <v>0</v>
      </c>
      <c r="AA28" s="41">
        <f>'画面遷移、詳細データ'!V94</f>
        <v>250</v>
      </c>
    </row>
    <row r="29" spans="1:27">
      <c r="A29" s="11">
        <f>'画面遷移、詳細データ'!S95</f>
        <v>34471</v>
      </c>
      <c r="B29" s="5" t="str">
        <f t="shared" si="2"/>
        <v>tower42</v>
      </c>
      <c r="C29" s="5">
        <v>2</v>
      </c>
      <c r="D29" s="3" t="str">
        <f>CONCATENATE("TowerQuestClear(",'画面遷移、詳細データ'!C95,")")</f>
        <v>TowerQuestClear(-2)</v>
      </c>
      <c r="E29" s="7" t="str">
        <f>'画面遷移、詳細データ'!R95</f>
        <v>ﾊｰﾍﾞｽﾄﾏﾝ</v>
      </c>
      <c r="F29" s="11">
        <f>'画面遷移、詳細データ'!U80</f>
        <v>101028</v>
      </c>
      <c r="G29" s="3"/>
      <c r="H29" s="3"/>
      <c r="I29" s="3"/>
      <c r="J29" s="11">
        <f>'画面遷移、詳細データ'!T95</f>
        <v>1278</v>
      </c>
      <c r="K29" s="3">
        <v>1</v>
      </c>
      <c r="L29" s="3">
        <v>1</v>
      </c>
      <c r="M29" s="10" t="str">
        <f t="shared" si="3"/>
        <v>$boss_clear_34471</v>
      </c>
      <c r="N29" s="3"/>
      <c r="O29" s="4">
        <f>'画面遷移、詳細データ'!W95</f>
        <v>1000</v>
      </c>
      <c r="P29" s="4">
        <f>'画面遷移、詳細データ'!X95</f>
        <v>3000</v>
      </c>
      <c r="Q29" s="11">
        <f>'画面遷移、詳細データ'!$C$479</f>
        <v>40257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 t="s">
        <v>81</v>
      </c>
      <c r="X29" s="3">
        <v>0</v>
      </c>
      <c r="Y29" s="3">
        <v>1</v>
      </c>
      <c r="Z29" s="3">
        <v>0</v>
      </c>
      <c r="AA29" s="41">
        <f>'画面遷移、詳細データ'!V95</f>
        <v>250</v>
      </c>
    </row>
    <row r="30" spans="1:27">
      <c r="A30" s="11">
        <f>'画面遷移、詳細データ'!S54</f>
        <v>34472</v>
      </c>
      <c r="B30" s="5" t="str">
        <f t="shared" si="2"/>
        <v>tower42</v>
      </c>
      <c r="C30" s="5">
        <v>3</v>
      </c>
      <c r="D30" s="3" t="str">
        <f>CONCATENATE("TowerQuestClear(",'画面遷移、詳細データ'!C54,")")</f>
        <v>TowerQuestClear(10)</v>
      </c>
      <c r="E30" s="7" t="str">
        <f>'画面遷移、詳細データ'!R54</f>
        <v>ｵｰｶﾞﾊﾞﾄﾗｰ</v>
      </c>
      <c r="F30" s="11">
        <f>'画面遷移、詳細データ'!U84</f>
        <v>101008</v>
      </c>
      <c r="G30" s="3"/>
      <c r="H30" s="3"/>
      <c r="I30" s="3"/>
      <c r="J30" s="11">
        <f>'画面遷移、詳細データ'!T54</f>
        <v>1512</v>
      </c>
      <c r="K30" s="3">
        <v>1</v>
      </c>
      <c r="L30" s="3">
        <v>1</v>
      </c>
      <c r="M30" s="10" t="str">
        <f t="shared" si="3"/>
        <v>$boss_clear_34472</v>
      </c>
      <c r="N30" s="3"/>
      <c r="O30" s="4">
        <f>'画面遷移、詳細データ'!W54</f>
        <v>250</v>
      </c>
      <c r="P30" s="4">
        <f>'画面遷移、詳細データ'!X54</f>
        <v>750</v>
      </c>
      <c r="Q30" s="11">
        <f>'画面遷移、詳細データ'!$C$479</f>
        <v>40257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11" t="str">
        <f>E30&amp;"を倒した"</f>
        <v>ｵｰｶﾞﾊﾞﾄﾗｰを倒した</v>
      </c>
      <c r="X30" s="3">
        <v>0</v>
      </c>
      <c r="Y30" s="3">
        <v>1</v>
      </c>
      <c r="Z30" s="3">
        <v>0</v>
      </c>
      <c r="AA30" s="41">
        <f>'画面遷移、詳細データ'!V54</f>
        <v>100</v>
      </c>
    </row>
    <row r="31" spans="1:27" s="10" customFormat="1">
      <c r="A31" s="11">
        <f>'画面遷移、詳細データ'!S55</f>
        <v>34473</v>
      </c>
      <c r="B31" s="5" t="str">
        <f t="shared" si="2"/>
        <v>tower42</v>
      </c>
      <c r="C31" s="5">
        <v>3</v>
      </c>
      <c r="D31" s="3" t="str">
        <f>CONCATENATE("TowerQuestClear(",'画面遷移、詳細データ'!C55,")")</f>
        <v>TowerQuestClear(20)</v>
      </c>
      <c r="E31" s="7" t="str">
        <f>'画面遷移、詳細データ'!R55</f>
        <v>ｲﾙﾍｯﾄﾞ</v>
      </c>
      <c r="F31" s="11">
        <f>'画面遷移、詳細データ'!U85</f>
        <v>103067</v>
      </c>
      <c r="G31" s="3"/>
      <c r="H31" s="3"/>
      <c r="I31" s="3"/>
      <c r="J31" s="11">
        <f>'画面遷移、詳細データ'!T55</f>
        <v>1474</v>
      </c>
      <c r="K31" s="3">
        <v>1</v>
      </c>
      <c r="L31" s="3">
        <v>1</v>
      </c>
      <c r="M31" s="10" t="str">
        <f t="shared" si="3"/>
        <v>$boss_clear_34473</v>
      </c>
      <c r="N31" s="3"/>
      <c r="O31" s="4">
        <f>'画面遷移、詳細データ'!W55</f>
        <v>250</v>
      </c>
      <c r="P31" s="4">
        <f>'画面遷移、詳細データ'!X55</f>
        <v>750</v>
      </c>
      <c r="Q31" s="11">
        <f>'画面遷移、詳細データ'!$C$479</f>
        <v>40257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11" t="str">
        <f t="shared" ref="W31:W39" si="5">E31&amp;"を倒した"</f>
        <v>ｲﾙﾍｯﾄﾞを倒した</v>
      </c>
      <c r="X31" s="3">
        <v>0</v>
      </c>
      <c r="Y31" s="3">
        <v>1</v>
      </c>
      <c r="Z31" s="3">
        <v>0</v>
      </c>
      <c r="AA31" s="41">
        <f>'画面遷移、詳細データ'!V55</f>
        <v>100</v>
      </c>
    </row>
    <row r="32" spans="1:27">
      <c r="A32" s="11">
        <f>'画面遷移、詳細データ'!S56</f>
        <v>34474</v>
      </c>
      <c r="B32" s="5" t="str">
        <f t="shared" si="2"/>
        <v>tower42</v>
      </c>
      <c r="C32" s="5">
        <v>3</v>
      </c>
      <c r="D32" s="3" t="str">
        <f>CONCATENATE("TowerQuestClear(",'画面遷移、詳細データ'!C56,")")</f>
        <v>TowerQuestClear(30)</v>
      </c>
      <c r="E32" s="7" t="str">
        <f>'画面遷移、詳細データ'!R56</f>
        <v>羅刹</v>
      </c>
      <c r="F32" s="11">
        <f>'画面遷移、詳細データ'!U86</f>
        <v>101053</v>
      </c>
      <c r="G32" s="3"/>
      <c r="H32" s="3"/>
      <c r="I32" s="3"/>
      <c r="J32" s="11">
        <f>'画面遷移、詳細データ'!T56</f>
        <v>1518</v>
      </c>
      <c r="K32" s="3">
        <v>1</v>
      </c>
      <c r="L32" s="3">
        <v>1</v>
      </c>
      <c r="M32" s="10" t="str">
        <f t="shared" si="3"/>
        <v>$boss_clear_34474</v>
      </c>
      <c r="N32" s="3"/>
      <c r="O32" s="4">
        <f>'画面遷移、詳細データ'!W56</f>
        <v>250</v>
      </c>
      <c r="P32" s="4">
        <f>'画面遷移、詳細データ'!X56</f>
        <v>750</v>
      </c>
      <c r="Q32" s="11">
        <f>'画面遷移、詳細データ'!$C$479</f>
        <v>40257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11" t="str">
        <f t="shared" si="5"/>
        <v>羅刹を倒した</v>
      </c>
      <c r="X32" s="3">
        <v>0</v>
      </c>
      <c r="Y32" s="3">
        <v>1</v>
      </c>
      <c r="Z32" s="3">
        <v>0</v>
      </c>
      <c r="AA32" s="41">
        <f>'画面遷移、詳細データ'!V56</f>
        <v>100</v>
      </c>
    </row>
    <row r="33" spans="1:27" s="10" customFormat="1">
      <c r="A33" s="11">
        <f>'画面遷移、詳細データ'!S57</f>
        <v>34475</v>
      </c>
      <c r="B33" s="5" t="str">
        <f t="shared" si="2"/>
        <v>tower42</v>
      </c>
      <c r="C33" s="5">
        <v>3</v>
      </c>
      <c r="D33" s="3" t="str">
        <f>CONCATENATE("TowerQuestClear(",'画面遷移、詳細データ'!C57,")")</f>
        <v>TowerQuestClear(40)</v>
      </c>
      <c r="E33" s="7" t="str">
        <f>'画面遷移、詳細データ'!R57</f>
        <v>ｾﾞﾗﾁﾅｽﾏﾀｰ</v>
      </c>
      <c r="F33" s="11">
        <f>'画面遷移、詳細データ'!U87</f>
        <v>103003</v>
      </c>
      <c r="G33" s="3"/>
      <c r="H33" s="3"/>
      <c r="I33" s="3"/>
      <c r="J33" s="11">
        <f>'画面遷移、詳細データ'!T57</f>
        <v>1281</v>
      </c>
      <c r="K33" s="3">
        <v>1</v>
      </c>
      <c r="L33" s="3">
        <v>1</v>
      </c>
      <c r="M33" s="10" t="str">
        <f t="shared" si="3"/>
        <v>$boss_clear_34475</v>
      </c>
      <c r="N33" s="3"/>
      <c r="O33" s="4">
        <f>'画面遷移、詳細データ'!W57</f>
        <v>250</v>
      </c>
      <c r="P33" s="4">
        <f>'画面遷移、詳細データ'!X57</f>
        <v>750</v>
      </c>
      <c r="Q33" s="11">
        <f>'画面遷移、詳細データ'!$C$479</f>
        <v>40257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11" t="str">
        <f t="shared" si="5"/>
        <v>ｾﾞﾗﾁﾅｽﾏﾀｰを倒した</v>
      </c>
      <c r="X33" s="3">
        <v>0</v>
      </c>
      <c r="Y33" s="3">
        <v>1</v>
      </c>
      <c r="Z33" s="3">
        <v>0</v>
      </c>
      <c r="AA33" s="41">
        <f>'画面遷移、詳細データ'!V57</f>
        <v>100</v>
      </c>
    </row>
    <row r="34" spans="1:27">
      <c r="A34" s="11">
        <f>'画面遷移、詳細データ'!S58</f>
        <v>34476</v>
      </c>
      <c r="B34" s="5" t="str">
        <f t="shared" si="2"/>
        <v>tower42</v>
      </c>
      <c r="C34" s="5">
        <v>3</v>
      </c>
      <c r="D34" s="3" t="str">
        <f>CONCATENATE("TowerQuestClear(",'画面遷移、詳細データ'!C58,")")</f>
        <v>TowerQuestClear(50)</v>
      </c>
      <c r="E34" s="7" t="str">
        <f>'画面遷移、詳細データ'!R58</f>
        <v>ﾃﾞｨｱﾌﾞﾛ</v>
      </c>
      <c r="F34" s="11">
        <f>'画面遷移、詳細データ'!U88</f>
        <v>102013</v>
      </c>
      <c r="G34" s="3"/>
      <c r="H34" s="3"/>
      <c r="I34" s="3"/>
      <c r="J34" s="11">
        <f>'画面遷移、詳細データ'!T58</f>
        <v>1521</v>
      </c>
      <c r="K34" s="3">
        <v>1</v>
      </c>
      <c r="L34" s="3">
        <v>1</v>
      </c>
      <c r="M34" s="10" t="str">
        <f t="shared" si="3"/>
        <v>$boss_clear_34476</v>
      </c>
      <c r="N34" s="3"/>
      <c r="O34" s="4">
        <f>'画面遷移、詳細データ'!W58</f>
        <v>250</v>
      </c>
      <c r="P34" s="4">
        <f>'画面遷移、詳細データ'!X58</f>
        <v>750</v>
      </c>
      <c r="Q34" s="11">
        <f>'画面遷移、詳細データ'!$C$479</f>
        <v>40257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11" t="str">
        <f t="shared" si="5"/>
        <v>ﾃﾞｨｱﾌﾞﾛを倒した</v>
      </c>
      <c r="X34" s="3">
        <v>0</v>
      </c>
      <c r="Y34" s="3">
        <v>1</v>
      </c>
      <c r="Z34" s="3">
        <v>0</v>
      </c>
      <c r="AA34" s="41">
        <f>'画面遷移、詳細データ'!V58</f>
        <v>100</v>
      </c>
    </row>
    <row r="35" spans="1:27" s="10" customFormat="1">
      <c r="A35" s="11">
        <f>'画面遷移、詳細データ'!S59</f>
        <v>34477</v>
      </c>
      <c r="B35" s="5" t="str">
        <f t="shared" si="2"/>
        <v>tower42</v>
      </c>
      <c r="C35" s="5">
        <v>3</v>
      </c>
      <c r="D35" s="3" t="str">
        <f>CONCATENATE("TowerQuestClear(",'画面遷移、詳細データ'!C59,")")</f>
        <v>TowerQuestClear(60)</v>
      </c>
      <c r="E35" s="7" t="str">
        <f>'画面遷移、詳細データ'!R59</f>
        <v>人狼</v>
      </c>
      <c r="F35" s="11">
        <f>'画面遷移、詳細データ'!U89</f>
        <v>101049</v>
      </c>
      <c r="G35" s="3"/>
      <c r="H35" s="3"/>
      <c r="I35" s="3"/>
      <c r="J35" s="11">
        <f>'画面遷移、詳細データ'!T59</f>
        <v>1282</v>
      </c>
      <c r="K35" s="3">
        <v>1</v>
      </c>
      <c r="L35" s="3">
        <v>1</v>
      </c>
      <c r="M35" s="10" t="str">
        <f t="shared" si="3"/>
        <v>$boss_clear_34477</v>
      </c>
      <c r="N35" s="3"/>
      <c r="O35" s="4">
        <f>'画面遷移、詳細データ'!W59</f>
        <v>250</v>
      </c>
      <c r="P35" s="4">
        <f>'画面遷移、詳細データ'!X59</f>
        <v>750</v>
      </c>
      <c r="Q35" s="11">
        <f>'画面遷移、詳細データ'!$C$479</f>
        <v>40257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11" t="str">
        <f t="shared" si="5"/>
        <v>人狼を倒した</v>
      </c>
      <c r="X35" s="3">
        <v>0</v>
      </c>
      <c r="Y35" s="3">
        <v>1</v>
      </c>
      <c r="Z35" s="3">
        <v>0</v>
      </c>
      <c r="AA35" s="41">
        <f>'画面遷移、詳細データ'!V59</f>
        <v>100</v>
      </c>
    </row>
    <row r="36" spans="1:27">
      <c r="A36" s="11">
        <f>'画面遷移、詳細データ'!S60</f>
        <v>34478</v>
      </c>
      <c r="B36" s="5" t="str">
        <f t="shared" si="2"/>
        <v>tower42</v>
      </c>
      <c r="C36" s="5">
        <v>3</v>
      </c>
      <c r="D36" s="3" t="str">
        <f>CONCATENATE("TowerQuestClear(",'画面遷移、詳細データ'!C60,")")</f>
        <v>TowerQuestClear(70)</v>
      </c>
      <c r="E36" s="7" t="str">
        <f>'画面遷移、詳細データ'!R60</f>
        <v>ﾌﾞﾗｯﾄﾞｻｯｶｰ</v>
      </c>
      <c r="F36" s="11">
        <f>'画面遷移、詳細データ'!U90</f>
        <v>101050</v>
      </c>
      <c r="G36" s="3"/>
      <c r="H36" s="3"/>
      <c r="I36" s="3"/>
      <c r="J36" s="11">
        <f>'画面遷移、詳細データ'!T60</f>
        <v>1525</v>
      </c>
      <c r="K36" s="3">
        <v>1</v>
      </c>
      <c r="L36" s="3">
        <v>1</v>
      </c>
      <c r="M36" s="10" t="str">
        <f t="shared" si="3"/>
        <v>$boss_clear_34478</v>
      </c>
      <c r="N36" s="3"/>
      <c r="O36" s="4">
        <f>'画面遷移、詳細データ'!W60</f>
        <v>250</v>
      </c>
      <c r="P36" s="4">
        <f>'画面遷移、詳細データ'!X60</f>
        <v>750</v>
      </c>
      <c r="Q36" s="11">
        <f>'画面遷移、詳細データ'!$C$479</f>
        <v>40257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11" t="str">
        <f t="shared" si="5"/>
        <v>ﾌﾞﾗｯﾄﾞｻｯｶｰを倒した</v>
      </c>
      <c r="X36" s="3">
        <v>0</v>
      </c>
      <c r="Y36" s="3">
        <v>1</v>
      </c>
      <c r="Z36" s="3">
        <v>0</v>
      </c>
      <c r="AA36" s="41">
        <f>'画面遷移、詳細データ'!V60</f>
        <v>100</v>
      </c>
    </row>
    <row r="37" spans="1:27" s="10" customFormat="1">
      <c r="A37" s="11">
        <f>'画面遷移、詳細データ'!S61</f>
        <v>34479</v>
      </c>
      <c r="B37" s="5" t="str">
        <f t="shared" si="2"/>
        <v>tower42</v>
      </c>
      <c r="C37" s="5">
        <v>3</v>
      </c>
      <c r="D37" s="3" t="str">
        <f>CONCATENATE("TowerQuestClear(",'画面遷移、詳細データ'!C61,")")</f>
        <v>TowerQuestClear(80)</v>
      </c>
      <c r="E37" s="7" t="str">
        <f>'画面遷移、詳細データ'!R61</f>
        <v>ﾊﾞｸ</v>
      </c>
      <c r="F37" s="11">
        <f>'画面遷移、詳細データ'!U91</f>
        <v>101066</v>
      </c>
      <c r="G37" s="3"/>
      <c r="H37" s="3"/>
      <c r="I37" s="3"/>
      <c r="J37" s="11">
        <f>'画面遷移、詳細データ'!T61</f>
        <v>1292</v>
      </c>
      <c r="K37" s="3">
        <v>1</v>
      </c>
      <c r="L37" s="3">
        <v>1</v>
      </c>
      <c r="M37" s="10" t="str">
        <f t="shared" si="3"/>
        <v>$boss_clear_34479</v>
      </c>
      <c r="N37" s="3"/>
      <c r="O37" s="4">
        <f>'画面遷移、詳細データ'!W61</f>
        <v>250</v>
      </c>
      <c r="P37" s="4">
        <f>'画面遷移、詳細データ'!X61</f>
        <v>750</v>
      </c>
      <c r="Q37" s="11">
        <f>'画面遷移、詳細データ'!$C$479</f>
        <v>40257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11" t="str">
        <f t="shared" si="5"/>
        <v>ﾊﾞｸを倒した</v>
      </c>
      <c r="X37" s="3">
        <v>0</v>
      </c>
      <c r="Y37" s="3">
        <v>1</v>
      </c>
      <c r="Z37" s="3">
        <v>0</v>
      </c>
      <c r="AA37" s="41">
        <f>'画面遷移、詳細データ'!V61</f>
        <v>100</v>
      </c>
    </row>
    <row r="38" spans="1:27">
      <c r="A38" s="11">
        <f>'画面遷移、詳細データ'!S62</f>
        <v>34480</v>
      </c>
      <c r="B38" s="5" t="str">
        <f t="shared" si="2"/>
        <v>tower42</v>
      </c>
      <c r="C38" s="5">
        <v>3</v>
      </c>
      <c r="D38" s="3" t="str">
        <f>CONCATENATE("TowerQuestClear(",'画面遷移、詳細データ'!C62,")")</f>
        <v>TowerQuestClear(90)</v>
      </c>
      <c r="E38" s="7" t="str">
        <f>'画面遷移、詳細データ'!R62</f>
        <v>ｽｹﾙﾄﾝ</v>
      </c>
      <c r="F38" s="11">
        <f>'画面遷移、詳細データ'!U92</f>
        <v>101043</v>
      </c>
      <c r="G38" s="3"/>
      <c r="H38" s="3"/>
      <c r="I38" s="3"/>
      <c r="J38" s="11">
        <f>'画面遷移、詳細データ'!T62</f>
        <v>1288</v>
      </c>
      <c r="K38" s="3">
        <v>1</v>
      </c>
      <c r="L38" s="3">
        <v>1</v>
      </c>
      <c r="M38" s="10" t="str">
        <f t="shared" si="3"/>
        <v>$boss_clear_34480</v>
      </c>
      <c r="N38" s="3"/>
      <c r="O38" s="4">
        <f>'画面遷移、詳細データ'!W62</f>
        <v>250</v>
      </c>
      <c r="P38" s="4">
        <f>'画面遷移、詳細データ'!X62</f>
        <v>750</v>
      </c>
      <c r="Q38" s="11">
        <f>'画面遷移、詳細データ'!$C$479</f>
        <v>40257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11" t="str">
        <f t="shared" si="5"/>
        <v>ｽｹﾙﾄﾝを倒した</v>
      </c>
      <c r="X38" s="3">
        <v>0</v>
      </c>
      <c r="Y38" s="3">
        <v>1</v>
      </c>
      <c r="Z38" s="3">
        <v>0</v>
      </c>
      <c r="AA38" s="41">
        <f>'画面遷移、詳細データ'!V62</f>
        <v>100</v>
      </c>
    </row>
    <row r="39" spans="1:27" s="10" customFormat="1">
      <c r="A39" s="11">
        <f>'画面遷移、詳細データ'!S63</f>
        <v>34481</v>
      </c>
      <c r="B39" s="5" t="str">
        <f t="shared" si="2"/>
        <v>tower42</v>
      </c>
      <c r="C39" s="5">
        <v>3</v>
      </c>
      <c r="D39" s="3" t="str">
        <f>CONCATENATE("TowerQuestClear(",'画面遷移、詳細データ'!C63,")")</f>
        <v>TowerQuestClear(100)</v>
      </c>
      <c r="E39" s="7" t="str">
        <f>'画面遷移、詳細データ'!R63</f>
        <v>ﾁｬﾘｵｯﾄ</v>
      </c>
      <c r="F39" s="11">
        <f>'画面遷移、詳細データ'!U93</f>
        <v>102047</v>
      </c>
      <c r="G39" s="3"/>
      <c r="H39" s="3"/>
      <c r="I39" s="3"/>
      <c r="J39" s="11">
        <f>'画面遷移、詳細データ'!T63</f>
        <v>1472</v>
      </c>
      <c r="K39" s="3">
        <v>1</v>
      </c>
      <c r="L39" s="3">
        <v>1</v>
      </c>
      <c r="M39" s="10" t="str">
        <f t="shared" si="3"/>
        <v>$boss_clear_34481</v>
      </c>
      <c r="N39" s="3"/>
      <c r="O39" s="4">
        <f>'画面遷移、詳細データ'!W63</f>
        <v>250</v>
      </c>
      <c r="P39" s="4">
        <f>'画面遷移、詳細データ'!X63</f>
        <v>750</v>
      </c>
      <c r="Q39" s="11" t="str">
        <f>'画面遷移、詳細データ'!$C$479&amp;";"&amp;'画面遷移、詳細データ'!$I$10</f>
        <v>40257;1305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11" t="str">
        <f t="shared" si="5"/>
        <v>ﾁｬﾘｵｯﾄを倒した</v>
      </c>
      <c r="X39" s="3">
        <v>0</v>
      </c>
      <c r="Y39" s="3">
        <v>1</v>
      </c>
      <c r="Z39" s="3">
        <v>0</v>
      </c>
      <c r="AA39" s="41">
        <f>'画面遷移、詳細データ'!V63</f>
        <v>100</v>
      </c>
    </row>
    <row r="40" spans="1:27">
      <c r="A40" s="11">
        <f>'画面遷移、詳細データ'!S64</f>
        <v>34482</v>
      </c>
      <c r="B40" s="5" t="str">
        <f t="shared" si="2"/>
        <v>tower42</v>
      </c>
      <c r="C40" s="5">
        <v>3</v>
      </c>
      <c r="D40" s="3" t="str">
        <f>CONCATENATE("TowerQuestClear(",'画面遷移、詳細データ'!C64,")")</f>
        <v>TowerQuestClear(-1)</v>
      </c>
      <c r="E40" s="7" t="str">
        <f>'画面遷移、詳細データ'!R64</f>
        <v>ｳｨﾝｸﾞﾒｱ</v>
      </c>
      <c r="F40" s="11">
        <f>'画面遷移、詳細データ'!U94</f>
        <v>102007</v>
      </c>
      <c r="G40" s="3"/>
      <c r="H40" s="3"/>
      <c r="I40" s="3"/>
      <c r="J40" s="11">
        <f>'画面遷移、詳細データ'!T64</f>
        <v>1289</v>
      </c>
      <c r="K40" s="3">
        <v>1</v>
      </c>
      <c r="L40" s="3">
        <v>1</v>
      </c>
      <c r="M40" s="10" t="str">
        <f t="shared" si="3"/>
        <v>$boss_clear_34482</v>
      </c>
      <c r="N40" s="3"/>
      <c r="O40" s="4">
        <f>'画面遷移、詳細データ'!W64</f>
        <v>250</v>
      </c>
      <c r="P40" s="4">
        <f>'画面遷移、詳細データ'!X64</f>
        <v>750</v>
      </c>
      <c r="Q40" s="11">
        <f>'画面遷移、詳細データ'!$C$479</f>
        <v>40257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 t="s">
        <v>81</v>
      </c>
      <c r="X40" s="3">
        <v>0</v>
      </c>
      <c r="Y40" s="3">
        <v>1</v>
      </c>
      <c r="Z40" s="3">
        <v>0</v>
      </c>
      <c r="AA40" s="41">
        <f>'画面遷移、詳細データ'!V64</f>
        <v>250</v>
      </c>
    </row>
    <row r="41" spans="1:27">
      <c r="A41" s="11">
        <f>'画面遷移、詳細データ'!S65</f>
        <v>34483</v>
      </c>
      <c r="B41" s="5" t="str">
        <f t="shared" si="2"/>
        <v>tower42</v>
      </c>
      <c r="C41" s="5">
        <v>3</v>
      </c>
      <c r="D41" s="3" t="str">
        <f>CONCATENATE("TowerQuestClear(",'画面遷移、詳細データ'!C65,")")</f>
        <v>TowerQuestClear(-2)</v>
      </c>
      <c r="E41" s="7" t="str">
        <f>'画面遷移、詳細データ'!R65</f>
        <v>ﾊｰﾍﾞｽﾄﾏﾝ</v>
      </c>
      <c r="F41" s="11">
        <f>'画面遷移、詳細データ'!U95</f>
        <v>101028</v>
      </c>
      <c r="G41" s="3"/>
      <c r="H41" s="3"/>
      <c r="I41" s="3"/>
      <c r="J41" s="11">
        <f>'画面遷移、詳細データ'!T65</f>
        <v>1278</v>
      </c>
      <c r="K41" s="3">
        <v>1</v>
      </c>
      <c r="L41" s="3">
        <v>1</v>
      </c>
      <c r="M41" s="10" t="str">
        <f t="shared" si="3"/>
        <v>$boss_clear_34483</v>
      </c>
      <c r="N41" s="3"/>
      <c r="O41" s="4">
        <f>'画面遷移、詳細データ'!W65</f>
        <v>250</v>
      </c>
      <c r="P41" s="4">
        <f>'画面遷移、詳細データ'!X65</f>
        <v>750</v>
      </c>
      <c r="Q41" s="11">
        <f>'画面遷移、詳細データ'!$C$479</f>
        <v>40257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 t="s">
        <v>81</v>
      </c>
      <c r="X41" s="3">
        <v>0</v>
      </c>
      <c r="Y41" s="3">
        <v>1</v>
      </c>
      <c r="Z41" s="3">
        <v>0</v>
      </c>
      <c r="AA41" s="41">
        <f>'画面遷移、詳細データ'!V65</f>
        <v>250</v>
      </c>
    </row>
  </sheetData>
  <phoneticPr fontId="2"/>
  <conditionalFormatting sqref="Q6:Q41">
    <cfRule type="cellIs" dxfId="1" priority="41" operator="lessThanOr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"/>
  <sheetViews>
    <sheetView zoomScale="82" zoomScaleNormal="82" zoomScalePageLayoutView="82" workbookViewId="0"/>
  </sheetViews>
  <sheetFormatPr defaultColWidth="8.875" defaultRowHeight="12.95" customHeight="1"/>
  <cols>
    <col min="4" max="4" width="15.125" bestFit="1" customWidth="1"/>
    <col min="5" max="5" width="44.125" customWidth="1"/>
    <col min="8" max="8" width="10.875" bestFit="1" customWidth="1"/>
    <col min="9" max="24" width="17.375" customWidth="1"/>
    <col min="25" max="25" width="9.625" bestFit="1" customWidth="1"/>
  </cols>
  <sheetData>
    <row r="1" spans="1:29">
      <c r="A1" s="10" t="s">
        <v>1814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</row>
    <row r="2" spans="1:29">
      <c r="A2" s="10" t="s">
        <v>1815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>
      <c r="A3" s="10" t="s">
        <v>1816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>
      <c r="A4" s="10" t="s">
        <v>1817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 spans="1:29">
      <c r="A5" s="10" t="s">
        <v>1861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 spans="1:29">
      <c r="A6" s="10" t="s">
        <v>1818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 spans="1:29">
      <c r="A7" s="10" t="s">
        <v>1819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 spans="1:29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 spans="1:29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 spans="1:29">
      <c r="A10" s="2" t="s">
        <v>82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>
      <c r="A12" s="2" t="s">
        <v>169</v>
      </c>
      <c r="B12" s="2" t="s">
        <v>169</v>
      </c>
      <c r="C12" s="2" t="s">
        <v>171</v>
      </c>
      <c r="D12" s="2" t="s">
        <v>170</v>
      </c>
      <c r="E12" s="2" t="s">
        <v>171</v>
      </c>
      <c r="F12" s="2" t="s">
        <v>172</v>
      </c>
      <c r="G12" s="2" t="s">
        <v>170</v>
      </c>
      <c r="H12" s="2" t="s">
        <v>172</v>
      </c>
      <c r="I12" s="2" t="s">
        <v>170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>
      <c r="A13" s="2" t="s">
        <v>28</v>
      </c>
      <c r="B13" s="2" t="s">
        <v>58</v>
      </c>
      <c r="C13" s="2" t="s">
        <v>83</v>
      </c>
      <c r="D13" s="2" t="s">
        <v>84</v>
      </c>
      <c r="E13" s="2" t="s">
        <v>85</v>
      </c>
      <c r="F13" s="2" t="s">
        <v>1852</v>
      </c>
      <c r="G13" s="2" t="s">
        <v>86</v>
      </c>
      <c r="H13" s="2" t="s">
        <v>87</v>
      </c>
      <c r="I13" s="2" t="s">
        <v>88</v>
      </c>
      <c r="J13" s="2" t="s">
        <v>89</v>
      </c>
      <c r="K13" s="2" t="s">
        <v>90</v>
      </c>
      <c r="L13" s="2" t="s">
        <v>91</v>
      </c>
      <c r="M13" s="2" t="s">
        <v>92</v>
      </c>
      <c r="N13" s="2" t="s">
        <v>93</v>
      </c>
      <c r="O13" s="2" t="s">
        <v>94</v>
      </c>
      <c r="P13" s="2" t="s">
        <v>95</v>
      </c>
      <c r="Q13" s="2" t="s">
        <v>96</v>
      </c>
      <c r="R13" s="1" t="s">
        <v>97</v>
      </c>
      <c r="S13" s="1" t="s">
        <v>98</v>
      </c>
      <c r="T13" s="1" t="s">
        <v>99</v>
      </c>
      <c r="U13" s="1" t="s">
        <v>100</v>
      </c>
      <c r="V13" s="1" t="s">
        <v>101</v>
      </c>
      <c r="W13" s="1" t="s">
        <v>102</v>
      </c>
      <c r="X13" s="1" t="s">
        <v>103</v>
      </c>
      <c r="Y13" s="1" t="s">
        <v>104</v>
      </c>
      <c r="Z13" s="2" t="s">
        <v>1853</v>
      </c>
      <c r="AA13" s="2" t="s">
        <v>1854</v>
      </c>
      <c r="AB13" s="2" t="s">
        <v>1855</v>
      </c>
      <c r="AC13" s="2" t="s">
        <v>1856</v>
      </c>
    </row>
    <row r="14" spans="1:29">
      <c r="A14" s="6">
        <v>5008</v>
      </c>
      <c r="B14" s="11" t="str">
        <f>map_boss!B6</f>
        <v>tower42</v>
      </c>
      <c r="C14" s="2">
        <v>70</v>
      </c>
      <c r="D14" s="2" t="s">
        <v>1810</v>
      </c>
      <c r="E14" s="2"/>
      <c r="F14" s="7" t="s">
        <v>1862</v>
      </c>
      <c r="G14" s="2">
        <v>95</v>
      </c>
      <c r="H14" s="1">
        <v>0</v>
      </c>
      <c r="I14" s="11">
        <v>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>
        <v>10</v>
      </c>
      <c r="AB14" s="1"/>
      <c r="AC14" s="1"/>
    </row>
    <row r="15" spans="1:29">
      <c r="A15" s="11">
        <f>A14+1</f>
        <v>5009</v>
      </c>
      <c r="B15" s="11" t="str">
        <f>map_boss!B6</f>
        <v>tower42</v>
      </c>
      <c r="C15" s="2">
        <v>30</v>
      </c>
      <c r="D15" s="2" t="s">
        <v>1906</v>
      </c>
      <c r="E15" s="2"/>
      <c r="F15" s="225" t="s">
        <v>1905</v>
      </c>
      <c r="G15" s="10">
        <v>95</v>
      </c>
      <c r="H15" s="11">
        <v>0</v>
      </c>
      <c r="I15" s="11">
        <v>0</v>
      </c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11">
        <v>10</v>
      </c>
      <c r="AB15" s="225"/>
      <c r="AC15" s="225"/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"/>
  <sheetViews>
    <sheetView workbookViewId="0"/>
  </sheetViews>
  <sheetFormatPr defaultColWidth="8.875" defaultRowHeight="12.95" customHeight="1"/>
  <cols>
    <col min="2" max="2" width="30.5" bestFit="1" customWidth="1"/>
    <col min="18" max="18" width="24.5" bestFit="1" customWidth="1"/>
  </cols>
  <sheetData>
    <row r="1" spans="1:25" ht="13.5">
      <c r="A1" s="72" t="s">
        <v>105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</row>
    <row r="2" spans="1:25" ht="13.5">
      <c r="A2" s="72"/>
      <c r="B2" s="72"/>
      <c r="C2" s="72" t="s">
        <v>157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</row>
    <row r="3" spans="1:25" ht="14.25" thickBot="1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 t="s">
        <v>1379</v>
      </c>
      <c r="M3" s="72" t="s">
        <v>1380</v>
      </c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</row>
    <row r="4" spans="1:25" ht="13.5">
      <c r="A4" s="72" t="s">
        <v>28</v>
      </c>
      <c r="B4" s="72" t="s">
        <v>60</v>
      </c>
      <c r="C4" s="72" t="s">
        <v>106</v>
      </c>
      <c r="D4" s="72" t="s">
        <v>107</v>
      </c>
      <c r="E4" s="72" t="s">
        <v>108</v>
      </c>
      <c r="F4" s="72" t="s">
        <v>109</v>
      </c>
      <c r="G4" s="72" t="s">
        <v>110</v>
      </c>
      <c r="H4" s="72" t="s">
        <v>111</v>
      </c>
      <c r="I4" s="72" t="s">
        <v>112</v>
      </c>
      <c r="J4" s="72" t="s">
        <v>113</v>
      </c>
      <c r="K4" s="72" t="s">
        <v>114</v>
      </c>
      <c r="L4" s="72" t="s">
        <v>115</v>
      </c>
      <c r="M4" s="72" t="s">
        <v>1377</v>
      </c>
      <c r="N4" s="72" t="s">
        <v>1378</v>
      </c>
      <c r="O4" s="72"/>
      <c r="P4" s="72"/>
      <c r="Q4" s="72" t="s">
        <v>1480</v>
      </c>
      <c r="R4" s="72"/>
      <c r="S4" s="544" t="s">
        <v>16</v>
      </c>
      <c r="T4" s="545"/>
      <c r="U4" s="546" t="s">
        <v>116</v>
      </c>
      <c r="V4" s="547"/>
      <c r="W4" s="73"/>
      <c r="X4" s="73"/>
      <c r="Y4" s="73"/>
    </row>
    <row r="5" spans="1:25" ht="13.5">
      <c r="A5" s="73"/>
      <c r="B5" s="72" t="str">
        <f>CONCATENATE('画面遷移、詳細データ'!$B$3,"ｱﾋﾞｽ",1)</f>
        <v xml:space="preserve"> 金緋(ひかり)の詩人と訣別の時ｰ前篇-ｱﾋﾞｽ1</v>
      </c>
      <c r="C5" s="73" t="str">
        <f>CONCATENATE($Q$5,";",$S$5)</f>
        <v>30000;5</v>
      </c>
      <c r="D5" s="73" t="str">
        <f>CONCATENATE($Q$6,";",$S$6)</f>
        <v>30004;5</v>
      </c>
      <c r="E5" s="73" t="str">
        <f>CONCATENATE($Q$7,";",$S$7)</f>
        <v>30008;5</v>
      </c>
      <c r="F5" s="73" t="str">
        <f>CONCATENATE($Q$8,";",$S$8)</f>
        <v>30012;5</v>
      </c>
      <c r="G5" s="73" t="str">
        <f>CONCATENATE($Q$9,";",$S$9)</f>
        <v>30001;1</v>
      </c>
      <c r="H5" s="73" t="str">
        <f>CONCATENATE($Q$10,";",$S$10)</f>
        <v>30005;1</v>
      </c>
      <c r="I5" s="73" t="str">
        <f>CONCATENATE($Q$11,";",$S$11)</f>
        <v>30009;1</v>
      </c>
      <c r="J5" s="73" t="str">
        <f>CONCATENATE($Q$12,";",$S$12)</f>
        <v>30013;1</v>
      </c>
      <c r="K5" s="73" t="str">
        <f>CONCATENATE($Q$13,";",$S$13)</f>
        <v>6014;1</v>
      </c>
      <c r="L5" s="72" t="str">
        <f>CONCATENATE($Q$18,";",$S$18)</f>
        <v>40291;60</v>
      </c>
      <c r="M5" s="73" t="str">
        <f>CONCATENATE($Q$19,";",$S$19)</f>
        <v>40291;15</v>
      </c>
      <c r="N5" s="73"/>
      <c r="O5" s="72"/>
      <c r="P5" s="95"/>
      <c r="Q5" s="74">
        <v>30000</v>
      </c>
      <c r="R5" s="75" t="s">
        <v>1736</v>
      </c>
      <c r="S5" s="76">
        <v>5</v>
      </c>
      <c r="T5" s="77">
        <f t="shared" ref="T5:T10" si="0">S5/$S$20</f>
        <v>0.05</v>
      </c>
      <c r="U5" s="76">
        <v>200</v>
      </c>
      <c r="V5" s="78">
        <f t="shared" ref="V5:V10" si="1">U5/$U$22</f>
        <v>0.46403712296983757</v>
      </c>
      <c r="W5" s="72"/>
      <c r="X5" s="72"/>
      <c r="Y5" s="72"/>
    </row>
    <row r="6" spans="1:25" ht="13.5">
      <c r="A6" s="72"/>
      <c r="B6" s="72" t="str">
        <f>CONCATENATE('画面遷移、詳細データ'!$B$3,"ｱﾋﾞｽ",2)</f>
        <v xml:space="preserve"> 金緋(ひかり)の詩人と訣別の時ｰ前篇-ｱﾋﾞｽ2</v>
      </c>
      <c r="C6" s="73" t="str">
        <f>CONCATENATE($Q$5,";",$S$5)</f>
        <v>30000;5</v>
      </c>
      <c r="D6" s="73" t="str">
        <f>CONCATENATE($Q$6,";",$S$6)</f>
        <v>30004;5</v>
      </c>
      <c r="E6" s="73" t="str">
        <f>CONCATENATE($Q$7,";",$S$7)</f>
        <v>30008;5</v>
      </c>
      <c r="F6" s="73" t="str">
        <f>CONCATENATE($Q$8,";",$S$8)</f>
        <v>30012;5</v>
      </c>
      <c r="G6" s="73" t="str">
        <f>CONCATENATE($Q$9,";",$S$9)</f>
        <v>30001;1</v>
      </c>
      <c r="H6" s="73" t="str">
        <f>CONCATENATE($Q$10,";",$S$10)</f>
        <v>30005;1</v>
      </c>
      <c r="I6" s="73" t="str">
        <f>CONCATENATE($Q$11,";",$S$11)</f>
        <v>30009;1</v>
      </c>
      <c r="J6" s="73" t="str">
        <f>CONCATENATE($Q$12,";",$S$12)</f>
        <v>30013;1</v>
      </c>
      <c r="K6" s="73" t="str">
        <f>CONCATENATE($Q$13,";",$S$13)</f>
        <v>6014;1</v>
      </c>
      <c r="L6" s="72" t="str">
        <f>CONCATENATE($Q$18,";",$S$18)</f>
        <v>40291;60</v>
      </c>
      <c r="M6" s="73" t="str">
        <f>CONCATENATE($Q$19,";",$S$19)</f>
        <v>40291;15</v>
      </c>
      <c r="N6" s="73"/>
      <c r="O6" s="72"/>
      <c r="P6" s="95"/>
      <c r="Q6" s="74">
        <v>30004</v>
      </c>
      <c r="R6" s="75" t="s">
        <v>1740</v>
      </c>
      <c r="S6" s="76">
        <v>5</v>
      </c>
      <c r="T6" s="77">
        <f t="shared" si="0"/>
        <v>0.05</v>
      </c>
      <c r="U6" s="76">
        <v>100</v>
      </c>
      <c r="V6" s="78">
        <f t="shared" si="1"/>
        <v>0.23201856148491878</v>
      </c>
      <c r="W6" s="72"/>
      <c r="X6" s="72"/>
      <c r="Y6" s="72"/>
    </row>
    <row r="7" spans="1:25" ht="13.5">
      <c r="A7" s="72"/>
      <c r="B7" s="72" t="str">
        <f>CONCATENATE('画面遷移、詳細データ'!$B$3,"ｱﾋﾞｽ",3)</f>
        <v xml:space="preserve"> 金緋(ひかり)の詩人と訣別の時ｰ前篇-ｱﾋﾞｽ3</v>
      </c>
      <c r="C7" s="73" t="str">
        <f>CONCATENATE($Q$5,";",$S$5)</f>
        <v>30000;5</v>
      </c>
      <c r="D7" s="73" t="str">
        <f>CONCATENATE($Q$6,";",$S$6)</f>
        <v>30004;5</v>
      </c>
      <c r="E7" s="73" t="str">
        <f>CONCATENATE($Q$7,";",$S$7)</f>
        <v>30008;5</v>
      </c>
      <c r="F7" s="73" t="str">
        <f>CONCATENATE($Q$8,";",$S$8)</f>
        <v>30012;5</v>
      </c>
      <c r="G7" s="73" t="str">
        <f>CONCATENATE($Q$9,";",$S$9)</f>
        <v>30001;1</v>
      </c>
      <c r="H7" s="73" t="str">
        <f>CONCATENATE($Q$10,";",$S$10)</f>
        <v>30005;1</v>
      </c>
      <c r="I7" s="73" t="str">
        <f>CONCATENATE($Q$11,";",$S$11)</f>
        <v>30009;1</v>
      </c>
      <c r="J7" s="73" t="str">
        <f>CONCATENATE($Q$12,";",$S$12)</f>
        <v>30013;1</v>
      </c>
      <c r="K7" s="73" t="str">
        <f>CONCATENATE($Q$13,";",$S$13)</f>
        <v>6014;1</v>
      </c>
      <c r="L7" s="72" t="str">
        <f>CONCATENATE($Q$18,";",$S$18)</f>
        <v>40291;60</v>
      </c>
      <c r="M7" s="73" t="str">
        <f>CONCATENATE($Q$19,";",$S$19)</f>
        <v>40291;15</v>
      </c>
      <c r="N7" s="73"/>
      <c r="O7" s="72"/>
      <c r="P7" s="95"/>
      <c r="Q7" s="74">
        <v>30008</v>
      </c>
      <c r="R7" s="75" t="s">
        <v>1744</v>
      </c>
      <c r="S7" s="76">
        <v>5</v>
      </c>
      <c r="T7" s="77">
        <f t="shared" si="0"/>
        <v>0.05</v>
      </c>
      <c r="U7" s="76">
        <v>50</v>
      </c>
      <c r="V7" s="78">
        <f t="shared" si="1"/>
        <v>0.11600928074245939</v>
      </c>
      <c r="W7" s="72"/>
      <c r="X7" s="72"/>
      <c r="Y7" s="72"/>
    </row>
    <row r="8" spans="1:25" ht="14.25" thickBot="1">
      <c r="A8" s="72"/>
      <c r="B8" s="72" t="str">
        <f>CONCATENATE('画面遷移、詳細データ'!$B$3,"ｱﾋﾞｽ",4)</f>
        <v xml:space="preserve"> 金緋(ひかり)の詩人と訣別の時ｰ前篇-ｱﾋﾞｽ4</v>
      </c>
      <c r="C8" s="73" t="str">
        <f>CONCATENATE($Q$5,";",$S$5)</f>
        <v>30000;5</v>
      </c>
      <c r="D8" s="73" t="str">
        <f>CONCATENATE($Q$6,";",$S$6)</f>
        <v>30004;5</v>
      </c>
      <c r="E8" s="73" t="str">
        <f>CONCATENATE($Q$7,";",$S$7)</f>
        <v>30008;5</v>
      </c>
      <c r="F8" s="73" t="str">
        <f>CONCATENATE($Q$8,";",$S$8)</f>
        <v>30012;5</v>
      </c>
      <c r="G8" s="73" t="str">
        <f>CONCATENATE($Q$9,";",$S$9)</f>
        <v>30001;1</v>
      </c>
      <c r="H8" s="73" t="str">
        <f>CONCATENATE($Q$10,";",$S$10)</f>
        <v>30005;1</v>
      </c>
      <c r="I8" s="73" t="str">
        <f>CONCATENATE($Q$11,";",$S$11)</f>
        <v>30009;1</v>
      </c>
      <c r="J8" s="73" t="str">
        <f>CONCATENATE($Q$12,";",$S$12)</f>
        <v>30013;1</v>
      </c>
      <c r="K8" s="73" t="str">
        <f>CONCATENATE($Q$13,";",$S$13)</f>
        <v>6014;1</v>
      </c>
      <c r="L8" s="72" t="str">
        <f>CONCATENATE($Q$18,";",$S$18)</f>
        <v>40291;60</v>
      </c>
      <c r="M8" s="73" t="str">
        <f>CONCATENATE($Q$19,";",$S$19)</f>
        <v>40291;15</v>
      </c>
      <c r="N8" s="73"/>
      <c r="O8" s="72"/>
      <c r="P8" s="95"/>
      <c r="Q8" s="74">
        <v>30012</v>
      </c>
      <c r="R8" s="75" t="s">
        <v>1748</v>
      </c>
      <c r="S8" s="76">
        <v>5</v>
      </c>
      <c r="T8" s="77">
        <f t="shared" si="0"/>
        <v>0.05</v>
      </c>
      <c r="U8" s="76">
        <v>7</v>
      </c>
      <c r="V8" s="78">
        <f t="shared" si="1"/>
        <v>1.6241299303944315E-2</v>
      </c>
      <c r="W8" s="72"/>
      <c r="X8" s="72"/>
      <c r="Y8" s="72"/>
    </row>
    <row r="9" spans="1:25" ht="14.25" thickBot="1">
      <c r="A9" s="222">
        <v>4865</v>
      </c>
      <c r="B9" s="82" t="str">
        <f>CONCATENATE('画面遷移、詳細データ'!$B$3,"ﾄﾞﾛｯﾌﾟ")</f>
        <v xml:space="preserve"> 金緋(ひかり)の詩人と訣別の時ｰ前篇-ﾄﾞﾛｯﾌﾟ</v>
      </c>
      <c r="C9" s="82" t="s">
        <v>1692</v>
      </c>
      <c r="D9" s="82" t="s">
        <v>1694</v>
      </c>
      <c r="E9" s="82" t="s">
        <v>1674</v>
      </c>
      <c r="F9" s="82" t="s">
        <v>1696</v>
      </c>
      <c r="G9" s="82" t="s">
        <v>1698</v>
      </c>
      <c r="H9" s="82" t="s">
        <v>1710</v>
      </c>
      <c r="I9" s="82" t="s">
        <v>1711</v>
      </c>
      <c r="J9" s="82" t="s">
        <v>1712</v>
      </c>
      <c r="K9" s="82" t="s">
        <v>1713</v>
      </c>
      <c r="L9" s="82" t="s">
        <v>1714</v>
      </c>
      <c r="M9" s="82"/>
      <c r="N9" s="83"/>
      <c r="O9" s="72"/>
      <c r="P9" s="95"/>
      <c r="Q9" s="74">
        <v>30001</v>
      </c>
      <c r="R9" s="75" t="s">
        <v>1737</v>
      </c>
      <c r="S9" s="76">
        <v>1</v>
      </c>
      <c r="T9" s="77">
        <f t="shared" si="0"/>
        <v>0.01</v>
      </c>
      <c r="U9" s="76">
        <v>40</v>
      </c>
      <c r="V9" s="78">
        <f t="shared" si="1"/>
        <v>9.2807424593967514E-2</v>
      </c>
      <c r="W9" s="72"/>
      <c r="X9" s="72"/>
      <c r="Y9" s="72"/>
    </row>
    <row r="10" spans="1:25" ht="13.5">
      <c r="A10" s="72"/>
      <c r="B10" s="72" t="str">
        <f>CONCATENATE('画面遷移、詳細データ'!$B$3,"ﾄﾞﾛｯﾌﾟ")</f>
        <v xml:space="preserve"> 金緋(ひかり)の詩人と訣別の時ｰ前篇-ﾄﾞﾛｯﾌﾟ</v>
      </c>
      <c r="C10" s="72" t="s">
        <v>1693</v>
      </c>
      <c r="D10" s="72" t="s">
        <v>1695</v>
      </c>
      <c r="E10" s="72" t="s">
        <v>1675</v>
      </c>
      <c r="F10" s="72" t="s">
        <v>1696</v>
      </c>
      <c r="G10" s="72" t="s">
        <v>1698</v>
      </c>
      <c r="H10" s="72" t="s">
        <v>1710</v>
      </c>
      <c r="I10" s="72" t="s">
        <v>1711</v>
      </c>
      <c r="J10" s="72" t="s">
        <v>1712</v>
      </c>
      <c r="K10" s="72" t="s">
        <v>1713</v>
      </c>
      <c r="L10" s="72" t="s">
        <v>1714</v>
      </c>
      <c r="M10" s="72"/>
      <c r="N10" s="72"/>
      <c r="O10" s="72"/>
      <c r="P10" s="95"/>
      <c r="Q10" s="74">
        <v>30005</v>
      </c>
      <c r="R10" s="75" t="s">
        <v>1741</v>
      </c>
      <c r="S10" s="76">
        <v>1</v>
      </c>
      <c r="T10" s="77">
        <f t="shared" si="0"/>
        <v>0.01</v>
      </c>
      <c r="U10" s="76">
        <v>10</v>
      </c>
      <c r="V10" s="78">
        <f t="shared" si="1"/>
        <v>2.3201856148491878E-2</v>
      </c>
      <c r="W10" s="72"/>
      <c r="X10" s="72"/>
      <c r="Y10" s="72"/>
    </row>
    <row r="11" spans="1:25" ht="13.5">
      <c r="A11" s="72"/>
      <c r="B11" s="72" t="str">
        <f>CONCATENATE('画面遷移、詳細データ'!$B$3,"ﾄﾞﾛｯﾌﾟ")</f>
        <v xml:space="preserve"> 金緋(ひかり)の詩人と訣別の時ｰ前篇-ﾄﾞﾛｯﾌﾟ</v>
      </c>
      <c r="C11" s="72" t="s">
        <v>1692</v>
      </c>
      <c r="D11" s="72" t="s">
        <v>1694</v>
      </c>
      <c r="E11" s="72" t="s">
        <v>1674</v>
      </c>
      <c r="F11" s="72" t="s">
        <v>1697</v>
      </c>
      <c r="G11" s="72" t="s">
        <v>1698</v>
      </c>
      <c r="H11" s="72" t="s">
        <v>1710</v>
      </c>
      <c r="I11" s="72" t="s">
        <v>1711</v>
      </c>
      <c r="J11" s="72" t="s">
        <v>1712</v>
      </c>
      <c r="K11" s="72" t="s">
        <v>1713</v>
      </c>
      <c r="L11" s="72" t="s">
        <v>1714</v>
      </c>
      <c r="M11" s="72"/>
      <c r="N11" s="72"/>
      <c r="O11" s="72"/>
      <c r="P11" s="95"/>
      <c r="Q11" s="74">
        <v>30009</v>
      </c>
      <c r="R11" s="75" t="s">
        <v>1745</v>
      </c>
      <c r="S11" s="76">
        <v>1</v>
      </c>
      <c r="T11" s="77">
        <f>S11/$S$20</f>
        <v>0.01</v>
      </c>
      <c r="U11" s="76">
        <v>11</v>
      </c>
      <c r="V11" s="78">
        <f>U11/$U$22</f>
        <v>2.5522041763341066E-2</v>
      </c>
      <c r="W11" s="72"/>
      <c r="X11" s="72"/>
      <c r="Y11" s="72"/>
    </row>
    <row r="12" spans="1:25" ht="13.5">
      <c r="A12" s="72"/>
      <c r="B12" s="72" t="str">
        <f>CONCATENATE('画面遷移、詳細データ'!$B$3,"ﾄﾞﾛｯﾌﾟ")</f>
        <v xml:space="preserve"> 金緋(ひかり)の詩人と訣別の時ｰ前篇-ﾄﾞﾛｯﾌﾟ</v>
      </c>
      <c r="C12" s="72" t="s">
        <v>1693</v>
      </c>
      <c r="D12" s="72" t="s">
        <v>1695</v>
      </c>
      <c r="E12" s="72" t="s">
        <v>1675</v>
      </c>
      <c r="F12" s="72" t="s">
        <v>1697</v>
      </c>
      <c r="G12" s="72" t="s">
        <v>1698</v>
      </c>
      <c r="H12" s="72" t="s">
        <v>1710</v>
      </c>
      <c r="I12" s="72" t="s">
        <v>1711</v>
      </c>
      <c r="J12" s="72" t="s">
        <v>1712</v>
      </c>
      <c r="K12" s="72" t="s">
        <v>1713</v>
      </c>
      <c r="L12" s="72" t="s">
        <v>1714</v>
      </c>
      <c r="M12" s="72"/>
      <c r="N12" s="72"/>
      <c r="O12" s="72"/>
      <c r="P12" s="95"/>
      <c r="Q12" s="74">
        <v>30013</v>
      </c>
      <c r="R12" s="75" t="s">
        <v>1749</v>
      </c>
      <c r="S12" s="76">
        <v>1</v>
      </c>
      <c r="T12" s="77">
        <f>S12/$S$20</f>
        <v>0.01</v>
      </c>
      <c r="U12" s="76">
        <v>12</v>
      </c>
      <c r="V12" s="78">
        <f>U12/$U$22</f>
        <v>2.7842227378190254E-2</v>
      </c>
      <c r="W12" s="72"/>
      <c r="X12" s="72"/>
      <c r="Y12" s="72"/>
    </row>
    <row r="13" spans="1:25" ht="13.5">
      <c r="A13" s="72"/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95"/>
      <c r="Q13" s="74">
        <v>6014</v>
      </c>
      <c r="R13" s="75" t="s">
        <v>1678</v>
      </c>
      <c r="S13" s="76">
        <v>1</v>
      </c>
      <c r="T13" s="77">
        <f t="shared" ref="T13:T19" si="2">S13/$S$20</f>
        <v>0.01</v>
      </c>
      <c r="U13" s="76"/>
      <c r="V13" s="78">
        <f>U13/$U$22</f>
        <v>0</v>
      </c>
      <c r="W13" s="72"/>
      <c r="X13" s="72"/>
      <c r="Y13" s="72"/>
    </row>
    <row r="14" spans="1:25" ht="13.5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95"/>
      <c r="Q14" s="147"/>
      <c r="R14" s="148"/>
      <c r="S14" s="76">
        <v>0</v>
      </c>
      <c r="T14" s="77">
        <f t="shared" si="2"/>
        <v>0</v>
      </c>
      <c r="U14" s="76"/>
      <c r="V14" s="78"/>
      <c r="W14" s="72"/>
      <c r="X14" s="72"/>
      <c r="Y14" s="72"/>
    </row>
    <row r="15" spans="1:25" ht="13.5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95"/>
      <c r="Q15" s="147"/>
      <c r="R15" s="148"/>
      <c r="S15" s="76">
        <v>0</v>
      </c>
      <c r="T15" s="77">
        <f t="shared" si="2"/>
        <v>0</v>
      </c>
      <c r="U15" s="76"/>
      <c r="V15" s="78"/>
      <c r="W15" s="72"/>
      <c r="X15" s="72"/>
      <c r="Y15" s="72"/>
    </row>
    <row r="16" spans="1:25" ht="13.5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95"/>
      <c r="Q16" s="147"/>
      <c r="R16" s="148"/>
      <c r="S16" s="76">
        <v>0</v>
      </c>
      <c r="T16" s="77">
        <f t="shared" si="2"/>
        <v>0</v>
      </c>
      <c r="U16" s="76"/>
      <c r="V16" s="78"/>
      <c r="W16" s="72"/>
      <c r="X16" s="72"/>
      <c r="Y16" s="72"/>
    </row>
    <row r="17" spans="1:25" ht="13.5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95"/>
      <c r="Q17" s="147"/>
      <c r="R17" s="148"/>
      <c r="S17" s="76">
        <v>0</v>
      </c>
      <c r="T17" s="77">
        <f t="shared" si="2"/>
        <v>0</v>
      </c>
      <c r="U17" s="76"/>
      <c r="V17" s="78"/>
      <c r="W17" s="72"/>
      <c r="X17" s="72"/>
      <c r="Y17" s="72"/>
    </row>
    <row r="18" spans="1:25" ht="13.5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147">
        <f>'画面遷移、詳細データ'!E35</f>
        <v>40291</v>
      </c>
      <c r="R18" s="148" t="str">
        <f>'画面遷移、詳細データ'!C35</f>
        <v>訣別の時-前篇-ｶﾞﾁｬﾁｹｯﾄ</v>
      </c>
      <c r="S18" s="76">
        <v>60</v>
      </c>
      <c r="T18" s="77">
        <f t="shared" si="2"/>
        <v>0.6</v>
      </c>
      <c r="U18" s="76"/>
      <c r="V18" s="78"/>
      <c r="W18" s="72"/>
      <c r="X18" s="72"/>
      <c r="Y18" s="72"/>
    </row>
    <row r="19" spans="1:25" ht="13.5">
      <c r="A19" s="7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147">
        <f>'画面遷移、詳細データ'!E35</f>
        <v>40291</v>
      </c>
      <c r="R19" s="148" t="str">
        <f>'画面遷移、詳細データ'!C35</f>
        <v>訣別の時-前篇-ｶﾞﾁｬﾁｹｯﾄ</v>
      </c>
      <c r="S19" s="76">
        <v>15</v>
      </c>
      <c r="T19" s="77">
        <f t="shared" si="2"/>
        <v>0.15</v>
      </c>
      <c r="U19" s="76"/>
      <c r="V19" s="78"/>
      <c r="W19" s="72"/>
      <c r="X19" s="72"/>
      <c r="Y19" s="72"/>
    </row>
    <row r="20" spans="1:25" ht="13.5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4"/>
      <c r="R20" s="75"/>
      <c r="S20" s="76">
        <f>SUM(S5:S19)</f>
        <v>100</v>
      </c>
      <c r="T20" s="77">
        <f>SUM(T5:T19)</f>
        <v>1</v>
      </c>
      <c r="U20" s="76"/>
      <c r="V20" s="78">
        <f>U20/$U$22</f>
        <v>0</v>
      </c>
      <c r="W20" s="72"/>
      <c r="X20" s="72"/>
      <c r="Y20" s="72"/>
    </row>
    <row r="21" spans="1:25" ht="13.5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4"/>
      <c r="R21" s="75"/>
      <c r="S21" s="76"/>
      <c r="T21" s="77"/>
      <c r="U21" s="76">
        <v>1</v>
      </c>
      <c r="V21" s="78">
        <f>U21/$U$22</f>
        <v>2.3201856148491878E-3</v>
      </c>
      <c r="W21" s="72"/>
      <c r="X21" s="72"/>
      <c r="Y21" s="72"/>
    </row>
    <row r="22" spans="1:25" ht="13.5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90"/>
      <c r="R22" s="91"/>
      <c r="S22" s="92"/>
      <c r="T22" s="77"/>
      <c r="U22" s="92">
        <f>SUM(U5:U21)</f>
        <v>431</v>
      </c>
      <c r="V22" s="93"/>
      <c r="W22" s="72"/>
      <c r="X22" s="72"/>
      <c r="Y22" s="72"/>
    </row>
    <row r="23" spans="1:25" ht="13.5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9"/>
      <c r="R23" s="74"/>
      <c r="S23" s="74"/>
      <c r="T23" s="79"/>
      <c r="U23" s="79"/>
      <c r="V23" s="74"/>
      <c r="W23" s="72"/>
      <c r="X23" s="72"/>
      <c r="Y23" s="72"/>
    </row>
    <row r="24" spans="1:25" ht="13.5">
      <c r="A24" s="72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9"/>
      <c r="R24" s="74"/>
      <c r="S24" s="79"/>
      <c r="T24" s="79"/>
      <c r="U24" s="79"/>
      <c r="V24" s="74"/>
      <c r="W24" s="72"/>
      <c r="X24" s="72"/>
      <c r="Y24" s="72"/>
    </row>
    <row r="25" spans="1:25" ht="14.25" thickBot="1">
      <c r="A25" s="72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3"/>
      <c r="S25" s="72"/>
      <c r="T25" s="72"/>
      <c r="U25" s="72"/>
      <c r="V25" s="73"/>
      <c r="W25" s="72"/>
      <c r="X25" s="72"/>
      <c r="Y25" s="72"/>
    </row>
    <row r="26" spans="1:25" ht="14.25" thickBot="1">
      <c r="A26" s="72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80" t="s">
        <v>6</v>
      </c>
      <c r="R26" s="81" t="s">
        <v>8</v>
      </c>
      <c r="S26" s="82"/>
      <c r="T26" s="82"/>
      <c r="U26" s="82"/>
      <c r="V26" s="82"/>
      <c r="W26" s="82"/>
      <c r="X26" s="82"/>
      <c r="Y26" s="82"/>
    </row>
    <row r="27" spans="1:25" ht="13.5">
      <c r="A27" s="72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84">
        <v>1</v>
      </c>
      <c r="R27" s="85">
        <v>1155</v>
      </c>
      <c r="S27" s="85" t="s">
        <v>1611</v>
      </c>
      <c r="T27" s="85">
        <v>3002</v>
      </c>
      <c r="U27" s="85" t="s">
        <v>1690</v>
      </c>
      <c r="V27" s="85">
        <f>'画面遷移、詳細データ'!G220</f>
        <v>0</v>
      </c>
      <c r="W27" s="85">
        <f>'画面遷移、詳細データ'!H220</f>
        <v>0</v>
      </c>
      <c r="X27" s="85">
        <f>'画面遷移、詳細データ'!I220</f>
        <v>0</v>
      </c>
      <c r="Y27" s="85">
        <f>'画面遷移、詳細データ'!J220</f>
        <v>0</v>
      </c>
    </row>
    <row r="28" spans="1:25" ht="13.5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86">
        <v>2</v>
      </c>
      <c r="R28" s="85">
        <v>1028</v>
      </c>
      <c r="S28" s="85" t="s">
        <v>1494</v>
      </c>
      <c r="T28" s="85">
        <v>3006</v>
      </c>
      <c r="U28" s="85" t="s">
        <v>1691</v>
      </c>
      <c r="V28" s="85">
        <f>'画面遷移、詳細データ'!G221</f>
        <v>0</v>
      </c>
      <c r="W28" s="85">
        <f>'画面遷移、詳細データ'!H221</f>
        <v>0</v>
      </c>
      <c r="X28" s="85">
        <f>'画面遷移、詳細データ'!I221</f>
        <v>0</v>
      </c>
      <c r="Y28" s="85">
        <f>'画面遷移、詳細データ'!J221</f>
        <v>0</v>
      </c>
    </row>
    <row r="29" spans="1:25" ht="14.25" thickBot="1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87">
        <v>3</v>
      </c>
      <c r="R29" s="94">
        <v>3113</v>
      </c>
      <c r="S29" s="94" t="s">
        <v>1658</v>
      </c>
      <c r="T29" s="94"/>
      <c r="U29" s="94"/>
      <c r="V29" s="94">
        <f>'画面遷移、詳細データ'!G222</f>
        <v>0</v>
      </c>
      <c r="W29" s="94">
        <f>'画面遷移、詳細データ'!H222</f>
        <v>0</v>
      </c>
      <c r="X29" s="94">
        <f>'画面遷移、詳細データ'!I222</f>
        <v>0</v>
      </c>
      <c r="Y29" s="94">
        <f>'画面遷移、詳細データ'!J222</f>
        <v>0</v>
      </c>
    </row>
  </sheetData>
  <mergeCells count="2">
    <mergeCell ref="S4:T4"/>
    <mergeCell ref="U4:V4"/>
  </mergeCells>
  <phoneticPr fontId="2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/>
  </sheetViews>
  <sheetFormatPr defaultColWidth="9" defaultRowHeight="12.95" customHeight="1"/>
  <cols>
    <col min="5" max="5" width="25.125" bestFit="1" customWidth="1"/>
  </cols>
  <sheetData>
    <row r="1" spans="1:16" ht="13.5">
      <c r="A1" s="10" t="s">
        <v>1865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 ht="13.5">
      <c r="A2" s="10" t="s">
        <v>1866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ht="13.5">
      <c r="A3" s="10" t="s">
        <v>1867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ht="13.5">
      <c r="A4" s="10" t="s">
        <v>1868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</row>
    <row r="5" spans="1:16" ht="13.5">
      <c r="A5" s="10" t="s">
        <v>1869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</row>
    <row r="6" spans="1:16" ht="13.5">
      <c r="A6" s="10" t="s">
        <v>1870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spans="1:16" ht="13.5">
      <c r="A7" s="10" t="s">
        <v>1871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</row>
    <row r="8" spans="1:16" ht="13.5">
      <c r="A8" s="10" t="s">
        <v>1872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</row>
    <row r="9" spans="1:16" ht="13.5">
      <c r="A9" s="10" t="s">
        <v>1873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</row>
    <row r="10" spans="1:16" ht="13.5">
      <c r="A10" s="10" t="s">
        <v>1874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1" spans="1:16" ht="13.5">
      <c r="A11" s="10" t="s">
        <v>1875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</row>
    <row r="12" spans="1:16" ht="13.5">
      <c r="A12" s="10" t="s">
        <v>1876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1:16" ht="13.5">
      <c r="A13" s="10" t="s">
        <v>1877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</row>
    <row r="14" spans="1:16" ht="13.5">
      <c r="A14" s="10" t="s">
        <v>1878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</row>
    <row r="15" spans="1:16" ht="13.5">
      <c r="A15" s="10" t="s">
        <v>1879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</row>
    <row r="16" spans="1:16" ht="13.5">
      <c r="A16" s="10" t="s">
        <v>28</v>
      </c>
      <c r="B16" s="10" t="s">
        <v>1880</v>
      </c>
      <c r="C16" s="10" t="s">
        <v>1881</v>
      </c>
      <c r="D16" s="10" t="s">
        <v>1882</v>
      </c>
      <c r="E16" s="10" t="s">
        <v>1883</v>
      </c>
      <c r="F16" s="10" t="s">
        <v>1884</v>
      </c>
      <c r="G16" s="10" t="s">
        <v>1885</v>
      </c>
      <c r="H16" s="10" t="s">
        <v>1886</v>
      </c>
      <c r="I16" s="10" t="s">
        <v>1887</v>
      </c>
      <c r="J16" s="10" t="s">
        <v>1888</v>
      </c>
      <c r="K16" s="10" t="s">
        <v>1889</v>
      </c>
      <c r="L16" s="10" t="s">
        <v>1890</v>
      </c>
      <c r="M16" s="10" t="s">
        <v>1891</v>
      </c>
      <c r="N16" s="10" t="s">
        <v>1892</v>
      </c>
      <c r="O16" s="10" t="s">
        <v>1893</v>
      </c>
      <c r="P16" s="10" t="s">
        <v>1894</v>
      </c>
    </row>
    <row r="17" spans="1:16" ht="14.25" thickBot="1">
      <c r="A17" s="10" t="str">
        <f>new_dangeon_event_table!A10</f>
        <v>#tower42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</row>
    <row r="18" spans="1:16" ht="14.25" thickBot="1">
      <c r="A18" s="165">
        <v>4624</v>
      </c>
      <c r="B18" s="10">
        <v>1</v>
      </c>
      <c r="C18" s="5" t="str">
        <f>map_boss!B6</f>
        <v>tower42</v>
      </c>
      <c r="D18" s="10"/>
      <c r="E18" s="6" t="s">
        <v>2260</v>
      </c>
      <c r="F18" s="10">
        <v>1</v>
      </c>
      <c r="G18" s="10">
        <f>'画面遷移、詳細データ'!F132</f>
        <v>40257</v>
      </c>
      <c r="H18" s="10">
        <f>'画面遷移、詳細データ'!G132</f>
        <v>5</v>
      </c>
      <c r="I18" s="10">
        <f>'画面遷移、詳細データ'!B132</f>
        <v>5</v>
      </c>
      <c r="J18" s="10">
        <v>0</v>
      </c>
      <c r="K18" s="10">
        <v>0</v>
      </c>
      <c r="L18" s="10"/>
      <c r="M18" s="10">
        <f>'画面遷移、詳細データ'!H132</f>
        <v>0</v>
      </c>
      <c r="N18" s="10"/>
      <c r="O18" s="10" t="str">
        <f>'画面遷移、詳細データ'!C132</f>
        <v>訣別の時-前篇-ｶﾞﾁｬﾁｹｯﾄ</v>
      </c>
      <c r="P18" s="10"/>
    </row>
    <row r="19" spans="1:16" ht="13.5">
      <c r="A19" s="10">
        <f>A18+1</f>
        <v>4625</v>
      </c>
      <c r="B19" s="10">
        <v>1</v>
      </c>
      <c r="C19" s="10" t="str">
        <f>$C$18</f>
        <v>tower42</v>
      </c>
      <c r="D19" s="10"/>
      <c r="E19" s="10" t="str">
        <f>E18</f>
        <v>item.tower42_avis_exchange</v>
      </c>
      <c r="F19" s="10">
        <v>2</v>
      </c>
      <c r="G19" s="10">
        <f>'画面遷移、詳細データ'!F133</f>
        <v>6014</v>
      </c>
      <c r="H19" s="10">
        <f>'画面遷移、詳細データ'!G133</f>
        <v>5</v>
      </c>
      <c r="I19" s="10">
        <f>'画面遷移、詳細データ'!B133</f>
        <v>15</v>
      </c>
      <c r="J19" s="10">
        <v>0</v>
      </c>
      <c r="K19" s="10">
        <v>0</v>
      </c>
      <c r="L19" s="10"/>
      <c r="M19" s="10">
        <f>'画面遷移、詳細データ'!H133</f>
        <v>35</v>
      </c>
      <c r="N19" s="10"/>
      <c r="O19" s="10" t="str">
        <f>'画面遷移、詳細データ'!C133</f>
        <v>傷薬(小)</v>
      </c>
      <c r="P19" s="10"/>
    </row>
    <row r="20" spans="1:16" ht="13.5">
      <c r="A20" s="10">
        <f t="shared" ref="A20:A35" si="0">A19+1</f>
        <v>4626</v>
      </c>
      <c r="B20" s="10">
        <v>1</v>
      </c>
      <c r="C20" s="10" t="str">
        <f t="shared" ref="C20:C33" si="1">$C$18</f>
        <v>tower42</v>
      </c>
      <c r="D20" s="10"/>
      <c r="E20" s="10" t="str">
        <f t="shared" ref="E20:E35" si="2">E19</f>
        <v>item.tower42_avis_exchange</v>
      </c>
      <c r="F20" s="10">
        <v>3</v>
      </c>
      <c r="G20" s="10">
        <f>'画面遷移、詳細データ'!F134</f>
        <v>6013</v>
      </c>
      <c r="H20" s="10">
        <f>'画面遷移、詳細データ'!G134</f>
        <v>5</v>
      </c>
      <c r="I20" s="10">
        <f>'画面遷移、詳細データ'!B134</f>
        <v>15</v>
      </c>
      <c r="J20" s="10">
        <v>0</v>
      </c>
      <c r="K20" s="10">
        <v>0</v>
      </c>
      <c r="L20" s="10"/>
      <c r="M20" s="10">
        <f>'画面遷移、詳細データ'!H134</f>
        <v>35</v>
      </c>
      <c r="N20" s="10"/>
      <c r="O20" s="10" t="str">
        <f>'画面遷移、詳細データ'!C134</f>
        <v>ﾘﾌﾚｯｼｭﾄﾞﾘﾝｸ(小)</v>
      </c>
      <c r="P20" s="10"/>
    </row>
    <row r="21" spans="1:16" ht="13.5">
      <c r="A21" s="10">
        <f t="shared" si="0"/>
        <v>4627</v>
      </c>
      <c r="B21" s="10">
        <v>1</v>
      </c>
      <c r="C21" s="10" t="str">
        <f t="shared" si="1"/>
        <v>tower42</v>
      </c>
      <c r="D21" s="10"/>
      <c r="E21" s="10" t="str">
        <f t="shared" si="2"/>
        <v>item.tower42_avis_exchange</v>
      </c>
      <c r="F21" s="10">
        <v>4</v>
      </c>
      <c r="G21" s="10">
        <f>'画面遷移、詳細データ'!F135</f>
        <v>40294</v>
      </c>
      <c r="H21" s="10">
        <f>'画面遷移、詳細データ'!G135</f>
        <v>1</v>
      </c>
      <c r="I21" s="10">
        <f>'画面遷移、詳細データ'!B135</f>
        <v>40</v>
      </c>
      <c r="J21" s="10">
        <v>0</v>
      </c>
      <c r="K21" s="10">
        <v>0</v>
      </c>
      <c r="L21" s="10"/>
      <c r="M21" s="10">
        <f>'画面遷移、詳細データ'!H135</f>
        <v>20</v>
      </c>
      <c r="N21" s="10"/>
      <c r="O21" s="10" t="str">
        <f>'画面遷移、詳細データ'!C135</f>
        <v>ｲﾍﾞﾝﾄ専用傷薬（10/9まで）</v>
      </c>
      <c r="P21" s="10"/>
    </row>
    <row r="22" spans="1:16" ht="13.5">
      <c r="A22" s="10">
        <f t="shared" si="0"/>
        <v>4628</v>
      </c>
      <c r="B22" s="10">
        <v>1</v>
      </c>
      <c r="C22" s="10" t="str">
        <f t="shared" si="1"/>
        <v>tower42</v>
      </c>
      <c r="D22" s="10"/>
      <c r="E22" s="10" t="str">
        <f t="shared" si="2"/>
        <v>item.tower42_avis_exchange</v>
      </c>
      <c r="F22" s="10">
        <v>5</v>
      </c>
      <c r="G22" s="10">
        <f>'画面遷移、詳細データ'!F136</f>
        <v>40259</v>
      </c>
      <c r="H22" s="10">
        <f>'画面遷移、詳細データ'!G136</f>
        <v>1</v>
      </c>
      <c r="I22" s="10">
        <f>'画面遷移、詳細データ'!B136</f>
        <v>50</v>
      </c>
      <c r="J22" s="10">
        <v>0</v>
      </c>
      <c r="K22" s="10">
        <v>0</v>
      </c>
      <c r="L22" s="10"/>
      <c r="M22" s="10">
        <f>'画面遷移、詳細データ'!H136</f>
        <v>20</v>
      </c>
      <c r="N22" s="10"/>
      <c r="O22" s="10" t="str">
        <f>'画面遷移、詳細データ'!C136</f>
        <v>pt2倍ﾎﾟｰｼｮﾝ(10/9まで)</v>
      </c>
      <c r="P22" s="10"/>
    </row>
    <row r="23" spans="1:16" ht="13.5">
      <c r="A23" s="10">
        <f t="shared" si="0"/>
        <v>4629</v>
      </c>
      <c r="B23" s="10">
        <v>1</v>
      </c>
      <c r="C23" s="10" t="str">
        <f t="shared" si="1"/>
        <v>tower42</v>
      </c>
      <c r="D23" s="10"/>
      <c r="E23" s="10" t="str">
        <f t="shared" si="2"/>
        <v>item.tower42_avis_exchange</v>
      </c>
      <c r="F23" s="10">
        <v>6</v>
      </c>
      <c r="G23" s="10">
        <f>'画面遷移、詳細データ'!F137</f>
        <v>40258</v>
      </c>
      <c r="H23" s="10">
        <f>'画面遷移、詳細データ'!G137</f>
        <v>1</v>
      </c>
      <c r="I23" s="10">
        <f>'画面遷移、詳細データ'!B137</f>
        <v>70</v>
      </c>
      <c r="J23" s="10">
        <v>0</v>
      </c>
      <c r="K23" s="10">
        <v>0</v>
      </c>
      <c r="L23" s="10"/>
      <c r="M23" s="10">
        <f>'画面遷移、詳細データ'!H137</f>
        <v>15</v>
      </c>
      <c r="N23" s="10"/>
      <c r="O23" s="10" t="str">
        <f>'画面遷移、詳細データ'!C137</f>
        <v>深層の羅針盤(10/9まで)</v>
      </c>
      <c r="P23" s="10"/>
    </row>
    <row r="24" spans="1:16" ht="13.5">
      <c r="A24" s="10">
        <f t="shared" si="0"/>
        <v>4630</v>
      </c>
      <c r="B24" s="10">
        <v>1</v>
      </c>
      <c r="C24" s="10" t="str">
        <f t="shared" si="1"/>
        <v>tower42</v>
      </c>
      <c r="D24" s="10"/>
      <c r="E24" s="10" t="str">
        <f t="shared" si="2"/>
        <v>item.tower42_avis_exchange</v>
      </c>
      <c r="F24" s="10">
        <v>7</v>
      </c>
      <c r="G24" s="10">
        <f>'画面遷移、詳細データ'!F138</f>
        <v>40283</v>
      </c>
      <c r="H24" s="10">
        <f>'画面遷移、詳細データ'!G138</f>
        <v>1</v>
      </c>
      <c r="I24" s="10">
        <f>'画面遷移、詳細データ'!B138</f>
        <v>100</v>
      </c>
      <c r="J24" s="10">
        <v>0</v>
      </c>
      <c r="K24" s="10">
        <v>0</v>
      </c>
      <c r="L24" s="10"/>
      <c r="M24" s="10">
        <f>'画面遷移、詳細データ'!H138</f>
        <v>4</v>
      </c>
      <c r="N24" s="10"/>
      <c r="O24" s="10" t="str">
        <f>'画面遷移、詳細データ'!C138</f>
        <v>封印の氷獄ｶﾞﾁｬﾁｹｯﾄ[3連](9/30)</v>
      </c>
      <c r="P24" s="10"/>
    </row>
    <row r="25" spans="1:16" ht="13.5">
      <c r="A25" s="10">
        <f t="shared" si="0"/>
        <v>4631</v>
      </c>
      <c r="B25" s="10">
        <v>1</v>
      </c>
      <c r="C25" s="10" t="str">
        <f t="shared" si="1"/>
        <v>tower42</v>
      </c>
      <c r="D25" s="10"/>
      <c r="E25" s="10" t="str">
        <f t="shared" si="2"/>
        <v>item.tower42_avis_exchange</v>
      </c>
      <c r="F25" s="10">
        <v>8</v>
      </c>
      <c r="G25" s="10">
        <f>'画面遷移、詳細データ'!F139</f>
        <v>30002</v>
      </c>
      <c r="H25" s="10">
        <f>'画面遷移、詳細データ'!G139</f>
        <v>1</v>
      </c>
      <c r="I25" s="10">
        <f>'画面遷移、詳細データ'!B139</f>
        <v>130</v>
      </c>
      <c r="J25" s="10">
        <v>0</v>
      </c>
      <c r="K25" s="10">
        <v>0</v>
      </c>
      <c r="L25" s="10"/>
      <c r="M25" s="10">
        <f>'画面遷移、詳細データ'!H139</f>
        <v>15</v>
      </c>
      <c r="N25" s="10"/>
      <c r="O25" s="10" t="str">
        <f>'画面遷移、詳細データ'!C139</f>
        <v>金鉱石</v>
      </c>
      <c r="P25" s="10"/>
    </row>
    <row r="26" spans="1:16" ht="13.5">
      <c r="A26" s="10">
        <f t="shared" si="0"/>
        <v>4632</v>
      </c>
      <c r="B26" s="10">
        <v>1</v>
      </c>
      <c r="C26" s="10" t="str">
        <f t="shared" si="1"/>
        <v>tower42</v>
      </c>
      <c r="D26" s="10"/>
      <c r="E26" s="10" t="str">
        <f t="shared" si="2"/>
        <v>item.tower42_avis_exchange</v>
      </c>
      <c r="F26" s="10">
        <v>9</v>
      </c>
      <c r="G26" s="10">
        <f>'画面遷移、詳細データ'!F140</f>
        <v>6837</v>
      </c>
      <c r="H26" s="10">
        <f>'画面遷移、詳細データ'!G140</f>
        <v>1</v>
      </c>
      <c r="I26" s="10">
        <f>'画面遷移、詳細データ'!B140</f>
        <v>150</v>
      </c>
      <c r="J26" s="10">
        <v>0</v>
      </c>
      <c r="K26" s="10">
        <v>0</v>
      </c>
      <c r="L26" s="10"/>
      <c r="M26" s="10">
        <f>'画面遷移、詳細データ'!H140</f>
        <v>0</v>
      </c>
      <c r="N26" s="10"/>
      <c r="O26" s="10" t="str">
        <f>'画面遷移、詳細データ'!C140</f>
        <v>【RCR】戦士確定ｶﾞﾁｬﾁｹｯﾄ【必要戦力23以上】</v>
      </c>
      <c r="P26" s="10"/>
    </row>
    <row r="27" spans="1:16" ht="13.5">
      <c r="A27" s="10">
        <f t="shared" si="0"/>
        <v>4633</v>
      </c>
      <c r="B27" s="10">
        <v>1</v>
      </c>
      <c r="C27" s="10" t="str">
        <f t="shared" si="1"/>
        <v>tower42</v>
      </c>
      <c r="D27" s="10"/>
      <c r="E27" s="10" t="str">
        <f t="shared" si="2"/>
        <v>item.tower42_avis_exchange</v>
      </c>
      <c r="F27" s="10">
        <v>10</v>
      </c>
      <c r="G27" s="10">
        <f>'画面遷移、詳細データ'!F141</f>
        <v>30003</v>
      </c>
      <c r="H27" s="10">
        <f>'画面遷移、詳細データ'!G141</f>
        <v>1</v>
      </c>
      <c r="I27" s="10">
        <f>'画面遷移、詳細データ'!B141</f>
        <v>300</v>
      </c>
      <c r="J27" s="10">
        <v>0</v>
      </c>
      <c r="K27" s="10">
        <v>0</v>
      </c>
      <c r="L27" s="10"/>
      <c r="M27" s="10">
        <f>'画面遷移、詳細データ'!H141</f>
        <v>10</v>
      </c>
      <c r="N27" s="10"/>
      <c r="O27" s="10" t="str">
        <f>'画面遷移、詳細データ'!C141</f>
        <v>魔鉱石</v>
      </c>
      <c r="P27" s="10"/>
    </row>
    <row r="28" spans="1:16" ht="13.5">
      <c r="A28" s="10">
        <f t="shared" si="0"/>
        <v>4634</v>
      </c>
      <c r="B28" s="10">
        <v>1</v>
      </c>
      <c r="C28" s="10" t="str">
        <f t="shared" si="1"/>
        <v>tower42</v>
      </c>
      <c r="D28" s="10"/>
      <c r="E28" s="10" t="str">
        <f t="shared" si="2"/>
        <v>item.tower42_avis_exchange</v>
      </c>
      <c r="F28" s="10">
        <v>11</v>
      </c>
      <c r="G28" s="10">
        <f>'画面遷移、詳細データ'!F142</f>
        <v>30015</v>
      </c>
      <c r="H28" s="10">
        <f>'画面遷移、詳細データ'!G142</f>
        <v>1</v>
      </c>
      <c r="I28" s="10">
        <f>'画面遷移、詳細データ'!B142</f>
        <v>300</v>
      </c>
      <c r="J28" s="10">
        <v>0</v>
      </c>
      <c r="K28" s="10">
        <v>0</v>
      </c>
      <c r="L28" s="10"/>
      <c r="M28" s="10">
        <f>'画面遷移、詳細データ'!H142</f>
        <v>10</v>
      </c>
      <c r="N28" s="10"/>
      <c r="O28" s="10" t="str">
        <f>'画面遷移、詳細データ'!C142</f>
        <v>翡翠糸</v>
      </c>
      <c r="P28" s="10"/>
    </row>
    <row r="29" spans="1:16" ht="13.5">
      <c r="A29" s="10">
        <f t="shared" si="0"/>
        <v>4635</v>
      </c>
      <c r="B29" s="10">
        <v>1</v>
      </c>
      <c r="C29" s="10" t="str">
        <f t="shared" si="1"/>
        <v>tower42</v>
      </c>
      <c r="D29" s="10"/>
      <c r="E29" s="10" t="str">
        <f t="shared" si="2"/>
        <v>item.tower42_avis_exchange</v>
      </c>
      <c r="F29" s="10">
        <v>12</v>
      </c>
      <c r="G29" s="10">
        <f>'画面遷移、詳細データ'!F143</f>
        <v>6838</v>
      </c>
      <c r="H29" s="10">
        <f>'画面遷移、詳細データ'!G143</f>
        <v>1</v>
      </c>
      <c r="I29" s="10">
        <f>'画面遷移、詳細データ'!B143</f>
        <v>400</v>
      </c>
      <c r="J29" s="10">
        <v>0</v>
      </c>
      <c r="K29" s="10">
        <v>0</v>
      </c>
      <c r="L29" s="10"/>
      <c r="M29" s="10">
        <f>'画面遷移、詳細データ'!H143</f>
        <v>0</v>
      </c>
      <c r="N29" s="10"/>
      <c r="O29" s="10" t="str">
        <f>'画面遷移、詳細データ'!C143</f>
        <v>【RCR】戦士確定ｶﾞﾁｬﾁｹｯﾄ【必要戦力25以上】</v>
      </c>
      <c r="P29" s="10"/>
    </row>
    <row r="30" spans="1:16" ht="13.5">
      <c r="A30" s="10">
        <f t="shared" si="0"/>
        <v>4636</v>
      </c>
      <c r="B30" s="10">
        <v>1</v>
      </c>
      <c r="C30" s="10" t="str">
        <f t="shared" si="1"/>
        <v>tower42</v>
      </c>
      <c r="D30" s="10"/>
      <c r="E30" s="10" t="str">
        <f>E29</f>
        <v>item.tower42_avis_exchange</v>
      </c>
      <c r="F30" s="10">
        <v>13</v>
      </c>
      <c r="G30" s="10">
        <f>'画面遷移、詳細データ'!F144</f>
        <v>30020</v>
      </c>
      <c r="H30" s="10">
        <f>'画面遷移、詳細データ'!G144</f>
        <v>1</v>
      </c>
      <c r="I30" s="10">
        <f>'画面遷移、詳細データ'!B144</f>
        <v>550</v>
      </c>
      <c r="J30" s="10">
        <v>0</v>
      </c>
      <c r="K30" s="10">
        <v>0</v>
      </c>
      <c r="L30" s="10"/>
      <c r="M30" s="10">
        <f>'画面遷移、詳細データ'!H144</f>
        <v>10</v>
      </c>
      <c r="N30" s="10"/>
      <c r="O30" s="10" t="str">
        <f>'画面遷移、詳細データ'!C144</f>
        <v>魚鱗</v>
      </c>
      <c r="P30" s="10"/>
    </row>
    <row r="31" spans="1:16" ht="13.5">
      <c r="A31" s="10">
        <f t="shared" si="0"/>
        <v>4637</v>
      </c>
      <c r="B31" s="10">
        <v>1</v>
      </c>
      <c r="C31" s="10" t="str">
        <f t="shared" si="1"/>
        <v>tower42</v>
      </c>
      <c r="D31" s="10"/>
      <c r="E31" s="10" t="str">
        <f t="shared" si="2"/>
        <v>item.tower42_avis_exchange</v>
      </c>
      <c r="F31" s="10">
        <v>14</v>
      </c>
      <c r="G31" s="10">
        <f>'画面遷移、詳細データ'!F145</f>
        <v>30023</v>
      </c>
      <c r="H31" s="10">
        <f>'画面遷移、詳細データ'!G145</f>
        <v>1</v>
      </c>
      <c r="I31" s="10">
        <f>'画面遷移、詳細データ'!B145</f>
        <v>700</v>
      </c>
      <c r="J31" s="10">
        <v>0</v>
      </c>
      <c r="K31" s="10">
        <v>0</v>
      </c>
      <c r="L31" s="10"/>
      <c r="M31" s="10">
        <f>'画面遷移、詳細データ'!H145</f>
        <v>10</v>
      </c>
      <c r="N31" s="10"/>
      <c r="O31" s="10" t="str">
        <f>'画面遷移、詳細データ'!C145</f>
        <v>強化装甲</v>
      </c>
      <c r="P31" s="10"/>
    </row>
    <row r="32" spans="1:16" ht="13.5">
      <c r="A32" s="10">
        <f t="shared" si="0"/>
        <v>4638</v>
      </c>
      <c r="B32" s="10">
        <v>1</v>
      </c>
      <c r="C32" s="10" t="str">
        <f t="shared" si="1"/>
        <v>tower42</v>
      </c>
      <c r="D32" s="10"/>
      <c r="E32" s="10" t="str">
        <f t="shared" si="2"/>
        <v>item.tower42_avis_exchange</v>
      </c>
      <c r="F32" s="10">
        <v>15</v>
      </c>
      <c r="G32" s="10">
        <f>'画面遷移、詳細データ'!F146</f>
        <v>30044</v>
      </c>
      <c r="H32" s="10">
        <f>'画面遷移、詳細データ'!G146</f>
        <v>1</v>
      </c>
      <c r="I32" s="10">
        <f>'画面遷移、詳細データ'!B146</f>
        <v>800</v>
      </c>
      <c r="J32" s="10">
        <v>0</v>
      </c>
      <c r="K32" s="10">
        <v>0</v>
      </c>
      <c r="L32" s="10"/>
      <c r="M32" s="10">
        <f>'画面遷移、詳細データ'!H146</f>
        <v>10</v>
      </c>
      <c r="N32" s="10"/>
      <c r="O32" s="10" t="str">
        <f>'画面遷移、詳細データ'!C146</f>
        <v>奇岩獣の外皮</v>
      </c>
      <c r="P32" s="10"/>
    </row>
    <row r="33" spans="1:18" ht="12.95" customHeight="1">
      <c r="A33" s="10">
        <f t="shared" si="0"/>
        <v>4639</v>
      </c>
      <c r="B33" s="10">
        <v>1</v>
      </c>
      <c r="C33" s="10" t="str">
        <f t="shared" si="1"/>
        <v>tower42</v>
      </c>
      <c r="D33" s="10"/>
      <c r="E33" s="10" t="str">
        <f t="shared" si="2"/>
        <v>item.tower42_avis_exchange</v>
      </c>
      <c r="F33" s="10">
        <v>16</v>
      </c>
      <c r="G33" s="10">
        <f>'画面遷移、詳細データ'!F147</f>
        <v>6839</v>
      </c>
      <c r="H33" s="10">
        <f>'画面遷移、詳細データ'!G147</f>
        <v>1</v>
      </c>
      <c r="I33" s="10">
        <f>'画面遷移、詳細データ'!B147</f>
        <v>900</v>
      </c>
      <c r="J33" s="10">
        <v>0</v>
      </c>
      <c r="K33" s="10">
        <v>0</v>
      </c>
      <c r="L33" s="10"/>
      <c r="M33" s="10">
        <f>'画面遷移、詳細データ'!H147</f>
        <v>5</v>
      </c>
      <c r="N33" s="10"/>
      <c r="O33" s="10" t="str">
        <f>'画面遷移、詳細データ'!C147</f>
        <v>【RCR】戦士確定ｶﾞﾁｬﾁｹｯﾄ【必要戦力27】</v>
      </c>
      <c r="P33" s="10"/>
      <c r="Q33" s="10"/>
      <c r="R33" s="10"/>
    </row>
    <row r="34" spans="1:18" ht="12.95" customHeight="1">
      <c r="A34" s="10">
        <f t="shared" si="0"/>
        <v>4640</v>
      </c>
      <c r="B34" s="10">
        <v>1</v>
      </c>
      <c r="C34" s="5" t="str">
        <f>map_boss!B26</f>
        <v>tower42</v>
      </c>
      <c r="E34" s="10" t="str">
        <f t="shared" si="2"/>
        <v>item.tower42_avis_exchange</v>
      </c>
      <c r="F34" s="10">
        <v>17</v>
      </c>
      <c r="G34" s="10">
        <f>'画面遷移、詳細データ'!F148</f>
        <v>1305</v>
      </c>
      <c r="H34" s="10">
        <f>'画面遷移、詳細データ'!G148</f>
        <v>1</v>
      </c>
      <c r="I34" s="10">
        <f>'画面遷移、詳細データ'!B148</f>
        <v>1000</v>
      </c>
      <c r="J34" s="10">
        <v>0</v>
      </c>
      <c r="K34" s="10">
        <v>0</v>
      </c>
      <c r="L34" s="10"/>
      <c r="M34" s="10">
        <f>'画面遷移、詳細データ'!H148</f>
        <v>3</v>
      </c>
      <c r="N34" s="10"/>
      <c r="O34" s="10" t="str">
        <f>'画面遷移、詳細データ'!C148</f>
        <v>ﾘﾁｬｰﾄﾞ･ﾅｲﾂ</v>
      </c>
      <c r="P34" s="10"/>
      <c r="Q34" s="10"/>
    </row>
    <row r="35" spans="1:18" ht="12.95" customHeight="1">
      <c r="A35" s="10">
        <f t="shared" si="0"/>
        <v>4641</v>
      </c>
      <c r="B35" s="10">
        <v>1</v>
      </c>
      <c r="C35" s="10" t="str">
        <f>$C$18</f>
        <v>tower42</v>
      </c>
      <c r="E35" s="10" t="str">
        <f t="shared" si="2"/>
        <v>item.tower42_avis_exchange</v>
      </c>
      <c r="F35" s="10">
        <v>18</v>
      </c>
      <c r="G35" s="10">
        <f>'画面遷移、詳細データ'!F149</f>
        <v>1306</v>
      </c>
      <c r="H35" s="10">
        <f>'画面遷移、詳細データ'!G149</f>
        <v>1</v>
      </c>
      <c r="I35" s="10">
        <f>'画面遷移、詳細データ'!B149</f>
        <v>1000</v>
      </c>
      <c r="J35" s="10">
        <v>0</v>
      </c>
      <c r="K35" s="10">
        <v>0</v>
      </c>
      <c r="L35" s="10"/>
      <c r="M35" s="10">
        <f>'画面遷移、詳細データ'!H149</f>
        <v>3</v>
      </c>
      <c r="N35" s="10"/>
      <c r="O35" s="10" t="str">
        <f>'画面遷移、詳細データ'!C149</f>
        <v>ﾃﾞｨｱﾅ</v>
      </c>
      <c r="P35" s="10"/>
      <c r="Q35" s="10"/>
    </row>
    <row r="36" spans="1:18" ht="12.95" customHeight="1">
      <c r="E36" s="10"/>
      <c r="G36" s="10"/>
    </row>
    <row r="37" spans="1:18" ht="12.95" customHeight="1">
      <c r="G37" s="10"/>
    </row>
  </sheetData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80"/>
  <sheetViews>
    <sheetView zoomScale="85" zoomScaleNormal="85" workbookViewId="0">
      <selection activeCell="V4" sqref="V4"/>
    </sheetView>
  </sheetViews>
  <sheetFormatPr defaultColWidth="8.875" defaultRowHeight="13.5" customHeight="1"/>
  <cols>
    <col min="1" max="7" width="8.875" style="169"/>
    <col min="8" max="8" width="6.875" style="169" customWidth="1"/>
    <col min="9" max="22" width="8.875" style="169"/>
    <col min="23" max="23" width="8.875" style="170"/>
    <col min="24" max="16384" width="8.875" style="169"/>
  </cols>
  <sheetData>
    <row r="2" spans="1:23" ht="13.5" customHeight="1">
      <c r="A2" s="169" t="s">
        <v>28</v>
      </c>
      <c r="B2" s="169" t="s">
        <v>1458</v>
      </c>
      <c r="C2" s="169" t="s">
        <v>117</v>
      </c>
      <c r="D2" s="169" t="s">
        <v>118</v>
      </c>
      <c r="E2" s="169" t="s">
        <v>67</v>
      </c>
      <c r="F2" s="169" t="s">
        <v>1457</v>
      </c>
      <c r="G2" s="170" t="s">
        <v>119</v>
      </c>
      <c r="H2" s="170" t="s">
        <v>120</v>
      </c>
      <c r="I2" s="170" t="s">
        <v>121</v>
      </c>
      <c r="J2" s="170" t="s">
        <v>122</v>
      </c>
      <c r="K2" s="170" t="s">
        <v>123</v>
      </c>
      <c r="L2" s="170" t="s">
        <v>1361</v>
      </c>
      <c r="M2" s="170" t="s">
        <v>1362</v>
      </c>
      <c r="N2" s="170" t="s">
        <v>124</v>
      </c>
      <c r="O2" s="170" t="s">
        <v>125</v>
      </c>
      <c r="P2" s="170" t="s">
        <v>126</v>
      </c>
      <c r="Q2" s="170" t="s">
        <v>127</v>
      </c>
      <c r="R2" s="170" t="s">
        <v>128</v>
      </c>
      <c r="S2" s="170" t="s">
        <v>129</v>
      </c>
      <c r="T2" s="170" t="s">
        <v>130</v>
      </c>
      <c r="U2" s="170" t="s">
        <v>131</v>
      </c>
      <c r="V2" s="170" t="s">
        <v>132</v>
      </c>
      <c r="W2" s="170" t="s">
        <v>133</v>
      </c>
    </row>
    <row r="3" spans="1:23" ht="13.5" customHeight="1">
      <c r="A3" s="169" t="s">
        <v>1460</v>
      </c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</row>
    <row r="4" spans="1:23" ht="13.5" customHeight="1">
      <c r="A4" s="170">
        <v>1</v>
      </c>
      <c r="B4" s="170">
        <v>1</v>
      </c>
      <c r="C4" s="280">
        <f>'画面遷移、詳細データ'!B358</f>
        <v>1</v>
      </c>
      <c r="D4" s="280">
        <f>'画面遷移、詳細データ'!D358</f>
        <v>1</v>
      </c>
      <c r="E4" s="170">
        <v>4</v>
      </c>
      <c r="G4" s="171"/>
      <c r="H4" s="171">
        <f>IF(I4="","",'画面遷移、詳細データ'!$F$383)</f>
        <v>3219</v>
      </c>
      <c r="I4" s="281">
        <f>IF('画面遷移、詳細データ'!F358="", "", '画面遷移、詳細データ'!F358)</f>
        <v>4</v>
      </c>
      <c r="J4" s="171">
        <f>IF(K4="","",'画面遷移、詳細データ'!$G$383)</f>
        <v>1305</v>
      </c>
      <c r="K4" s="281">
        <f>IF('画面遷移、詳細データ'!G358="", "", '画面遷移、詳細データ'!G358)</f>
        <v>4</v>
      </c>
      <c r="L4" s="171">
        <f>IF(M4="","",'画面遷移、詳細データ'!$H$383)</f>
        <v>1306</v>
      </c>
      <c r="M4" s="281">
        <f>IF('画面遷移、詳細データ'!H358="", "", '画面遷移、詳細データ'!H358)</f>
        <v>4</v>
      </c>
      <c r="N4" s="171" t="str">
        <f>IF(O4="","",'画面遷移、詳細データ'!$I$383)</f>
        <v/>
      </c>
      <c r="O4" s="281" t="str">
        <f>IF('画面遷移、詳細データ'!I358="", "", '画面遷移、詳細データ'!I358)</f>
        <v/>
      </c>
      <c r="P4" s="171" t="str">
        <f>IF(Q4="","",'画面遷移、詳細データ'!$J$383)</f>
        <v/>
      </c>
      <c r="Q4" s="281" t="str">
        <f>IF('画面遷移、詳細データ'!J358="", "", '画面遷移、詳細データ'!J358)</f>
        <v/>
      </c>
      <c r="R4" s="171" t="str">
        <f>IF(S4="","",'画面遷移、詳細データ'!$K$383)</f>
        <v/>
      </c>
      <c r="S4" s="281" t="str">
        <f>IF('画面遷移、詳細データ'!K358="", "", '画面遷移、詳細データ'!K358)</f>
        <v/>
      </c>
      <c r="T4" s="171" t="str">
        <f>IF(U4="","",'画面遷移、詳細データ'!$L$383)</f>
        <v/>
      </c>
      <c r="U4" s="281" t="str">
        <f>IF('画面遷移、詳細データ'!L358="", "", '画面遷移、詳細データ'!L358)</f>
        <v/>
      </c>
      <c r="V4" s="171">
        <f>IF(W4="","",'画面遷移、詳細データ'!$M$383)</f>
        <v>6839</v>
      </c>
      <c r="W4" s="281">
        <f>IF('画面遷移、詳細データ'!M358="", "", '画面遷移、詳細データ'!M358)</f>
        <v>3</v>
      </c>
    </row>
    <row r="5" spans="1:23" ht="13.5" customHeight="1">
      <c r="A5" s="170">
        <v>2</v>
      </c>
      <c r="B5" s="170">
        <v>1</v>
      </c>
      <c r="C5" s="280">
        <f>'画面遷移、詳細データ'!B359</f>
        <v>2</v>
      </c>
      <c r="D5" s="280">
        <f>'画面遷移、詳細データ'!D359</f>
        <v>2</v>
      </c>
      <c r="E5" s="170">
        <v>5</v>
      </c>
      <c r="G5" s="171"/>
      <c r="H5" s="171">
        <f>IF(I5="","",'画面遷移、詳細データ'!$F$383)</f>
        <v>3219</v>
      </c>
      <c r="I5" s="281">
        <f>IF('画面遷移、詳細データ'!F359="", "", '画面遷移、詳細データ'!F359)</f>
        <v>3</v>
      </c>
      <c r="J5" s="171">
        <f>IF(K5="","",'画面遷移、詳細データ'!$G$383)</f>
        <v>1305</v>
      </c>
      <c r="K5" s="281">
        <f>IF('画面遷移、詳細データ'!G359="", "", '画面遷移、詳細データ'!G359)</f>
        <v>4</v>
      </c>
      <c r="L5" s="171">
        <f>IF(M5="","",'画面遷移、詳細データ'!$H$383)</f>
        <v>1306</v>
      </c>
      <c r="M5" s="281">
        <f>IF('画面遷移、詳細データ'!H359="", "", '画面遷移、詳細データ'!H359)</f>
        <v>4</v>
      </c>
      <c r="N5" s="171" t="str">
        <f>IF(O5="","",'画面遷移、詳細データ'!$I$383)</f>
        <v/>
      </c>
      <c r="O5" s="281" t="str">
        <f>IF('画面遷移、詳細データ'!I359="", "", '画面遷移、詳細データ'!I359)</f>
        <v/>
      </c>
      <c r="P5" s="171" t="str">
        <f>IF(Q5="","",'画面遷移、詳細データ'!$J$383)</f>
        <v/>
      </c>
      <c r="Q5" s="281" t="str">
        <f>IF('画面遷移、詳細データ'!J359="", "", '画面遷移、詳細データ'!J359)</f>
        <v/>
      </c>
      <c r="R5" s="171" t="str">
        <f>IF(S5="","",'画面遷移、詳細データ'!$K$383)</f>
        <v/>
      </c>
      <c r="S5" s="281" t="str">
        <f>IF('画面遷移、詳細データ'!K359="", "", '画面遷移、詳細データ'!K359)</f>
        <v/>
      </c>
      <c r="T5" s="171" t="str">
        <f>IF(U5="","",'画面遷移、詳細データ'!$L$383)</f>
        <v/>
      </c>
      <c r="U5" s="281" t="str">
        <f>IF('画面遷移、詳細データ'!L359="", "", '画面遷移、詳細データ'!L359)</f>
        <v/>
      </c>
      <c r="V5" s="171">
        <f>IF(W5="","",'画面遷移、詳細データ'!$M$383)</f>
        <v>6839</v>
      </c>
      <c r="W5" s="281">
        <f>IF('画面遷移、詳細データ'!M359="", "", '画面遷移、詳細データ'!M359)</f>
        <v>2</v>
      </c>
    </row>
    <row r="6" spans="1:23" ht="13.5" customHeight="1">
      <c r="A6" s="170">
        <v>3</v>
      </c>
      <c r="B6" s="170">
        <v>1</v>
      </c>
      <c r="C6" s="280">
        <f>'画面遷移、詳細データ'!B360</f>
        <v>3</v>
      </c>
      <c r="D6" s="280">
        <f>'画面遷移、詳細データ'!D360</f>
        <v>3</v>
      </c>
      <c r="E6" s="170">
        <v>6</v>
      </c>
      <c r="G6" s="171"/>
      <c r="H6" s="171">
        <f>IF(I6="","",'画面遷移、詳細データ'!$F$383)</f>
        <v>3219</v>
      </c>
      <c r="I6" s="281">
        <f>IF('画面遷移、詳細データ'!F360="", "", '画面遷移、詳細データ'!F360)</f>
        <v>2</v>
      </c>
      <c r="J6" s="171">
        <f>IF(K6="","",'画面遷移、詳細データ'!$G$383)</f>
        <v>1305</v>
      </c>
      <c r="K6" s="281">
        <f>IF('画面遷移、詳細データ'!G360="", "", '画面遷移、詳細データ'!G360)</f>
        <v>4</v>
      </c>
      <c r="L6" s="171">
        <f>IF(M6="","",'画面遷移、詳細データ'!$H$383)</f>
        <v>1306</v>
      </c>
      <c r="M6" s="281">
        <f>IF('画面遷移、詳細データ'!H360="", "", '画面遷移、詳細データ'!H360)</f>
        <v>4</v>
      </c>
      <c r="N6" s="171" t="str">
        <f>IF(O6="","",'画面遷移、詳細データ'!$I$383)</f>
        <v/>
      </c>
      <c r="O6" s="281" t="str">
        <f>IF('画面遷移、詳細データ'!I360="", "", '画面遷移、詳細データ'!I360)</f>
        <v/>
      </c>
      <c r="P6" s="171" t="str">
        <f>IF(Q6="","",'画面遷移、詳細データ'!$J$383)</f>
        <v/>
      </c>
      <c r="Q6" s="281" t="str">
        <f>IF('画面遷移、詳細データ'!J360="", "", '画面遷移、詳細データ'!J360)</f>
        <v/>
      </c>
      <c r="R6" s="171" t="str">
        <f>IF(S6="","",'画面遷移、詳細データ'!$K$383)</f>
        <v/>
      </c>
      <c r="S6" s="281" t="str">
        <f>IF('画面遷移、詳細データ'!K360="", "", '画面遷移、詳細データ'!K360)</f>
        <v/>
      </c>
      <c r="T6" s="171" t="str">
        <f>IF(U6="","",'画面遷移、詳細データ'!$L$383)</f>
        <v/>
      </c>
      <c r="U6" s="281" t="str">
        <f>IF('画面遷移、詳細データ'!L360="", "", '画面遷移、詳細データ'!L360)</f>
        <v/>
      </c>
      <c r="V6" s="171">
        <f>IF(W6="","",'画面遷移、詳細データ'!$M$383)</f>
        <v>6839</v>
      </c>
      <c r="W6" s="281">
        <f>IF('画面遷移、詳細データ'!M360="", "", '画面遷移、詳細データ'!M360)</f>
        <v>1</v>
      </c>
    </row>
    <row r="7" spans="1:23" ht="13.5" customHeight="1">
      <c r="A7" s="170">
        <v>4</v>
      </c>
      <c r="B7" s="170">
        <v>1</v>
      </c>
      <c r="C7" s="280">
        <f>'画面遷移、詳細データ'!B361</f>
        <v>4</v>
      </c>
      <c r="D7" s="280">
        <f>'画面遷移、詳細データ'!D361</f>
        <v>4</v>
      </c>
      <c r="E7" s="170">
        <v>7</v>
      </c>
      <c r="G7" s="171"/>
      <c r="H7" s="171">
        <f>IF(I7="","",'画面遷移、詳細データ'!$F$383)</f>
        <v>3219</v>
      </c>
      <c r="I7" s="281">
        <f>IF('画面遷移、詳細データ'!F361="", "", '画面遷移、詳細データ'!F361)</f>
        <v>1</v>
      </c>
      <c r="J7" s="171">
        <f>IF(K7="","",'画面遷移、詳細データ'!$G$383)</f>
        <v>1305</v>
      </c>
      <c r="K7" s="281">
        <f>IF('画面遷移、詳細データ'!G361="", "", '画面遷移、詳細データ'!G361)</f>
        <v>3</v>
      </c>
      <c r="L7" s="171">
        <f>IF(M7="","",'画面遷移、詳細データ'!$H$383)</f>
        <v>1306</v>
      </c>
      <c r="M7" s="281">
        <f>IF('画面遷移、詳細データ'!H361="", "", '画面遷移、詳細データ'!H361)</f>
        <v>4</v>
      </c>
      <c r="N7" s="171" t="str">
        <f>IF(O7="","",'画面遷移、詳細データ'!$I$383)</f>
        <v/>
      </c>
      <c r="O7" s="281" t="str">
        <f>IF('画面遷移、詳細データ'!I361="", "", '画面遷移、詳細データ'!I361)</f>
        <v/>
      </c>
      <c r="P7" s="171" t="str">
        <f>IF(Q7="","",'画面遷移、詳細データ'!$J$383)</f>
        <v/>
      </c>
      <c r="Q7" s="281" t="str">
        <f>IF('画面遷移、詳細データ'!J361="", "", '画面遷移、詳細データ'!J361)</f>
        <v/>
      </c>
      <c r="R7" s="171" t="str">
        <f>IF(S7="","",'画面遷移、詳細データ'!$K$383)</f>
        <v/>
      </c>
      <c r="S7" s="281" t="str">
        <f>IF('画面遷移、詳細データ'!K361="", "", '画面遷移、詳細データ'!K361)</f>
        <v/>
      </c>
      <c r="T7" s="171" t="str">
        <f>IF(U7="","",'画面遷移、詳細データ'!$L$383)</f>
        <v/>
      </c>
      <c r="U7" s="281" t="str">
        <f>IF('画面遷移、詳細データ'!L361="", "", '画面遷移、詳細データ'!L361)</f>
        <v/>
      </c>
      <c r="V7" s="171">
        <f>IF(W7="","",'画面遷移、詳細データ'!$M$383)</f>
        <v>6839</v>
      </c>
      <c r="W7" s="281">
        <f>IF('画面遷移、詳細データ'!M361="", "", '画面遷移、詳細データ'!M361)</f>
        <v>1</v>
      </c>
    </row>
    <row r="8" spans="1:23" ht="13.5" customHeight="1">
      <c r="A8" s="170">
        <v>5</v>
      </c>
      <c r="B8" s="170">
        <v>1</v>
      </c>
      <c r="C8" s="280">
        <f>'画面遷移、詳細データ'!B362</f>
        <v>5</v>
      </c>
      <c r="D8" s="280">
        <f>'画面遷移、詳細データ'!D362</f>
        <v>5</v>
      </c>
      <c r="E8" s="170">
        <v>8</v>
      </c>
      <c r="G8" s="171"/>
      <c r="H8" s="171">
        <f>IF(I8="","",'画面遷移、詳細データ'!$F$383)</f>
        <v>3219</v>
      </c>
      <c r="I8" s="281">
        <f>IF('画面遷移、詳細データ'!F362="", "", '画面遷移、詳細データ'!F362)</f>
        <v>1</v>
      </c>
      <c r="J8" s="171">
        <f>IF(K8="","",'画面遷移、詳細データ'!$G$383)</f>
        <v>1305</v>
      </c>
      <c r="K8" s="281">
        <f>IF('画面遷移、詳細データ'!G362="", "", '画面遷移、詳細データ'!G362)</f>
        <v>3</v>
      </c>
      <c r="L8" s="171">
        <f>IF(M8="","",'画面遷移、詳細データ'!$H$383)</f>
        <v>1306</v>
      </c>
      <c r="M8" s="281">
        <f>IF('画面遷移、詳細データ'!H362="", "", '画面遷移、詳細データ'!H362)</f>
        <v>3</v>
      </c>
      <c r="N8" s="171" t="str">
        <f>IF(O8="","",'画面遷移、詳細データ'!$I$383)</f>
        <v/>
      </c>
      <c r="O8" s="281" t="str">
        <f>IF('画面遷移、詳細データ'!I362="", "", '画面遷移、詳細データ'!I362)</f>
        <v/>
      </c>
      <c r="P8" s="171" t="str">
        <f>IF(Q8="","",'画面遷移、詳細データ'!$J$383)</f>
        <v/>
      </c>
      <c r="Q8" s="281" t="str">
        <f>IF('画面遷移、詳細データ'!J362="", "", '画面遷移、詳細データ'!J362)</f>
        <v/>
      </c>
      <c r="R8" s="171" t="str">
        <f>IF(S8="","",'画面遷移、詳細データ'!$K$383)</f>
        <v/>
      </c>
      <c r="S8" s="281" t="str">
        <f>IF('画面遷移、詳細データ'!K362="", "", '画面遷移、詳細データ'!K362)</f>
        <v/>
      </c>
      <c r="T8" s="171" t="str">
        <f>IF(U8="","",'画面遷移、詳細データ'!$L$383)</f>
        <v/>
      </c>
      <c r="U8" s="281" t="str">
        <f>IF('画面遷移、詳細データ'!L362="", "", '画面遷移、詳細データ'!L362)</f>
        <v/>
      </c>
      <c r="V8" s="171">
        <f>IF(W8="","",'画面遷移、詳細データ'!$M$383)</f>
        <v>6839</v>
      </c>
      <c r="W8" s="281">
        <f>IF('画面遷移、詳細データ'!M362="", "", '画面遷移、詳細データ'!M362)</f>
        <v>1</v>
      </c>
    </row>
    <row r="9" spans="1:23" ht="13.5" customHeight="1">
      <c r="A9" s="170">
        <v>6</v>
      </c>
      <c r="B9" s="170">
        <v>1</v>
      </c>
      <c r="C9" s="280">
        <f>'画面遷移、詳細データ'!B363</f>
        <v>6</v>
      </c>
      <c r="D9" s="280">
        <f>'画面遷移、詳細データ'!D363</f>
        <v>10</v>
      </c>
      <c r="E9" s="170">
        <v>9</v>
      </c>
      <c r="G9" s="171"/>
      <c r="H9" s="171" t="str">
        <f>IF(I9="","",'画面遷移、詳細データ'!$F$383)</f>
        <v/>
      </c>
      <c r="I9" s="281" t="str">
        <f>IF('画面遷移、詳細データ'!F363="", "", '画面遷移、詳細データ'!F363)</f>
        <v/>
      </c>
      <c r="J9" s="171">
        <f>IF(K9="","",'画面遷移、詳細データ'!$G$383)</f>
        <v>1305</v>
      </c>
      <c r="K9" s="281">
        <f>IF('画面遷移、詳細データ'!G363="", "", '画面遷移、詳細データ'!G363)</f>
        <v>3</v>
      </c>
      <c r="L9" s="171">
        <f>IF(M9="","",'画面遷移、詳細データ'!$H$383)</f>
        <v>1306</v>
      </c>
      <c r="M9" s="281">
        <f>IF('画面遷移、詳細データ'!H363="", "", '画面遷移、詳細データ'!H363)</f>
        <v>3</v>
      </c>
      <c r="N9" s="171">
        <f>IF(O9="","",'画面遷移、詳細データ'!$I$383)</f>
        <v>6838</v>
      </c>
      <c r="O9" s="281">
        <f>IF('画面遷移、詳細データ'!I363="", "", '画面遷移、詳細データ'!I363)</f>
        <v>5</v>
      </c>
      <c r="P9" s="171" t="str">
        <f>IF(Q9="","",'画面遷移、詳細データ'!$J$383)</f>
        <v/>
      </c>
      <c r="Q9" s="281" t="str">
        <f>IF('画面遷移、詳細データ'!J363="", "", '画面遷移、詳細データ'!J363)</f>
        <v/>
      </c>
      <c r="R9" s="171" t="str">
        <f>IF(S9="","",'画面遷移、詳細データ'!$K$383)</f>
        <v/>
      </c>
      <c r="S9" s="281" t="str">
        <f>IF('画面遷移、詳細データ'!K363="", "", '画面遷移、詳細データ'!K363)</f>
        <v/>
      </c>
      <c r="T9" s="171" t="str">
        <f>IF(U9="","",'画面遷移、詳細データ'!$L$383)</f>
        <v/>
      </c>
      <c r="U9" s="281" t="str">
        <f>IF('画面遷移、詳細データ'!L363="", "", '画面遷移、詳細データ'!L363)</f>
        <v/>
      </c>
      <c r="V9" s="171" t="str">
        <f>IF(W9="","",'画面遷移、詳細データ'!$M$383)</f>
        <v/>
      </c>
      <c r="W9" s="281" t="str">
        <f>IF('画面遷移、詳細データ'!M363="", "", '画面遷移、詳細データ'!M363)</f>
        <v/>
      </c>
    </row>
    <row r="10" spans="1:23" ht="13.5" customHeight="1">
      <c r="A10" s="170">
        <v>7</v>
      </c>
      <c r="B10" s="170">
        <v>1</v>
      </c>
      <c r="C10" s="280">
        <f>'画面遷移、詳細データ'!B364</f>
        <v>11</v>
      </c>
      <c r="D10" s="280">
        <f>'画面遷移、詳細データ'!D364</f>
        <v>20</v>
      </c>
      <c r="E10" s="170">
        <v>10</v>
      </c>
      <c r="G10" s="171"/>
      <c r="H10" s="171" t="str">
        <f>IF(I10="","",'画面遷移、詳細データ'!$F$383)</f>
        <v/>
      </c>
      <c r="I10" s="281" t="str">
        <f>IF('画面遷移、詳細データ'!F364="", "", '画面遷移、詳細データ'!F364)</f>
        <v/>
      </c>
      <c r="J10" s="171">
        <f>IF(K10="","",'画面遷移、詳細データ'!$G$383)</f>
        <v>1305</v>
      </c>
      <c r="K10" s="281">
        <f>IF('画面遷移、詳細データ'!G364="", "", '画面遷移、詳細データ'!G364)</f>
        <v>1</v>
      </c>
      <c r="L10" s="171">
        <f>IF(M10="","",'画面遷移、詳細データ'!$H$383)</f>
        <v>1306</v>
      </c>
      <c r="M10" s="281">
        <f>IF('画面遷移、詳細データ'!H364="", "", '画面遷移、詳細データ'!H364)</f>
        <v>2</v>
      </c>
      <c r="N10" s="171">
        <f>IF(O10="","",'画面遷移、詳細データ'!$I$383)</f>
        <v>6838</v>
      </c>
      <c r="O10" s="281">
        <f>IF('画面遷移、詳細データ'!I364="", "", '画面遷移、詳細データ'!I364)</f>
        <v>4</v>
      </c>
      <c r="P10" s="171" t="str">
        <f>IF(Q10="","",'画面遷移、詳細データ'!$J$383)</f>
        <v/>
      </c>
      <c r="Q10" s="281" t="str">
        <f>IF('画面遷移、詳細データ'!J364="", "", '画面遷移、詳細データ'!J364)</f>
        <v/>
      </c>
      <c r="R10" s="171" t="str">
        <f>IF(S10="","",'画面遷移、詳細データ'!$K$383)</f>
        <v/>
      </c>
      <c r="S10" s="281" t="str">
        <f>IF('画面遷移、詳細データ'!K364="", "", '画面遷移、詳細データ'!K364)</f>
        <v/>
      </c>
      <c r="T10" s="171" t="str">
        <f>IF(U10="","",'画面遷移、詳細データ'!$L$383)</f>
        <v/>
      </c>
      <c r="U10" s="281" t="str">
        <f>IF('画面遷移、詳細データ'!L364="", "", '画面遷移、詳細データ'!L364)</f>
        <v/>
      </c>
      <c r="V10" s="171" t="str">
        <f>IF(W10="","",'画面遷移、詳細データ'!$M$383)</f>
        <v/>
      </c>
      <c r="W10" s="281" t="str">
        <f>IF('画面遷移、詳細データ'!M364="", "", '画面遷移、詳細データ'!M364)</f>
        <v/>
      </c>
    </row>
    <row r="11" spans="1:23" ht="13.5" customHeight="1">
      <c r="A11" s="170">
        <v>8</v>
      </c>
      <c r="B11" s="170">
        <v>1</v>
      </c>
      <c r="C11" s="280">
        <f>'画面遷移、詳細データ'!B365</f>
        <v>21</v>
      </c>
      <c r="D11" s="280">
        <f>'画面遷移、詳細データ'!D365</f>
        <v>30</v>
      </c>
      <c r="E11" s="170">
        <v>11</v>
      </c>
      <c r="G11" s="171"/>
      <c r="H11" s="171" t="str">
        <f>IF(I11="","",'画面遷移、詳細データ'!$F$383)</f>
        <v/>
      </c>
      <c r="I11" s="281" t="str">
        <f>IF('画面遷移、詳細データ'!F365="", "", '画面遷移、詳細データ'!F365)</f>
        <v/>
      </c>
      <c r="J11" s="171">
        <f>IF(K11="","",'画面遷移、詳細データ'!$G$383)</f>
        <v>1305</v>
      </c>
      <c r="K11" s="281">
        <f>IF('画面遷移、詳細データ'!G365="", "", '画面遷移、詳細データ'!G365)</f>
        <v>1</v>
      </c>
      <c r="L11" s="171">
        <f>IF(M11="","",'画面遷移、詳細データ'!$H$383)</f>
        <v>1306</v>
      </c>
      <c r="M11" s="281">
        <f>IF('画面遷移、詳細データ'!H365="", "", '画面遷移、詳細データ'!H365)</f>
        <v>1</v>
      </c>
      <c r="N11" s="171">
        <f>IF(O11="","",'画面遷移、詳細データ'!$I$383)</f>
        <v>6838</v>
      </c>
      <c r="O11" s="281">
        <f>IF('画面遷移、詳細データ'!I365="", "", '画面遷移、詳細データ'!I365)</f>
        <v>3</v>
      </c>
      <c r="P11" s="171" t="str">
        <f>IF(Q11="","",'画面遷移、詳細データ'!$J$383)</f>
        <v/>
      </c>
      <c r="Q11" s="281" t="str">
        <f>IF('画面遷移、詳細データ'!J365="", "", '画面遷移、詳細データ'!J365)</f>
        <v/>
      </c>
      <c r="R11" s="171" t="str">
        <f>IF(S11="","",'画面遷移、詳細データ'!$K$383)</f>
        <v/>
      </c>
      <c r="S11" s="281" t="str">
        <f>IF('画面遷移、詳細データ'!K365="", "", '画面遷移、詳細データ'!K365)</f>
        <v/>
      </c>
      <c r="T11" s="171" t="str">
        <f>IF(U11="","",'画面遷移、詳細データ'!$L$383)</f>
        <v/>
      </c>
      <c r="U11" s="281" t="str">
        <f>IF('画面遷移、詳細データ'!L365="", "", '画面遷移、詳細データ'!L365)</f>
        <v/>
      </c>
      <c r="V11" s="171" t="str">
        <f>IF(W11="","",'画面遷移、詳細データ'!$M$383)</f>
        <v/>
      </c>
      <c r="W11" s="281" t="str">
        <f>IF('画面遷移、詳細データ'!M365="", "", '画面遷移、詳細データ'!M365)</f>
        <v/>
      </c>
    </row>
    <row r="12" spans="1:23" ht="13.5" customHeight="1">
      <c r="A12" s="170">
        <v>9</v>
      </c>
      <c r="B12" s="170">
        <v>1</v>
      </c>
      <c r="C12" s="280">
        <f>'画面遷移、詳細データ'!B366</f>
        <v>31</v>
      </c>
      <c r="D12" s="280">
        <f>'画面遷移、詳細データ'!D366</f>
        <v>50</v>
      </c>
      <c r="E12" s="170">
        <v>12</v>
      </c>
      <c r="G12" s="171"/>
      <c r="H12" s="171" t="str">
        <f>IF(I12="","",'画面遷移、詳細データ'!$F$383)</f>
        <v/>
      </c>
      <c r="I12" s="281" t="str">
        <f>IF('画面遷移、詳細データ'!F366="", "", '画面遷移、詳細データ'!F366)</f>
        <v/>
      </c>
      <c r="J12" s="171">
        <f>IF(K12="","",'画面遷移、詳細データ'!$G$383)</f>
        <v>1305</v>
      </c>
      <c r="K12" s="281">
        <f>IF('画面遷移、詳細データ'!G366="", "", '画面遷移、詳細データ'!G366)</f>
        <v>1</v>
      </c>
      <c r="L12" s="171">
        <f>IF(M12="","",'画面遷移、詳細データ'!$H$383)</f>
        <v>1306</v>
      </c>
      <c r="M12" s="281">
        <f>IF('画面遷移、詳細データ'!H366="", "", '画面遷移、詳細データ'!H366)</f>
        <v>1</v>
      </c>
      <c r="N12" s="171">
        <f>IF(O12="","",'画面遷移、詳細データ'!$I$383)</f>
        <v>6838</v>
      </c>
      <c r="O12" s="281">
        <f>IF('画面遷移、詳細データ'!I366="", "", '画面遷移、詳細データ'!I366)</f>
        <v>2</v>
      </c>
      <c r="P12" s="171" t="str">
        <f>IF(Q12="","",'画面遷移、詳細データ'!$J$383)</f>
        <v/>
      </c>
      <c r="Q12" s="281" t="str">
        <f>IF('画面遷移、詳細データ'!J366="", "", '画面遷移、詳細データ'!J366)</f>
        <v/>
      </c>
      <c r="R12" s="171" t="str">
        <f>IF(S12="","",'画面遷移、詳細データ'!$K$383)</f>
        <v/>
      </c>
      <c r="S12" s="281" t="str">
        <f>IF('画面遷移、詳細データ'!K366="", "", '画面遷移、詳細データ'!K366)</f>
        <v/>
      </c>
      <c r="T12" s="171" t="str">
        <f>IF(U12="","",'画面遷移、詳細データ'!$L$383)</f>
        <v/>
      </c>
      <c r="U12" s="281" t="str">
        <f>IF('画面遷移、詳細データ'!L366="", "", '画面遷移、詳細データ'!L366)</f>
        <v/>
      </c>
      <c r="V12" s="171" t="str">
        <f>IF(W12="","",'画面遷移、詳細データ'!$M$383)</f>
        <v/>
      </c>
      <c r="W12" s="281" t="str">
        <f>IF('画面遷移、詳細データ'!M366="", "", '画面遷移、詳細データ'!M366)</f>
        <v/>
      </c>
    </row>
    <row r="13" spans="1:23" ht="13.5" customHeight="1">
      <c r="A13" s="170">
        <v>10</v>
      </c>
      <c r="B13" s="170">
        <v>1</v>
      </c>
      <c r="C13" s="280">
        <f>'画面遷移、詳細データ'!B367</f>
        <v>51</v>
      </c>
      <c r="D13" s="280">
        <f>'画面遷移、詳細データ'!D367</f>
        <v>100</v>
      </c>
      <c r="E13" s="170">
        <v>13</v>
      </c>
      <c r="G13" s="171"/>
      <c r="H13" s="171" t="str">
        <f>IF(I13="","",'画面遷移、詳細データ'!$F$383)</f>
        <v/>
      </c>
      <c r="I13" s="281" t="str">
        <f>IF('画面遷移、詳細データ'!F367="", "", '画面遷移、詳細データ'!F367)</f>
        <v/>
      </c>
      <c r="J13" s="171">
        <f>IF(K13="","",'画面遷移、詳細データ'!$G$383)</f>
        <v>1305</v>
      </c>
      <c r="K13" s="281">
        <f>IF('画面遷移、詳細データ'!G367="", "", '画面遷移、詳細データ'!G367)</f>
        <v>1</v>
      </c>
      <c r="L13" s="171">
        <f>IF(M13="","",'画面遷移、詳細データ'!$H$383)</f>
        <v>1306</v>
      </c>
      <c r="M13" s="281">
        <f>IF('画面遷移、詳細データ'!H367="", "", '画面遷移、詳細データ'!H367)</f>
        <v>1</v>
      </c>
      <c r="N13" s="171">
        <f>IF(O13="","",'画面遷移、詳細データ'!$I$383)</f>
        <v>6838</v>
      </c>
      <c r="O13" s="281">
        <f>IF('画面遷移、詳細データ'!I367="", "", '画面遷移、詳細データ'!I367)</f>
        <v>1</v>
      </c>
      <c r="P13" s="171" t="str">
        <f>IF(Q13="","",'画面遷移、詳細データ'!$J$383)</f>
        <v/>
      </c>
      <c r="Q13" s="281" t="str">
        <f>IF('画面遷移、詳細データ'!J367="", "", '画面遷移、詳細データ'!J367)</f>
        <v/>
      </c>
      <c r="R13" s="171" t="str">
        <f>IF(S13="","",'画面遷移、詳細データ'!$K$383)</f>
        <v/>
      </c>
      <c r="S13" s="281" t="str">
        <f>IF('画面遷移、詳細データ'!K367="", "", '画面遷移、詳細データ'!K367)</f>
        <v/>
      </c>
      <c r="T13" s="171" t="str">
        <f>IF(U13="","",'画面遷移、詳細データ'!$L$383)</f>
        <v/>
      </c>
      <c r="U13" s="281" t="str">
        <f>IF('画面遷移、詳細データ'!L367="", "", '画面遷移、詳細データ'!L367)</f>
        <v/>
      </c>
      <c r="V13" s="171" t="str">
        <f>IF(W13="","",'画面遷移、詳細データ'!$M$383)</f>
        <v/>
      </c>
      <c r="W13" s="281" t="str">
        <f>IF('画面遷移、詳細データ'!M367="", "", '画面遷移、詳細データ'!M367)</f>
        <v/>
      </c>
    </row>
    <row r="14" spans="1:23" ht="13.5" customHeight="1">
      <c r="A14" s="170">
        <v>11</v>
      </c>
      <c r="B14" s="170">
        <v>1</v>
      </c>
      <c r="C14" s="280">
        <f>'画面遷移、詳細データ'!B368</f>
        <v>101</v>
      </c>
      <c r="D14" s="280">
        <f>'画面遷移、詳細データ'!D368</f>
        <v>200</v>
      </c>
      <c r="E14" s="170">
        <v>14</v>
      </c>
      <c r="G14" s="171"/>
      <c r="H14" s="171" t="str">
        <f>IF(I14="","",'画面遷移、詳細データ'!$F$383)</f>
        <v/>
      </c>
      <c r="I14" s="281" t="str">
        <f>IF('画面遷移、詳細データ'!F368="", "", '画面遷移、詳細データ'!F368)</f>
        <v/>
      </c>
      <c r="J14" s="171" t="str">
        <f>IF(K14="","",'画面遷移、詳細データ'!$G$383)</f>
        <v/>
      </c>
      <c r="K14" s="281" t="str">
        <f>IF('画面遷移、詳細データ'!G368="", "", '画面遷移、詳細データ'!G368)</f>
        <v/>
      </c>
      <c r="L14" s="171">
        <f>IF(M14="","",'画面遷移、詳細データ'!$H$383)</f>
        <v>1306</v>
      </c>
      <c r="M14" s="281">
        <f>IF('画面遷移、詳細データ'!H368="", "", '画面遷移、詳細データ'!H368)</f>
        <v>1</v>
      </c>
      <c r="N14" s="171">
        <f>IF(O14="","",'画面遷移、詳細データ'!$I$383)</f>
        <v>6838</v>
      </c>
      <c r="O14" s="281">
        <f>IF('画面遷移、詳細データ'!I368="", "", '画面遷移、詳細データ'!I368)</f>
        <v>1</v>
      </c>
      <c r="P14" s="171">
        <f>IF(Q14="","",'画面遷移、詳細データ'!$J$383)</f>
        <v>6407</v>
      </c>
      <c r="Q14" s="281">
        <f>IF('画面遷移、詳細データ'!J368="", "", '画面遷移、詳細データ'!J368)</f>
        <v>1</v>
      </c>
      <c r="R14" s="171" t="str">
        <f>IF(S14="","",'画面遷移、詳細データ'!$K$383)</f>
        <v/>
      </c>
      <c r="S14" s="281" t="str">
        <f>IF('画面遷移、詳細データ'!K368="", "", '画面遷移、詳細データ'!K368)</f>
        <v/>
      </c>
      <c r="T14" s="171" t="str">
        <f>IF(U14="","",'画面遷移、詳細データ'!$L$383)</f>
        <v/>
      </c>
      <c r="U14" s="281" t="str">
        <f>IF('画面遷移、詳細データ'!L368="", "", '画面遷移、詳細データ'!L368)</f>
        <v/>
      </c>
      <c r="V14" s="171" t="str">
        <f>IF(W14="","",'画面遷移、詳細データ'!$M$383)</f>
        <v/>
      </c>
      <c r="W14" s="281" t="str">
        <f>IF('画面遷移、詳細データ'!M368="", "", '画面遷移、詳細データ'!M368)</f>
        <v/>
      </c>
    </row>
    <row r="15" spans="1:23" ht="13.5" customHeight="1">
      <c r="A15" s="170">
        <v>12</v>
      </c>
      <c r="B15" s="170">
        <v>1</v>
      </c>
      <c r="C15" s="280">
        <f>'画面遷移、詳細データ'!B369</f>
        <v>201</v>
      </c>
      <c r="D15" s="280">
        <f>'画面遷移、詳細データ'!D369</f>
        <v>300</v>
      </c>
      <c r="E15" s="170">
        <v>15</v>
      </c>
      <c r="G15" s="171"/>
      <c r="H15" s="171" t="str">
        <f>IF(I15="","",'画面遷移、詳細データ'!$F$383)</f>
        <v/>
      </c>
      <c r="I15" s="281" t="str">
        <f>IF('画面遷移、詳細データ'!F369="", "", '画面遷移、詳細データ'!F369)</f>
        <v/>
      </c>
      <c r="J15" s="171" t="str">
        <f>IF(K15="","",'画面遷移、詳細データ'!$G$383)</f>
        <v/>
      </c>
      <c r="K15" s="281" t="str">
        <f>IF('画面遷移、詳細データ'!G369="", "", '画面遷移、詳細データ'!G369)</f>
        <v/>
      </c>
      <c r="L15" s="171" t="str">
        <f>IF(M15="","",'画面遷移、詳細データ'!$H$383)</f>
        <v/>
      </c>
      <c r="M15" s="281" t="str">
        <f>IF('画面遷移、詳細データ'!H369="", "", '画面遷移、詳細データ'!H369)</f>
        <v/>
      </c>
      <c r="N15" s="171">
        <f>IF(O15="","",'画面遷移、詳細データ'!$I$383)</f>
        <v>6838</v>
      </c>
      <c r="O15" s="281">
        <f>IF('画面遷移、詳細データ'!I369="", "", '画面遷移、詳細データ'!I369)</f>
        <v>1</v>
      </c>
      <c r="P15" s="171">
        <f>IF(Q15="","",'画面遷移、詳細データ'!$J$383)</f>
        <v>6407</v>
      </c>
      <c r="Q15" s="281">
        <f>IF('画面遷移、詳細データ'!J369="", "", '画面遷移、詳細データ'!J369)</f>
        <v>1</v>
      </c>
      <c r="R15" s="171">
        <f>IF(S15="","",'画面遷移、詳細データ'!$K$383)</f>
        <v>6837</v>
      </c>
      <c r="S15" s="281">
        <f>IF('画面遷移、詳細データ'!K369="", "", '画面遷移、詳細データ'!K369)</f>
        <v>1</v>
      </c>
      <c r="T15" s="171">
        <f>IF(U15="","",'画面遷移、詳細データ'!$L$383)</f>
        <v>40068</v>
      </c>
      <c r="U15" s="281">
        <f>IF('画面遷移、詳細データ'!L369="", "", '画面遷移、詳細データ'!L369)</f>
        <v>10</v>
      </c>
      <c r="V15" s="171" t="str">
        <f>IF(W15="","",'画面遷移、詳細データ'!$M$383)</f>
        <v/>
      </c>
      <c r="W15" s="281" t="str">
        <f>IF('画面遷移、詳細データ'!M369="", "", '画面遷移、詳細データ'!M369)</f>
        <v/>
      </c>
    </row>
    <row r="16" spans="1:23" ht="13.5" customHeight="1">
      <c r="A16" s="170">
        <v>13</v>
      </c>
      <c r="B16" s="170">
        <v>1</v>
      </c>
      <c r="C16" s="280">
        <f>'画面遷移、詳細データ'!B370</f>
        <v>301</v>
      </c>
      <c r="D16" s="280">
        <f>'画面遷移、詳細データ'!D370</f>
        <v>400</v>
      </c>
      <c r="E16" s="170">
        <v>16</v>
      </c>
      <c r="G16" s="171"/>
      <c r="H16" s="171" t="str">
        <f>IF(I16="","",'画面遷移、詳細データ'!$F$383)</f>
        <v/>
      </c>
      <c r="I16" s="281" t="str">
        <f>IF('画面遷移、詳細データ'!F370="", "", '画面遷移、詳細データ'!F370)</f>
        <v/>
      </c>
      <c r="J16" s="171" t="str">
        <f>IF(K16="","",'画面遷移、詳細データ'!$G$383)</f>
        <v/>
      </c>
      <c r="K16" s="281" t="str">
        <f>IF('画面遷移、詳細データ'!G370="", "", '画面遷移、詳細データ'!G370)</f>
        <v/>
      </c>
      <c r="L16" s="171" t="str">
        <f>IF(M16="","",'画面遷移、詳細データ'!$H$383)</f>
        <v/>
      </c>
      <c r="M16" s="281" t="str">
        <f>IF('画面遷移、詳細データ'!H370="", "", '画面遷移、詳細データ'!H370)</f>
        <v/>
      </c>
      <c r="N16" s="171">
        <f>IF(O16="","",'画面遷移、詳細データ'!$I$383)</f>
        <v>6838</v>
      </c>
      <c r="O16" s="281">
        <f>IF('画面遷移、詳細データ'!I370="", "", '画面遷移、詳細データ'!I370)</f>
        <v>1</v>
      </c>
      <c r="P16" s="171">
        <f>IF(Q16="","",'画面遷移、詳細データ'!$J$383)</f>
        <v>6407</v>
      </c>
      <c r="Q16" s="281">
        <f>IF('画面遷移、詳細データ'!J370="", "", '画面遷移、詳細データ'!J370)</f>
        <v>1</v>
      </c>
      <c r="R16" s="171">
        <f>IF(S16="","",'画面遷移、詳細データ'!$K$383)</f>
        <v>6837</v>
      </c>
      <c r="S16" s="281">
        <f>IF('画面遷移、詳細データ'!K370="", "", '画面遷移、詳細データ'!K370)</f>
        <v>1</v>
      </c>
      <c r="T16" s="171">
        <f>IF(U16="","",'画面遷移、詳細データ'!$L$383)</f>
        <v>40068</v>
      </c>
      <c r="U16" s="281">
        <f>IF('画面遷移、詳細データ'!L370="", "", '画面遷移、詳細データ'!L370)</f>
        <v>9</v>
      </c>
      <c r="V16" s="171" t="str">
        <f>IF(W16="","",'画面遷移、詳細データ'!$M$383)</f>
        <v/>
      </c>
      <c r="W16" s="281" t="str">
        <f>IF('画面遷移、詳細データ'!M370="", "", '画面遷移、詳細データ'!M370)</f>
        <v/>
      </c>
    </row>
    <row r="17" spans="1:23" ht="13.5" customHeight="1">
      <c r="A17" s="170">
        <v>14</v>
      </c>
      <c r="B17" s="170">
        <v>1</v>
      </c>
      <c r="C17" s="280">
        <f>'画面遷移、詳細データ'!B371</f>
        <v>401</v>
      </c>
      <c r="D17" s="280">
        <f>'画面遷移、詳細データ'!D371</f>
        <v>500</v>
      </c>
      <c r="E17" s="170">
        <v>17</v>
      </c>
      <c r="G17" s="171"/>
      <c r="H17" s="171" t="str">
        <f>IF(I17="","",'画面遷移、詳細データ'!$F$383)</f>
        <v/>
      </c>
      <c r="I17" s="281" t="str">
        <f>IF('画面遷移、詳細データ'!F371="", "", '画面遷移、詳細データ'!F371)</f>
        <v/>
      </c>
      <c r="J17" s="171" t="str">
        <f>IF(K17="","",'画面遷移、詳細データ'!$G$383)</f>
        <v/>
      </c>
      <c r="K17" s="281" t="str">
        <f>IF('画面遷移、詳細データ'!G371="", "", '画面遷移、詳細データ'!G371)</f>
        <v/>
      </c>
      <c r="L17" s="171" t="str">
        <f>IF(M17="","",'画面遷移、詳細データ'!$H$383)</f>
        <v/>
      </c>
      <c r="M17" s="281" t="str">
        <f>IF('画面遷移、詳細データ'!H371="", "", '画面遷移、詳細データ'!H371)</f>
        <v/>
      </c>
      <c r="N17" s="171" t="str">
        <f>IF(O17="","",'画面遷移、詳細データ'!$I$383)</f>
        <v/>
      </c>
      <c r="O17" s="281" t="str">
        <f>IF('画面遷移、詳細データ'!I371="", "", '画面遷移、詳細データ'!I371)</f>
        <v/>
      </c>
      <c r="P17" s="171">
        <f>IF(Q17="","",'画面遷移、詳細データ'!$J$383)</f>
        <v>6407</v>
      </c>
      <c r="Q17" s="281">
        <f>IF('画面遷移、詳細データ'!J371="", "", '画面遷移、詳細データ'!J371)</f>
        <v>1</v>
      </c>
      <c r="R17" s="171">
        <f>IF(S17="","",'画面遷移、詳細データ'!$K$383)</f>
        <v>6837</v>
      </c>
      <c r="S17" s="281">
        <f>IF('画面遷移、詳細データ'!K371="", "", '画面遷移、詳細データ'!K371)</f>
        <v>1</v>
      </c>
      <c r="T17" s="171">
        <f>IF(U17="","",'画面遷移、詳細データ'!$L$383)</f>
        <v>40068</v>
      </c>
      <c r="U17" s="281">
        <f>IF('画面遷移、詳細データ'!L371="", "", '画面遷移、詳細データ'!L371)</f>
        <v>8</v>
      </c>
      <c r="V17" s="171" t="str">
        <f>IF(W17="","",'画面遷移、詳細データ'!$M$383)</f>
        <v/>
      </c>
      <c r="W17" s="281" t="str">
        <f>IF('画面遷移、詳細データ'!M371="", "", '画面遷移、詳細データ'!M371)</f>
        <v/>
      </c>
    </row>
    <row r="18" spans="1:23" ht="13.5" customHeight="1">
      <c r="A18" s="170">
        <v>15</v>
      </c>
      <c r="B18" s="170">
        <v>1</v>
      </c>
      <c r="C18" s="280">
        <f>'画面遷移、詳細データ'!B372</f>
        <v>501</v>
      </c>
      <c r="D18" s="280">
        <f>'画面遷移、詳細データ'!D372</f>
        <v>1000</v>
      </c>
      <c r="E18" s="170">
        <v>18</v>
      </c>
      <c r="G18" s="171"/>
      <c r="H18" s="171" t="str">
        <f>IF(I18="","",'画面遷移、詳細データ'!$F$383)</f>
        <v/>
      </c>
      <c r="I18" s="281" t="str">
        <f>IF('画面遷移、詳細データ'!F372="", "", '画面遷移、詳細データ'!F372)</f>
        <v/>
      </c>
      <c r="J18" s="171" t="str">
        <f>IF(K18="","",'画面遷移、詳細データ'!$G$383)</f>
        <v/>
      </c>
      <c r="K18" s="281" t="str">
        <f>IF('画面遷移、詳細データ'!G372="", "", '画面遷移、詳細データ'!G372)</f>
        <v/>
      </c>
      <c r="L18" s="171" t="str">
        <f>IF(M18="","",'画面遷移、詳細データ'!$H$383)</f>
        <v/>
      </c>
      <c r="M18" s="281" t="str">
        <f>IF('画面遷移、詳細データ'!H372="", "", '画面遷移、詳細データ'!H372)</f>
        <v/>
      </c>
      <c r="N18" s="171" t="str">
        <f>IF(O18="","",'画面遷移、詳細データ'!$I$383)</f>
        <v/>
      </c>
      <c r="O18" s="281" t="str">
        <f>IF('画面遷移、詳細データ'!I372="", "", '画面遷移、詳細データ'!I372)</f>
        <v/>
      </c>
      <c r="P18" s="171" t="str">
        <f>IF(Q18="","",'画面遷移、詳細データ'!$J$383)</f>
        <v/>
      </c>
      <c r="Q18" s="281" t="str">
        <f>IF('画面遷移、詳細データ'!J372="", "", '画面遷移、詳細データ'!J372)</f>
        <v/>
      </c>
      <c r="R18" s="171">
        <f>IF(S18="","",'画面遷移、詳細データ'!$K$383)</f>
        <v>6837</v>
      </c>
      <c r="S18" s="281">
        <f>IF('画面遷移、詳細データ'!K372="", "", '画面遷移、詳細データ'!K372)</f>
        <v>1</v>
      </c>
      <c r="T18" s="171">
        <f>IF(U18="","",'画面遷移、詳細データ'!$L$383)</f>
        <v>40068</v>
      </c>
      <c r="U18" s="281">
        <f>IF('画面遷移、詳細データ'!L372="", "", '画面遷移、詳細データ'!L372)</f>
        <v>7</v>
      </c>
      <c r="V18" s="171" t="str">
        <f>IF(W18="","",'画面遷移、詳細データ'!$M$383)</f>
        <v/>
      </c>
      <c r="W18" s="281" t="str">
        <f>IF('画面遷移、詳細データ'!M372="", "", '画面遷移、詳細データ'!M372)</f>
        <v/>
      </c>
    </row>
    <row r="19" spans="1:23" ht="13.5" customHeight="1">
      <c r="A19" s="170">
        <v>16</v>
      </c>
      <c r="B19" s="170">
        <v>1</v>
      </c>
      <c r="C19" s="280">
        <f>'画面遷移、詳細データ'!B373</f>
        <v>1001</v>
      </c>
      <c r="D19" s="280">
        <f>'画面遷移、詳細データ'!D373</f>
        <v>2000</v>
      </c>
      <c r="E19" s="170">
        <v>19</v>
      </c>
      <c r="G19" s="171"/>
      <c r="H19" s="171" t="str">
        <f>IF(I19="","",'画面遷移、詳細データ'!$F$383)</f>
        <v/>
      </c>
      <c r="I19" s="281" t="str">
        <f>IF('画面遷移、詳細データ'!F373="", "", '画面遷移、詳細データ'!F373)</f>
        <v/>
      </c>
      <c r="J19" s="171" t="str">
        <f>IF(K19="","",'画面遷移、詳細データ'!$G$383)</f>
        <v/>
      </c>
      <c r="K19" s="281" t="str">
        <f>IF('画面遷移、詳細データ'!G373="", "", '画面遷移、詳細データ'!G373)</f>
        <v/>
      </c>
      <c r="L19" s="171" t="str">
        <f>IF(M19="","",'画面遷移、詳細データ'!$H$383)</f>
        <v/>
      </c>
      <c r="M19" s="281" t="str">
        <f>IF('画面遷移、詳細データ'!H373="", "", '画面遷移、詳細データ'!H373)</f>
        <v/>
      </c>
      <c r="N19" s="171" t="str">
        <f>IF(O19="","",'画面遷移、詳細データ'!$I$383)</f>
        <v/>
      </c>
      <c r="O19" s="281" t="str">
        <f>IF('画面遷移、詳細データ'!I373="", "", '画面遷移、詳細データ'!I373)</f>
        <v/>
      </c>
      <c r="P19" s="171" t="str">
        <f>IF(Q19="","",'画面遷移、詳細データ'!$J$383)</f>
        <v/>
      </c>
      <c r="Q19" s="281" t="str">
        <f>IF('画面遷移、詳細データ'!J373="", "", '画面遷移、詳細データ'!J373)</f>
        <v/>
      </c>
      <c r="R19" s="171" t="str">
        <f>IF(S19="","",'画面遷移、詳細データ'!$K$383)</f>
        <v/>
      </c>
      <c r="S19" s="281" t="str">
        <f>IF('画面遷移、詳細データ'!K373="", "", '画面遷移、詳細データ'!K373)</f>
        <v/>
      </c>
      <c r="T19" s="171">
        <f>IF(U19="","",'画面遷移、詳細データ'!$L$383)</f>
        <v>40068</v>
      </c>
      <c r="U19" s="281">
        <f>IF('画面遷移、詳細データ'!L373="", "", '画面遷移、詳細データ'!L373)</f>
        <v>6</v>
      </c>
      <c r="V19" s="171" t="str">
        <f>IF(W19="","",'画面遷移、詳細データ'!$M$383)</f>
        <v/>
      </c>
      <c r="W19" s="281" t="str">
        <f>IF('画面遷移、詳細データ'!M373="", "", '画面遷移、詳細データ'!M373)</f>
        <v/>
      </c>
    </row>
    <row r="20" spans="1:23" ht="13.5" customHeight="1">
      <c r="A20" s="170">
        <v>17</v>
      </c>
      <c r="B20" s="170">
        <v>1</v>
      </c>
      <c r="C20" s="280">
        <f>'画面遷移、詳細データ'!B374</f>
        <v>2001</v>
      </c>
      <c r="D20" s="280">
        <f>'画面遷移、詳細データ'!D374</f>
        <v>3000</v>
      </c>
      <c r="E20" s="170">
        <v>20</v>
      </c>
      <c r="G20" s="171"/>
      <c r="H20" s="171" t="str">
        <f>IF(I20="","",'画面遷移、詳細データ'!$F$383)</f>
        <v/>
      </c>
      <c r="I20" s="281" t="str">
        <f>IF('画面遷移、詳細データ'!F374="", "", '画面遷移、詳細データ'!F374)</f>
        <v/>
      </c>
      <c r="J20" s="171" t="str">
        <f>IF(K20="","",'画面遷移、詳細データ'!$G$383)</f>
        <v/>
      </c>
      <c r="K20" s="281" t="str">
        <f>IF('画面遷移、詳細データ'!G374="", "", '画面遷移、詳細データ'!G374)</f>
        <v/>
      </c>
      <c r="L20" s="171" t="str">
        <f>IF(M20="","",'画面遷移、詳細データ'!$H$383)</f>
        <v/>
      </c>
      <c r="M20" s="281" t="str">
        <f>IF('画面遷移、詳細データ'!H374="", "", '画面遷移、詳細データ'!H374)</f>
        <v/>
      </c>
      <c r="N20" s="171" t="str">
        <f>IF(O20="","",'画面遷移、詳細データ'!$I$383)</f>
        <v/>
      </c>
      <c r="O20" s="281" t="str">
        <f>IF('画面遷移、詳細データ'!I374="", "", '画面遷移、詳細データ'!I374)</f>
        <v/>
      </c>
      <c r="P20" s="171" t="str">
        <f>IF(Q20="","",'画面遷移、詳細データ'!$J$383)</f>
        <v/>
      </c>
      <c r="Q20" s="281" t="str">
        <f>IF('画面遷移、詳細データ'!J374="", "", '画面遷移、詳細データ'!J374)</f>
        <v/>
      </c>
      <c r="R20" s="171" t="str">
        <f>IF(S20="","",'画面遷移、詳細データ'!$K$383)</f>
        <v/>
      </c>
      <c r="S20" s="281" t="str">
        <f>IF('画面遷移、詳細データ'!K374="", "", '画面遷移、詳細データ'!K374)</f>
        <v/>
      </c>
      <c r="T20" s="171">
        <f>IF(U20="","",'画面遷移、詳細データ'!$L$383)</f>
        <v>40068</v>
      </c>
      <c r="U20" s="281">
        <f>IF('画面遷移、詳細データ'!L374="", "", '画面遷移、詳細データ'!L374)</f>
        <v>5</v>
      </c>
      <c r="V20" s="171" t="str">
        <f>IF(W20="","",'画面遷移、詳細データ'!$M$383)</f>
        <v/>
      </c>
      <c r="W20" s="281" t="str">
        <f>IF('画面遷移、詳細データ'!M374="", "", '画面遷移、詳細データ'!M374)</f>
        <v/>
      </c>
    </row>
    <row r="21" spans="1:23" ht="13.5" customHeight="1">
      <c r="A21" s="170">
        <v>18</v>
      </c>
      <c r="B21" s="170">
        <v>1</v>
      </c>
      <c r="C21" s="280">
        <f>'画面遷移、詳細データ'!B375</f>
        <v>3001</v>
      </c>
      <c r="D21" s="280">
        <f>'画面遷移、詳細データ'!D375</f>
        <v>4000</v>
      </c>
      <c r="E21" s="170">
        <v>21</v>
      </c>
      <c r="G21" s="171"/>
      <c r="H21" s="171" t="str">
        <f>IF(I21="","",'画面遷移、詳細データ'!$F$383)</f>
        <v/>
      </c>
      <c r="I21" s="281" t="str">
        <f>IF('画面遷移、詳細データ'!F375="", "", '画面遷移、詳細データ'!F375)</f>
        <v/>
      </c>
      <c r="J21" s="171" t="str">
        <f>IF(K21="","",'画面遷移、詳細データ'!$G$383)</f>
        <v/>
      </c>
      <c r="K21" s="281" t="str">
        <f>IF('画面遷移、詳細データ'!G375="", "", '画面遷移、詳細データ'!G375)</f>
        <v/>
      </c>
      <c r="L21" s="171" t="str">
        <f>IF(M21="","",'画面遷移、詳細データ'!$H$383)</f>
        <v/>
      </c>
      <c r="M21" s="281" t="str">
        <f>IF('画面遷移、詳細データ'!H375="", "", '画面遷移、詳細データ'!H375)</f>
        <v/>
      </c>
      <c r="N21" s="171" t="str">
        <f>IF(O21="","",'画面遷移、詳細データ'!$I$383)</f>
        <v/>
      </c>
      <c r="O21" s="281" t="str">
        <f>IF('画面遷移、詳細データ'!I375="", "", '画面遷移、詳細データ'!I375)</f>
        <v/>
      </c>
      <c r="P21" s="171" t="str">
        <f>IF(Q21="","",'画面遷移、詳細データ'!$J$383)</f>
        <v/>
      </c>
      <c r="Q21" s="281" t="str">
        <f>IF('画面遷移、詳細データ'!J375="", "", '画面遷移、詳細データ'!J375)</f>
        <v/>
      </c>
      <c r="R21" s="171" t="str">
        <f>IF(S21="","",'画面遷移、詳細データ'!$K$383)</f>
        <v/>
      </c>
      <c r="S21" s="281" t="str">
        <f>IF('画面遷移、詳細データ'!K375="", "", '画面遷移、詳細データ'!K375)</f>
        <v/>
      </c>
      <c r="T21" s="171">
        <f>IF(U21="","",'画面遷移、詳細データ'!$L$383)</f>
        <v>40068</v>
      </c>
      <c r="U21" s="281">
        <f>IF('画面遷移、詳細データ'!L375="", "", '画面遷移、詳細データ'!L375)</f>
        <v>4</v>
      </c>
      <c r="V21" s="171" t="str">
        <f>IF(W21="","",'画面遷移、詳細データ'!$M$383)</f>
        <v/>
      </c>
      <c r="W21" s="281" t="str">
        <f>IF('画面遷移、詳細データ'!M375="", "", '画面遷移、詳細データ'!M375)</f>
        <v/>
      </c>
    </row>
    <row r="22" spans="1:23" ht="13.5" customHeight="1">
      <c r="A22" s="170">
        <v>19</v>
      </c>
      <c r="B22" s="170">
        <v>1</v>
      </c>
      <c r="C22" s="280">
        <f>'画面遷移、詳細データ'!B376</f>
        <v>4001</v>
      </c>
      <c r="D22" s="280">
        <f>'画面遷移、詳細データ'!D376</f>
        <v>5000</v>
      </c>
      <c r="E22" s="170">
        <v>22</v>
      </c>
      <c r="G22" s="171"/>
      <c r="H22" s="171" t="str">
        <f>IF(I22="","",'画面遷移、詳細データ'!$F$383)</f>
        <v/>
      </c>
      <c r="I22" s="281" t="str">
        <f>IF('画面遷移、詳細データ'!F376="", "", '画面遷移、詳細データ'!F376)</f>
        <v/>
      </c>
      <c r="J22" s="171" t="str">
        <f>IF(K22="","",'画面遷移、詳細データ'!$G$383)</f>
        <v/>
      </c>
      <c r="K22" s="281" t="str">
        <f>IF('画面遷移、詳細データ'!G376="", "", '画面遷移、詳細データ'!G376)</f>
        <v/>
      </c>
      <c r="L22" s="171" t="str">
        <f>IF(M22="","",'画面遷移、詳細データ'!$H$383)</f>
        <v/>
      </c>
      <c r="M22" s="281" t="str">
        <f>IF('画面遷移、詳細データ'!H376="", "", '画面遷移、詳細データ'!H376)</f>
        <v/>
      </c>
      <c r="N22" s="171" t="str">
        <f>IF(O22="","",'画面遷移、詳細データ'!$I$383)</f>
        <v/>
      </c>
      <c r="O22" s="281" t="str">
        <f>IF('画面遷移、詳細データ'!I376="", "", '画面遷移、詳細データ'!I376)</f>
        <v/>
      </c>
      <c r="P22" s="171" t="str">
        <f>IF(Q22="","",'画面遷移、詳細データ'!$J$383)</f>
        <v/>
      </c>
      <c r="Q22" s="281" t="str">
        <f>IF('画面遷移、詳細データ'!J376="", "", '画面遷移、詳細データ'!J376)</f>
        <v/>
      </c>
      <c r="R22" s="171" t="str">
        <f>IF(S22="","",'画面遷移、詳細データ'!$K$383)</f>
        <v/>
      </c>
      <c r="S22" s="281" t="str">
        <f>IF('画面遷移、詳細データ'!K376="", "", '画面遷移、詳細データ'!K376)</f>
        <v/>
      </c>
      <c r="T22" s="171">
        <f>IF(U22="","",'画面遷移、詳細データ'!$L$383)</f>
        <v>40068</v>
      </c>
      <c r="U22" s="281">
        <f>IF('画面遷移、詳細データ'!L376="", "", '画面遷移、詳細データ'!L376)</f>
        <v>3</v>
      </c>
      <c r="V22" s="171" t="str">
        <f>IF(W22="","",'画面遷移、詳細データ'!$M$383)</f>
        <v/>
      </c>
      <c r="W22" s="281" t="str">
        <f>IF('画面遷移、詳細データ'!M376="", "", '画面遷移、詳細データ'!M376)</f>
        <v/>
      </c>
    </row>
    <row r="23" spans="1:23" ht="13.5" customHeight="1">
      <c r="A23" s="170">
        <v>20</v>
      </c>
      <c r="B23" s="170">
        <v>1</v>
      </c>
      <c r="C23" s="280">
        <f>'画面遷移、詳細データ'!B377</f>
        <v>111</v>
      </c>
      <c r="D23" s="280">
        <f>'画面遷移、詳細データ'!D377</f>
        <v>111</v>
      </c>
      <c r="E23" s="170">
        <v>23</v>
      </c>
      <c r="F23" s="169">
        <v>1</v>
      </c>
      <c r="G23" s="171"/>
      <c r="H23" s="171" t="str">
        <f>IF(I23="","",'画面遷移、詳細データ'!$F$383)</f>
        <v/>
      </c>
      <c r="I23" s="281" t="str">
        <f>IF('画面遷移、詳細データ'!F377="", "", '画面遷移、詳細データ'!F377)</f>
        <v/>
      </c>
      <c r="J23" s="171">
        <f>IF(K23="","",'画面遷移、詳細データ'!$G$383)</f>
        <v>1305</v>
      </c>
      <c r="K23" s="281">
        <f>IF('画面遷移、詳細データ'!G377="", "", '画面遷移、詳細データ'!G377)</f>
        <v>1</v>
      </c>
      <c r="L23" s="171" t="str">
        <f>IF(M23="","",'画面遷移、詳細データ'!$H$383)</f>
        <v/>
      </c>
      <c r="M23" s="281" t="str">
        <f>IF('画面遷移、詳細データ'!H377="", "", '画面遷移、詳細データ'!H377)</f>
        <v/>
      </c>
      <c r="N23" s="171" t="str">
        <f>IF(O23="","",'画面遷移、詳細データ'!$I$383)</f>
        <v/>
      </c>
      <c r="O23" s="281" t="str">
        <f>IF('画面遷移、詳細データ'!I377="", "", '画面遷移、詳細データ'!I377)</f>
        <v/>
      </c>
      <c r="P23" s="171" t="str">
        <f>IF(Q23="","",'画面遷移、詳細データ'!$J$383)</f>
        <v/>
      </c>
      <c r="Q23" s="281" t="str">
        <f>IF('画面遷移、詳細データ'!J377="", "", '画面遷移、詳細データ'!J377)</f>
        <v/>
      </c>
      <c r="R23" s="171" t="str">
        <f>IF(S23="","",'画面遷移、詳細データ'!$K$383)</f>
        <v/>
      </c>
      <c r="S23" s="281" t="str">
        <f>IF('画面遷移、詳細データ'!K377="", "", '画面遷移、詳細データ'!K377)</f>
        <v/>
      </c>
      <c r="T23" s="171" t="str">
        <f>IF(U23="","",'画面遷移、詳細データ'!$L$383)</f>
        <v/>
      </c>
      <c r="U23" s="281" t="str">
        <f>IF('画面遷移、詳細データ'!L377="", "", '画面遷移、詳細データ'!L377)</f>
        <v/>
      </c>
      <c r="V23" s="171" t="str">
        <f>IF(W23="","",'画面遷移、詳細データ'!$M$383)</f>
        <v/>
      </c>
      <c r="W23" s="281" t="str">
        <f>IF('画面遷移、詳細データ'!M377="", "", '画面遷移、詳細データ'!M377)</f>
        <v/>
      </c>
    </row>
    <row r="24" spans="1:23" ht="13.5" customHeight="1">
      <c r="A24" s="170">
        <v>21</v>
      </c>
      <c r="B24" s="170">
        <v>1</v>
      </c>
      <c r="C24" s="280">
        <f>'画面遷移、詳細データ'!B378</f>
        <v>333</v>
      </c>
      <c r="D24" s="280">
        <f>'画面遷移、詳細データ'!D378</f>
        <v>333</v>
      </c>
      <c r="E24" s="170">
        <v>24</v>
      </c>
      <c r="F24" s="170">
        <v>1</v>
      </c>
      <c r="G24" s="171"/>
      <c r="H24" s="171" t="str">
        <f>IF(I24="","",'画面遷移、詳細データ'!$F$383)</f>
        <v/>
      </c>
      <c r="I24" s="281" t="str">
        <f>IF('画面遷移、詳細データ'!F378="", "", '画面遷移、詳細データ'!F378)</f>
        <v/>
      </c>
      <c r="J24" s="171">
        <f>IF(K24="","",'画面遷移、詳細データ'!$G$383)</f>
        <v>1305</v>
      </c>
      <c r="K24" s="281">
        <f>IF('画面遷移、詳細データ'!G378="", "", '画面遷移、詳細データ'!G378)</f>
        <v>1</v>
      </c>
      <c r="L24" s="171" t="str">
        <f>IF(M24="","",'画面遷移、詳細データ'!$H$383)</f>
        <v/>
      </c>
      <c r="M24" s="281" t="str">
        <f>IF('画面遷移、詳細データ'!H378="", "", '画面遷移、詳細データ'!H378)</f>
        <v/>
      </c>
      <c r="N24" s="171" t="str">
        <f>IF(O24="","",'画面遷移、詳細データ'!$I$383)</f>
        <v/>
      </c>
      <c r="O24" s="281" t="str">
        <f>IF('画面遷移、詳細データ'!I378="", "", '画面遷移、詳細データ'!I378)</f>
        <v/>
      </c>
      <c r="P24" s="171" t="str">
        <f>IF(Q24="","",'画面遷移、詳細データ'!$J$383)</f>
        <v/>
      </c>
      <c r="Q24" s="281" t="str">
        <f>IF('画面遷移、詳細データ'!J378="", "", '画面遷移、詳細データ'!J378)</f>
        <v/>
      </c>
      <c r="R24" s="171" t="str">
        <f>IF(S24="","",'画面遷移、詳細データ'!$K$383)</f>
        <v/>
      </c>
      <c r="S24" s="281" t="str">
        <f>IF('画面遷移、詳細データ'!K378="", "", '画面遷移、詳細データ'!K378)</f>
        <v/>
      </c>
      <c r="T24" s="171" t="str">
        <f>IF(U24="","",'画面遷移、詳細データ'!$L$383)</f>
        <v/>
      </c>
      <c r="U24" s="281" t="str">
        <f>IF('画面遷移、詳細データ'!L378="", "", '画面遷移、詳細データ'!L378)</f>
        <v/>
      </c>
      <c r="V24" s="171" t="str">
        <f>IF(W24="","",'画面遷移、詳細データ'!$M$383)</f>
        <v/>
      </c>
      <c r="W24" s="281" t="str">
        <f>IF('画面遷移、詳細データ'!M378="", "", '画面遷移、詳細データ'!M378)</f>
        <v/>
      </c>
    </row>
    <row r="25" spans="1:23" ht="13.5" customHeight="1">
      <c r="A25" s="170">
        <v>22</v>
      </c>
      <c r="B25" s="170">
        <v>1</v>
      </c>
      <c r="C25" s="280">
        <f>'画面遷移、詳細データ'!B379</f>
        <v>555</v>
      </c>
      <c r="D25" s="280">
        <f>'画面遷移、詳細データ'!D379</f>
        <v>555</v>
      </c>
      <c r="E25" s="170">
        <v>25</v>
      </c>
      <c r="F25" s="169">
        <v>1</v>
      </c>
      <c r="G25" s="171"/>
      <c r="H25" s="171" t="str">
        <f>IF(I25="","",'画面遷移、詳細データ'!$F$383)</f>
        <v/>
      </c>
      <c r="I25" s="281" t="str">
        <f>IF('画面遷移、詳細データ'!F379="", "", '画面遷移、詳細データ'!F379)</f>
        <v/>
      </c>
      <c r="J25" s="171">
        <f>IF(K25="","",'画面遷移、詳細データ'!$G$383)</f>
        <v>1305</v>
      </c>
      <c r="K25" s="281">
        <f>IF('画面遷移、詳細データ'!G379="", "", '画面遷移、詳細データ'!G379)</f>
        <v>1</v>
      </c>
      <c r="L25" s="171" t="str">
        <f>IF(M25="","",'画面遷移、詳細データ'!$H$383)</f>
        <v/>
      </c>
      <c r="M25" s="281" t="str">
        <f>IF('画面遷移、詳細データ'!H379="", "", '画面遷移、詳細データ'!H379)</f>
        <v/>
      </c>
      <c r="N25" s="171" t="str">
        <f>IF(O25="","",'画面遷移、詳細データ'!$I$383)</f>
        <v/>
      </c>
      <c r="O25" s="281" t="str">
        <f>IF('画面遷移、詳細データ'!I379="", "", '画面遷移、詳細データ'!I379)</f>
        <v/>
      </c>
      <c r="P25" s="171" t="str">
        <f>IF(Q25="","",'画面遷移、詳細データ'!$J$383)</f>
        <v/>
      </c>
      <c r="Q25" s="281" t="str">
        <f>IF('画面遷移、詳細データ'!J379="", "", '画面遷移、詳細データ'!J379)</f>
        <v/>
      </c>
      <c r="R25" s="171" t="str">
        <f>IF(S25="","",'画面遷移、詳細データ'!$K$383)</f>
        <v/>
      </c>
      <c r="S25" s="281" t="str">
        <f>IF('画面遷移、詳細データ'!K379="", "", '画面遷移、詳細データ'!K379)</f>
        <v/>
      </c>
      <c r="T25" s="171" t="str">
        <f>IF(U25="","",'画面遷移、詳細データ'!$L$383)</f>
        <v/>
      </c>
      <c r="U25" s="281" t="str">
        <f>IF('画面遷移、詳細データ'!L379="", "", '画面遷移、詳細データ'!L379)</f>
        <v/>
      </c>
      <c r="V25" s="171" t="str">
        <f>IF(W25="","",'画面遷移、詳細データ'!$M$383)</f>
        <v/>
      </c>
      <c r="W25" s="281" t="str">
        <f>IF('画面遷移、詳細データ'!M379="", "", '画面遷移、詳細データ'!M379)</f>
        <v/>
      </c>
    </row>
    <row r="26" spans="1:23" ht="13.5" customHeight="1">
      <c r="A26" s="170">
        <v>23</v>
      </c>
      <c r="B26" s="170">
        <v>1</v>
      </c>
      <c r="C26" s="280">
        <f>'画面遷移、詳細データ'!B380</f>
        <v>777</v>
      </c>
      <c r="D26" s="280">
        <f>'画面遷移、詳細データ'!D380</f>
        <v>777</v>
      </c>
      <c r="E26" s="170">
        <v>26</v>
      </c>
      <c r="F26" s="169">
        <v>1</v>
      </c>
      <c r="G26" s="171"/>
      <c r="H26" s="171" t="str">
        <f>IF(I26="","",'画面遷移、詳細データ'!$F$383)</f>
        <v/>
      </c>
      <c r="I26" s="281" t="str">
        <f>IF('画面遷移、詳細データ'!F380="", "", '画面遷移、詳細データ'!F380)</f>
        <v/>
      </c>
      <c r="J26" s="171">
        <f>IF(K26="","",'画面遷移、詳細データ'!$G$383)</f>
        <v>1305</v>
      </c>
      <c r="K26" s="281">
        <f>IF('画面遷移、詳細データ'!G380="", "", '画面遷移、詳細データ'!G380)</f>
        <v>1</v>
      </c>
      <c r="L26" s="171" t="str">
        <f>IF(M26="","",'画面遷移、詳細データ'!$H$383)</f>
        <v/>
      </c>
      <c r="M26" s="281" t="str">
        <f>IF('画面遷移、詳細データ'!H380="", "", '画面遷移、詳細データ'!H380)</f>
        <v/>
      </c>
      <c r="N26" s="171" t="str">
        <f>IF(O26="","",'画面遷移、詳細データ'!$I$383)</f>
        <v/>
      </c>
      <c r="O26" s="281" t="str">
        <f>IF('画面遷移、詳細データ'!I380="", "", '画面遷移、詳細データ'!I380)</f>
        <v/>
      </c>
      <c r="P26" s="171" t="str">
        <f>IF(Q26="","",'画面遷移、詳細データ'!$J$383)</f>
        <v/>
      </c>
      <c r="Q26" s="281" t="str">
        <f>IF('画面遷移、詳細データ'!J380="", "", '画面遷移、詳細データ'!J380)</f>
        <v/>
      </c>
      <c r="R26" s="171" t="str">
        <f>IF(S26="","",'画面遷移、詳細データ'!$K$383)</f>
        <v/>
      </c>
      <c r="S26" s="281" t="str">
        <f>IF('画面遷移、詳細データ'!K380="", "", '画面遷移、詳細データ'!K380)</f>
        <v/>
      </c>
      <c r="T26" s="171" t="str">
        <f>IF(U26="","",'画面遷移、詳細データ'!$L$383)</f>
        <v/>
      </c>
      <c r="U26" s="281" t="str">
        <f>IF('画面遷移、詳細データ'!L380="", "", '画面遷移、詳細データ'!L380)</f>
        <v/>
      </c>
      <c r="V26" s="171" t="str">
        <f>IF(W26="","",'画面遷移、詳細データ'!$M$383)</f>
        <v/>
      </c>
      <c r="W26" s="281" t="str">
        <f>IF('画面遷移、詳細データ'!M380="", "", '画面遷移、詳細データ'!M380)</f>
        <v/>
      </c>
    </row>
    <row r="27" spans="1:23" ht="13.5" customHeight="1">
      <c r="A27" s="170">
        <v>24</v>
      </c>
      <c r="B27" s="170">
        <v>1</v>
      </c>
      <c r="C27" s="280">
        <f>'画面遷移、詳細データ'!B381</f>
        <v>1111</v>
      </c>
      <c r="D27" s="280">
        <f>'画面遷移、詳細データ'!D381</f>
        <v>1111</v>
      </c>
      <c r="E27" s="170">
        <v>27</v>
      </c>
      <c r="F27" s="169">
        <v>1</v>
      </c>
      <c r="G27" s="171"/>
      <c r="H27" s="171" t="str">
        <f>IF(I27="","",'画面遷移、詳細データ'!$F$383)</f>
        <v/>
      </c>
      <c r="I27" s="281" t="str">
        <f>IF('画面遷移、詳細データ'!F381="", "", '画面遷移、詳細データ'!F381)</f>
        <v/>
      </c>
      <c r="J27" s="171">
        <f>IF(K27="","",'画面遷移、詳細データ'!$G$383)</f>
        <v>1305</v>
      </c>
      <c r="K27" s="281">
        <f>IF('画面遷移、詳細データ'!G381="", "", '画面遷移、詳細データ'!G381)</f>
        <v>1</v>
      </c>
      <c r="L27" s="171" t="str">
        <f>IF(M27="","",'画面遷移、詳細データ'!$H$383)</f>
        <v/>
      </c>
      <c r="M27" s="281" t="str">
        <f>IF('画面遷移、詳細データ'!H381="", "", '画面遷移、詳細データ'!H381)</f>
        <v/>
      </c>
      <c r="N27" s="171" t="str">
        <f>IF(O27="","",'画面遷移、詳細データ'!$I$383)</f>
        <v/>
      </c>
      <c r="O27" s="281" t="str">
        <f>IF('画面遷移、詳細データ'!I381="", "", '画面遷移、詳細データ'!I381)</f>
        <v/>
      </c>
      <c r="P27" s="171" t="str">
        <f>IF(Q27="","",'画面遷移、詳細データ'!$J$383)</f>
        <v/>
      </c>
      <c r="Q27" s="281" t="str">
        <f>IF('画面遷移、詳細データ'!J381="", "", '画面遷移、詳細データ'!J381)</f>
        <v/>
      </c>
      <c r="R27" s="171" t="str">
        <f>IF(S27="","",'画面遷移、詳細データ'!$K$383)</f>
        <v/>
      </c>
      <c r="S27" s="281" t="str">
        <f>IF('画面遷移、詳細データ'!K381="", "", '画面遷移、詳細データ'!K381)</f>
        <v/>
      </c>
      <c r="T27" s="171" t="str">
        <f>IF(U27="","",'画面遷移、詳細データ'!$L$383)</f>
        <v/>
      </c>
      <c r="U27" s="281" t="str">
        <f>IF('画面遷移、詳細データ'!L381="", "", '画面遷移、詳細データ'!L381)</f>
        <v/>
      </c>
      <c r="V27" s="171" t="str">
        <f>IF(W27="","",'画面遷移、詳細データ'!$M$383)</f>
        <v/>
      </c>
      <c r="W27" s="281" t="str">
        <f>IF('画面遷移、詳細データ'!M381="", "", '画面遷移、詳細データ'!M381)</f>
        <v/>
      </c>
    </row>
    <row r="28" spans="1:23" ht="13.5" customHeight="1">
      <c r="A28" s="170">
        <v>25</v>
      </c>
      <c r="B28" s="170">
        <v>1</v>
      </c>
      <c r="C28" s="280">
        <f>'画面遷移、詳細データ'!B382</f>
        <v>3333</v>
      </c>
      <c r="D28" s="280">
        <f>'画面遷移、詳細データ'!D382</f>
        <v>3333</v>
      </c>
      <c r="E28" s="170">
        <v>28</v>
      </c>
      <c r="F28" s="169">
        <v>1</v>
      </c>
      <c r="G28" s="171"/>
      <c r="H28" s="171" t="str">
        <f>IF(I28="","",'画面遷移、詳細データ'!$F$383)</f>
        <v/>
      </c>
      <c r="I28" s="281" t="str">
        <f>IF('画面遷移、詳細データ'!F382="", "", '画面遷移、詳細データ'!F382)</f>
        <v/>
      </c>
      <c r="J28" s="171">
        <f>IF(K28="","",'画面遷移、詳細データ'!$G$383)</f>
        <v>1305</v>
      </c>
      <c r="K28" s="281">
        <f>IF('画面遷移、詳細データ'!G382="", "", '画面遷移、詳細データ'!G382)</f>
        <v>1</v>
      </c>
      <c r="L28" s="171" t="str">
        <f>IF(M28="","",'画面遷移、詳細データ'!$H$383)</f>
        <v/>
      </c>
      <c r="M28" s="281" t="str">
        <f>IF('画面遷移、詳細データ'!H382="", "", '画面遷移、詳細データ'!H382)</f>
        <v/>
      </c>
      <c r="N28" s="171" t="str">
        <f>IF(O28="","",'画面遷移、詳細データ'!$I$383)</f>
        <v/>
      </c>
      <c r="O28" s="281" t="str">
        <f>IF('画面遷移、詳細データ'!I382="", "", '画面遷移、詳細データ'!I382)</f>
        <v/>
      </c>
      <c r="P28" s="171" t="str">
        <f>IF(Q28="","",'画面遷移、詳細データ'!$J$383)</f>
        <v/>
      </c>
      <c r="Q28" s="281" t="str">
        <f>IF('画面遷移、詳細データ'!J382="", "", '画面遷移、詳細データ'!J382)</f>
        <v/>
      </c>
      <c r="R28" s="171" t="str">
        <f>IF(S28="","",'画面遷移、詳細データ'!$K$383)</f>
        <v/>
      </c>
      <c r="S28" s="281" t="str">
        <f>IF('画面遷移、詳細データ'!K382="", "", '画面遷移、詳細データ'!K382)</f>
        <v/>
      </c>
      <c r="T28" s="171" t="str">
        <f>IF(U28="","",'画面遷移、詳細データ'!$L$383)</f>
        <v/>
      </c>
      <c r="U28" s="281" t="str">
        <f>IF('画面遷移、詳細データ'!L382="", "", '画面遷移、詳細データ'!L382)</f>
        <v/>
      </c>
      <c r="V28" s="171" t="str">
        <f>IF(W28="","",'画面遷移、詳細データ'!$M$383)</f>
        <v/>
      </c>
      <c r="W28" s="281" t="str">
        <f>IF('画面遷移、詳細データ'!M382="", "", '画面遷移、詳細データ'!M382)</f>
        <v/>
      </c>
    </row>
    <row r="29" spans="1:23" ht="13.5" customHeight="1">
      <c r="A29" s="169" t="s">
        <v>1459</v>
      </c>
      <c r="B29" s="170"/>
      <c r="E29" s="170"/>
      <c r="H29" s="170"/>
      <c r="J29" s="170"/>
      <c r="K29" s="170"/>
      <c r="L29" s="171"/>
      <c r="M29" s="170"/>
      <c r="N29" s="171"/>
      <c r="O29" s="170"/>
      <c r="P29" s="171"/>
      <c r="Q29" s="170"/>
      <c r="R29" s="171"/>
      <c r="S29" s="170"/>
      <c r="T29" s="171"/>
      <c r="U29" s="170"/>
      <c r="V29" s="171"/>
    </row>
    <row r="30" spans="1:23" ht="13.5" customHeight="1">
      <c r="A30" s="170">
        <v>26</v>
      </c>
      <c r="B30" s="170">
        <v>2</v>
      </c>
      <c r="C30" s="169">
        <f>'画面遷移、詳細データ'!B388</f>
        <v>1</v>
      </c>
      <c r="D30" s="169">
        <f>'画面遷移、詳細データ'!D388</f>
        <v>1</v>
      </c>
      <c r="E30" s="170">
        <v>4</v>
      </c>
      <c r="H30" s="171">
        <f>IF(I30="","",'画面遷移、詳細データ'!$F$413)</f>
        <v>3219</v>
      </c>
      <c r="I30" s="281">
        <f>IF('画面遷移、詳細データ'!F388="", "", '画面遷移、詳細データ'!F388)</f>
        <v>6</v>
      </c>
      <c r="J30" s="171">
        <f>IF(K30="","",'画面遷移、詳細データ'!$G$413)</f>
        <v>1305</v>
      </c>
      <c r="K30" s="281">
        <f>IF('画面遷移、詳細データ'!G388="", "", '画面遷移、詳細データ'!G388)</f>
        <v>6</v>
      </c>
      <c r="L30" s="171">
        <f>IF(M30="","",'画面遷移、詳細データ'!$H$413)</f>
        <v>1306</v>
      </c>
      <c r="M30" s="281">
        <f>IF('画面遷移、詳細データ'!H388="", "", '画面遷移、詳細データ'!H388)</f>
        <v>6</v>
      </c>
      <c r="N30" s="171" t="str">
        <f>IF(O30="","",'画面遷移、詳細データ'!$I$413)</f>
        <v/>
      </c>
      <c r="O30" s="281" t="str">
        <f>IF('画面遷移、詳細データ'!I388="", "", '画面遷移、詳細データ'!I388)</f>
        <v/>
      </c>
      <c r="P30" s="171" t="str">
        <f>IF(Q30="","",'画面遷移、詳細データ'!$J$413)</f>
        <v/>
      </c>
      <c r="Q30" s="281" t="str">
        <f>IF('画面遷移、詳細データ'!J388="", "", '画面遷移、詳細データ'!J388)</f>
        <v/>
      </c>
      <c r="R30" s="171" t="str">
        <f>IF(S30="","",'画面遷移、詳細データ'!$K$413)</f>
        <v/>
      </c>
      <c r="S30" s="281" t="str">
        <f>IF('画面遷移、詳細データ'!K388="", "", '画面遷移、詳細データ'!K388)</f>
        <v/>
      </c>
      <c r="T30" s="171" t="str">
        <f>IF(U30="","",'画面遷移、詳細データ'!$L$413)</f>
        <v/>
      </c>
      <c r="U30" s="281" t="str">
        <f>IF('画面遷移、詳細データ'!L388="", "", '画面遷移、詳細データ'!L388)</f>
        <v/>
      </c>
      <c r="V30" s="171">
        <f>IF(W30="","",'画面遷移、詳細データ'!$M$413)</f>
        <v>30025</v>
      </c>
      <c r="W30" s="281">
        <f>IF('画面遷移、詳細データ'!M388="", "", '画面遷移、詳細データ'!M388)</f>
        <v>10</v>
      </c>
    </row>
    <row r="31" spans="1:23" ht="13.5" customHeight="1">
      <c r="A31" s="170">
        <v>27</v>
      </c>
      <c r="B31" s="170">
        <v>2</v>
      </c>
      <c r="C31" s="169">
        <f>'画面遷移、詳細データ'!B389</f>
        <v>2</v>
      </c>
      <c r="D31" s="169">
        <f>'画面遷移、詳細データ'!D389</f>
        <v>2</v>
      </c>
      <c r="E31" s="169">
        <v>5</v>
      </c>
      <c r="H31" s="171">
        <f>IF(I31="","",'画面遷移、詳細データ'!$F$413)</f>
        <v>3219</v>
      </c>
      <c r="I31" s="281">
        <f>IF('画面遷移、詳細データ'!F389="", "", '画面遷移、詳細データ'!F389)</f>
        <v>5</v>
      </c>
      <c r="J31" s="171">
        <f>IF(K31="","",'画面遷移、詳細データ'!$G$413)</f>
        <v>1305</v>
      </c>
      <c r="K31" s="281">
        <f>IF('画面遷移、詳細データ'!G389="", "", '画面遷移、詳細データ'!G389)</f>
        <v>5</v>
      </c>
      <c r="L31" s="171">
        <f>IF(M31="","",'画面遷移、詳細データ'!$H$413)</f>
        <v>1306</v>
      </c>
      <c r="M31" s="281">
        <f>IF('画面遷移、詳細データ'!H389="", "", '画面遷移、詳細データ'!H389)</f>
        <v>5</v>
      </c>
      <c r="N31" s="171" t="str">
        <f>IF(O31="","",'画面遷移、詳細データ'!$I$413)</f>
        <v/>
      </c>
      <c r="O31" s="281" t="str">
        <f>IF('画面遷移、詳細データ'!I389="", "", '画面遷移、詳細データ'!I389)</f>
        <v/>
      </c>
      <c r="P31" s="171" t="str">
        <f>IF(Q31="","",'画面遷移、詳細データ'!$J$413)</f>
        <v/>
      </c>
      <c r="Q31" s="281" t="str">
        <f>IF('画面遷移、詳細データ'!J389="", "", '画面遷移、詳細データ'!J389)</f>
        <v/>
      </c>
      <c r="R31" s="171" t="str">
        <f>IF(S31="","",'画面遷移、詳細データ'!$K$413)</f>
        <v/>
      </c>
      <c r="S31" s="281" t="str">
        <f>IF('画面遷移、詳細データ'!K389="", "", '画面遷移、詳細データ'!K389)</f>
        <v/>
      </c>
      <c r="T31" s="171" t="str">
        <f>IF(U31="","",'画面遷移、詳細データ'!$L$413)</f>
        <v/>
      </c>
      <c r="U31" s="281" t="str">
        <f>IF('画面遷移、詳細データ'!L389="", "", '画面遷移、詳細データ'!L389)</f>
        <v/>
      </c>
      <c r="V31" s="171">
        <f>IF(W31="","",'画面遷移、詳細データ'!$M$413)</f>
        <v>30025</v>
      </c>
      <c r="W31" s="281">
        <f>IF('画面遷移、詳細データ'!M389="", "", '画面遷移、詳細データ'!M389)</f>
        <v>8</v>
      </c>
    </row>
    <row r="32" spans="1:23" ht="13.5" customHeight="1">
      <c r="A32" s="170">
        <v>28</v>
      </c>
      <c r="B32" s="170">
        <v>2</v>
      </c>
      <c r="C32" s="169">
        <f>'画面遷移、詳細データ'!B390</f>
        <v>3</v>
      </c>
      <c r="D32" s="169">
        <f>'画面遷移、詳細データ'!D390</f>
        <v>3</v>
      </c>
      <c r="E32" s="169">
        <v>6</v>
      </c>
      <c r="H32" s="171">
        <f>IF(I32="","",'画面遷移、詳細データ'!$F$413)</f>
        <v>3219</v>
      </c>
      <c r="I32" s="281">
        <f>IF('画面遷移、詳細データ'!F390="", "", '画面遷移、詳細データ'!F390)</f>
        <v>4</v>
      </c>
      <c r="J32" s="171">
        <f>IF(K32="","",'画面遷移、詳細データ'!$G$413)</f>
        <v>1305</v>
      </c>
      <c r="K32" s="281">
        <f>IF('画面遷移、詳細データ'!G390="", "", '画面遷移、詳細データ'!G390)</f>
        <v>5</v>
      </c>
      <c r="L32" s="171">
        <f>IF(M32="","",'画面遷移、詳細データ'!$H$413)</f>
        <v>1306</v>
      </c>
      <c r="M32" s="281">
        <f>IF('画面遷移、詳細データ'!H390="", "", '画面遷移、詳細データ'!H390)</f>
        <v>5</v>
      </c>
      <c r="N32" s="171" t="str">
        <f>IF(O32="","",'画面遷移、詳細データ'!$I$413)</f>
        <v/>
      </c>
      <c r="O32" s="281" t="str">
        <f>IF('画面遷移、詳細データ'!I390="", "", '画面遷移、詳細データ'!I390)</f>
        <v/>
      </c>
      <c r="P32" s="171" t="str">
        <f>IF(Q32="","",'画面遷移、詳細データ'!$J$413)</f>
        <v/>
      </c>
      <c r="Q32" s="281" t="str">
        <f>IF('画面遷移、詳細データ'!J390="", "", '画面遷移、詳細データ'!J390)</f>
        <v/>
      </c>
      <c r="R32" s="171" t="str">
        <f>IF(S32="","",'画面遷移、詳細データ'!$K$413)</f>
        <v/>
      </c>
      <c r="S32" s="281" t="str">
        <f>IF('画面遷移、詳細データ'!K390="", "", '画面遷移、詳細データ'!K390)</f>
        <v/>
      </c>
      <c r="T32" s="171" t="str">
        <f>IF(U32="","",'画面遷移、詳細データ'!$L$413)</f>
        <v/>
      </c>
      <c r="U32" s="281" t="str">
        <f>IF('画面遷移、詳細データ'!L390="", "", '画面遷移、詳細データ'!L390)</f>
        <v/>
      </c>
      <c r="V32" s="171">
        <f>IF(W32="","",'画面遷移、詳細データ'!$M$413)</f>
        <v>30025</v>
      </c>
      <c r="W32" s="281">
        <f>IF('画面遷移、詳細データ'!M390="", "", '画面遷移、詳細データ'!M390)</f>
        <v>6</v>
      </c>
    </row>
    <row r="33" spans="1:23" ht="13.5" customHeight="1">
      <c r="A33" s="170">
        <v>29</v>
      </c>
      <c r="B33" s="170">
        <v>2</v>
      </c>
      <c r="C33" s="169">
        <f>'画面遷移、詳細データ'!B391</f>
        <v>4</v>
      </c>
      <c r="D33" s="169">
        <f>'画面遷移、詳細データ'!D391</f>
        <v>4</v>
      </c>
      <c r="E33" s="169">
        <v>7</v>
      </c>
      <c r="H33" s="171">
        <f>IF(I33="","",'画面遷移、詳細データ'!$F$413)</f>
        <v>3219</v>
      </c>
      <c r="I33" s="281">
        <f>IF('画面遷移、詳細データ'!F391="", "", '画面遷移、詳細データ'!F391)</f>
        <v>3</v>
      </c>
      <c r="J33" s="171">
        <f>IF(K33="","",'画面遷移、詳細データ'!$G$413)</f>
        <v>1305</v>
      </c>
      <c r="K33" s="281">
        <f>IF('画面遷移、詳細データ'!G391="", "", '画面遷移、詳細データ'!G391)</f>
        <v>5</v>
      </c>
      <c r="L33" s="171">
        <f>IF(M33="","",'画面遷移、詳細データ'!$H$413)</f>
        <v>1306</v>
      </c>
      <c r="M33" s="281">
        <f>IF('画面遷移、詳細データ'!H391="", "", '画面遷移、詳細データ'!H391)</f>
        <v>5</v>
      </c>
      <c r="N33" s="171" t="str">
        <f>IF(O33="","",'画面遷移、詳細データ'!$I$413)</f>
        <v/>
      </c>
      <c r="O33" s="281" t="str">
        <f>IF('画面遷移、詳細データ'!I391="", "", '画面遷移、詳細データ'!I391)</f>
        <v/>
      </c>
      <c r="P33" s="171" t="str">
        <f>IF(Q33="","",'画面遷移、詳細データ'!$J$413)</f>
        <v/>
      </c>
      <c r="Q33" s="281" t="str">
        <f>IF('画面遷移、詳細データ'!J391="", "", '画面遷移、詳細データ'!J391)</f>
        <v/>
      </c>
      <c r="R33" s="171" t="str">
        <f>IF(S33="","",'画面遷移、詳細データ'!$K$413)</f>
        <v/>
      </c>
      <c r="S33" s="281" t="str">
        <f>IF('画面遷移、詳細データ'!K391="", "", '画面遷移、詳細データ'!K391)</f>
        <v/>
      </c>
      <c r="T33" s="171" t="str">
        <f>IF(U33="","",'画面遷移、詳細データ'!$L$413)</f>
        <v/>
      </c>
      <c r="U33" s="281" t="str">
        <f>IF('画面遷移、詳細データ'!L391="", "", '画面遷移、詳細データ'!L391)</f>
        <v/>
      </c>
      <c r="V33" s="171">
        <f>IF(W33="","",'画面遷移、詳細データ'!$M$413)</f>
        <v>30025</v>
      </c>
      <c r="W33" s="281">
        <f>IF('画面遷移、詳細データ'!M391="", "", '画面遷移、詳細データ'!M391)</f>
        <v>4</v>
      </c>
    </row>
    <row r="34" spans="1:23" ht="13.5" customHeight="1">
      <c r="A34" s="170">
        <v>30</v>
      </c>
      <c r="B34" s="170">
        <v>2</v>
      </c>
      <c r="C34" s="169">
        <f>'画面遷移、詳細データ'!B392</f>
        <v>5</v>
      </c>
      <c r="D34" s="169">
        <f>'画面遷移、詳細データ'!D392</f>
        <v>5</v>
      </c>
      <c r="E34" s="169">
        <v>8</v>
      </c>
      <c r="H34" s="171">
        <f>IF(I34="","",'画面遷移、詳細データ'!$F$413)</f>
        <v>3219</v>
      </c>
      <c r="I34" s="281">
        <f>IF('画面遷移、詳細データ'!F392="", "", '画面遷移、詳細データ'!F392)</f>
        <v>2</v>
      </c>
      <c r="J34" s="171">
        <f>IF(K34="","",'画面遷移、詳細データ'!$G$413)</f>
        <v>1305</v>
      </c>
      <c r="K34" s="281">
        <f>IF('画面遷移、詳細データ'!G392="", "", '画面遷移、詳細データ'!G392)</f>
        <v>4</v>
      </c>
      <c r="L34" s="171">
        <f>IF(M34="","",'画面遷移、詳細データ'!$H$413)</f>
        <v>1306</v>
      </c>
      <c r="M34" s="281">
        <f>IF('画面遷移、詳細データ'!H392="", "", '画面遷移、詳細データ'!H392)</f>
        <v>4</v>
      </c>
      <c r="N34" s="171" t="str">
        <f>IF(O34="","",'画面遷移、詳細データ'!$I$413)</f>
        <v/>
      </c>
      <c r="O34" s="281" t="str">
        <f>IF('画面遷移、詳細データ'!I392="", "", '画面遷移、詳細データ'!I392)</f>
        <v/>
      </c>
      <c r="P34" s="171" t="str">
        <f>IF(Q34="","",'画面遷移、詳細データ'!$J$413)</f>
        <v/>
      </c>
      <c r="Q34" s="281" t="str">
        <f>IF('画面遷移、詳細データ'!J392="", "", '画面遷移、詳細データ'!J392)</f>
        <v/>
      </c>
      <c r="R34" s="171" t="str">
        <f>IF(S34="","",'画面遷移、詳細データ'!$K$413)</f>
        <v/>
      </c>
      <c r="S34" s="281" t="str">
        <f>IF('画面遷移、詳細データ'!K392="", "", '画面遷移、詳細データ'!K392)</f>
        <v/>
      </c>
      <c r="T34" s="171" t="str">
        <f>IF(U34="","",'画面遷移、詳細データ'!$L$413)</f>
        <v/>
      </c>
      <c r="U34" s="281" t="str">
        <f>IF('画面遷移、詳細データ'!L392="", "", '画面遷移、詳細データ'!L392)</f>
        <v/>
      </c>
      <c r="V34" s="171">
        <f>IF(W34="","",'画面遷移、詳細データ'!$M$413)</f>
        <v>30025</v>
      </c>
      <c r="W34" s="281">
        <f>IF('画面遷移、詳細データ'!M392="", "", '画面遷移、詳細データ'!M392)</f>
        <v>2</v>
      </c>
    </row>
    <row r="35" spans="1:23" ht="13.5" customHeight="1">
      <c r="A35" s="170">
        <v>31</v>
      </c>
      <c r="B35" s="170">
        <v>2</v>
      </c>
      <c r="C35" s="169">
        <f>'画面遷移、詳細データ'!B393</f>
        <v>6</v>
      </c>
      <c r="D35" s="169">
        <f>'画面遷移、詳細データ'!D393</f>
        <v>10</v>
      </c>
      <c r="E35" s="169">
        <v>9</v>
      </c>
      <c r="H35" s="171">
        <f>IF(I35="","",'画面遷移、詳細データ'!$F$413)</f>
        <v>3219</v>
      </c>
      <c r="I35" s="281">
        <f>IF('画面遷移、詳細データ'!F393="", "", '画面遷移、詳細データ'!F393)</f>
        <v>2</v>
      </c>
      <c r="J35" s="171">
        <f>IF(K35="","",'画面遷移、詳細データ'!$G$413)</f>
        <v>1305</v>
      </c>
      <c r="K35" s="281">
        <f>IF('画面遷移、詳細データ'!G393="", "", '画面遷移、詳細データ'!G393)</f>
        <v>3</v>
      </c>
      <c r="L35" s="171">
        <f>IF(M35="","",'画面遷移、詳細データ'!$H$413)</f>
        <v>1306</v>
      </c>
      <c r="M35" s="281">
        <f>IF('画面遷移、詳細データ'!H393="", "", '画面遷移、詳細データ'!H393)</f>
        <v>3</v>
      </c>
      <c r="N35" s="171" t="str">
        <f>IF(O35="","",'画面遷移、詳細データ'!$I$413)</f>
        <v/>
      </c>
      <c r="O35" s="281" t="str">
        <f>IF('画面遷移、詳細データ'!I393="", "", '画面遷移、詳細データ'!I393)</f>
        <v/>
      </c>
      <c r="P35" s="171" t="str">
        <f>IF(Q35="","",'画面遷移、詳細データ'!$J$413)</f>
        <v/>
      </c>
      <c r="Q35" s="281" t="str">
        <f>IF('画面遷移、詳細データ'!J393="", "", '画面遷移、詳細データ'!J393)</f>
        <v/>
      </c>
      <c r="R35" s="171" t="str">
        <f>IF(S35="","",'画面遷移、詳細データ'!$K$413)</f>
        <v/>
      </c>
      <c r="S35" s="281" t="str">
        <f>IF('画面遷移、詳細データ'!K393="", "", '画面遷移、詳細データ'!K393)</f>
        <v/>
      </c>
      <c r="T35" s="171" t="str">
        <f>IF(U35="","",'画面遷移、詳細データ'!$L$413)</f>
        <v/>
      </c>
      <c r="U35" s="281" t="str">
        <f>IF('画面遷移、詳細データ'!L393="", "", '画面遷移、詳細データ'!L393)</f>
        <v/>
      </c>
      <c r="V35" s="171">
        <f>IF(W35="","",'画面遷移、詳細データ'!$M$413)</f>
        <v>30025</v>
      </c>
      <c r="W35" s="281">
        <f>IF('画面遷移、詳細データ'!M393="", "", '画面遷移、詳細データ'!M393)</f>
        <v>1</v>
      </c>
    </row>
    <row r="36" spans="1:23" ht="13.5" customHeight="1">
      <c r="A36" s="170">
        <v>32</v>
      </c>
      <c r="B36" s="170">
        <v>2</v>
      </c>
      <c r="C36" s="169">
        <f>'画面遷移、詳細データ'!B394</f>
        <v>11</v>
      </c>
      <c r="D36" s="169">
        <f>'画面遷移、詳細データ'!D394</f>
        <v>20</v>
      </c>
      <c r="E36" s="169">
        <v>10</v>
      </c>
      <c r="H36" s="171">
        <f>IF(I36="","",'画面遷移、詳細データ'!$F$413)</f>
        <v>3219</v>
      </c>
      <c r="I36" s="281">
        <f>IF('画面遷移、詳細データ'!F394="", "", '画面遷移、詳細データ'!F394)</f>
        <v>2</v>
      </c>
      <c r="J36" s="171">
        <f>IF(K36="","",'画面遷移、詳細データ'!$G$413)</f>
        <v>1305</v>
      </c>
      <c r="K36" s="281">
        <f>IF('画面遷移、詳細データ'!G394="", "", '画面遷移、詳細データ'!G394)</f>
        <v>2</v>
      </c>
      <c r="L36" s="171">
        <f>IF(M36="","",'画面遷移、詳細データ'!$H$413)</f>
        <v>1306</v>
      </c>
      <c r="M36" s="281">
        <f>IF('画面遷移、詳細データ'!H394="", "", '画面遷移、詳細データ'!H394)</f>
        <v>2</v>
      </c>
      <c r="N36" s="171" t="str">
        <f>IF(O36="","",'画面遷移、詳細データ'!$I$413)</f>
        <v/>
      </c>
      <c r="O36" s="281" t="str">
        <f>IF('画面遷移、詳細データ'!I394="", "", '画面遷移、詳細データ'!I394)</f>
        <v/>
      </c>
      <c r="P36" s="171" t="str">
        <f>IF(Q36="","",'画面遷移、詳細データ'!$J$413)</f>
        <v/>
      </c>
      <c r="Q36" s="281" t="str">
        <f>IF('画面遷移、詳細データ'!J394="", "", '画面遷移、詳細データ'!J394)</f>
        <v/>
      </c>
      <c r="R36" s="171" t="str">
        <f>IF(S36="","",'画面遷移、詳細データ'!$K$413)</f>
        <v/>
      </c>
      <c r="S36" s="281" t="str">
        <f>IF('画面遷移、詳細データ'!K394="", "", '画面遷移、詳細データ'!K394)</f>
        <v/>
      </c>
      <c r="T36" s="171" t="str">
        <f>IF(U36="","",'画面遷移、詳細データ'!$L$413)</f>
        <v/>
      </c>
      <c r="U36" s="281" t="str">
        <f>IF('画面遷移、詳細データ'!L394="", "", '画面遷移、詳細データ'!L394)</f>
        <v/>
      </c>
      <c r="V36" s="171">
        <f>IF(W36="","",'画面遷移、詳細データ'!$M$413)</f>
        <v>30025</v>
      </c>
      <c r="W36" s="281">
        <f>IF('画面遷移、詳細データ'!M394="", "", '画面遷移、詳細データ'!M394)</f>
        <v>1</v>
      </c>
    </row>
    <row r="37" spans="1:23" ht="13.5" customHeight="1">
      <c r="A37" s="170">
        <v>33</v>
      </c>
      <c r="B37" s="170">
        <v>2</v>
      </c>
      <c r="C37" s="169">
        <f>'画面遷移、詳細データ'!B395</f>
        <v>21</v>
      </c>
      <c r="D37" s="169">
        <f>'画面遷移、詳細データ'!D395</f>
        <v>30</v>
      </c>
      <c r="E37" s="169">
        <v>11</v>
      </c>
      <c r="H37" s="171">
        <f>IF(I37="","",'画面遷移、詳細データ'!$F$413)</f>
        <v>3219</v>
      </c>
      <c r="I37" s="281">
        <f>IF('画面遷移、詳細データ'!F395="", "", '画面遷移、詳細データ'!F395)</f>
        <v>1</v>
      </c>
      <c r="J37" s="171">
        <f>IF(K37="","",'画面遷移、詳細データ'!$G$413)</f>
        <v>1305</v>
      </c>
      <c r="K37" s="281">
        <f>IF('画面遷移、詳細データ'!G395="", "", '画面遷移、詳細データ'!G395)</f>
        <v>2</v>
      </c>
      <c r="L37" s="171">
        <f>IF(M37="","",'画面遷移、詳細データ'!$H$413)</f>
        <v>1306</v>
      </c>
      <c r="M37" s="281">
        <f>IF('画面遷移、詳細データ'!H395="", "", '画面遷移、詳細データ'!H395)</f>
        <v>2</v>
      </c>
      <c r="N37" s="171" t="str">
        <f>IF(O37="","",'画面遷移、詳細データ'!$I$413)</f>
        <v/>
      </c>
      <c r="O37" s="281" t="str">
        <f>IF('画面遷移、詳細データ'!I395="", "", '画面遷移、詳細データ'!I395)</f>
        <v/>
      </c>
      <c r="P37" s="171" t="str">
        <f>IF(Q37="","",'画面遷移、詳細データ'!$J$413)</f>
        <v/>
      </c>
      <c r="Q37" s="281" t="str">
        <f>IF('画面遷移、詳細データ'!J395="", "", '画面遷移、詳細データ'!J395)</f>
        <v/>
      </c>
      <c r="R37" s="171" t="str">
        <f>IF(S37="","",'画面遷移、詳細データ'!$K$413)</f>
        <v/>
      </c>
      <c r="S37" s="281" t="str">
        <f>IF('画面遷移、詳細データ'!K395="", "", '画面遷移、詳細データ'!K395)</f>
        <v/>
      </c>
      <c r="T37" s="171" t="str">
        <f>IF(U37="","",'画面遷移、詳細データ'!$L$413)</f>
        <v/>
      </c>
      <c r="U37" s="281" t="str">
        <f>IF('画面遷移、詳細データ'!L395="", "", '画面遷移、詳細データ'!L395)</f>
        <v/>
      </c>
      <c r="V37" s="171">
        <f>IF(W37="","",'画面遷移、詳細データ'!$M$413)</f>
        <v>30025</v>
      </c>
      <c r="W37" s="281">
        <f>IF('画面遷移、詳細データ'!M395="", "", '画面遷移、詳細データ'!M395)</f>
        <v>1</v>
      </c>
    </row>
    <row r="38" spans="1:23" ht="13.5" customHeight="1">
      <c r="A38" s="170">
        <v>34</v>
      </c>
      <c r="B38" s="170">
        <v>2</v>
      </c>
      <c r="C38" s="169">
        <f>'画面遷移、詳細データ'!B396</f>
        <v>31</v>
      </c>
      <c r="D38" s="169">
        <f>'画面遷移、詳細データ'!D396</f>
        <v>50</v>
      </c>
      <c r="E38" s="169">
        <v>12</v>
      </c>
      <c r="H38" s="171" t="str">
        <f>IF(I38="","",'画面遷移、詳細データ'!$F$413)</f>
        <v/>
      </c>
      <c r="I38" s="281" t="str">
        <f>IF('画面遷移、詳細データ'!F396="", "", '画面遷移、詳細データ'!F396)</f>
        <v/>
      </c>
      <c r="J38" s="171">
        <f>IF(K38="","",'画面遷移、詳細データ'!$G$413)</f>
        <v>1305</v>
      </c>
      <c r="K38" s="281">
        <f>IF('画面遷移、詳細データ'!G396="", "", '画面遷移、詳細データ'!G396)</f>
        <v>2</v>
      </c>
      <c r="L38" s="171">
        <f>IF(M38="","",'画面遷移、詳細データ'!$H$413)</f>
        <v>1306</v>
      </c>
      <c r="M38" s="281">
        <f>IF('画面遷移、詳細データ'!H396="", "", '画面遷移、詳細データ'!H396)</f>
        <v>2</v>
      </c>
      <c r="N38" s="171" t="str">
        <f>IF(O38="","",'画面遷移、詳細データ'!$I$413)</f>
        <v/>
      </c>
      <c r="O38" s="281" t="str">
        <f>IF('画面遷移、詳細データ'!I396="", "", '画面遷移、詳細データ'!I396)</f>
        <v/>
      </c>
      <c r="P38" s="171" t="str">
        <f>IF(Q38="","",'画面遷移、詳細データ'!$J$413)</f>
        <v/>
      </c>
      <c r="Q38" s="281" t="str">
        <f>IF('画面遷移、詳細データ'!J396="", "", '画面遷移、詳細データ'!J396)</f>
        <v/>
      </c>
      <c r="R38" s="171" t="str">
        <f>IF(S38="","",'画面遷移、詳細データ'!$K$413)</f>
        <v/>
      </c>
      <c r="S38" s="281" t="str">
        <f>IF('画面遷移、詳細データ'!K396="", "", '画面遷移、詳細データ'!K396)</f>
        <v/>
      </c>
      <c r="T38" s="171" t="str">
        <f>IF(U38="","",'画面遷移、詳細データ'!$L$413)</f>
        <v/>
      </c>
      <c r="U38" s="281" t="str">
        <f>IF('画面遷移、詳細データ'!L396="", "", '画面遷移、詳細データ'!L396)</f>
        <v/>
      </c>
      <c r="V38" s="171">
        <f>IF(W38="","",'画面遷移、詳細データ'!$M$413)</f>
        <v>30025</v>
      </c>
      <c r="W38" s="281">
        <f>IF('画面遷移、詳細データ'!M396="", "", '画面遷移、詳細データ'!M396)</f>
        <v>1</v>
      </c>
    </row>
    <row r="39" spans="1:23" ht="13.5" customHeight="1">
      <c r="A39" s="170">
        <v>35</v>
      </c>
      <c r="B39" s="170">
        <v>2</v>
      </c>
      <c r="C39" s="169">
        <f>'画面遷移、詳細データ'!B397</f>
        <v>51</v>
      </c>
      <c r="D39" s="169">
        <f>'画面遷移、詳細データ'!D397</f>
        <v>100</v>
      </c>
      <c r="E39" s="169">
        <v>13</v>
      </c>
      <c r="H39" s="171" t="str">
        <f>IF(I39="","",'画面遷移、詳細データ'!$F$413)</f>
        <v/>
      </c>
      <c r="I39" s="281" t="str">
        <f>IF('画面遷移、詳細データ'!F397="", "", '画面遷移、詳細データ'!F397)</f>
        <v/>
      </c>
      <c r="J39" s="171">
        <f>IF(K39="","",'画面遷移、詳細データ'!$G$413)</f>
        <v>1305</v>
      </c>
      <c r="K39" s="281">
        <f>IF('画面遷移、詳細データ'!G397="", "", '画面遷移、詳細データ'!G397)</f>
        <v>1</v>
      </c>
      <c r="L39" s="171">
        <f>IF(M39="","",'画面遷移、詳細データ'!$H$413)</f>
        <v>1306</v>
      </c>
      <c r="M39" s="281">
        <f>IF('画面遷移、詳細データ'!H397="", "", '画面遷移、詳細データ'!H397)</f>
        <v>1</v>
      </c>
      <c r="N39" s="171" t="str">
        <f>IF(O39="","",'画面遷移、詳細データ'!$I$413)</f>
        <v/>
      </c>
      <c r="O39" s="281" t="str">
        <f>IF('画面遷移、詳細データ'!I397="", "", '画面遷移、詳細データ'!I397)</f>
        <v/>
      </c>
      <c r="P39" s="171">
        <f>IF(Q39="","",'画面遷移、詳細データ'!$J$413)</f>
        <v>6839</v>
      </c>
      <c r="Q39" s="281">
        <f>IF('画面遷移、詳細データ'!J397="", "", '画面遷移、詳細データ'!J397)</f>
        <v>1</v>
      </c>
      <c r="R39" s="171" t="str">
        <f>IF(S39="","",'画面遷移、詳細データ'!$K$413)</f>
        <v/>
      </c>
      <c r="S39" s="281" t="str">
        <f>IF('画面遷移、詳細データ'!K397="", "", '画面遷移、詳細データ'!K397)</f>
        <v/>
      </c>
      <c r="T39" s="171" t="str">
        <f>IF(U39="","",'画面遷移、詳細データ'!$L$413)</f>
        <v/>
      </c>
      <c r="U39" s="281" t="str">
        <f>IF('画面遷移、詳細データ'!L397="", "", '画面遷移、詳細データ'!L397)</f>
        <v/>
      </c>
      <c r="V39" s="171">
        <f>IF(W39="","",'画面遷移、詳細データ'!$M$413)</f>
        <v>30025</v>
      </c>
      <c r="W39" s="281">
        <f>IF('画面遷移、詳細データ'!M397="", "", '画面遷移、詳細データ'!M397)</f>
        <v>1</v>
      </c>
    </row>
    <row r="40" spans="1:23" ht="13.5" customHeight="1">
      <c r="A40" s="170">
        <v>36</v>
      </c>
      <c r="B40" s="170">
        <v>2</v>
      </c>
      <c r="C40" s="169">
        <f>'画面遷移、詳細データ'!B398</f>
        <v>101</v>
      </c>
      <c r="D40" s="169">
        <f>'画面遷移、詳細データ'!D398</f>
        <v>200</v>
      </c>
      <c r="E40" s="169">
        <v>14</v>
      </c>
      <c r="H40" s="171" t="str">
        <f>IF(I40="","",'画面遷移、詳細データ'!$F$413)</f>
        <v/>
      </c>
      <c r="I40" s="281" t="str">
        <f>IF('画面遷移、詳細データ'!F398="", "", '画面遷移、詳細データ'!F398)</f>
        <v/>
      </c>
      <c r="J40" s="171">
        <f>IF(K40="","",'画面遷移、詳細データ'!$G$413)</f>
        <v>1305</v>
      </c>
      <c r="K40" s="281">
        <f>IF('画面遷移、詳細データ'!G398="", "", '画面遷移、詳細データ'!G398)</f>
        <v>1</v>
      </c>
      <c r="L40" s="171">
        <f>IF(M40="","",'画面遷移、詳細データ'!$H$413)</f>
        <v>1306</v>
      </c>
      <c r="M40" s="281">
        <f>IF('画面遷移、詳細データ'!H398="", "", '画面遷移、詳細データ'!H398)</f>
        <v>1</v>
      </c>
      <c r="N40" s="171" t="str">
        <f>IF(O40="","",'画面遷移、詳細データ'!$I$413)</f>
        <v/>
      </c>
      <c r="O40" s="281" t="str">
        <f>IF('画面遷移、詳細データ'!I398="", "", '画面遷移、詳細データ'!I398)</f>
        <v/>
      </c>
      <c r="P40" s="171">
        <f>IF(Q40="","",'画面遷移、詳細データ'!$J$413)</f>
        <v>6839</v>
      </c>
      <c r="Q40" s="281">
        <f>IF('画面遷移、詳細データ'!J398="", "", '画面遷移、詳細データ'!J398)</f>
        <v>1</v>
      </c>
      <c r="R40" s="171" t="str">
        <f>IF(S40="","",'画面遷移、詳細データ'!$K$413)</f>
        <v/>
      </c>
      <c r="S40" s="281" t="str">
        <f>IF('画面遷移、詳細データ'!K398="", "", '画面遷移、詳細データ'!K398)</f>
        <v/>
      </c>
      <c r="T40" s="171" t="str">
        <f>IF(U40="","",'画面遷移、詳細データ'!$L$413)</f>
        <v/>
      </c>
      <c r="U40" s="281" t="str">
        <f>IF('画面遷移、詳細データ'!L398="", "", '画面遷移、詳細データ'!L398)</f>
        <v/>
      </c>
      <c r="V40" s="171" t="str">
        <f>IF(W40="","",'画面遷移、詳細データ'!$M$413)</f>
        <v/>
      </c>
      <c r="W40" s="281" t="str">
        <f>IF('画面遷移、詳細データ'!M398="", "", '画面遷移、詳細データ'!M398)</f>
        <v/>
      </c>
    </row>
    <row r="41" spans="1:23" ht="13.5" customHeight="1">
      <c r="A41" s="170">
        <v>37</v>
      </c>
      <c r="B41" s="170">
        <v>2</v>
      </c>
      <c r="C41" s="169">
        <f>'画面遷移、詳細データ'!B399</f>
        <v>201</v>
      </c>
      <c r="D41" s="169">
        <f>'画面遷移、詳細データ'!D399</f>
        <v>300</v>
      </c>
      <c r="E41" s="169">
        <v>15</v>
      </c>
      <c r="H41" s="171" t="str">
        <f>IF(I41="","",'画面遷移、詳細データ'!$F$413)</f>
        <v/>
      </c>
      <c r="I41" s="281" t="str">
        <f>IF('画面遷移、詳細データ'!F399="", "", '画面遷移、詳細データ'!F399)</f>
        <v/>
      </c>
      <c r="J41" s="171" t="str">
        <f>IF(K41="","",'画面遷移、詳細データ'!$G$413)</f>
        <v/>
      </c>
      <c r="K41" s="281" t="str">
        <f>IF('画面遷移、詳細データ'!G399="", "", '画面遷移、詳細データ'!G399)</f>
        <v/>
      </c>
      <c r="L41" s="171">
        <f>IF(M41="","",'画面遷移、詳細データ'!$H$413)</f>
        <v>1306</v>
      </c>
      <c r="M41" s="281">
        <f>IF('画面遷移、詳細データ'!H399="", "", '画面遷移、詳細データ'!H399)</f>
        <v>1</v>
      </c>
      <c r="N41" s="171" t="str">
        <f>IF(O41="","",'画面遷移、詳細データ'!$I$413)</f>
        <v/>
      </c>
      <c r="O41" s="281" t="str">
        <f>IF('画面遷移、詳細データ'!I399="", "", '画面遷移、詳細データ'!I399)</f>
        <v/>
      </c>
      <c r="P41" s="171">
        <f>IF(Q41="","",'画面遷移、詳細データ'!$J$413)</f>
        <v>6839</v>
      </c>
      <c r="Q41" s="281">
        <f>IF('画面遷移、詳細データ'!J399="", "", '画面遷移、詳細データ'!J399)</f>
        <v>1</v>
      </c>
      <c r="R41" s="171" t="str">
        <f>IF(S41="","",'画面遷移、詳細データ'!$K$413)</f>
        <v/>
      </c>
      <c r="S41" s="281" t="str">
        <f>IF('画面遷移、詳細データ'!K399="", "", '画面遷移、詳細データ'!K399)</f>
        <v/>
      </c>
      <c r="T41" s="171" t="str">
        <f>IF(U41="","",'画面遷移、詳細データ'!$L$413)</f>
        <v/>
      </c>
      <c r="U41" s="281" t="str">
        <f>IF('画面遷移、詳細データ'!L399="", "", '画面遷移、詳細データ'!L399)</f>
        <v/>
      </c>
      <c r="V41" s="171" t="str">
        <f>IF(W41="","",'画面遷移、詳細データ'!$M$413)</f>
        <v/>
      </c>
      <c r="W41" s="281" t="str">
        <f>IF('画面遷移、詳細データ'!M399="", "", '画面遷移、詳細データ'!M399)</f>
        <v/>
      </c>
    </row>
    <row r="42" spans="1:23" ht="13.5" customHeight="1">
      <c r="A42" s="170">
        <v>38</v>
      </c>
      <c r="B42" s="170">
        <v>2</v>
      </c>
      <c r="C42" s="169">
        <f>'画面遷移、詳細データ'!B400</f>
        <v>301</v>
      </c>
      <c r="D42" s="169">
        <f>'画面遷移、詳細データ'!D400</f>
        <v>400</v>
      </c>
      <c r="E42" s="169">
        <v>16</v>
      </c>
      <c r="H42" s="171" t="str">
        <f>IF(I42="","",'画面遷移、詳細データ'!$F$413)</f>
        <v/>
      </c>
      <c r="I42" s="281" t="str">
        <f>IF('画面遷移、詳細データ'!F400="", "", '画面遷移、詳細データ'!F400)</f>
        <v/>
      </c>
      <c r="J42" s="171" t="str">
        <f>IF(K42="","",'画面遷移、詳細データ'!$G$413)</f>
        <v/>
      </c>
      <c r="K42" s="281" t="str">
        <f>IF('画面遷移、詳細データ'!G400="", "", '画面遷移、詳細データ'!G400)</f>
        <v/>
      </c>
      <c r="L42" s="171" t="str">
        <f>IF(M42="","",'画面遷移、詳細データ'!$H$413)</f>
        <v/>
      </c>
      <c r="M42" s="281" t="str">
        <f>IF('画面遷移、詳細データ'!H400="", "", '画面遷移、詳細データ'!H400)</f>
        <v/>
      </c>
      <c r="N42" s="171" t="str">
        <f>IF(O42="","",'画面遷移、詳細データ'!$I$413)</f>
        <v/>
      </c>
      <c r="O42" s="281" t="str">
        <f>IF('画面遷移、詳細データ'!I400="", "", '画面遷移、詳細データ'!I400)</f>
        <v/>
      </c>
      <c r="P42" s="171">
        <f>IF(Q42="","",'画面遷移、詳細データ'!$J$413)</f>
        <v>6839</v>
      </c>
      <c r="Q42" s="281">
        <f>IF('画面遷移、詳細データ'!J400="", "", '画面遷移、詳細データ'!J400)</f>
        <v>1</v>
      </c>
      <c r="R42" s="171">
        <f>IF(S42="","",'画面遷移、詳細データ'!$K$413)</f>
        <v>6837</v>
      </c>
      <c r="S42" s="281">
        <f>IF('画面遷移、詳細データ'!K400="", "", '画面遷移、詳細データ'!K400)</f>
        <v>2</v>
      </c>
      <c r="T42" s="171">
        <f>IF(U42="","",'画面遷移、詳細データ'!$L$413)</f>
        <v>40068</v>
      </c>
      <c r="U42" s="281">
        <f>IF('画面遷移、詳細データ'!L400="", "", '画面遷移、詳細データ'!L400)</f>
        <v>10</v>
      </c>
      <c r="V42" s="171" t="str">
        <f>IF(W42="","",'画面遷移、詳細データ'!$M$413)</f>
        <v/>
      </c>
      <c r="W42" s="281" t="str">
        <f>IF('画面遷移、詳細データ'!M400="", "", '画面遷移、詳細データ'!M400)</f>
        <v/>
      </c>
    </row>
    <row r="43" spans="1:23" ht="13.5" customHeight="1">
      <c r="A43" s="170">
        <v>39</v>
      </c>
      <c r="B43" s="170">
        <v>2</v>
      </c>
      <c r="C43" s="169">
        <f>'画面遷移、詳細データ'!B401</f>
        <v>401</v>
      </c>
      <c r="D43" s="169">
        <f>'画面遷移、詳細データ'!D401</f>
        <v>500</v>
      </c>
      <c r="E43" s="169">
        <v>17</v>
      </c>
      <c r="H43" s="171" t="str">
        <f>IF(I43="","",'画面遷移、詳細データ'!$F$413)</f>
        <v/>
      </c>
      <c r="I43" s="281" t="str">
        <f>IF('画面遷移、詳細データ'!F401="", "", '画面遷移、詳細データ'!F401)</f>
        <v/>
      </c>
      <c r="J43" s="171" t="str">
        <f>IF(K43="","",'画面遷移、詳細データ'!$G$413)</f>
        <v/>
      </c>
      <c r="K43" s="281" t="str">
        <f>IF('画面遷移、詳細データ'!G401="", "", '画面遷移、詳細データ'!G401)</f>
        <v/>
      </c>
      <c r="L43" s="171" t="str">
        <f>IF(M43="","",'画面遷移、詳細データ'!$H$413)</f>
        <v/>
      </c>
      <c r="M43" s="281" t="str">
        <f>IF('画面遷移、詳細データ'!H401="", "", '画面遷移、詳細データ'!H401)</f>
        <v/>
      </c>
      <c r="N43" s="171" t="str">
        <f>IF(O43="","",'画面遷移、詳細データ'!$I$413)</f>
        <v/>
      </c>
      <c r="O43" s="281" t="str">
        <f>IF('画面遷移、詳細データ'!I401="", "", '画面遷移、詳細データ'!I401)</f>
        <v/>
      </c>
      <c r="P43" s="171">
        <f>IF(Q43="","",'画面遷移、詳細データ'!$J$413)</f>
        <v>6839</v>
      </c>
      <c r="Q43" s="281">
        <f>IF('画面遷移、詳細データ'!J401="", "", '画面遷移、詳細データ'!J401)</f>
        <v>1</v>
      </c>
      <c r="R43" s="171">
        <f>IF(S43="","",'画面遷移、詳細データ'!$K$413)</f>
        <v>6837</v>
      </c>
      <c r="S43" s="281">
        <f>IF('画面遷移、詳細データ'!K401="", "", '画面遷移、詳細データ'!K401)</f>
        <v>1</v>
      </c>
      <c r="T43" s="171">
        <f>IF(U43="","",'画面遷移、詳細データ'!$L$413)</f>
        <v>40068</v>
      </c>
      <c r="U43" s="281">
        <f>IF('画面遷移、詳細データ'!L401="", "", '画面遷移、詳細データ'!L401)</f>
        <v>8</v>
      </c>
      <c r="V43" s="171" t="str">
        <f>IF(W43="","",'画面遷移、詳細データ'!$M$413)</f>
        <v/>
      </c>
      <c r="W43" s="281" t="str">
        <f>IF('画面遷移、詳細データ'!M401="", "", '画面遷移、詳細データ'!M401)</f>
        <v/>
      </c>
    </row>
    <row r="44" spans="1:23" ht="13.5" customHeight="1">
      <c r="A44" s="170">
        <v>40</v>
      </c>
      <c r="B44" s="170">
        <v>2</v>
      </c>
      <c r="C44" s="169">
        <f>'画面遷移、詳細データ'!B402</f>
        <v>501</v>
      </c>
      <c r="D44" s="169">
        <f>'画面遷移、詳細データ'!D402</f>
        <v>1000</v>
      </c>
      <c r="E44" s="169">
        <v>18</v>
      </c>
      <c r="H44" s="171" t="str">
        <f>IF(I44="","",'画面遷移、詳細データ'!$F$413)</f>
        <v/>
      </c>
      <c r="I44" s="281" t="str">
        <f>IF('画面遷移、詳細データ'!F402="", "", '画面遷移、詳細データ'!F402)</f>
        <v/>
      </c>
      <c r="J44" s="171" t="str">
        <f>IF(K44="","",'画面遷移、詳細データ'!$G$413)</f>
        <v/>
      </c>
      <c r="K44" s="281" t="str">
        <f>IF('画面遷移、詳細データ'!G402="", "", '画面遷移、詳細データ'!G402)</f>
        <v/>
      </c>
      <c r="L44" s="171" t="str">
        <f>IF(M44="","",'画面遷移、詳細データ'!$H$413)</f>
        <v/>
      </c>
      <c r="M44" s="281" t="str">
        <f>IF('画面遷移、詳細データ'!H402="", "", '画面遷移、詳細データ'!H402)</f>
        <v/>
      </c>
      <c r="N44" s="171" t="str">
        <f>IF(O44="","",'画面遷移、詳細データ'!$I$413)</f>
        <v/>
      </c>
      <c r="O44" s="281" t="str">
        <f>IF('画面遷移、詳細データ'!I402="", "", '画面遷移、詳細データ'!I402)</f>
        <v/>
      </c>
      <c r="P44" s="171">
        <f>IF(Q44="","",'画面遷移、詳細データ'!$J$413)</f>
        <v>6839</v>
      </c>
      <c r="Q44" s="281">
        <f>IF('画面遷移、詳細データ'!J402="", "", '画面遷移、詳細データ'!J402)</f>
        <v>1</v>
      </c>
      <c r="R44" s="171">
        <f>IF(S44="","",'画面遷移、詳細データ'!$K$413)</f>
        <v>6837</v>
      </c>
      <c r="S44" s="281">
        <f>IF('画面遷移、詳細データ'!K402="", "", '画面遷移、詳細データ'!K402)</f>
        <v>1</v>
      </c>
      <c r="T44" s="171">
        <f>IF(U44="","",'画面遷移、詳細データ'!$L$413)</f>
        <v>40068</v>
      </c>
      <c r="U44" s="281">
        <f>IF('画面遷移、詳細データ'!L402="", "", '画面遷移、詳細データ'!L402)</f>
        <v>6</v>
      </c>
      <c r="V44" s="171" t="str">
        <f>IF(W44="","",'画面遷移、詳細データ'!$M$413)</f>
        <v/>
      </c>
      <c r="W44" s="281" t="str">
        <f>IF('画面遷移、詳細データ'!M402="", "", '画面遷移、詳細データ'!M402)</f>
        <v/>
      </c>
    </row>
    <row r="45" spans="1:23" ht="13.5" customHeight="1">
      <c r="A45" s="170">
        <v>41</v>
      </c>
      <c r="B45" s="170">
        <v>2</v>
      </c>
      <c r="C45" s="169">
        <f>'画面遷移、詳細データ'!B403</f>
        <v>1001</v>
      </c>
      <c r="D45" s="169">
        <f>'画面遷移、詳細データ'!D403</f>
        <v>2000</v>
      </c>
      <c r="E45" s="169">
        <v>19</v>
      </c>
      <c r="H45" s="171" t="str">
        <f>IF(I45="","",'画面遷移、詳細データ'!$F$413)</f>
        <v/>
      </c>
      <c r="I45" s="281" t="str">
        <f>IF('画面遷移、詳細データ'!F403="", "", '画面遷移、詳細データ'!F403)</f>
        <v/>
      </c>
      <c r="J45" s="171" t="str">
        <f>IF(K45="","",'画面遷移、詳細データ'!$G$413)</f>
        <v/>
      </c>
      <c r="K45" s="281" t="str">
        <f>IF('画面遷移、詳細データ'!G403="", "", '画面遷移、詳細データ'!G403)</f>
        <v/>
      </c>
      <c r="L45" s="171" t="str">
        <f>IF(M45="","",'画面遷移、詳細データ'!$H$413)</f>
        <v/>
      </c>
      <c r="M45" s="281" t="str">
        <f>IF('画面遷移、詳細データ'!H403="", "", '画面遷移、詳細データ'!H403)</f>
        <v/>
      </c>
      <c r="N45" s="171" t="str">
        <f>IF(O45="","",'画面遷移、詳細データ'!$I$413)</f>
        <v/>
      </c>
      <c r="O45" s="281" t="str">
        <f>IF('画面遷移、詳細データ'!I403="", "", '画面遷移、詳細データ'!I403)</f>
        <v/>
      </c>
      <c r="P45" s="171" t="str">
        <f>IF(Q45="","",'画面遷移、詳細データ'!$J$413)</f>
        <v/>
      </c>
      <c r="Q45" s="281" t="str">
        <f>IF('画面遷移、詳細データ'!J403="", "", '画面遷移、詳細データ'!J403)</f>
        <v/>
      </c>
      <c r="R45" s="171">
        <f>IF(S45="","",'画面遷移、詳細データ'!$K$413)</f>
        <v>6837</v>
      </c>
      <c r="S45" s="281">
        <f>IF('画面遷移、詳細データ'!K403="", "", '画面遷移、詳細データ'!K403)</f>
        <v>1</v>
      </c>
      <c r="T45" s="171">
        <f>IF(U45="","",'画面遷移、詳細データ'!$L$413)</f>
        <v>40068</v>
      </c>
      <c r="U45" s="281">
        <f>IF('画面遷移、詳細データ'!L403="", "", '画面遷移、詳細データ'!L403)</f>
        <v>5</v>
      </c>
      <c r="V45" s="171" t="str">
        <f>IF(W45="","",'画面遷移、詳細データ'!$M$413)</f>
        <v/>
      </c>
      <c r="W45" s="281" t="str">
        <f>IF('画面遷移、詳細データ'!M403="", "", '画面遷移、詳細データ'!M403)</f>
        <v/>
      </c>
    </row>
    <row r="46" spans="1:23" ht="13.5" customHeight="1">
      <c r="A46" s="170">
        <v>42</v>
      </c>
      <c r="B46" s="170">
        <v>2</v>
      </c>
      <c r="C46" s="169">
        <f>'画面遷移、詳細データ'!B404</f>
        <v>2001</v>
      </c>
      <c r="D46" s="169">
        <f>'画面遷移、詳細データ'!D404</f>
        <v>3000</v>
      </c>
      <c r="E46" s="169">
        <v>20</v>
      </c>
      <c r="H46" s="171" t="str">
        <f>IF(I46="","",'画面遷移、詳細データ'!$F$413)</f>
        <v/>
      </c>
      <c r="I46" s="281" t="str">
        <f>IF('画面遷移、詳細データ'!F404="", "", '画面遷移、詳細データ'!F404)</f>
        <v/>
      </c>
      <c r="J46" s="171" t="str">
        <f>IF(K46="","",'画面遷移、詳細データ'!$G$413)</f>
        <v/>
      </c>
      <c r="K46" s="281" t="str">
        <f>IF('画面遷移、詳細データ'!G404="", "", '画面遷移、詳細データ'!G404)</f>
        <v/>
      </c>
      <c r="L46" s="171" t="str">
        <f>IF(M46="","",'画面遷移、詳細データ'!$H$413)</f>
        <v/>
      </c>
      <c r="M46" s="281" t="str">
        <f>IF('画面遷移、詳細データ'!H404="", "", '画面遷移、詳細データ'!H404)</f>
        <v/>
      </c>
      <c r="N46" s="171" t="str">
        <f>IF(O46="","",'画面遷移、詳細データ'!$I$413)</f>
        <v/>
      </c>
      <c r="O46" s="281" t="str">
        <f>IF('画面遷移、詳細データ'!I404="", "", '画面遷移、詳細データ'!I404)</f>
        <v/>
      </c>
      <c r="P46" s="171" t="str">
        <f>IF(Q46="","",'画面遷移、詳細データ'!$J$413)</f>
        <v/>
      </c>
      <c r="Q46" s="281" t="str">
        <f>IF('画面遷移、詳細データ'!J404="", "", '画面遷移、詳細データ'!J404)</f>
        <v/>
      </c>
      <c r="R46" s="171">
        <f>IF(S46="","",'画面遷移、詳細データ'!$K$413)</f>
        <v>6837</v>
      </c>
      <c r="S46" s="281">
        <f>IF('画面遷移、詳細データ'!K404="", "", '画面遷移、詳細データ'!K404)</f>
        <v>1</v>
      </c>
      <c r="T46" s="171">
        <f>IF(U46="","",'画面遷移、詳細データ'!$L$413)</f>
        <v>40068</v>
      </c>
      <c r="U46" s="281">
        <f>IF('画面遷移、詳細データ'!L404="", "", '画面遷移、詳細データ'!L404)</f>
        <v>4</v>
      </c>
      <c r="V46" s="171" t="str">
        <f>IF(W46="","",'画面遷移、詳細データ'!$M$413)</f>
        <v/>
      </c>
      <c r="W46" s="281" t="str">
        <f>IF('画面遷移、詳細データ'!M404="", "", '画面遷移、詳細データ'!M404)</f>
        <v/>
      </c>
    </row>
    <row r="47" spans="1:23" ht="13.5" customHeight="1">
      <c r="A47" s="170">
        <v>43</v>
      </c>
      <c r="B47" s="170">
        <v>2</v>
      </c>
      <c r="C47" s="169">
        <f>'画面遷移、詳細データ'!B405</f>
        <v>3001</v>
      </c>
      <c r="D47" s="169">
        <f>'画面遷移、詳細データ'!D405</f>
        <v>4000</v>
      </c>
      <c r="E47" s="169">
        <v>21</v>
      </c>
      <c r="H47" s="171" t="str">
        <f>IF(I47="","",'画面遷移、詳細データ'!$F$413)</f>
        <v/>
      </c>
      <c r="I47" s="281" t="str">
        <f>IF('画面遷移、詳細データ'!F405="", "", '画面遷移、詳細データ'!F405)</f>
        <v/>
      </c>
      <c r="J47" s="171" t="str">
        <f>IF(K47="","",'画面遷移、詳細データ'!$G$413)</f>
        <v/>
      </c>
      <c r="K47" s="281" t="str">
        <f>IF('画面遷移、詳細データ'!G405="", "", '画面遷移、詳細データ'!G405)</f>
        <v/>
      </c>
      <c r="L47" s="171" t="str">
        <f>IF(M47="","",'画面遷移、詳細データ'!$H$413)</f>
        <v/>
      </c>
      <c r="M47" s="281" t="str">
        <f>IF('画面遷移、詳細データ'!H405="", "", '画面遷移、詳細データ'!H405)</f>
        <v/>
      </c>
      <c r="N47" s="171" t="str">
        <f>IF(O47="","",'画面遷移、詳細データ'!$I$413)</f>
        <v/>
      </c>
      <c r="O47" s="281" t="str">
        <f>IF('画面遷移、詳細データ'!I405="", "", '画面遷移、詳細データ'!I405)</f>
        <v/>
      </c>
      <c r="P47" s="171" t="str">
        <f>IF(Q47="","",'画面遷移、詳細データ'!$J$413)</f>
        <v/>
      </c>
      <c r="Q47" s="281" t="str">
        <f>IF('画面遷移、詳細データ'!J405="", "", '画面遷移、詳細データ'!J405)</f>
        <v/>
      </c>
      <c r="R47" s="171" t="str">
        <f>IF(S47="","",'画面遷移、詳細データ'!$K$413)</f>
        <v/>
      </c>
      <c r="S47" s="281" t="str">
        <f>IF('画面遷移、詳細データ'!K405="", "", '画面遷移、詳細データ'!K405)</f>
        <v/>
      </c>
      <c r="T47" s="171">
        <f>IF(U47="","",'画面遷移、詳細データ'!$L$413)</f>
        <v>40068</v>
      </c>
      <c r="U47" s="281">
        <f>IF('画面遷移、詳細データ'!L405="", "", '画面遷移、詳細データ'!L405)</f>
        <v>3</v>
      </c>
      <c r="V47" s="171" t="str">
        <f>IF(W47="","",'画面遷移、詳細データ'!$M$413)</f>
        <v/>
      </c>
      <c r="W47" s="281" t="str">
        <f>IF('画面遷移、詳細データ'!M405="", "", '画面遷移、詳細データ'!M405)</f>
        <v/>
      </c>
    </row>
    <row r="48" spans="1:23" ht="13.5" customHeight="1">
      <c r="A48" s="170">
        <v>44</v>
      </c>
      <c r="B48" s="170">
        <v>2</v>
      </c>
      <c r="C48" s="169">
        <f>'画面遷移、詳細データ'!B406</f>
        <v>4001</v>
      </c>
      <c r="D48" s="169">
        <f>'画面遷移、詳細データ'!D406</f>
        <v>5000</v>
      </c>
      <c r="E48" s="169">
        <v>22</v>
      </c>
      <c r="H48" s="171" t="str">
        <f>IF(I48="","",'画面遷移、詳細データ'!$F$413)</f>
        <v/>
      </c>
      <c r="I48" s="281" t="str">
        <f>IF('画面遷移、詳細データ'!F406="", "", '画面遷移、詳細データ'!F406)</f>
        <v/>
      </c>
      <c r="J48" s="171" t="str">
        <f>IF(K48="","",'画面遷移、詳細データ'!$G$413)</f>
        <v/>
      </c>
      <c r="K48" s="281" t="str">
        <f>IF('画面遷移、詳細データ'!G406="", "", '画面遷移、詳細データ'!G406)</f>
        <v/>
      </c>
      <c r="L48" s="171" t="str">
        <f>IF(M48="","",'画面遷移、詳細データ'!$H$413)</f>
        <v/>
      </c>
      <c r="M48" s="281" t="str">
        <f>IF('画面遷移、詳細データ'!H406="", "", '画面遷移、詳細データ'!H406)</f>
        <v/>
      </c>
      <c r="N48" s="171" t="str">
        <f>IF(O48="","",'画面遷移、詳細データ'!$I$413)</f>
        <v/>
      </c>
      <c r="O48" s="281" t="str">
        <f>IF('画面遷移、詳細データ'!I406="", "", '画面遷移、詳細データ'!I406)</f>
        <v/>
      </c>
      <c r="P48" s="171" t="str">
        <f>IF(Q48="","",'画面遷移、詳細データ'!$J$413)</f>
        <v/>
      </c>
      <c r="Q48" s="281" t="str">
        <f>IF('画面遷移、詳細データ'!J406="", "", '画面遷移、詳細データ'!J406)</f>
        <v/>
      </c>
      <c r="R48" s="171" t="str">
        <f>IF(S48="","",'画面遷移、詳細データ'!$K$413)</f>
        <v/>
      </c>
      <c r="S48" s="281" t="str">
        <f>IF('画面遷移、詳細データ'!K406="", "", '画面遷移、詳細データ'!K406)</f>
        <v/>
      </c>
      <c r="T48" s="171">
        <f>IF(U48="","",'画面遷移、詳細データ'!$L$413)</f>
        <v>40068</v>
      </c>
      <c r="U48" s="281">
        <f>IF('画面遷移、詳細データ'!L406="", "", '画面遷移、詳細データ'!L406)</f>
        <v>2</v>
      </c>
      <c r="V48" s="171" t="str">
        <f>IF(W48="","",'画面遷移、詳細データ'!$M$413)</f>
        <v/>
      </c>
      <c r="W48" s="281" t="str">
        <f>IF('画面遷移、詳細データ'!M406="", "", '画面遷移、詳細データ'!M406)</f>
        <v/>
      </c>
    </row>
    <row r="49" spans="1:23" ht="13.5" customHeight="1">
      <c r="A49" s="170">
        <v>45</v>
      </c>
      <c r="B49" s="170">
        <v>2</v>
      </c>
      <c r="C49" s="169">
        <f>'画面遷移、詳細データ'!B407</f>
        <v>111</v>
      </c>
      <c r="D49" s="169">
        <f>'画面遷移、詳細データ'!D407</f>
        <v>111</v>
      </c>
      <c r="E49" s="169">
        <v>23</v>
      </c>
      <c r="F49" s="169">
        <v>1</v>
      </c>
      <c r="H49" s="171">
        <f>IF(I49="","",'画面遷移、詳細データ'!$F$413)</f>
        <v>3219</v>
      </c>
      <c r="I49" s="281">
        <f>IF('画面遷移、詳細データ'!F407="", "", '画面遷移、詳細データ'!F407)</f>
        <v>1</v>
      </c>
      <c r="J49" s="171" t="str">
        <f>IF(K49="","",'画面遷移、詳細データ'!$G$413)</f>
        <v/>
      </c>
      <c r="K49" s="281" t="str">
        <f>IF('画面遷移、詳細データ'!G407="", "", '画面遷移、詳細データ'!G407)</f>
        <v/>
      </c>
      <c r="L49" s="171" t="str">
        <f>IF(M49="","",'画面遷移、詳細データ'!$H$413)</f>
        <v/>
      </c>
      <c r="M49" s="281" t="str">
        <f>IF('画面遷移、詳細データ'!H407="", "", '画面遷移、詳細データ'!H407)</f>
        <v/>
      </c>
      <c r="N49" s="171" t="str">
        <f>IF(O49="","",'画面遷移、詳細データ'!$I$413)</f>
        <v/>
      </c>
      <c r="O49" s="281" t="str">
        <f>IF('画面遷移、詳細データ'!I407="", "", '画面遷移、詳細データ'!I407)</f>
        <v/>
      </c>
      <c r="P49" s="171" t="str">
        <f>IF(Q49="","",'画面遷移、詳細データ'!$J$413)</f>
        <v/>
      </c>
      <c r="Q49" s="281" t="str">
        <f>IF('画面遷移、詳細データ'!J407="", "", '画面遷移、詳細データ'!J407)</f>
        <v/>
      </c>
      <c r="R49" s="171" t="str">
        <f>IF(S49="","",'画面遷移、詳細データ'!$K$413)</f>
        <v/>
      </c>
      <c r="S49" s="281" t="str">
        <f>IF('画面遷移、詳細データ'!K407="", "", '画面遷移、詳細データ'!K407)</f>
        <v/>
      </c>
      <c r="T49" s="171" t="str">
        <f>IF(U49="","",'画面遷移、詳細データ'!$L$413)</f>
        <v/>
      </c>
      <c r="U49" s="281" t="str">
        <f>IF('画面遷移、詳細データ'!L407="", "", '画面遷移、詳細データ'!L407)</f>
        <v/>
      </c>
      <c r="V49" s="171" t="str">
        <f>IF(W49="","",'画面遷移、詳細データ'!$M$413)</f>
        <v/>
      </c>
      <c r="W49" s="281" t="str">
        <f>IF('画面遷移、詳細データ'!M407="", "", '画面遷移、詳細データ'!M407)</f>
        <v/>
      </c>
    </row>
    <row r="50" spans="1:23" ht="13.5" customHeight="1">
      <c r="A50" s="170">
        <v>46</v>
      </c>
      <c r="B50" s="170">
        <v>2</v>
      </c>
      <c r="C50" s="169">
        <f>'画面遷移、詳細データ'!B408</f>
        <v>333</v>
      </c>
      <c r="D50" s="169">
        <f>'画面遷移、詳細データ'!D408</f>
        <v>333</v>
      </c>
      <c r="E50" s="169">
        <v>24</v>
      </c>
      <c r="F50" s="169">
        <v>1</v>
      </c>
      <c r="H50" s="171">
        <f>IF(I50="","",'画面遷移、詳細データ'!$F$413)</f>
        <v>3219</v>
      </c>
      <c r="I50" s="281">
        <f>IF('画面遷移、詳細データ'!F408="", "", '画面遷移、詳細データ'!F408)</f>
        <v>1</v>
      </c>
      <c r="J50" s="171" t="str">
        <f>IF(K50="","",'画面遷移、詳細データ'!$G$413)</f>
        <v/>
      </c>
      <c r="K50" s="281" t="str">
        <f>IF('画面遷移、詳細データ'!G408="", "", '画面遷移、詳細データ'!G408)</f>
        <v/>
      </c>
      <c r="L50" s="171" t="str">
        <f>IF(M50="","",'画面遷移、詳細データ'!$H$413)</f>
        <v/>
      </c>
      <c r="M50" s="281" t="str">
        <f>IF('画面遷移、詳細データ'!H408="", "", '画面遷移、詳細データ'!H408)</f>
        <v/>
      </c>
      <c r="N50" s="171" t="str">
        <f>IF(O50="","",'画面遷移、詳細データ'!$I$413)</f>
        <v/>
      </c>
      <c r="O50" s="281" t="str">
        <f>IF('画面遷移、詳細データ'!I408="", "", '画面遷移、詳細データ'!I408)</f>
        <v/>
      </c>
      <c r="P50" s="171" t="str">
        <f>IF(Q50="","",'画面遷移、詳細データ'!$J$413)</f>
        <v/>
      </c>
      <c r="Q50" s="281" t="str">
        <f>IF('画面遷移、詳細データ'!J408="", "", '画面遷移、詳細データ'!J408)</f>
        <v/>
      </c>
      <c r="R50" s="171" t="str">
        <f>IF(S50="","",'画面遷移、詳細データ'!$K$413)</f>
        <v/>
      </c>
      <c r="S50" s="281" t="str">
        <f>IF('画面遷移、詳細データ'!K408="", "", '画面遷移、詳細データ'!K408)</f>
        <v/>
      </c>
      <c r="T50" s="171" t="str">
        <f>IF(U50="","",'画面遷移、詳細データ'!$L$413)</f>
        <v/>
      </c>
      <c r="U50" s="281" t="str">
        <f>IF('画面遷移、詳細データ'!L408="", "", '画面遷移、詳細データ'!L408)</f>
        <v/>
      </c>
      <c r="V50" s="171" t="str">
        <f>IF(W50="","",'画面遷移、詳細データ'!$M$413)</f>
        <v/>
      </c>
      <c r="W50" s="281" t="str">
        <f>IF('画面遷移、詳細データ'!M408="", "", '画面遷移、詳細データ'!M408)</f>
        <v/>
      </c>
    </row>
    <row r="51" spans="1:23" ht="13.5" customHeight="1">
      <c r="A51" s="170">
        <v>47</v>
      </c>
      <c r="B51" s="170">
        <v>2</v>
      </c>
      <c r="C51" s="169">
        <f>'画面遷移、詳細データ'!B409</f>
        <v>555</v>
      </c>
      <c r="D51" s="169">
        <f>'画面遷移、詳細データ'!D409</f>
        <v>555</v>
      </c>
      <c r="E51" s="169">
        <v>25</v>
      </c>
      <c r="F51" s="169">
        <v>1</v>
      </c>
      <c r="H51" s="171">
        <f>IF(I51="","",'画面遷移、詳細データ'!$F$413)</f>
        <v>3219</v>
      </c>
      <c r="I51" s="281">
        <f>IF('画面遷移、詳細データ'!F409="", "", '画面遷移、詳細データ'!F409)</f>
        <v>1</v>
      </c>
      <c r="J51" s="171" t="str">
        <f>IF(K51="","",'画面遷移、詳細データ'!$G$413)</f>
        <v/>
      </c>
      <c r="K51" s="281" t="str">
        <f>IF('画面遷移、詳細データ'!G409="", "", '画面遷移、詳細データ'!G409)</f>
        <v/>
      </c>
      <c r="L51" s="171" t="str">
        <f>IF(M51="","",'画面遷移、詳細データ'!$H$413)</f>
        <v/>
      </c>
      <c r="M51" s="281" t="str">
        <f>IF('画面遷移、詳細データ'!H409="", "", '画面遷移、詳細データ'!H409)</f>
        <v/>
      </c>
      <c r="N51" s="171" t="str">
        <f>IF(O51="","",'画面遷移、詳細データ'!$I$413)</f>
        <v/>
      </c>
      <c r="O51" s="281" t="str">
        <f>IF('画面遷移、詳細データ'!I409="", "", '画面遷移、詳細データ'!I409)</f>
        <v/>
      </c>
      <c r="P51" s="171" t="str">
        <f>IF(Q51="","",'画面遷移、詳細データ'!$J$413)</f>
        <v/>
      </c>
      <c r="Q51" s="281" t="str">
        <f>IF('画面遷移、詳細データ'!J409="", "", '画面遷移、詳細データ'!J409)</f>
        <v/>
      </c>
      <c r="R51" s="171" t="str">
        <f>IF(S51="","",'画面遷移、詳細データ'!$K$413)</f>
        <v/>
      </c>
      <c r="S51" s="281" t="str">
        <f>IF('画面遷移、詳細データ'!K409="", "", '画面遷移、詳細データ'!K409)</f>
        <v/>
      </c>
      <c r="T51" s="171" t="str">
        <f>IF(U51="","",'画面遷移、詳細データ'!$L$413)</f>
        <v/>
      </c>
      <c r="U51" s="281" t="str">
        <f>IF('画面遷移、詳細データ'!L409="", "", '画面遷移、詳細データ'!L409)</f>
        <v/>
      </c>
      <c r="V51" s="171" t="str">
        <f>IF(W51="","",'画面遷移、詳細データ'!$M$413)</f>
        <v/>
      </c>
      <c r="W51" s="281" t="str">
        <f>IF('画面遷移、詳細データ'!M409="", "", '画面遷移、詳細データ'!M409)</f>
        <v/>
      </c>
    </row>
    <row r="52" spans="1:23" ht="13.5" customHeight="1">
      <c r="A52" s="170">
        <v>48</v>
      </c>
      <c r="B52" s="170">
        <v>2</v>
      </c>
      <c r="C52" s="169">
        <f>'画面遷移、詳細データ'!B410</f>
        <v>777</v>
      </c>
      <c r="D52" s="169">
        <f>'画面遷移、詳細データ'!D410</f>
        <v>777</v>
      </c>
      <c r="E52" s="169">
        <v>26</v>
      </c>
      <c r="F52" s="169">
        <v>1</v>
      </c>
      <c r="H52" s="171">
        <f>IF(I52="","",'画面遷移、詳細データ'!$F$413)</f>
        <v>3219</v>
      </c>
      <c r="I52" s="281">
        <f>IF('画面遷移、詳細データ'!F410="", "", '画面遷移、詳細データ'!F410)</f>
        <v>1</v>
      </c>
      <c r="J52" s="171" t="str">
        <f>IF(K52="","",'画面遷移、詳細データ'!$G$413)</f>
        <v/>
      </c>
      <c r="K52" s="281" t="str">
        <f>IF('画面遷移、詳細データ'!G410="", "", '画面遷移、詳細データ'!G410)</f>
        <v/>
      </c>
      <c r="L52" s="171" t="str">
        <f>IF(M52="","",'画面遷移、詳細データ'!$H$413)</f>
        <v/>
      </c>
      <c r="M52" s="281" t="str">
        <f>IF('画面遷移、詳細データ'!H410="", "", '画面遷移、詳細データ'!H410)</f>
        <v/>
      </c>
      <c r="N52" s="171" t="str">
        <f>IF(O52="","",'画面遷移、詳細データ'!$I$413)</f>
        <v/>
      </c>
      <c r="O52" s="281" t="str">
        <f>IF('画面遷移、詳細データ'!I410="", "", '画面遷移、詳細データ'!I410)</f>
        <v/>
      </c>
      <c r="P52" s="171" t="str">
        <f>IF(Q52="","",'画面遷移、詳細データ'!$J$413)</f>
        <v/>
      </c>
      <c r="Q52" s="281" t="str">
        <f>IF('画面遷移、詳細データ'!J410="", "", '画面遷移、詳細データ'!J410)</f>
        <v/>
      </c>
      <c r="R52" s="171" t="str">
        <f>IF(S52="","",'画面遷移、詳細データ'!$K$413)</f>
        <v/>
      </c>
      <c r="S52" s="281" t="str">
        <f>IF('画面遷移、詳細データ'!K410="", "", '画面遷移、詳細データ'!K410)</f>
        <v/>
      </c>
      <c r="T52" s="171" t="str">
        <f>IF(U52="","",'画面遷移、詳細データ'!$L$413)</f>
        <v/>
      </c>
      <c r="U52" s="281" t="str">
        <f>IF('画面遷移、詳細データ'!L410="", "", '画面遷移、詳細データ'!L410)</f>
        <v/>
      </c>
      <c r="V52" s="171" t="str">
        <f>IF(W52="","",'画面遷移、詳細データ'!$M$413)</f>
        <v/>
      </c>
      <c r="W52" s="281" t="str">
        <f>IF('画面遷移、詳細データ'!M410="", "", '画面遷移、詳細データ'!M410)</f>
        <v/>
      </c>
    </row>
    <row r="53" spans="1:23" ht="13.5" customHeight="1">
      <c r="A53" s="170">
        <v>49</v>
      </c>
      <c r="B53" s="170">
        <v>2</v>
      </c>
      <c r="C53" s="169">
        <f>'画面遷移、詳細データ'!B411</f>
        <v>1111</v>
      </c>
      <c r="D53" s="169">
        <f>'画面遷移、詳細データ'!D411</f>
        <v>1111</v>
      </c>
      <c r="E53" s="169">
        <v>27</v>
      </c>
      <c r="F53" s="169">
        <v>1</v>
      </c>
      <c r="H53" s="171" t="str">
        <f>IF(I53="","",'画面遷移、詳細データ'!$F$413)</f>
        <v/>
      </c>
      <c r="I53" s="281" t="str">
        <f>IF('画面遷移、詳細データ'!F411="", "", '画面遷移、詳細データ'!F411)</f>
        <v/>
      </c>
      <c r="J53" s="171">
        <f>IF(K53="","",'画面遷移、詳細データ'!$G$413)</f>
        <v>1305</v>
      </c>
      <c r="K53" s="281">
        <f>IF('画面遷移、詳細データ'!G411="", "", '画面遷移、詳細データ'!G411)</f>
        <v>1</v>
      </c>
      <c r="L53" s="171" t="str">
        <f>IF(M53="","",'画面遷移、詳細データ'!$H$413)</f>
        <v/>
      </c>
      <c r="M53" s="281" t="str">
        <f>IF('画面遷移、詳細データ'!H411="", "", '画面遷移、詳細データ'!H411)</f>
        <v/>
      </c>
      <c r="N53" s="171" t="str">
        <f>IF(O53="","",'画面遷移、詳細データ'!$I$413)</f>
        <v/>
      </c>
      <c r="O53" s="281" t="str">
        <f>IF('画面遷移、詳細データ'!I411="", "", '画面遷移、詳細データ'!I411)</f>
        <v/>
      </c>
      <c r="P53" s="171" t="str">
        <f>IF(Q53="","",'画面遷移、詳細データ'!$J$413)</f>
        <v/>
      </c>
      <c r="Q53" s="281" t="str">
        <f>IF('画面遷移、詳細データ'!J411="", "", '画面遷移、詳細データ'!J411)</f>
        <v/>
      </c>
      <c r="R53" s="171" t="str">
        <f>IF(S53="","",'画面遷移、詳細データ'!$K$413)</f>
        <v/>
      </c>
      <c r="S53" s="281" t="str">
        <f>IF('画面遷移、詳細データ'!K411="", "", '画面遷移、詳細データ'!K411)</f>
        <v/>
      </c>
      <c r="T53" s="171" t="str">
        <f>IF(U53="","",'画面遷移、詳細データ'!$L$413)</f>
        <v/>
      </c>
      <c r="U53" s="281" t="str">
        <f>IF('画面遷移、詳細データ'!L411="", "", '画面遷移、詳細データ'!L411)</f>
        <v/>
      </c>
      <c r="V53" s="171" t="str">
        <f>IF(W53="","",'画面遷移、詳細データ'!$M$413)</f>
        <v/>
      </c>
      <c r="W53" s="281" t="str">
        <f>IF('画面遷移、詳細データ'!M411="", "", '画面遷移、詳細データ'!M411)</f>
        <v/>
      </c>
    </row>
    <row r="54" spans="1:23" ht="13.5" customHeight="1">
      <c r="A54" s="170">
        <v>50</v>
      </c>
      <c r="B54" s="170">
        <v>2</v>
      </c>
      <c r="C54" s="169">
        <f>'画面遷移、詳細データ'!B412</f>
        <v>3333</v>
      </c>
      <c r="D54" s="169">
        <f>'画面遷移、詳細データ'!D412</f>
        <v>3333</v>
      </c>
      <c r="E54" s="169">
        <v>28</v>
      </c>
      <c r="F54" s="169">
        <v>1</v>
      </c>
      <c r="H54" s="171" t="str">
        <f>IF(I54="","",'画面遷移、詳細データ'!$F$413)</f>
        <v/>
      </c>
      <c r="I54" s="281" t="str">
        <f>IF('画面遷移、詳細データ'!F412="", "", '画面遷移、詳細データ'!F412)</f>
        <v/>
      </c>
      <c r="J54" s="171">
        <f>IF(K54="","",'画面遷移、詳細データ'!$G$413)</f>
        <v>1305</v>
      </c>
      <c r="K54" s="281">
        <f>IF('画面遷移、詳細データ'!G412="", "", '画面遷移、詳細データ'!G412)</f>
        <v>1</v>
      </c>
      <c r="L54" s="171" t="str">
        <f>IF(M54="","",'画面遷移、詳細データ'!$H$413)</f>
        <v/>
      </c>
      <c r="M54" s="281" t="str">
        <f>IF('画面遷移、詳細データ'!H412="", "", '画面遷移、詳細データ'!H412)</f>
        <v/>
      </c>
      <c r="N54" s="171" t="str">
        <f>IF(O54="","",'画面遷移、詳細データ'!$I$413)</f>
        <v/>
      </c>
      <c r="O54" s="281" t="str">
        <f>IF('画面遷移、詳細データ'!I412="", "", '画面遷移、詳細データ'!I412)</f>
        <v/>
      </c>
      <c r="P54" s="171" t="str">
        <f>IF(Q54="","",'画面遷移、詳細データ'!$J$413)</f>
        <v/>
      </c>
      <c r="Q54" s="281" t="str">
        <f>IF('画面遷移、詳細データ'!J412="", "", '画面遷移、詳細データ'!J412)</f>
        <v/>
      </c>
      <c r="R54" s="171" t="str">
        <f>IF(S54="","",'画面遷移、詳細データ'!$K$413)</f>
        <v/>
      </c>
      <c r="S54" s="281" t="str">
        <f>IF('画面遷移、詳細データ'!K412="", "", '画面遷移、詳細データ'!K412)</f>
        <v/>
      </c>
      <c r="T54" s="171" t="str">
        <f>IF(U54="","",'画面遷移、詳細データ'!$L$413)</f>
        <v/>
      </c>
      <c r="U54" s="281" t="str">
        <f>IF('画面遷移、詳細データ'!L412="", "", '画面遷移、詳細データ'!L412)</f>
        <v/>
      </c>
      <c r="V54" s="171" t="str">
        <f>IF(W54="","",'画面遷移、詳細データ'!$M$413)</f>
        <v/>
      </c>
      <c r="W54" s="281" t="str">
        <f>IF('画面遷移、詳細データ'!M412="", "", '画面遷移、詳細データ'!M412)</f>
        <v/>
      </c>
    </row>
    <row r="55" spans="1:23" ht="13.5" customHeight="1">
      <c r="A55" s="169" t="s">
        <v>1478</v>
      </c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</row>
    <row r="56" spans="1:23" ht="13.5" customHeight="1">
      <c r="A56" s="169">
        <v>51</v>
      </c>
      <c r="B56" s="169">
        <v>3</v>
      </c>
      <c r="C56" s="169">
        <f>'画面遷移、詳細データ'!B328</f>
        <v>1</v>
      </c>
      <c r="D56" s="169">
        <f>'画面遷移、詳細データ'!D328</f>
        <v>1</v>
      </c>
      <c r="E56" s="169">
        <v>4</v>
      </c>
      <c r="H56" s="171">
        <f>IF(I56="","",'画面遷移、詳細データ'!$F$353)</f>
        <v>3219</v>
      </c>
      <c r="I56" s="281">
        <f>IF('画面遷移、詳細データ'!F328="", "", '画面遷移、詳細データ'!F328)</f>
        <v>2</v>
      </c>
      <c r="J56" s="171">
        <f>IF(K56="","",'画面遷移、詳細データ'!$G$353)</f>
        <v>1305</v>
      </c>
      <c r="K56" s="281">
        <f>IF('画面遷移、詳細データ'!G328="", "", '画面遷移、詳細データ'!G328)</f>
        <v>2</v>
      </c>
      <c r="L56" s="171">
        <f>IF(M56="","",'画面遷移、詳細データ'!$H$353)</f>
        <v>1306</v>
      </c>
      <c r="M56" s="281">
        <f>IF('画面遷移、詳細データ'!H328="", "", '画面遷移、詳細データ'!H328)</f>
        <v>2</v>
      </c>
      <c r="N56" s="171" t="str">
        <f>IF(O56="","",'画面遷移、詳細データ'!$I$353)</f>
        <v/>
      </c>
      <c r="O56" s="281" t="str">
        <f>IF('画面遷移、詳細データ'!I328="", "", '画面遷移、詳細データ'!I328)</f>
        <v/>
      </c>
      <c r="P56" s="171" t="str">
        <f>IF(Q56="","",'画面遷移、詳細データ'!$J$353)</f>
        <v/>
      </c>
      <c r="Q56" s="281" t="str">
        <f>IF('画面遷移、詳細データ'!J328="", "", '画面遷移、詳細データ'!J328)</f>
        <v/>
      </c>
      <c r="R56" s="171" t="str">
        <f>IF(S56="","",'画面遷移、詳細データ'!$K$353)</f>
        <v/>
      </c>
      <c r="S56" s="281" t="str">
        <f>IF('画面遷移、詳細データ'!K328="", "", '画面遷移、詳細データ'!K328)</f>
        <v/>
      </c>
      <c r="T56" s="171" t="str">
        <f>IF(U56="","",'画面遷移、詳細データ'!$L$353)</f>
        <v/>
      </c>
      <c r="U56" s="281" t="str">
        <f>IF('画面遷移、詳細データ'!L328="", "", '画面遷移、詳細データ'!L328)</f>
        <v/>
      </c>
      <c r="V56" s="171" t="str">
        <f>IF(W56="","",'画面遷移、詳細データ'!$M$353)</f>
        <v/>
      </c>
      <c r="W56" s="281" t="str">
        <f>IF('画面遷移、詳細データ'!M328="", "", '画面遷移、詳細データ'!M328)</f>
        <v/>
      </c>
    </row>
    <row r="57" spans="1:23" ht="13.5" customHeight="1">
      <c r="A57" s="169">
        <v>52</v>
      </c>
      <c r="B57" s="169">
        <v>3</v>
      </c>
      <c r="C57" s="169">
        <f>'画面遷移、詳細データ'!B329</f>
        <v>2</v>
      </c>
      <c r="D57" s="169">
        <f>'画面遷移、詳細データ'!D329</f>
        <v>2</v>
      </c>
      <c r="E57" s="169">
        <v>5</v>
      </c>
      <c r="H57" s="171">
        <f>IF(I57="","",'画面遷移、詳細データ'!$F$353)</f>
        <v>3219</v>
      </c>
      <c r="I57" s="281">
        <f>IF('画面遷移、詳細データ'!F329="", "", '画面遷移、詳細データ'!F329)</f>
        <v>1</v>
      </c>
      <c r="J57" s="171">
        <f>IF(K57="","",'画面遷移、詳細データ'!$G$353)</f>
        <v>1305</v>
      </c>
      <c r="K57" s="281">
        <f>IF('画面遷移、詳細データ'!G329="", "", '画面遷移、詳細データ'!G329)</f>
        <v>2</v>
      </c>
      <c r="L57" s="171">
        <f>IF(M57="","",'画面遷移、詳細データ'!$H$353)</f>
        <v>1306</v>
      </c>
      <c r="M57" s="281">
        <f>IF('画面遷移、詳細データ'!H329="", "", '画面遷移、詳細データ'!H329)</f>
        <v>2</v>
      </c>
      <c r="N57" s="171" t="str">
        <f>IF(O57="","",'画面遷移、詳細データ'!$I$353)</f>
        <v/>
      </c>
      <c r="O57" s="281" t="str">
        <f>IF('画面遷移、詳細データ'!I329="", "", '画面遷移、詳細データ'!I329)</f>
        <v/>
      </c>
      <c r="P57" s="171" t="str">
        <f>IF(Q57="","",'画面遷移、詳細データ'!$J$353)</f>
        <v/>
      </c>
      <c r="Q57" s="281" t="str">
        <f>IF('画面遷移、詳細データ'!J329="", "", '画面遷移、詳細データ'!J329)</f>
        <v/>
      </c>
      <c r="R57" s="171" t="str">
        <f>IF(S57="","",'画面遷移、詳細データ'!$K$353)</f>
        <v/>
      </c>
      <c r="S57" s="281" t="str">
        <f>IF('画面遷移、詳細データ'!K329="", "", '画面遷移、詳細データ'!K329)</f>
        <v/>
      </c>
      <c r="T57" s="171" t="str">
        <f>IF(U57="","",'画面遷移、詳細データ'!$L$353)</f>
        <v/>
      </c>
      <c r="U57" s="281" t="str">
        <f>IF('画面遷移、詳細データ'!L329="", "", '画面遷移、詳細データ'!L329)</f>
        <v/>
      </c>
      <c r="V57" s="171" t="str">
        <f>IF(W57="","",'画面遷移、詳細データ'!$M$353)</f>
        <v/>
      </c>
      <c r="W57" s="281" t="str">
        <f>IF('画面遷移、詳細データ'!M329="", "", '画面遷移、詳細データ'!M329)</f>
        <v/>
      </c>
    </row>
    <row r="58" spans="1:23" ht="13.5" customHeight="1">
      <c r="A58" s="169">
        <v>53</v>
      </c>
      <c r="B58" s="169">
        <v>3</v>
      </c>
      <c r="C58" s="169">
        <f>'画面遷移、詳細データ'!B330</f>
        <v>3</v>
      </c>
      <c r="D58" s="169">
        <f>'画面遷移、詳細データ'!D330</f>
        <v>3</v>
      </c>
      <c r="E58" s="169">
        <v>6</v>
      </c>
      <c r="H58" s="171">
        <f>IF(I58="","",'画面遷移、詳細データ'!$F$353)</f>
        <v>3219</v>
      </c>
      <c r="I58" s="281">
        <f>IF('画面遷移、詳細データ'!F330="", "", '画面遷移、詳細データ'!F330)</f>
        <v>1</v>
      </c>
      <c r="J58" s="171">
        <f>IF(K58="","",'画面遷移、詳細データ'!$G$353)</f>
        <v>1305</v>
      </c>
      <c r="K58" s="281">
        <f>IF('画面遷移、詳細データ'!G330="", "", '画面遷移、詳細データ'!G330)</f>
        <v>1</v>
      </c>
      <c r="L58" s="171">
        <f>IF(M58="","",'画面遷移、詳細データ'!$H$353)</f>
        <v>1306</v>
      </c>
      <c r="M58" s="281">
        <f>IF('画面遷移、詳細データ'!H330="", "", '画面遷移、詳細データ'!H330)</f>
        <v>2</v>
      </c>
      <c r="N58" s="171" t="str">
        <f>IF(O58="","",'画面遷移、詳細データ'!$I$353)</f>
        <v/>
      </c>
      <c r="O58" s="281" t="str">
        <f>IF('画面遷移、詳細データ'!I330="", "", '画面遷移、詳細データ'!I330)</f>
        <v/>
      </c>
      <c r="P58" s="171" t="str">
        <f>IF(Q58="","",'画面遷移、詳細データ'!$J$353)</f>
        <v/>
      </c>
      <c r="Q58" s="281" t="str">
        <f>IF('画面遷移、詳細データ'!J330="", "", '画面遷移、詳細データ'!J330)</f>
        <v/>
      </c>
      <c r="R58" s="171" t="str">
        <f>IF(S58="","",'画面遷移、詳細データ'!$K$353)</f>
        <v/>
      </c>
      <c r="S58" s="281" t="str">
        <f>IF('画面遷移、詳細データ'!K330="", "", '画面遷移、詳細データ'!K330)</f>
        <v/>
      </c>
      <c r="T58" s="171" t="str">
        <f>IF(U58="","",'画面遷移、詳細データ'!$L$353)</f>
        <v/>
      </c>
      <c r="U58" s="281" t="str">
        <f>IF('画面遷移、詳細データ'!L330="", "", '画面遷移、詳細データ'!L330)</f>
        <v/>
      </c>
      <c r="V58" s="171" t="str">
        <f>IF(W58="","",'画面遷移、詳細データ'!$M$353)</f>
        <v/>
      </c>
      <c r="W58" s="281" t="str">
        <f>IF('画面遷移、詳細データ'!M330="", "", '画面遷移、詳細データ'!M330)</f>
        <v/>
      </c>
    </row>
    <row r="59" spans="1:23" ht="13.5" customHeight="1">
      <c r="A59" s="169">
        <v>54</v>
      </c>
      <c r="B59" s="169">
        <v>3</v>
      </c>
      <c r="C59" s="169">
        <f>'画面遷移、詳細データ'!B331</f>
        <v>4</v>
      </c>
      <c r="D59" s="169">
        <f>'画面遷移、詳細データ'!D331</f>
        <v>4</v>
      </c>
      <c r="E59" s="169">
        <v>7</v>
      </c>
      <c r="H59" s="171" t="str">
        <f>IF(I59="","",'画面遷移、詳細データ'!$F$353)</f>
        <v/>
      </c>
      <c r="I59" s="281" t="str">
        <f>IF('画面遷移、詳細データ'!F331="", "", '画面遷移、詳細データ'!F331)</f>
        <v/>
      </c>
      <c r="J59" s="171">
        <f>IF(K59="","",'画面遷移、詳細データ'!$G$353)</f>
        <v>1305</v>
      </c>
      <c r="K59" s="281">
        <f>IF('画面遷移、詳細データ'!G331="", "", '画面遷移、詳細データ'!G331)</f>
        <v>1</v>
      </c>
      <c r="L59" s="171">
        <f>IF(M59="","",'画面遷移、詳細データ'!$H$353)</f>
        <v>1306</v>
      </c>
      <c r="M59" s="281">
        <f>IF('画面遷移、詳細データ'!H331="", "", '画面遷移、詳細データ'!H331)</f>
        <v>1</v>
      </c>
      <c r="N59" s="171">
        <f>IF(O59="","",'画面遷移、詳細データ'!$I$353)</f>
        <v>6837</v>
      </c>
      <c r="O59" s="281">
        <f>IF('画面遷移、詳細データ'!I331="", "", '画面遷移、詳細データ'!I331)</f>
        <v>1</v>
      </c>
      <c r="P59" s="171" t="str">
        <f>IF(Q59="","",'画面遷移、詳細データ'!$J$353)</f>
        <v/>
      </c>
      <c r="Q59" s="281" t="str">
        <f>IF('画面遷移、詳細データ'!J331="", "", '画面遷移、詳細データ'!J331)</f>
        <v/>
      </c>
      <c r="R59" s="171" t="str">
        <f>IF(S59="","",'画面遷移、詳細データ'!$K$353)</f>
        <v/>
      </c>
      <c r="S59" s="281" t="str">
        <f>IF('画面遷移、詳細データ'!K331="", "", '画面遷移、詳細データ'!K331)</f>
        <v/>
      </c>
      <c r="T59" s="171" t="str">
        <f>IF(U59="","",'画面遷移、詳細データ'!$L$353)</f>
        <v/>
      </c>
      <c r="U59" s="281" t="str">
        <f>IF('画面遷移、詳細データ'!L331="", "", '画面遷移、詳細データ'!L331)</f>
        <v/>
      </c>
      <c r="V59" s="171" t="str">
        <f>IF(W59="","",'画面遷移、詳細データ'!$M$353)</f>
        <v/>
      </c>
      <c r="W59" s="281" t="str">
        <f>IF('画面遷移、詳細データ'!M331="", "", '画面遷移、詳細データ'!M331)</f>
        <v/>
      </c>
    </row>
    <row r="60" spans="1:23" ht="13.5" customHeight="1">
      <c r="A60" s="169">
        <v>55</v>
      </c>
      <c r="B60" s="169">
        <v>3</v>
      </c>
      <c r="C60" s="169">
        <f>'画面遷移、詳細データ'!B332</f>
        <v>5</v>
      </c>
      <c r="D60" s="169">
        <f>'画面遷移、詳細データ'!D332</f>
        <v>5</v>
      </c>
      <c r="E60" s="169">
        <v>8</v>
      </c>
      <c r="H60" s="171" t="str">
        <f>IF(I60="","",'画面遷移、詳細データ'!$F$353)</f>
        <v/>
      </c>
      <c r="I60" s="281" t="str">
        <f>IF('画面遷移、詳細データ'!F332="", "", '画面遷移、詳細データ'!F332)</f>
        <v/>
      </c>
      <c r="J60" s="171">
        <f>IF(K60="","",'画面遷移、詳細データ'!$G$353)</f>
        <v>1305</v>
      </c>
      <c r="K60" s="281">
        <f>IF('画面遷移、詳細データ'!G332="", "", '画面遷移、詳細データ'!G332)</f>
        <v>1</v>
      </c>
      <c r="L60" s="171">
        <f>IF(M60="","",'画面遷移、詳細データ'!$H$353)</f>
        <v>1306</v>
      </c>
      <c r="M60" s="281">
        <f>IF('画面遷移、詳細データ'!H332="", "", '画面遷移、詳細データ'!H332)</f>
        <v>1</v>
      </c>
      <c r="N60" s="171" t="str">
        <f>IF(O60="","",'画面遷移、詳細データ'!$I$353)</f>
        <v/>
      </c>
      <c r="O60" s="281" t="str">
        <f>IF('画面遷移、詳細データ'!I332="", "", '画面遷移、詳細データ'!I332)</f>
        <v/>
      </c>
      <c r="P60" s="171">
        <f>IF(Q60="","",'画面遷移、詳細データ'!$J$353)</f>
        <v>6408</v>
      </c>
      <c r="Q60" s="281">
        <f>IF('画面遷移、詳細データ'!J332="", "", '画面遷移、詳細データ'!J332)</f>
        <v>1</v>
      </c>
      <c r="R60" s="171" t="str">
        <f>IF(S60="","",'画面遷移、詳細データ'!$K$353)</f>
        <v/>
      </c>
      <c r="S60" s="281" t="str">
        <f>IF('画面遷移、詳細データ'!K332="", "", '画面遷移、詳細データ'!K332)</f>
        <v/>
      </c>
      <c r="T60" s="171" t="str">
        <f>IF(U60="","",'画面遷移、詳細データ'!$L$353)</f>
        <v/>
      </c>
      <c r="U60" s="281" t="str">
        <f>IF('画面遷移、詳細データ'!L332="", "", '画面遷移、詳細データ'!L332)</f>
        <v/>
      </c>
      <c r="V60" s="171" t="str">
        <f>IF(W60="","",'画面遷移、詳細データ'!$M$353)</f>
        <v/>
      </c>
      <c r="W60" s="281" t="str">
        <f>IF('画面遷移、詳細データ'!M332="", "", '画面遷移、詳細データ'!M332)</f>
        <v/>
      </c>
    </row>
    <row r="61" spans="1:23" ht="13.5" customHeight="1">
      <c r="A61" s="169">
        <v>56</v>
      </c>
      <c r="B61" s="169">
        <v>3</v>
      </c>
      <c r="C61" s="169">
        <f>'画面遷移、詳細データ'!B333</f>
        <v>6</v>
      </c>
      <c r="D61" s="169">
        <f>'画面遷移、詳細データ'!D333</f>
        <v>10</v>
      </c>
      <c r="E61" s="169">
        <v>9</v>
      </c>
      <c r="H61" s="171" t="str">
        <f>IF(I61="","",'画面遷移、詳細データ'!$F$353)</f>
        <v/>
      </c>
      <c r="I61" s="281" t="str">
        <f>IF('画面遷移、詳細データ'!F333="", "", '画面遷移、詳細データ'!F333)</f>
        <v/>
      </c>
      <c r="J61" s="171">
        <f>IF(K61="","",'画面遷移、詳細データ'!$G$353)</f>
        <v>1305</v>
      </c>
      <c r="K61" s="281">
        <f>IF('画面遷移、詳細データ'!G333="", "", '画面遷移、詳細データ'!G333)</f>
        <v>1</v>
      </c>
      <c r="L61" s="171">
        <f>IF(M61="","",'画面遷移、詳細データ'!$H$353)</f>
        <v>1306</v>
      </c>
      <c r="M61" s="281">
        <f>IF('画面遷移、詳細データ'!H333="", "", '画面遷移、詳細データ'!H333)</f>
        <v>1</v>
      </c>
      <c r="N61" s="171" t="str">
        <f>IF(O61="","",'画面遷移、詳細データ'!$I$353)</f>
        <v/>
      </c>
      <c r="O61" s="281" t="str">
        <f>IF('画面遷移、詳細データ'!I333="", "", '画面遷移、詳細データ'!I333)</f>
        <v/>
      </c>
      <c r="P61" s="171" t="str">
        <f>IF(Q61="","",'画面遷移、詳細データ'!$J$353)</f>
        <v/>
      </c>
      <c r="Q61" s="281" t="str">
        <f>IF('画面遷移、詳細データ'!J333="", "", '画面遷移、詳細データ'!J333)</f>
        <v/>
      </c>
      <c r="R61" s="171" t="str">
        <f>IF(S61="","",'画面遷移、詳細データ'!$K$353)</f>
        <v/>
      </c>
      <c r="S61" s="281" t="str">
        <f>IF('画面遷移、詳細データ'!K333="", "", '画面遷移、詳細データ'!K333)</f>
        <v/>
      </c>
      <c r="T61" s="171" t="str">
        <f>IF(U61="","",'画面遷移、詳細データ'!$L$353)</f>
        <v/>
      </c>
      <c r="U61" s="281" t="str">
        <f>IF('画面遷移、詳細データ'!L333="", "", '画面遷移、詳細データ'!L333)</f>
        <v/>
      </c>
      <c r="V61" s="171" t="str">
        <f>IF(W61="","",'画面遷移、詳細データ'!$M$353)</f>
        <v/>
      </c>
      <c r="W61" s="281" t="str">
        <f>IF('画面遷移、詳細データ'!M333="", "", '画面遷移、詳細データ'!M333)</f>
        <v/>
      </c>
    </row>
    <row r="62" spans="1:23" ht="13.5" customHeight="1">
      <c r="A62" s="169">
        <v>57</v>
      </c>
      <c r="B62" s="169">
        <v>3</v>
      </c>
      <c r="C62" s="169">
        <f>'画面遷移、詳細データ'!B334</f>
        <v>11</v>
      </c>
      <c r="D62" s="169">
        <f>'画面遷移、詳細データ'!D334</f>
        <v>20</v>
      </c>
      <c r="E62" s="169">
        <v>10</v>
      </c>
      <c r="H62" s="171" t="str">
        <f>IF(I62="","",'画面遷移、詳細データ'!$F$353)</f>
        <v/>
      </c>
      <c r="I62" s="281" t="str">
        <f>IF('画面遷移、詳細データ'!F334="", "", '画面遷移、詳細データ'!F334)</f>
        <v/>
      </c>
      <c r="J62" s="171" t="str">
        <f>IF(K62="","",'画面遷移、詳細データ'!$G$353)</f>
        <v/>
      </c>
      <c r="K62" s="281" t="str">
        <f>IF('画面遷移、詳細データ'!G334="", "", '画面遷移、詳細データ'!G334)</f>
        <v/>
      </c>
      <c r="L62" s="171" t="str">
        <f>IF(M62="","",'画面遷移、詳細データ'!$H$353)</f>
        <v/>
      </c>
      <c r="M62" s="281" t="str">
        <f>IF('画面遷移、詳細データ'!H334="", "", '画面遷移、詳細データ'!H334)</f>
        <v/>
      </c>
      <c r="N62" s="171">
        <f>IF(O62="","",'画面遷移、詳細データ'!$I$353)</f>
        <v>6837</v>
      </c>
      <c r="O62" s="281">
        <f>IF('画面遷移、詳細データ'!I334="", "", '画面遷移、詳細データ'!I334)</f>
        <v>2</v>
      </c>
      <c r="P62" s="171">
        <f>IF(Q62="","",'画面遷移、詳細データ'!$J$353)</f>
        <v>6408</v>
      </c>
      <c r="Q62" s="281">
        <f>IF('画面遷移、詳細データ'!J334="", "", '画面遷移、詳細データ'!J334)</f>
        <v>4</v>
      </c>
      <c r="R62" s="171" t="str">
        <f>IF(S62="","",'画面遷移、詳細データ'!$K$353)</f>
        <v/>
      </c>
      <c r="S62" s="281" t="str">
        <f>IF('画面遷移、詳細データ'!K334="", "", '画面遷移、詳細データ'!K334)</f>
        <v/>
      </c>
      <c r="T62" s="171">
        <f>IF(U62="","",'画面遷移、詳細データ'!$L$353)</f>
        <v>40068</v>
      </c>
      <c r="U62" s="281">
        <f>IF('画面遷移、詳細データ'!L334="", "", '画面遷移、詳細データ'!L334)</f>
        <v>10</v>
      </c>
      <c r="V62" s="171" t="str">
        <f>IF(W62="","",'画面遷移、詳細データ'!$M$353)</f>
        <v/>
      </c>
      <c r="W62" s="281" t="str">
        <f>IF('画面遷移、詳細データ'!M334="", "", '画面遷移、詳細データ'!M334)</f>
        <v/>
      </c>
    </row>
    <row r="63" spans="1:23" ht="13.5" customHeight="1">
      <c r="A63" s="169">
        <v>58</v>
      </c>
      <c r="B63" s="169">
        <v>3</v>
      </c>
      <c r="C63" s="169">
        <f>'画面遷移、詳細データ'!B335</f>
        <v>21</v>
      </c>
      <c r="D63" s="169">
        <f>'画面遷移、詳細データ'!D335</f>
        <v>30</v>
      </c>
      <c r="E63" s="169">
        <v>11</v>
      </c>
      <c r="H63" s="171" t="str">
        <f>IF(I63="","",'画面遷移、詳細データ'!$F$353)</f>
        <v/>
      </c>
      <c r="I63" s="281" t="str">
        <f>IF('画面遷移、詳細データ'!F335="", "", '画面遷移、詳細データ'!F335)</f>
        <v/>
      </c>
      <c r="J63" s="171" t="str">
        <f>IF(K63="","",'画面遷移、詳細データ'!$G$353)</f>
        <v/>
      </c>
      <c r="K63" s="281" t="str">
        <f>IF('画面遷移、詳細データ'!G335="", "", '画面遷移、詳細データ'!G335)</f>
        <v/>
      </c>
      <c r="L63" s="171" t="str">
        <f>IF(M63="","",'画面遷移、詳細データ'!$H$353)</f>
        <v/>
      </c>
      <c r="M63" s="281" t="str">
        <f>IF('画面遷移、詳細データ'!H335="", "", '画面遷移、詳細データ'!H335)</f>
        <v/>
      </c>
      <c r="N63" s="171">
        <f>IF(O63="","",'画面遷移、詳細データ'!$I$353)</f>
        <v>6837</v>
      </c>
      <c r="O63" s="281">
        <f>IF('画面遷移、詳細データ'!I335="", "", '画面遷移、詳細データ'!I335)</f>
        <v>1</v>
      </c>
      <c r="P63" s="171">
        <f>IF(Q63="","",'画面遷移、詳細データ'!$J$353)</f>
        <v>6408</v>
      </c>
      <c r="Q63" s="281">
        <f>IF('画面遷移、詳細データ'!J335="", "", '画面遷移、詳細データ'!J335)</f>
        <v>3</v>
      </c>
      <c r="R63" s="171" t="str">
        <f>IF(S63="","",'画面遷移、詳細データ'!$K$353)</f>
        <v/>
      </c>
      <c r="S63" s="281" t="str">
        <f>IF('画面遷移、詳細データ'!K335="", "", '画面遷移、詳細データ'!K335)</f>
        <v/>
      </c>
      <c r="T63" s="171">
        <f>IF(U63="","",'画面遷移、詳細データ'!$L$353)</f>
        <v>40068</v>
      </c>
      <c r="U63" s="281">
        <f>IF('画面遷移、詳細データ'!L335="", "", '画面遷移、詳細データ'!L335)</f>
        <v>8</v>
      </c>
      <c r="V63" s="171" t="str">
        <f>IF(W63="","",'画面遷移、詳細データ'!$M$353)</f>
        <v/>
      </c>
      <c r="W63" s="281" t="str">
        <f>IF('画面遷移、詳細データ'!M335="", "", '画面遷移、詳細データ'!M335)</f>
        <v/>
      </c>
    </row>
    <row r="64" spans="1:23" ht="13.5" customHeight="1">
      <c r="A64" s="169">
        <v>59</v>
      </c>
      <c r="B64" s="169">
        <v>3</v>
      </c>
      <c r="C64" s="169">
        <f>'画面遷移、詳細データ'!B336</f>
        <v>31</v>
      </c>
      <c r="D64" s="169">
        <f>'画面遷移、詳細データ'!D336</f>
        <v>50</v>
      </c>
      <c r="E64" s="169">
        <v>12</v>
      </c>
      <c r="H64" s="171" t="str">
        <f>IF(I64="","",'画面遷移、詳細データ'!$F$353)</f>
        <v/>
      </c>
      <c r="I64" s="281" t="str">
        <f>IF('画面遷移、詳細データ'!F336="", "", '画面遷移、詳細データ'!F336)</f>
        <v/>
      </c>
      <c r="J64" s="171" t="str">
        <f>IF(K64="","",'画面遷移、詳細データ'!$G$353)</f>
        <v/>
      </c>
      <c r="K64" s="281" t="str">
        <f>IF('画面遷移、詳細データ'!G336="", "", '画面遷移、詳細データ'!G336)</f>
        <v/>
      </c>
      <c r="L64" s="171" t="str">
        <f>IF(M64="","",'画面遷移、詳細データ'!$H$353)</f>
        <v/>
      </c>
      <c r="M64" s="281" t="str">
        <f>IF('画面遷移、詳細データ'!H336="", "", '画面遷移、詳細データ'!H336)</f>
        <v/>
      </c>
      <c r="N64" s="171">
        <f>IF(O64="","",'画面遷移、詳細データ'!$I$353)</f>
        <v>6837</v>
      </c>
      <c r="O64" s="281">
        <f>IF('画面遷移、詳細データ'!I336="", "", '画面遷移、詳細データ'!I336)</f>
        <v>1</v>
      </c>
      <c r="P64" s="171">
        <f>IF(Q64="","",'画面遷移、詳細データ'!$J$353)</f>
        <v>6408</v>
      </c>
      <c r="Q64" s="281">
        <f>IF('画面遷移、詳細データ'!J336="", "", '画面遷移、詳細データ'!J336)</f>
        <v>2</v>
      </c>
      <c r="R64" s="171" t="str">
        <f>IF(S64="","",'画面遷移、詳細データ'!$K$353)</f>
        <v/>
      </c>
      <c r="S64" s="281" t="str">
        <f>IF('画面遷移、詳細データ'!K336="", "", '画面遷移、詳細データ'!K336)</f>
        <v/>
      </c>
      <c r="T64" s="171">
        <f>IF(U64="","",'画面遷移、詳細データ'!$L$353)</f>
        <v>40068</v>
      </c>
      <c r="U64" s="281">
        <f>IF('画面遷移、詳細データ'!L336="", "", '画面遷移、詳細データ'!L336)</f>
        <v>6</v>
      </c>
      <c r="V64" s="171" t="str">
        <f>IF(W64="","",'画面遷移、詳細データ'!$M$353)</f>
        <v/>
      </c>
      <c r="W64" s="281" t="str">
        <f>IF('画面遷移、詳細データ'!M336="", "", '画面遷移、詳細データ'!M336)</f>
        <v/>
      </c>
    </row>
    <row r="65" spans="1:23" ht="13.5" customHeight="1">
      <c r="A65" s="169">
        <v>60</v>
      </c>
      <c r="B65" s="169">
        <v>3</v>
      </c>
      <c r="C65" s="169">
        <f>'画面遷移、詳細データ'!B337</f>
        <v>51</v>
      </c>
      <c r="D65" s="169">
        <f>'画面遷移、詳細データ'!D337</f>
        <v>100</v>
      </c>
      <c r="E65" s="169">
        <v>13</v>
      </c>
      <c r="H65" s="171" t="str">
        <f>IF(I65="","",'画面遷移、詳細データ'!$F$353)</f>
        <v/>
      </c>
      <c r="I65" s="281" t="str">
        <f>IF('画面遷移、詳細データ'!F337="", "", '画面遷移、詳細データ'!F337)</f>
        <v/>
      </c>
      <c r="J65" s="171" t="str">
        <f>IF(K65="","",'画面遷移、詳細データ'!$G$353)</f>
        <v/>
      </c>
      <c r="K65" s="281" t="str">
        <f>IF('画面遷移、詳細データ'!G337="", "", '画面遷移、詳細データ'!G337)</f>
        <v/>
      </c>
      <c r="L65" s="171" t="str">
        <f>IF(M65="","",'画面遷移、詳細データ'!$H$353)</f>
        <v/>
      </c>
      <c r="M65" s="281" t="str">
        <f>IF('画面遷移、詳細データ'!H337="", "", '画面遷移、詳細データ'!H337)</f>
        <v/>
      </c>
      <c r="N65" s="171" t="str">
        <f>IF(O65="","",'画面遷移、詳細データ'!$I$353)</f>
        <v/>
      </c>
      <c r="O65" s="281" t="str">
        <f>IF('画面遷移、詳細データ'!I337="", "", '画面遷移、詳細データ'!I337)</f>
        <v/>
      </c>
      <c r="P65" s="171">
        <f>IF(Q65="","",'画面遷移、詳細データ'!$J$353)</f>
        <v>6408</v>
      </c>
      <c r="Q65" s="281">
        <f>IF('画面遷移、詳細データ'!J337="", "", '画面遷移、詳細データ'!J337)</f>
        <v>2</v>
      </c>
      <c r="R65" s="171">
        <f>IF(S65="","",'画面遷移、詳細データ'!$K$353)</f>
        <v>6409</v>
      </c>
      <c r="S65" s="281">
        <f>IF('画面遷移、詳細データ'!K337="", "", '画面遷移、詳細データ'!K337)</f>
        <v>3</v>
      </c>
      <c r="T65" s="171">
        <f>IF(U65="","",'画面遷移、詳細データ'!$L$353)</f>
        <v>40068</v>
      </c>
      <c r="U65" s="281">
        <f>IF('画面遷移、詳細データ'!L337="", "", '画面遷移、詳細データ'!L337)</f>
        <v>5</v>
      </c>
      <c r="V65" s="171" t="str">
        <f>IF(W65="","",'画面遷移、詳細データ'!$M$353)</f>
        <v/>
      </c>
      <c r="W65" s="281" t="str">
        <f>IF('画面遷移、詳細データ'!M337="", "", '画面遷移、詳細データ'!M337)</f>
        <v/>
      </c>
    </row>
    <row r="66" spans="1:23" ht="13.5" customHeight="1">
      <c r="A66" s="169">
        <v>61</v>
      </c>
      <c r="B66" s="169">
        <v>3</v>
      </c>
      <c r="C66" s="169">
        <f>'画面遷移、詳細データ'!B338</f>
        <v>101</v>
      </c>
      <c r="D66" s="169">
        <f>'画面遷移、詳細データ'!D338</f>
        <v>200</v>
      </c>
      <c r="E66" s="169">
        <v>14</v>
      </c>
      <c r="H66" s="171" t="str">
        <f>IF(I66="","",'画面遷移、詳細データ'!$F$353)</f>
        <v/>
      </c>
      <c r="I66" s="281" t="str">
        <f>IF('画面遷移、詳細データ'!F338="", "", '画面遷移、詳細データ'!F338)</f>
        <v/>
      </c>
      <c r="J66" s="171" t="str">
        <f>IF(K66="","",'画面遷移、詳細データ'!$G$353)</f>
        <v/>
      </c>
      <c r="K66" s="281" t="str">
        <f>IF('画面遷移、詳細データ'!G338="", "", '画面遷移、詳細データ'!G338)</f>
        <v/>
      </c>
      <c r="L66" s="171" t="str">
        <f>IF(M66="","",'画面遷移、詳細データ'!$H$353)</f>
        <v/>
      </c>
      <c r="M66" s="281" t="str">
        <f>IF('画面遷移、詳細データ'!H338="", "", '画面遷移、詳細データ'!H338)</f>
        <v/>
      </c>
      <c r="N66" s="171" t="str">
        <f>IF(O66="","",'画面遷移、詳細データ'!$I$353)</f>
        <v/>
      </c>
      <c r="O66" s="281" t="str">
        <f>IF('画面遷移、詳細データ'!I338="", "", '画面遷移、詳細データ'!I338)</f>
        <v/>
      </c>
      <c r="P66" s="171">
        <f>IF(Q66="","",'画面遷移、詳細データ'!$J$353)</f>
        <v>6408</v>
      </c>
      <c r="Q66" s="281">
        <f>IF('画面遷移、詳細データ'!J338="", "", '画面遷移、詳細データ'!J338)</f>
        <v>1</v>
      </c>
      <c r="R66" s="171">
        <f>IF(S66="","",'画面遷移、詳細データ'!$K$353)</f>
        <v>6409</v>
      </c>
      <c r="S66" s="281">
        <f>IF('画面遷移、詳細データ'!K338="", "", '画面遷移、詳細データ'!K338)</f>
        <v>2</v>
      </c>
      <c r="T66" s="171">
        <f>IF(U66="","",'画面遷移、詳細データ'!$L$353)</f>
        <v>40068</v>
      </c>
      <c r="U66" s="281">
        <f>IF('画面遷移、詳細データ'!L338="", "", '画面遷移、詳細データ'!L338)</f>
        <v>4</v>
      </c>
      <c r="V66" s="171" t="str">
        <f>IF(W66="","",'画面遷移、詳細データ'!$M$353)</f>
        <v/>
      </c>
      <c r="W66" s="281" t="str">
        <f>IF('画面遷移、詳細データ'!M338="", "", '画面遷移、詳細データ'!M338)</f>
        <v/>
      </c>
    </row>
    <row r="67" spans="1:23" ht="13.5" customHeight="1">
      <c r="A67" s="169">
        <v>62</v>
      </c>
      <c r="B67" s="169">
        <v>3</v>
      </c>
      <c r="C67" s="169">
        <f>'画面遷移、詳細データ'!B339</f>
        <v>201</v>
      </c>
      <c r="D67" s="169">
        <f>'画面遷移、詳細データ'!D339</f>
        <v>300</v>
      </c>
      <c r="E67" s="169">
        <v>15</v>
      </c>
      <c r="H67" s="171" t="str">
        <f>IF(I67="","",'画面遷移、詳細データ'!$F$353)</f>
        <v/>
      </c>
      <c r="I67" s="281" t="str">
        <f>IF('画面遷移、詳細データ'!F339="", "", '画面遷移、詳細データ'!F339)</f>
        <v/>
      </c>
      <c r="J67" s="171" t="str">
        <f>IF(K67="","",'画面遷移、詳細データ'!$G$353)</f>
        <v/>
      </c>
      <c r="K67" s="281" t="str">
        <f>IF('画面遷移、詳細データ'!G339="", "", '画面遷移、詳細データ'!G339)</f>
        <v/>
      </c>
      <c r="L67" s="171" t="str">
        <f>IF(M67="","",'画面遷移、詳細データ'!$H$353)</f>
        <v/>
      </c>
      <c r="M67" s="281" t="str">
        <f>IF('画面遷移、詳細データ'!H339="", "", '画面遷移、詳細データ'!H339)</f>
        <v/>
      </c>
      <c r="N67" s="171" t="str">
        <f>IF(O67="","",'画面遷移、詳細データ'!$I$353)</f>
        <v/>
      </c>
      <c r="O67" s="281" t="str">
        <f>IF('画面遷移、詳細データ'!I339="", "", '画面遷移、詳細データ'!I339)</f>
        <v/>
      </c>
      <c r="P67" s="171">
        <f>IF(Q67="","",'画面遷移、詳細データ'!$J$353)</f>
        <v>6408</v>
      </c>
      <c r="Q67" s="281">
        <f>IF('画面遷移、詳細データ'!J339="", "", '画面遷移、詳細データ'!J339)</f>
        <v>1</v>
      </c>
      <c r="R67" s="171">
        <f>IF(S67="","",'画面遷移、詳細データ'!$K$353)</f>
        <v>6409</v>
      </c>
      <c r="S67" s="281">
        <f>IF('画面遷移、詳細データ'!K339="", "", '画面遷移、詳細データ'!K339)</f>
        <v>1</v>
      </c>
      <c r="T67" s="171">
        <f>IF(U67="","",'画面遷移、詳細データ'!$L$353)</f>
        <v>40068</v>
      </c>
      <c r="U67" s="281">
        <f>IF('画面遷移、詳細データ'!L339="", "", '画面遷移、詳細データ'!L339)</f>
        <v>3</v>
      </c>
      <c r="V67" s="171" t="str">
        <f>IF(W67="","",'画面遷移、詳細データ'!$M$353)</f>
        <v/>
      </c>
      <c r="W67" s="281" t="str">
        <f>IF('画面遷移、詳細データ'!M339="", "", '画面遷移、詳細データ'!M339)</f>
        <v/>
      </c>
    </row>
    <row r="68" spans="1:23" ht="13.5" customHeight="1">
      <c r="A68" s="169">
        <v>63</v>
      </c>
      <c r="B68" s="169">
        <v>3</v>
      </c>
      <c r="C68" s="169">
        <f>'画面遷移、詳細データ'!B340</f>
        <v>301</v>
      </c>
      <c r="D68" s="169">
        <f>'画面遷移、詳細データ'!D340</f>
        <v>400</v>
      </c>
      <c r="E68" s="169">
        <v>16</v>
      </c>
      <c r="H68" s="171" t="str">
        <f>IF(I68="","",'画面遷移、詳細データ'!$F$353)</f>
        <v/>
      </c>
      <c r="I68" s="281" t="str">
        <f>IF('画面遷移、詳細データ'!F340="", "", '画面遷移、詳細データ'!F340)</f>
        <v/>
      </c>
      <c r="J68" s="171" t="str">
        <f>IF(K68="","",'画面遷移、詳細データ'!$G$353)</f>
        <v/>
      </c>
      <c r="K68" s="281" t="str">
        <f>IF('画面遷移、詳細データ'!G340="", "", '画面遷移、詳細データ'!G340)</f>
        <v/>
      </c>
      <c r="L68" s="171" t="str">
        <f>IF(M68="","",'画面遷移、詳細データ'!$H$353)</f>
        <v/>
      </c>
      <c r="M68" s="281" t="str">
        <f>IF('画面遷移、詳細データ'!H340="", "", '画面遷移、詳細データ'!H340)</f>
        <v/>
      </c>
      <c r="N68" s="171" t="str">
        <f>IF(O68="","",'画面遷移、詳細データ'!$I$353)</f>
        <v/>
      </c>
      <c r="O68" s="281" t="str">
        <f>IF('画面遷移、詳細データ'!I340="", "", '画面遷移、詳細データ'!I340)</f>
        <v/>
      </c>
      <c r="P68" s="171" t="str">
        <f>IF(Q68="","",'画面遷移、詳細データ'!$J$353)</f>
        <v/>
      </c>
      <c r="Q68" s="281" t="str">
        <f>IF('画面遷移、詳細データ'!J340="", "", '画面遷移、詳細データ'!J340)</f>
        <v/>
      </c>
      <c r="R68" s="171">
        <f>IF(S68="","",'画面遷移、詳細データ'!$K$353)</f>
        <v>6409</v>
      </c>
      <c r="S68" s="281">
        <f>IF('画面遷移、詳細データ'!K340="", "", '画面遷移、詳細データ'!K340)</f>
        <v>1</v>
      </c>
      <c r="T68" s="171">
        <f>IF(U68="","",'画面遷移、詳細データ'!$L$353)</f>
        <v>40068</v>
      </c>
      <c r="U68" s="281">
        <f>IF('画面遷移、詳細データ'!L340="", "", '画面遷移、詳細データ'!L340)</f>
        <v>2</v>
      </c>
      <c r="V68" s="171" t="str">
        <f>IF(W68="","",'画面遷移、詳細データ'!$M$353)</f>
        <v/>
      </c>
      <c r="W68" s="281" t="str">
        <f>IF('画面遷移、詳細データ'!M340="", "", '画面遷移、詳細データ'!M340)</f>
        <v/>
      </c>
    </row>
    <row r="69" spans="1:23" ht="13.5" customHeight="1">
      <c r="A69" s="169">
        <v>64</v>
      </c>
      <c r="B69" s="169">
        <v>3</v>
      </c>
      <c r="C69" s="169">
        <f>'画面遷移、詳細データ'!B341</f>
        <v>401</v>
      </c>
      <c r="D69" s="169">
        <f>'画面遷移、詳細データ'!D341</f>
        <v>500</v>
      </c>
      <c r="E69" s="169">
        <v>17</v>
      </c>
      <c r="H69" s="171" t="str">
        <f>IF(I69="","",'画面遷移、詳細データ'!$F$353)</f>
        <v/>
      </c>
      <c r="I69" s="281" t="str">
        <f>IF('画面遷移、詳細データ'!F341="", "", '画面遷移、詳細データ'!F341)</f>
        <v/>
      </c>
      <c r="J69" s="171" t="str">
        <f>IF(K69="","",'画面遷移、詳細データ'!$G$353)</f>
        <v/>
      </c>
      <c r="K69" s="281" t="str">
        <f>IF('画面遷移、詳細データ'!G341="", "", '画面遷移、詳細データ'!G341)</f>
        <v/>
      </c>
      <c r="L69" s="171" t="str">
        <f>IF(M69="","",'画面遷移、詳細データ'!$H$353)</f>
        <v/>
      </c>
      <c r="M69" s="281" t="str">
        <f>IF('画面遷移、詳細データ'!H341="", "", '画面遷移、詳細データ'!H341)</f>
        <v/>
      </c>
      <c r="N69" s="171" t="str">
        <f>IF(O69="","",'画面遷移、詳細データ'!$I$353)</f>
        <v/>
      </c>
      <c r="O69" s="281" t="str">
        <f>IF('画面遷移、詳細データ'!I341="", "", '画面遷移、詳細データ'!I341)</f>
        <v/>
      </c>
      <c r="P69" s="171" t="str">
        <f>IF(Q69="","",'画面遷移、詳細データ'!$J$353)</f>
        <v/>
      </c>
      <c r="Q69" s="281" t="str">
        <f>IF('画面遷移、詳細データ'!J341="", "", '画面遷移、詳細データ'!J341)</f>
        <v/>
      </c>
      <c r="R69" s="171">
        <f>IF(S69="","",'画面遷移、詳細データ'!$K$353)</f>
        <v>6409</v>
      </c>
      <c r="S69" s="281">
        <f>IF('画面遷移、詳細データ'!K341="", "", '画面遷移、詳細データ'!K341)</f>
        <v>1</v>
      </c>
      <c r="T69" s="171">
        <f>IF(U69="","",'画面遷移、詳細データ'!$L$353)</f>
        <v>40068</v>
      </c>
      <c r="U69" s="281">
        <f>IF('画面遷移、詳細データ'!L341="", "", '画面遷移、詳細データ'!L341)</f>
        <v>1</v>
      </c>
      <c r="V69" s="171" t="str">
        <f>IF(W69="","",'画面遷移、詳細データ'!$M$353)</f>
        <v/>
      </c>
      <c r="W69" s="281" t="str">
        <f>IF('画面遷移、詳細データ'!M341="", "", '画面遷移、詳細データ'!M341)</f>
        <v/>
      </c>
    </row>
    <row r="70" spans="1:23" ht="13.5" customHeight="1">
      <c r="A70" s="169">
        <v>65</v>
      </c>
      <c r="B70" s="169">
        <v>3</v>
      </c>
      <c r="C70" s="169">
        <f>'画面遷移、詳細データ'!B342</f>
        <v>501</v>
      </c>
      <c r="D70" s="169">
        <f>'画面遷移、詳細データ'!D342</f>
        <v>1000</v>
      </c>
      <c r="E70" s="169">
        <v>18</v>
      </c>
      <c r="H70" s="171" t="str">
        <f>IF(I70="","",'画面遷移、詳細データ'!$F$353)</f>
        <v/>
      </c>
      <c r="I70" s="281" t="str">
        <f>IF('画面遷移、詳細データ'!F342="", "", '画面遷移、詳細データ'!F342)</f>
        <v/>
      </c>
      <c r="J70" s="171" t="str">
        <f>IF(K70="","",'画面遷移、詳細データ'!$G$353)</f>
        <v/>
      </c>
      <c r="K70" s="281" t="str">
        <f>IF('画面遷移、詳細データ'!G342="", "", '画面遷移、詳細データ'!G342)</f>
        <v/>
      </c>
      <c r="L70" s="171" t="str">
        <f>IF(M70="","",'画面遷移、詳細データ'!$H$353)</f>
        <v/>
      </c>
      <c r="M70" s="281" t="str">
        <f>IF('画面遷移、詳細データ'!H342="", "", '画面遷移、詳細データ'!H342)</f>
        <v/>
      </c>
      <c r="N70" s="171" t="str">
        <f>IF(O70="","",'画面遷移、詳細データ'!$I$353)</f>
        <v/>
      </c>
      <c r="O70" s="281" t="str">
        <f>IF('画面遷移、詳細データ'!I342="", "", '画面遷移、詳細データ'!I342)</f>
        <v/>
      </c>
      <c r="P70" s="171" t="str">
        <f>IF(Q70="","",'画面遷移、詳細データ'!$J$353)</f>
        <v/>
      </c>
      <c r="Q70" s="281" t="str">
        <f>IF('画面遷移、詳細データ'!J342="", "", '画面遷移、詳細データ'!J342)</f>
        <v/>
      </c>
      <c r="R70" s="171" t="str">
        <f>IF(S70="","",'画面遷移、詳細データ'!$K$353)</f>
        <v/>
      </c>
      <c r="S70" s="281" t="str">
        <f>IF('画面遷移、詳細データ'!K342="", "", '画面遷移、詳細データ'!K342)</f>
        <v/>
      </c>
      <c r="T70" s="171" t="str">
        <f>IF(U70="","",'画面遷移、詳細データ'!$L$353)</f>
        <v/>
      </c>
      <c r="U70" s="281" t="str">
        <f>IF('画面遷移、詳細データ'!L342="", "", '画面遷移、詳細データ'!L342)</f>
        <v/>
      </c>
      <c r="V70" s="171" t="str">
        <f>IF(W70="","",'画面遷移、詳細データ'!$M$353)</f>
        <v/>
      </c>
      <c r="W70" s="281" t="str">
        <f>IF('画面遷移、詳細データ'!M342="", "", '画面遷移、詳細データ'!M342)</f>
        <v/>
      </c>
    </row>
    <row r="71" spans="1:23" ht="13.5" customHeight="1">
      <c r="A71" s="169">
        <v>66</v>
      </c>
      <c r="B71" s="169">
        <v>3</v>
      </c>
      <c r="C71" s="169">
        <f>'画面遷移、詳細データ'!B343</f>
        <v>1001</v>
      </c>
      <c r="D71" s="169">
        <f>'画面遷移、詳細データ'!D343</f>
        <v>2000</v>
      </c>
      <c r="E71" s="169">
        <v>19</v>
      </c>
      <c r="H71" s="171" t="str">
        <f>IF(I71="","",'画面遷移、詳細データ'!$F$353)</f>
        <v/>
      </c>
      <c r="I71" s="281" t="str">
        <f>IF('画面遷移、詳細データ'!F343="", "", '画面遷移、詳細データ'!F343)</f>
        <v/>
      </c>
      <c r="J71" s="171" t="str">
        <f>IF(K71="","",'画面遷移、詳細データ'!$G$353)</f>
        <v/>
      </c>
      <c r="K71" s="281" t="str">
        <f>IF('画面遷移、詳細データ'!G343="", "", '画面遷移、詳細データ'!G343)</f>
        <v/>
      </c>
      <c r="L71" s="171" t="str">
        <f>IF(M71="","",'画面遷移、詳細データ'!$H$353)</f>
        <v/>
      </c>
      <c r="M71" s="281" t="str">
        <f>IF('画面遷移、詳細データ'!H343="", "", '画面遷移、詳細データ'!H343)</f>
        <v/>
      </c>
      <c r="N71" s="171" t="str">
        <f>IF(O71="","",'画面遷移、詳細データ'!$I$353)</f>
        <v/>
      </c>
      <c r="O71" s="281" t="str">
        <f>IF('画面遷移、詳細データ'!I343="", "", '画面遷移、詳細データ'!I343)</f>
        <v/>
      </c>
      <c r="P71" s="171" t="str">
        <f>IF(Q71="","",'画面遷移、詳細データ'!$J$353)</f>
        <v/>
      </c>
      <c r="Q71" s="281" t="str">
        <f>IF('画面遷移、詳細データ'!J343="", "", '画面遷移、詳細データ'!J343)</f>
        <v/>
      </c>
      <c r="R71" s="171" t="str">
        <f>IF(S71="","",'画面遷移、詳細データ'!$K$353)</f>
        <v/>
      </c>
      <c r="S71" s="281" t="str">
        <f>IF('画面遷移、詳細データ'!K343="", "", '画面遷移、詳細データ'!K343)</f>
        <v/>
      </c>
      <c r="T71" s="171" t="str">
        <f>IF(U71="","",'画面遷移、詳細データ'!$L$353)</f>
        <v/>
      </c>
      <c r="U71" s="281" t="str">
        <f>IF('画面遷移、詳細データ'!L343="", "", '画面遷移、詳細データ'!L343)</f>
        <v/>
      </c>
      <c r="V71" s="171" t="str">
        <f>IF(W71="","",'画面遷移、詳細データ'!$M$353)</f>
        <v/>
      </c>
      <c r="W71" s="281" t="str">
        <f>IF('画面遷移、詳細データ'!M343="", "", '画面遷移、詳細データ'!M343)</f>
        <v/>
      </c>
    </row>
    <row r="72" spans="1:23" ht="13.5" customHeight="1">
      <c r="A72" s="169">
        <v>67</v>
      </c>
      <c r="B72" s="169">
        <v>3</v>
      </c>
      <c r="C72" s="169">
        <f>'画面遷移、詳細データ'!B344</f>
        <v>2001</v>
      </c>
      <c r="D72" s="169">
        <f>'画面遷移、詳細データ'!D344</f>
        <v>3000</v>
      </c>
      <c r="E72" s="169">
        <v>20</v>
      </c>
      <c r="H72" s="171" t="str">
        <f>IF(I72="","",'画面遷移、詳細データ'!$F$353)</f>
        <v/>
      </c>
      <c r="I72" s="281" t="str">
        <f>IF('画面遷移、詳細データ'!F344="", "", '画面遷移、詳細データ'!F344)</f>
        <v/>
      </c>
      <c r="J72" s="171" t="str">
        <f>IF(K72="","",'画面遷移、詳細データ'!$G$353)</f>
        <v/>
      </c>
      <c r="K72" s="281" t="str">
        <f>IF('画面遷移、詳細データ'!G344="", "", '画面遷移、詳細データ'!G344)</f>
        <v/>
      </c>
      <c r="L72" s="171" t="str">
        <f>IF(M72="","",'画面遷移、詳細データ'!$H$353)</f>
        <v/>
      </c>
      <c r="M72" s="281" t="str">
        <f>IF('画面遷移、詳細データ'!H344="", "", '画面遷移、詳細データ'!H344)</f>
        <v/>
      </c>
      <c r="N72" s="171" t="str">
        <f>IF(O72="","",'画面遷移、詳細データ'!$I$353)</f>
        <v/>
      </c>
      <c r="O72" s="281" t="str">
        <f>IF('画面遷移、詳細データ'!I344="", "", '画面遷移、詳細データ'!I344)</f>
        <v/>
      </c>
      <c r="P72" s="171" t="str">
        <f>IF(Q72="","",'画面遷移、詳細データ'!$J$353)</f>
        <v/>
      </c>
      <c r="Q72" s="281" t="str">
        <f>IF('画面遷移、詳細データ'!J344="", "", '画面遷移、詳細データ'!J344)</f>
        <v/>
      </c>
      <c r="R72" s="171" t="str">
        <f>IF(S72="","",'画面遷移、詳細データ'!$K$353)</f>
        <v/>
      </c>
      <c r="S72" s="281" t="str">
        <f>IF('画面遷移、詳細データ'!K344="", "", '画面遷移、詳細データ'!K344)</f>
        <v/>
      </c>
      <c r="T72" s="171" t="str">
        <f>IF(U72="","",'画面遷移、詳細データ'!$L$353)</f>
        <v/>
      </c>
      <c r="U72" s="281" t="str">
        <f>IF('画面遷移、詳細データ'!L344="", "", '画面遷移、詳細データ'!L344)</f>
        <v/>
      </c>
      <c r="V72" s="171" t="str">
        <f>IF(W72="","",'画面遷移、詳細データ'!$M$353)</f>
        <v/>
      </c>
      <c r="W72" s="281" t="str">
        <f>IF('画面遷移、詳細データ'!M344="", "", '画面遷移、詳細データ'!M344)</f>
        <v/>
      </c>
    </row>
    <row r="73" spans="1:23" ht="13.5" customHeight="1">
      <c r="A73" s="169">
        <v>68</v>
      </c>
      <c r="B73" s="169">
        <v>3</v>
      </c>
      <c r="C73" s="169">
        <f>'画面遷移、詳細データ'!B345</f>
        <v>3001</v>
      </c>
      <c r="D73" s="169">
        <f>'画面遷移、詳細データ'!D345</f>
        <v>4000</v>
      </c>
      <c r="E73" s="169">
        <v>21</v>
      </c>
      <c r="H73" s="171" t="str">
        <f>IF(I73="","",'画面遷移、詳細データ'!$F$353)</f>
        <v/>
      </c>
      <c r="I73" s="281" t="str">
        <f>IF('画面遷移、詳細データ'!F345="", "", '画面遷移、詳細データ'!F345)</f>
        <v/>
      </c>
      <c r="J73" s="171" t="str">
        <f>IF(K73="","",'画面遷移、詳細データ'!$G$353)</f>
        <v/>
      </c>
      <c r="K73" s="281" t="str">
        <f>IF('画面遷移、詳細データ'!G345="", "", '画面遷移、詳細データ'!G345)</f>
        <v/>
      </c>
      <c r="L73" s="171" t="str">
        <f>IF(M73="","",'画面遷移、詳細データ'!$H$353)</f>
        <v/>
      </c>
      <c r="M73" s="281" t="str">
        <f>IF('画面遷移、詳細データ'!H345="", "", '画面遷移、詳細データ'!H345)</f>
        <v/>
      </c>
      <c r="N73" s="171" t="str">
        <f>IF(O73="","",'画面遷移、詳細データ'!$I$353)</f>
        <v/>
      </c>
      <c r="O73" s="281" t="str">
        <f>IF('画面遷移、詳細データ'!I345="", "", '画面遷移、詳細データ'!I345)</f>
        <v/>
      </c>
      <c r="P73" s="171" t="str">
        <f>IF(Q73="","",'画面遷移、詳細データ'!$J$353)</f>
        <v/>
      </c>
      <c r="Q73" s="281" t="str">
        <f>IF('画面遷移、詳細データ'!J345="", "", '画面遷移、詳細データ'!J345)</f>
        <v/>
      </c>
      <c r="R73" s="171" t="str">
        <f>IF(S73="","",'画面遷移、詳細データ'!$K$353)</f>
        <v/>
      </c>
      <c r="S73" s="281" t="str">
        <f>IF('画面遷移、詳細データ'!K345="", "", '画面遷移、詳細データ'!K345)</f>
        <v/>
      </c>
      <c r="T73" s="171" t="str">
        <f>IF(U73="","",'画面遷移、詳細データ'!$L$353)</f>
        <v/>
      </c>
      <c r="U73" s="281" t="str">
        <f>IF('画面遷移、詳細データ'!L345="", "", '画面遷移、詳細データ'!L345)</f>
        <v/>
      </c>
      <c r="V73" s="171" t="str">
        <f>IF(W73="","",'画面遷移、詳細データ'!$M$353)</f>
        <v/>
      </c>
      <c r="W73" s="281" t="str">
        <f>IF('画面遷移、詳細データ'!M345="", "", '画面遷移、詳細データ'!M345)</f>
        <v/>
      </c>
    </row>
    <row r="74" spans="1:23" ht="13.5" customHeight="1">
      <c r="A74" s="169">
        <v>69</v>
      </c>
      <c r="B74" s="169">
        <v>3</v>
      </c>
      <c r="C74" s="169">
        <f>'画面遷移、詳細データ'!B346</f>
        <v>4001</v>
      </c>
      <c r="D74" s="169">
        <f>'画面遷移、詳細データ'!D346</f>
        <v>5000</v>
      </c>
      <c r="E74" s="169">
        <v>22</v>
      </c>
      <c r="H74" s="171" t="str">
        <f>IF(I74="","",'画面遷移、詳細データ'!$F$353)</f>
        <v/>
      </c>
      <c r="I74" s="281" t="str">
        <f>IF('画面遷移、詳細データ'!F346="", "", '画面遷移、詳細データ'!F346)</f>
        <v/>
      </c>
      <c r="J74" s="171" t="str">
        <f>IF(K74="","",'画面遷移、詳細データ'!$G$353)</f>
        <v/>
      </c>
      <c r="K74" s="281" t="str">
        <f>IF('画面遷移、詳細データ'!G346="", "", '画面遷移、詳細データ'!G346)</f>
        <v/>
      </c>
      <c r="L74" s="171" t="str">
        <f>IF(M74="","",'画面遷移、詳細データ'!$H$353)</f>
        <v/>
      </c>
      <c r="M74" s="281" t="str">
        <f>IF('画面遷移、詳細データ'!H346="", "", '画面遷移、詳細データ'!H346)</f>
        <v/>
      </c>
      <c r="N74" s="171" t="str">
        <f>IF(O74="","",'画面遷移、詳細データ'!$I$353)</f>
        <v/>
      </c>
      <c r="O74" s="281" t="str">
        <f>IF('画面遷移、詳細データ'!I346="", "", '画面遷移、詳細データ'!I346)</f>
        <v/>
      </c>
      <c r="P74" s="171" t="str">
        <f>IF(Q74="","",'画面遷移、詳細データ'!$J$353)</f>
        <v/>
      </c>
      <c r="Q74" s="281" t="str">
        <f>IF('画面遷移、詳細データ'!J346="", "", '画面遷移、詳細データ'!J346)</f>
        <v/>
      </c>
      <c r="R74" s="171" t="str">
        <f>IF(S74="","",'画面遷移、詳細データ'!$K$353)</f>
        <v/>
      </c>
      <c r="S74" s="281" t="str">
        <f>IF('画面遷移、詳細データ'!K346="", "", '画面遷移、詳細データ'!K346)</f>
        <v/>
      </c>
      <c r="T74" s="171" t="str">
        <f>IF(U74="","",'画面遷移、詳細データ'!$L$353)</f>
        <v/>
      </c>
      <c r="U74" s="281" t="str">
        <f>IF('画面遷移、詳細データ'!L346="", "", '画面遷移、詳細データ'!L346)</f>
        <v/>
      </c>
      <c r="V74" s="171" t="str">
        <f>IF(W74="","",'画面遷移、詳細データ'!$M$353)</f>
        <v/>
      </c>
      <c r="W74" s="281" t="str">
        <f>IF('画面遷移、詳細データ'!M346="", "", '画面遷移、詳細データ'!M346)</f>
        <v/>
      </c>
    </row>
    <row r="75" spans="1:23" ht="13.5" customHeight="1">
      <c r="A75" s="169">
        <v>70</v>
      </c>
      <c r="B75" s="169">
        <v>3</v>
      </c>
      <c r="C75" s="169">
        <f>'画面遷移、詳細データ'!B347</f>
        <v>111</v>
      </c>
      <c r="D75" s="169">
        <f>'画面遷移、詳細データ'!D347</f>
        <v>111</v>
      </c>
      <c r="E75" s="169">
        <v>23</v>
      </c>
      <c r="F75" s="169">
        <v>1</v>
      </c>
      <c r="H75" s="171" t="str">
        <f>IF(I75="","",'画面遷移、詳細データ'!$F$353)</f>
        <v/>
      </c>
      <c r="I75" s="281" t="str">
        <f>IF('画面遷移、詳細データ'!F347="", "", '画面遷移、詳細データ'!F347)</f>
        <v/>
      </c>
      <c r="J75" s="171">
        <f>IF(K75="","",'画面遷移、詳細データ'!$G$353)</f>
        <v>1305</v>
      </c>
      <c r="K75" s="281">
        <f>IF('画面遷移、詳細データ'!G347="", "", '画面遷移、詳細データ'!G347)</f>
        <v>1</v>
      </c>
      <c r="L75" s="171" t="str">
        <f>IF(M75="","",'画面遷移、詳細データ'!$H$353)</f>
        <v/>
      </c>
      <c r="M75" s="281" t="str">
        <f>IF('画面遷移、詳細データ'!H347="", "", '画面遷移、詳細データ'!H347)</f>
        <v/>
      </c>
      <c r="N75" s="171" t="str">
        <f>IF(O75="","",'画面遷移、詳細データ'!$I$353)</f>
        <v/>
      </c>
      <c r="O75" s="281" t="str">
        <f>IF('画面遷移、詳細データ'!I347="", "", '画面遷移、詳細データ'!I347)</f>
        <v/>
      </c>
      <c r="P75" s="171" t="str">
        <f>IF(Q75="","",'画面遷移、詳細データ'!$J$353)</f>
        <v/>
      </c>
      <c r="Q75" s="281" t="str">
        <f>IF('画面遷移、詳細データ'!J347="", "", '画面遷移、詳細データ'!J347)</f>
        <v/>
      </c>
      <c r="R75" s="171" t="str">
        <f>IF(S75="","",'画面遷移、詳細データ'!$K$353)</f>
        <v/>
      </c>
      <c r="S75" s="281" t="str">
        <f>IF('画面遷移、詳細データ'!K347="", "", '画面遷移、詳細データ'!K347)</f>
        <v/>
      </c>
      <c r="T75" s="171" t="str">
        <f>IF(U75="","",'画面遷移、詳細データ'!$L$353)</f>
        <v/>
      </c>
      <c r="U75" s="281" t="str">
        <f>IF('画面遷移、詳細データ'!L347="", "", '画面遷移、詳細データ'!L347)</f>
        <v/>
      </c>
      <c r="V75" s="171" t="str">
        <f>IF(W75="","",'画面遷移、詳細データ'!$M$353)</f>
        <v/>
      </c>
      <c r="W75" s="281" t="str">
        <f>IF('画面遷移、詳細データ'!M347="", "", '画面遷移、詳細データ'!M347)</f>
        <v/>
      </c>
    </row>
    <row r="76" spans="1:23" ht="13.5" customHeight="1">
      <c r="A76" s="169">
        <v>71</v>
      </c>
      <c r="B76" s="169">
        <v>3</v>
      </c>
      <c r="C76" s="169">
        <f>'画面遷移、詳細データ'!B348</f>
        <v>333</v>
      </c>
      <c r="D76" s="169">
        <f>'画面遷移、詳細データ'!D348</f>
        <v>333</v>
      </c>
      <c r="E76" s="169">
        <v>24</v>
      </c>
      <c r="F76" s="169">
        <v>1</v>
      </c>
      <c r="H76" s="171" t="str">
        <f>IF(I76="","",'画面遷移、詳細データ'!$F$353)</f>
        <v/>
      </c>
      <c r="I76" s="281" t="str">
        <f>IF('画面遷移、詳細データ'!F348="", "", '画面遷移、詳細データ'!F348)</f>
        <v/>
      </c>
      <c r="J76" s="171">
        <f>IF(K76="","",'画面遷移、詳細データ'!$G$353)</f>
        <v>1305</v>
      </c>
      <c r="K76" s="281">
        <f>IF('画面遷移、詳細データ'!G348="", "", '画面遷移、詳細データ'!G348)</f>
        <v>1</v>
      </c>
      <c r="L76" s="171" t="str">
        <f>IF(M76="","",'画面遷移、詳細データ'!$H$353)</f>
        <v/>
      </c>
      <c r="M76" s="281" t="str">
        <f>IF('画面遷移、詳細データ'!H348="", "", '画面遷移、詳細データ'!H348)</f>
        <v/>
      </c>
      <c r="N76" s="171" t="str">
        <f>IF(O76="","",'画面遷移、詳細データ'!$I$353)</f>
        <v/>
      </c>
      <c r="O76" s="281" t="str">
        <f>IF('画面遷移、詳細データ'!I348="", "", '画面遷移、詳細データ'!I348)</f>
        <v/>
      </c>
      <c r="P76" s="171" t="str">
        <f>IF(Q76="","",'画面遷移、詳細データ'!$J$353)</f>
        <v/>
      </c>
      <c r="Q76" s="281" t="str">
        <f>IF('画面遷移、詳細データ'!J348="", "", '画面遷移、詳細データ'!J348)</f>
        <v/>
      </c>
      <c r="R76" s="171" t="str">
        <f>IF(S76="","",'画面遷移、詳細データ'!$K$353)</f>
        <v/>
      </c>
      <c r="S76" s="281" t="str">
        <f>IF('画面遷移、詳細データ'!K348="", "", '画面遷移、詳細データ'!K348)</f>
        <v/>
      </c>
      <c r="T76" s="171" t="str">
        <f>IF(U76="","",'画面遷移、詳細データ'!$L$353)</f>
        <v/>
      </c>
      <c r="U76" s="281" t="str">
        <f>IF('画面遷移、詳細データ'!L348="", "", '画面遷移、詳細データ'!L348)</f>
        <v/>
      </c>
      <c r="V76" s="171" t="str">
        <f>IF(W76="","",'画面遷移、詳細データ'!$M$353)</f>
        <v/>
      </c>
      <c r="W76" s="281" t="str">
        <f>IF('画面遷移、詳細データ'!M348="", "", '画面遷移、詳細データ'!M348)</f>
        <v/>
      </c>
    </row>
    <row r="77" spans="1:23" ht="13.5" customHeight="1">
      <c r="A77" s="169">
        <v>72</v>
      </c>
      <c r="B77" s="169">
        <v>3</v>
      </c>
      <c r="C77" s="169">
        <f>'画面遷移、詳細データ'!B349</f>
        <v>555</v>
      </c>
      <c r="D77" s="169">
        <f>'画面遷移、詳細データ'!D349</f>
        <v>555</v>
      </c>
      <c r="E77" s="169">
        <v>25</v>
      </c>
      <c r="F77" s="169">
        <v>1</v>
      </c>
      <c r="H77" s="171" t="str">
        <f>IF(I77="","",'画面遷移、詳細データ'!$F$353)</f>
        <v/>
      </c>
      <c r="I77" s="281" t="str">
        <f>IF('画面遷移、詳細データ'!F349="", "", '画面遷移、詳細データ'!F349)</f>
        <v/>
      </c>
      <c r="J77" s="171">
        <f>IF(K77="","",'画面遷移、詳細データ'!$G$353)</f>
        <v>1305</v>
      </c>
      <c r="K77" s="281">
        <f>IF('画面遷移、詳細データ'!G349="", "", '画面遷移、詳細データ'!G349)</f>
        <v>1</v>
      </c>
      <c r="L77" s="171" t="str">
        <f>IF(M77="","",'画面遷移、詳細データ'!$H$353)</f>
        <v/>
      </c>
      <c r="M77" s="281" t="str">
        <f>IF('画面遷移、詳細データ'!H349="", "", '画面遷移、詳細データ'!H349)</f>
        <v/>
      </c>
      <c r="N77" s="171" t="str">
        <f>IF(O77="","",'画面遷移、詳細データ'!$I$353)</f>
        <v/>
      </c>
      <c r="O77" s="281" t="str">
        <f>IF('画面遷移、詳細データ'!I349="", "", '画面遷移、詳細データ'!I349)</f>
        <v/>
      </c>
      <c r="P77" s="171" t="str">
        <f>IF(Q77="","",'画面遷移、詳細データ'!$J$353)</f>
        <v/>
      </c>
      <c r="Q77" s="281" t="str">
        <f>IF('画面遷移、詳細データ'!J349="", "", '画面遷移、詳細データ'!J349)</f>
        <v/>
      </c>
      <c r="R77" s="171" t="str">
        <f>IF(S77="","",'画面遷移、詳細データ'!$K$353)</f>
        <v/>
      </c>
      <c r="S77" s="281" t="str">
        <f>IF('画面遷移、詳細データ'!K349="", "", '画面遷移、詳細データ'!K349)</f>
        <v/>
      </c>
      <c r="T77" s="171" t="str">
        <f>IF(U77="","",'画面遷移、詳細データ'!$L$353)</f>
        <v/>
      </c>
      <c r="U77" s="281" t="str">
        <f>IF('画面遷移、詳細データ'!L349="", "", '画面遷移、詳細データ'!L349)</f>
        <v/>
      </c>
      <c r="V77" s="171" t="str">
        <f>IF(W77="","",'画面遷移、詳細データ'!$M$353)</f>
        <v/>
      </c>
      <c r="W77" s="281" t="str">
        <f>IF('画面遷移、詳細データ'!M349="", "", '画面遷移、詳細データ'!M349)</f>
        <v/>
      </c>
    </row>
    <row r="78" spans="1:23" ht="13.5" customHeight="1">
      <c r="A78" s="169">
        <v>73</v>
      </c>
      <c r="B78" s="169">
        <v>3</v>
      </c>
      <c r="C78" s="169">
        <f>'画面遷移、詳細データ'!B350</f>
        <v>777</v>
      </c>
      <c r="D78" s="169">
        <f>'画面遷移、詳細データ'!D350</f>
        <v>777</v>
      </c>
      <c r="E78" s="169">
        <v>26</v>
      </c>
      <c r="F78" s="169">
        <v>1</v>
      </c>
      <c r="H78" s="171" t="str">
        <f>IF(I78="","",'画面遷移、詳細データ'!$F$353)</f>
        <v/>
      </c>
      <c r="I78" s="281" t="str">
        <f>IF('画面遷移、詳細データ'!F350="", "", '画面遷移、詳細データ'!F350)</f>
        <v/>
      </c>
      <c r="J78" s="171" t="str">
        <f>IF(K78="","",'画面遷移、詳細データ'!$G$353)</f>
        <v/>
      </c>
      <c r="K78" s="281" t="str">
        <f>IF('画面遷移、詳細データ'!G350="", "", '画面遷移、詳細データ'!G350)</f>
        <v/>
      </c>
      <c r="L78" s="171" t="str">
        <f>IF(M78="","",'画面遷移、詳細データ'!$H$353)</f>
        <v/>
      </c>
      <c r="M78" s="281" t="str">
        <f>IF('画面遷移、詳細データ'!H350="", "", '画面遷移、詳細データ'!H350)</f>
        <v/>
      </c>
      <c r="N78" s="171" t="str">
        <f>IF(O78="","",'画面遷移、詳細データ'!$I$353)</f>
        <v/>
      </c>
      <c r="O78" s="281" t="str">
        <f>IF('画面遷移、詳細データ'!I350="", "", '画面遷移、詳細データ'!I350)</f>
        <v/>
      </c>
      <c r="P78" s="171" t="str">
        <f>IF(Q78="","",'画面遷移、詳細データ'!$J$353)</f>
        <v/>
      </c>
      <c r="Q78" s="281" t="str">
        <f>IF('画面遷移、詳細データ'!J350="", "", '画面遷移、詳細データ'!J350)</f>
        <v/>
      </c>
      <c r="R78" s="171" t="str">
        <f>IF(S78="","",'画面遷移、詳細データ'!$K$353)</f>
        <v/>
      </c>
      <c r="S78" s="281" t="str">
        <f>IF('画面遷移、詳細データ'!K350="", "", '画面遷移、詳細データ'!K350)</f>
        <v/>
      </c>
      <c r="T78" s="171" t="str">
        <f>IF(U78="","",'画面遷移、詳細データ'!$L$353)</f>
        <v/>
      </c>
      <c r="U78" s="281" t="str">
        <f>IF('画面遷移、詳細データ'!L350="", "", '画面遷移、詳細データ'!L350)</f>
        <v/>
      </c>
      <c r="V78" s="171" t="str">
        <f>IF(W78="","",'画面遷移、詳細データ'!$M$353)</f>
        <v/>
      </c>
      <c r="W78" s="281" t="str">
        <f>IF('画面遷移、詳細データ'!M350="", "", '画面遷移、詳細データ'!M350)</f>
        <v/>
      </c>
    </row>
    <row r="79" spans="1:23" ht="13.5" customHeight="1">
      <c r="A79" s="169">
        <v>74</v>
      </c>
      <c r="B79" s="169">
        <v>3</v>
      </c>
      <c r="C79" s="169">
        <f>'画面遷移、詳細データ'!B351</f>
        <v>1111</v>
      </c>
      <c r="D79" s="169">
        <f>'画面遷移、詳細データ'!D351</f>
        <v>1111</v>
      </c>
      <c r="E79" s="169">
        <v>27</v>
      </c>
      <c r="F79" s="169">
        <v>1</v>
      </c>
      <c r="H79" s="171" t="str">
        <f>IF(I79="","",'画面遷移、詳細データ'!$F$353)</f>
        <v/>
      </c>
      <c r="I79" s="281" t="str">
        <f>IF('画面遷移、詳細データ'!F351="", "", '画面遷移、詳細データ'!F351)</f>
        <v/>
      </c>
      <c r="J79" s="171" t="str">
        <f>IF(K79="","",'画面遷移、詳細データ'!$G$353)</f>
        <v/>
      </c>
      <c r="K79" s="281" t="str">
        <f>IF('画面遷移、詳細データ'!G351="", "", '画面遷移、詳細データ'!G351)</f>
        <v/>
      </c>
      <c r="L79" s="171" t="str">
        <f>IF(M79="","",'画面遷移、詳細データ'!$H$353)</f>
        <v/>
      </c>
      <c r="M79" s="281" t="str">
        <f>IF('画面遷移、詳細データ'!H351="", "", '画面遷移、詳細データ'!H351)</f>
        <v/>
      </c>
      <c r="N79" s="171" t="str">
        <f>IF(O79="","",'画面遷移、詳細データ'!$I$353)</f>
        <v/>
      </c>
      <c r="O79" s="281" t="str">
        <f>IF('画面遷移、詳細データ'!I351="", "", '画面遷移、詳細データ'!I351)</f>
        <v/>
      </c>
      <c r="P79" s="171" t="str">
        <f>IF(Q79="","",'画面遷移、詳細データ'!$J$353)</f>
        <v/>
      </c>
      <c r="Q79" s="281" t="str">
        <f>IF('画面遷移、詳細データ'!J351="", "", '画面遷移、詳細データ'!J351)</f>
        <v/>
      </c>
      <c r="R79" s="171" t="str">
        <f>IF(S79="","",'画面遷移、詳細データ'!$K$353)</f>
        <v/>
      </c>
      <c r="S79" s="281" t="str">
        <f>IF('画面遷移、詳細データ'!K351="", "", '画面遷移、詳細データ'!K351)</f>
        <v/>
      </c>
      <c r="T79" s="171" t="str">
        <f>IF(U79="","",'画面遷移、詳細データ'!$L$353)</f>
        <v/>
      </c>
      <c r="U79" s="281" t="str">
        <f>IF('画面遷移、詳細データ'!L351="", "", '画面遷移、詳細データ'!L351)</f>
        <v/>
      </c>
      <c r="V79" s="171" t="str">
        <f>IF(W79="","",'画面遷移、詳細データ'!$M$353)</f>
        <v/>
      </c>
      <c r="W79" s="281" t="str">
        <f>IF('画面遷移、詳細データ'!M351="", "", '画面遷移、詳細データ'!M351)</f>
        <v/>
      </c>
    </row>
    <row r="80" spans="1:23" ht="13.5" customHeight="1">
      <c r="A80" s="155">
        <v>75</v>
      </c>
      <c r="B80" s="155">
        <v>3</v>
      </c>
      <c r="C80" s="155">
        <f>'画面遷移、詳細データ'!B352</f>
        <v>3333</v>
      </c>
      <c r="D80" s="155">
        <f>'画面遷移、詳細データ'!D352</f>
        <v>3333</v>
      </c>
      <c r="E80" s="155">
        <v>28</v>
      </c>
      <c r="F80" s="155">
        <v>1</v>
      </c>
      <c r="G80" s="155"/>
      <c r="H80" s="172" t="str">
        <f>IF(I80="","",'画面遷移、詳細データ'!$F$353)</f>
        <v/>
      </c>
      <c r="I80" s="156" t="str">
        <f>IF('画面遷移、詳細データ'!F352="", "", '画面遷移、詳細データ'!F352)</f>
        <v/>
      </c>
      <c r="J80" s="172" t="str">
        <f>IF(K80="","",'画面遷移、詳細データ'!$G$353)</f>
        <v/>
      </c>
      <c r="K80" s="156" t="str">
        <f>IF('画面遷移、詳細データ'!G352="", "", '画面遷移、詳細データ'!G352)</f>
        <v/>
      </c>
      <c r="L80" s="172" t="str">
        <f>IF(M80="","",'画面遷移、詳細データ'!$H$353)</f>
        <v/>
      </c>
      <c r="M80" s="156" t="str">
        <f>IF('画面遷移、詳細データ'!H352="", "", '画面遷移、詳細データ'!H352)</f>
        <v/>
      </c>
      <c r="N80" s="172" t="str">
        <f>IF(O80="","",'画面遷移、詳細データ'!$I$353)</f>
        <v/>
      </c>
      <c r="O80" s="156" t="str">
        <f>IF('画面遷移、詳細データ'!I352="", "", '画面遷移、詳細データ'!I352)</f>
        <v/>
      </c>
      <c r="P80" s="172" t="str">
        <f>IF(Q80="","",'画面遷移、詳細データ'!$J$353)</f>
        <v/>
      </c>
      <c r="Q80" s="156" t="str">
        <f>IF('画面遷移、詳細データ'!J352="", "", '画面遷移、詳細データ'!J352)</f>
        <v/>
      </c>
      <c r="R80" s="172" t="str">
        <f>IF(S80="","",'画面遷移、詳細データ'!$K$353)</f>
        <v/>
      </c>
      <c r="S80" s="156" t="str">
        <f>IF('画面遷移、詳細データ'!K352="", "", '画面遷移、詳細データ'!K352)</f>
        <v/>
      </c>
      <c r="T80" s="172" t="str">
        <f>IF(U80="","",'画面遷移、詳細データ'!$L$353)</f>
        <v/>
      </c>
      <c r="U80" s="156" t="str">
        <f>IF('画面遷移、詳細データ'!L352="", "", '画面遷移、詳細データ'!L352)</f>
        <v/>
      </c>
      <c r="V80" s="172" t="str">
        <f>IF(W80="","",'画面遷移、詳細データ'!$M$353)</f>
        <v/>
      </c>
      <c r="W80" s="281" t="str">
        <f>IF('画面遷移、詳細データ'!M352="", "", '画面遷移、詳細データ'!M352)</f>
        <v/>
      </c>
    </row>
  </sheetData>
  <phoneticPr fontId="2"/>
  <pageMargins left="0.7" right="0.7" top="0.75" bottom="0.75" header="0.3" footer="0.3"/>
  <pageSetup paperSize="9"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"/>
  <sheetViews>
    <sheetView workbookViewId="0"/>
  </sheetViews>
  <sheetFormatPr defaultRowHeight="12.95" customHeight="1"/>
  <cols>
    <col min="7" max="7" width="16.5" bestFit="1" customWidth="1"/>
  </cols>
  <sheetData>
    <row r="1" spans="1:26" ht="13.5">
      <c r="A1" s="10" t="s">
        <v>1968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3.5">
      <c r="A2" s="10" t="s">
        <v>1969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3.5">
      <c r="A3" s="10" t="s">
        <v>1970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3.5">
      <c r="A4" s="10" t="s">
        <v>1971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3.5">
      <c r="A5" s="10" t="s">
        <v>1972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3.5">
      <c r="A6" s="10" t="s">
        <v>1973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3.5">
      <c r="A7" s="10" t="s">
        <v>1974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3.5">
      <c r="A8" s="10" t="s">
        <v>1975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3.5">
      <c r="A9" s="10" t="s">
        <v>1976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3.5">
      <c r="A10" s="10" t="s">
        <v>1879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3.5">
      <c r="A11" s="10" t="s">
        <v>28</v>
      </c>
      <c r="B11" s="10" t="s">
        <v>2001</v>
      </c>
      <c r="C11" s="10" t="s">
        <v>1977</v>
      </c>
      <c r="D11" s="10" t="s">
        <v>1978</v>
      </c>
      <c r="E11" s="10" t="s">
        <v>1979</v>
      </c>
      <c r="F11" s="10" t="s">
        <v>1980</v>
      </c>
      <c r="G11" s="10" t="s">
        <v>60</v>
      </c>
      <c r="H11" s="10" t="s">
        <v>1981</v>
      </c>
      <c r="I11" s="10" t="s">
        <v>1982</v>
      </c>
      <c r="J11" s="10" t="s">
        <v>1983</v>
      </c>
      <c r="K11" s="10" t="s">
        <v>1984</v>
      </c>
      <c r="L11" s="10" t="s">
        <v>1985</v>
      </c>
      <c r="M11" s="10" t="s">
        <v>1986</v>
      </c>
      <c r="N11" s="10" t="s">
        <v>1987</v>
      </c>
      <c r="O11" s="10" t="s">
        <v>1988</v>
      </c>
      <c r="P11" s="10" t="s">
        <v>1989</v>
      </c>
      <c r="Q11" s="10" t="s">
        <v>1990</v>
      </c>
      <c r="R11" s="10" t="s">
        <v>1991</v>
      </c>
      <c r="S11" s="10" t="s">
        <v>1992</v>
      </c>
      <c r="T11" s="10" t="s">
        <v>1993</v>
      </c>
      <c r="U11" s="10" t="s">
        <v>1994</v>
      </c>
      <c r="V11" s="10" t="s">
        <v>1995</v>
      </c>
      <c r="W11" s="10" t="s">
        <v>1996</v>
      </c>
      <c r="X11" s="10" t="s">
        <v>1997</v>
      </c>
      <c r="Y11" s="10" t="s">
        <v>1893</v>
      </c>
      <c r="Z11" s="10"/>
    </row>
    <row r="12" spans="1:26" ht="13.5">
      <c r="A12" s="6">
        <v>90</v>
      </c>
      <c r="B12" s="11">
        <f>A12</f>
        <v>90</v>
      </c>
      <c r="C12" s="11">
        <v>2</v>
      </c>
      <c r="D12" s="6" t="s">
        <v>2258</v>
      </c>
      <c r="E12" s="11">
        <v>1</v>
      </c>
      <c r="F12" s="513">
        <v>3658</v>
      </c>
      <c r="G12" s="11" t="str">
        <f>'画面遷移、詳細データ'!C35</f>
        <v>訣別の時-前篇-ｶﾞﾁｬﾁｹｯﾄ</v>
      </c>
      <c r="H12" s="11">
        <f>'画面遷移、詳細データ'!$C$156</f>
        <v>150</v>
      </c>
      <c r="I12" s="11">
        <f>'画面遷移、詳細データ'!$C$157</f>
        <v>450</v>
      </c>
      <c r="J12" s="11">
        <f>'画面遷移、詳細データ'!$C$158</f>
        <v>250</v>
      </c>
      <c r="K12" s="11">
        <f>'画面遷移、詳細データ'!$C$159</f>
        <v>100</v>
      </c>
      <c r="L12" s="11">
        <f>'画面遷移、詳細データ'!$C$160</f>
        <v>5</v>
      </c>
      <c r="M12" s="11">
        <f>'画面遷移、詳細データ'!$C$161</f>
        <v>10</v>
      </c>
      <c r="N12" s="11">
        <f>'画面遷移、詳細データ'!$C$162</f>
        <v>10</v>
      </c>
      <c r="O12" s="11">
        <f>'画面遷移、詳細データ'!$C$163</f>
        <v>6</v>
      </c>
      <c r="P12" s="11">
        <f>'画面遷移、詳細データ'!$C$164</f>
        <v>3</v>
      </c>
      <c r="Q12" s="11">
        <f>'画面遷移、詳細データ'!$C$165</f>
        <v>1</v>
      </c>
      <c r="R12" s="11">
        <f>'画面遷移、詳細データ'!$C$166</f>
        <v>6</v>
      </c>
      <c r="S12" s="11">
        <f>'画面遷移、詳細データ'!$C$167</f>
        <v>3</v>
      </c>
      <c r="T12" s="11">
        <f>'画面遷移、詳細データ'!$C$168</f>
        <v>1</v>
      </c>
      <c r="U12" s="11">
        <f>'画面遷移、詳細データ'!$C$169</f>
        <v>2</v>
      </c>
      <c r="V12" s="11">
        <f>'画面遷移、詳細データ'!$C$170</f>
        <v>2</v>
      </c>
      <c r="W12" s="11">
        <f>'画面遷移、詳細データ'!$C$171</f>
        <v>1</v>
      </c>
      <c r="X12" s="11">
        <v>0</v>
      </c>
      <c r="Y12" s="11">
        <v>0</v>
      </c>
      <c r="Z12" s="11" t="s">
        <v>1998</v>
      </c>
    </row>
    <row r="13" spans="1:26" ht="13.5">
      <c r="A13" s="261">
        <f>A12+1</f>
        <v>91</v>
      </c>
      <c r="B13" s="11">
        <f>B12</f>
        <v>90</v>
      </c>
      <c r="C13" s="11">
        <v>2</v>
      </c>
      <c r="D13" s="261" t="str">
        <f>D12</f>
        <v>item.tower42_gacha_ticket</v>
      </c>
      <c r="E13" s="11">
        <v>1</v>
      </c>
      <c r="F13" s="261">
        <f>F12</f>
        <v>3658</v>
      </c>
      <c r="G13" s="11" t="str">
        <f>G12</f>
        <v>訣別の時-前篇-ｶﾞﾁｬﾁｹｯﾄ</v>
      </c>
      <c r="H13" s="11">
        <f>'画面遷移、詳細データ'!$D$156</f>
        <v>330</v>
      </c>
      <c r="I13" s="11">
        <f>'画面遷移、詳細データ'!$D$157</f>
        <v>800</v>
      </c>
      <c r="J13" s="11">
        <f>'画面遷移、詳細データ'!$D$158</f>
        <v>600</v>
      </c>
      <c r="K13" s="11">
        <f>'画面遷移、詳細データ'!$D$159</f>
        <v>200</v>
      </c>
      <c r="L13" s="11">
        <f>'画面遷移、詳細データ'!$D$160</f>
        <v>8</v>
      </c>
      <c r="M13" s="11">
        <f>'画面遷移、詳細データ'!$D$161</f>
        <v>10</v>
      </c>
      <c r="N13" s="11">
        <f>'画面遷移、詳細データ'!$D$162</f>
        <v>20</v>
      </c>
      <c r="O13" s="11">
        <f>'画面遷移、詳細データ'!$D$163</f>
        <v>7</v>
      </c>
      <c r="P13" s="11">
        <f>'画面遷移、詳細データ'!$D$164</f>
        <v>3</v>
      </c>
      <c r="Q13" s="11">
        <f>'画面遷移、詳細データ'!$D$165</f>
        <v>1</v>
      </c>
      <c r="R13" s="11">
        <f>'画面遷移、詳細データ'!$D$166</f>
        <v>8</v>
      </c>
      <c r="S13" s="11">
        <f>'画面遷移、詳細データ'!$D$167</f>
        <v>5</v>
      </c>
      <c r="T13" s="11">
        <f>'画面遷移、詳細データ'!$D$168</f>
        <v>1</v>
      </c>
      <c r="U13" s="11">
        <f>'画面遷移、詳細データ'!$D$169</f>
        <v>4</v>
      </c>
      <c r="V13" s="11">
        <f>'画面遷移、詳細データ'!$D$170</f>
        <v>2</v>
      </c>
      <c r="W13" s="11">
        <f>'画面遷移、詳細データ'!$D$171</f>
        <v>1</v>
      </c>
      <c r="X13" s="11">
        <v>0</v>
      </c>
      <c r="Y13" s="11">
        <v>0</v>
      </c>
      <c r="Z13" s="11" t="s">
        <v>2002</v>
      </c>
    </row>
    <row r="14" spans="1:26" ht="13.5">
      <c r="A14" s="261">
        <f>A13+1</f>
        <v>92</v>
      </c>
      <c r="B14" s="11">
        <f>B13</f>
        <v>90</v>
      </c>
      <c r="C14" s="11">
        <v>2</v>
      </c>
      <c r="D14" s="261" t="str">
        <f>D13</f>
        <v>item.tower42_gacha_ticket</v>
      </c>
      <c r="E14" s="11">
        <v>1</v>
      </c>
      <c r="F14" s="261">
        <f>F13</f>
        <v>3658</v>
      </c>
      <c r="G14" s="11" t="str">
        <f t="shared" ref="G14:G16" si="0">G13</f>
        <v>訣別の時-前篇-ｶﾞﾁｬﾁｹｯﾄ</v>
      </c>
      <c r="H14" s="11">
        <f>'画面遷移、詳細データ'!$E$156</f>
        <v>630</v>
      </c>
      <c r="I14" s="11">
        <f>'画面遷移、詳細データ'!$E$157</f>
        <v>1600</v>
      </c>
      <c r="J14" s="11">
        <f>'画面遷移、詳細データ'!$E$158</f>
        <v>1070</v>
      </c>
      <c r="K14" s="11">
        <f>'画面遷移、詳細データ'!$E$159</f>
        <v>600</v>
      </c>
      <c r="L14" s="11">
        <f>'画面遷移、詳細データ'!$E$160</f>
        <v>12</v>
      </c>
      <c r="M14" s="11">
        <f>'画面遷移、詳細データ'!$E$161</f>
        <v>15</v>
      </c>
      <c r="N14" s="11">
        <f>'画面遷移、詳細データ'!$E$162</f>
        <v>30</v>
      </c>
      <c r="O14" s="11">
        <f>'画面遷移、詳細データ'!$E$163</f>
        <v>8</v>
      </c>
      <c r="P14" s="11">
        <f>'画面遷移、詳細データ'!$E$164</f>
        <v>3</v>
      </c>
      <c r="Q14" s="11">
        <f>'画面遷移、詳細データ'!$E$165</f>
        <v>2</v>
      </c>
      <c r="R14" s="11">
        <f>'画面遷移、詳細データ'!$E$166</f>
        <v>10</v>
      </c>
      <c r="S14" s="11">
        <f>'画面遷移、詳細データ'!$E$167</f>
        <v>7</v>
      </c>
      <c r="T14" s="11">
        <f>'画面遷移、詳細データ'!$E$168</f>
        <v>2</v>
      </c>
      <c r="U14" s="11">
        <f>'画面遷移、詳細データ'!$E$169</f>
        <v>7</v>
      </c>
      <c r="V14" s="11">
        <f>'画面遷移、詳細データ'!$E$170</f>
        <v>3</v>
      </c>
      <c r="W14" s="11">
        <f>'画面遷移、詳細データ'!$E$171</f>
        <v>1</v>
      </c>
      <c r="X14" s="11">
        <v>0</v>
      </c>
      <c r="Y14" s="11">
        <v>0</v>
      </c>
      <c r="Z14" s="11" t="s">
        <v>1998</v>
      </c>
    </row>
    <row r="15" spans="1:26" ht="13.5">
      <c r="A15" s="261">
        <f>A14+1</f>
        <v>93</v>
      </c>
      <c r="B15" s="11">
        <f>B14</f>
        <v>90</v>
      </c>
      <c r="C15" s="11">
        <v>2</v>
      </c>
      <c r="D15" s="261" t="str">
        <f>D14</f>
        <v>item.tower42_gacha_ticket</v>
      </c>
      <c r="E15" s="11">
        <v>1</v>
      </c>
      <c r="F15" s="261">
        <f>F14</f>
        <v>3658</v>
      </c>
      <c r="G15" s="11" t="str">
        <f t="shared" si="0"/>
        <v>訣別の時-前篇-ｶﾞﾁｬﾁｹｯﾄ</v>
      </c>
      <c r="H15" s="11">
        <f>'画面遷移、詳細データ'!$F$156</f>
        <v>1310</v>
      </c>
      <c r="I15" s="11">
        <f>'画面遷移、詳細データ'!$F$157</f>
        <v>2000</v>
      </c>
      <c r="J15" s="11">
        <f>'画面遷移、詳細データ'!$F$158</f>
        <v>1580</v>
      </c>
      <c r="K15" s="11">
        <f>'画面遷移、詳細データ'!$F$159</f>
        <v>1000</v>
      </c>
      <c r="L15" s="11">
        <f>'画面遷移、詳細データ'!$F$160</f>
        <v>15</v>
      </c>
      <c r="M15" s="11">
        <f>'画面遷移、詳細データ'!$F$161</f>
        <v>20</v>
      </c>
      <c r="N15" s="11">
        <f>'画面遷移、詳細データ'!$F$162</f>
        <v>30</v>
      </c>
      <c r="O15" s="11">
        <f>'画面遷移、詳細データ'!$F$163</f>
        <v>9</v>
      </c>
      <c r="P15" s="11">
        <f>'画面遷移、詳細データ'!$F$164</f>
        <v>3</v>
      </c>
      <c r="Q15" s="11">
        <f>'画面遷移、詳細データ'!$F$165</f>
        <v>2</v>
      </c>
      <c r="R15" s="11">
        <f>'画面遷移、詳細データ'!$F$166</f>
        <v>12</v>
      </c>
      <c r="S15" s="11">
        <f>'画面遷移、詳細データ'!$F$167</f>
        <v>4</v>
      </c>
      <c r="T15" s="11">
        <f>'画面遷移、詳細データ'!$F$168</f>
        <v>3</v>
      </c>
      <c r="U15" s="11">
        <f>'画面遷移、詳細データ'!$F$169</f>
        <v>8</v>
      </c>
      <c r="V15" s="11">
        <f>'画面遷移、詳細データ'!$F$170</f>
        <v>3</v>
      </c>
      <c r="W15" s="11">
        <f>'画面遷移、詳細データ'!$F$171</f>
        <v>1</v>
      </c>
      <c r="X15" s="11">
        <v>0</v>
      </c>
      <c r="Y15" s="11">
        <v>0</v>
      </c>
      <c r="Z15" s="11" t="s">
        <v>1998</v>
      </c>
    </row>
    <row r="16" spans="1:26" ht="13.5">
      <c r="A16" s="261">
        <f>A15+1</f>
        <v>94</v>
      </c>
      <c r="B16" s="11">
        <f>B15</f>
        <v>90</v>
      </c>
      <c r="C16" s="11">
        <v>2</v>
      </c>
      <c r="D16" s="261" t="str">
        <f>D15</f>
        <v>item.tower42_gacha_ticket</v>
      </c>
      <c r="E16" s="11">
        <v>1</v>
      </c>
      <c r="F16" s="261">
        <f>F15</f>
        <v>3658</v>
      </c>
      <c r="G16" s="11" t="str">
        <f t="shared" si="0"/>
        <v>訣別の時-前篇-ｶﾞﾁｬﾁｹｯﾄ</v>
      </c>
      <c r="H16" s="11">
        <f>'画面遷移、詳細データ'!$G$156</f>
        <v>1530</v>
      </c>
      <c r="I16" s="11">
        <f>'画面遷移、詳細データ'!$G$157</f>
        <v>3300</v>
      </c>
      <c r="J16" s="11">
        <f>'画面遷移、詳細データ'!$G$158</f>
        <v>3050</v>
      </c>
      <c r="K16" s="11">
        <f>'画面遷移、詳細データ'!$G$159</f>
        <v>2000</v>
      </c>
      <c r="L16" s="11">
        <f>'画面遷移、詳細データ'!$G$160</f>
        <v>15</v>
      </c>
      <c r="M16" s="11">
        <f>'画面遷移、詳細データ'!$G$161</f>
        <v>25</v>
      </c>
      <c r="N16" s="11">
        <f>'画面遷移、詳細データ'!$G$162</f>
        <v>30</v>
      </c>
      <c r="O16" s="11">
        <f>'画面遷移、詳細データ'!$G$163</f>
        <v>10</v>
      </c>
      <c r="P16" s="11">
        <f>'画面遷移、詳細データ'!$G$164</f>
        <v>3</v>
      </c>
      <c r="Q16" s="11">
        <f>'画面遷移、詳細データ'!$G$165</f>
        <v>3</v>
      </c>
      <c r="R16" s="11">
        <f>'画面遷移、詳細データ'!$G$166</f>
        <v>12</v>
      </c>
      <c r="S16" s="11">
        <f>'画面遷移、詳細データ'!$G$167</f>
        <v>3</v>
      </c>
      <c r="T16" s="11">
        <f>'画面遷移、詳細データ'!$G$168</f>
        <v>4</v>
      </c>
      <c r="U16" s="11">
        <f>'画面遷移、詳細データ'!$G$169</f>
        <v>10</v>
      </c>
      <c r="V16" s="11">
        <f>'画面遷移、詳細データ'!$G$170</f>
        <v>4</v>
      </c>
      <c r="W16" s="11">
        <f>'画面遷移、詳細データ'!$G$171</f>
        <v>1</v>
      </c>
      <c r="X16" s="11">
        <v>0</v>
      </c>
      <c r="Y16" s="11">
        <v>0</v>
      </c>
      <c r="Z16" s="11" t="s">
        <v>1998</v>
      </c>
    </row>
    <row r="18" spans="6:6" ht="12.95" customHeight="1">
      <c r="F18" t="s">
        <v>2259</v>
      </c>
    </row>
  </sheetData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6"/>
  <sheetViews>
    <sheetView workbookViewId="0"/>
  </sheetViews>
  <sheetFormatPr defaultRowHeight="12.95" customHeight="1"/>
  <sheetData>
    <row r="1" spans="1:7" ht="13.5">
      <c r="B1" s="151"/>
      <c r="C1" s="151"/>
      <c r="D1" s="151"/>
      <c r="E1" s="151"/>
      <c r="F1" s="151"/>
      <c r="G1" s="151"/>
    </row>
    <row r="2" spans="1:7" ht="13.5">
      <c r="A2" s="151" t="s">
        <v>1969</v>
      </c>
      <c r="B2" s="151"/>
      <c r="C2" s="151"/>
      <c r="D2" s="151"/>
      <c r="E2" s="151"/>
      <c r="F2" s="151"/>
      <c r="G2" s="151"/>
    </row>
    <row r="3" spans="1:7" ht="13.5">
      <c r="A3" s="151" t="s">
        <v>1970</v>
      </c>
      <c r="B3" s="151"/>
      <c r="C3" s="151"/>
      <c r="D3" s="151"/>
      <c r="E3" s="151"/>
      <c r="F3" s="151"/>
      <c r="G3" s="151"/>
    </row>
    <row r="4" spans="1:7" ht="13.5">
      <c r="A4" s="151" t="s">
        <v>1971</v>
      </c>
      <c r="B4" s="151"/>
      <c r="C4" s="151"/>
      <c r="D4" s="151"/>
      <c r="E4" s="151"/>
      <c r="F4" s="151"/>
      <c r="G4" s="151"/>
    </row>
    <row r="5" spans="1:7" ht="13.5">
      <c r="A5" s="151" t="s">
        <v>1972</v>
      </c>
      <c r="B5" s="151"/>
      <c r="C5" s="151"/>
      <c r="D5" s="151"/>
      <c r="E5" s="151"/>
      <c r="F5" s="151"/>
      <c r="G5" s="151"/>
    </row>
    <row r="6" spans="1:7" ht="13.5">
      <c r="A6" s="151" t="s">
        <v>1999</v>
      </c>
      <c r="B6" s="151"/>
      <c r="C6" s="151"/>
      <c r="D6" s="151"/>
      <c r="E6" s="151"/>
      <c r="F6" s="151"/>
      <c r="G6" s="151"/>
    </row>
    <row r="7" spans="1:7" ht="13.5">
      <c r="A7" s="151" t="s">
        <v>1973</v>
      </c>
      <c r="B7" s="151"/>
      <c r="C7" s="151"/>
      <c r="D7" s="151"/>
      <c r="E7" s="151"/>
      <c r="F7" s="151"/>
      <c r="G7" s="151"/>
    </row>
    <row r="8" spans="1:7" ht="13.5">
      <c r="A8" s="151" t="s">
        <v>1974</v>
      </c>
      <c r="B8" s="151"/>
      <c r="C8" s="151"/>
      <c r="D8" s="151"/>
      <c r="E8" s="151"/>
      <c r="F8" s="151"/>
      <c r="G8" s="151"/>
    </row>
    <row r="9" spans="1:7" ht="13.5">
      <c r="A9" s="151" t="s">
        <v>1975</v>
      </c>
      <c r="B9" s="151"/>
      <c r="C9" s="151"/>
      <c r="D9" s="151"/>
      <c r="E9" s="151"/>
      <c r="F9" s="151"/>
      <c r="G9" s="151"/>
    </row>
    <row r="10" spans="1:7" ht="13.5">
      <c r="A10" s="151" t="s">
        <v>1976</v>
      </c>
      <c r="B10" s="151"/>
      <c r="C10" s="151"/>
      <c r="D10" s="151"/>
      <c r="E10" s="151"/>
      <c r="F10" s="151"/>
      <c r="G10" s="151"/>
    </row>
    <row r="11" spans="1:7" ht="13.5">
      <c r="A11" s="151" t="s">
        <v>1879</v>
      </c>
      <c r="B11" s="151"/>
      <c r="C11" s="151"/>
      <c r="D11" s="151"/>
      <c r="E11" s="151"/>
      <c r="F11" s="151"/>
      <c r="G11" s="151"/>
    </row>
    <row r="12" spans="1:7" ht="13.5">
      <c r="A12" s="151" t="s">
        <v>2003</v>
      </c>
      <c r="B12" s="151" t="s">
        <v>2004</v>
      </c>
      <c r="C12" s="151" t="s">
        <v>2000</v>
      </c>
      <c r="D12" s="151" t="s">
        <v>1823</v>
      </c>
      <c r="E12" s="151" t="s">
        <v>1824</v>
      </c>
      <c r="F12" s="151" t="s">
        <v>1825</v>
      </c>
      <c r="G12" s="151" t="s">
        <v>1822</v>
      </c>
    </row>
    <row r="13" spans="1:7" ht="13.5">
      <c r="A13" s="10" t="str">
        <f>"#"&amp;'画面遷移、詳細データ'!B7</f>
        <v>#tower42</v>
      </c>
      <c r="B13" s="151"/>
      <c r="C13" s="151"/>
      <c r="D13" s="151"/>
      <c r="E13" s="151"/>
      <c r="F13" s="151"/>
      <c r="G13" s="151"/>
    </row>
    <row r="14" spans="1:7" ht="13.5">
      <c r="A14" s="154">
        <v>11381</v>
      </c>
      <c r="B14">
        <f>item_box_gacha!B12</f>
        <v>90</v>
      </c>
      <c r="C14">
        <v>1</v>
      </c>
      <c r="D14" t="s">
        <v>2005</v>
      </c>
      <c r="E14">
        <v>200</v>
      </c>
      <c r="F14">
        <v>1000</v>
      </c>
      <c r="G14">
        <f>'画面遷移、詳細データ'!I176</f>
        <v>70</v>
      </c>
    </row>
    <row r="15" spans="1:7" ht="13.5">
      <c r="A15">
        <f>A14+1</f>
        <v>11382</v>
      </c>
      <c r="B15">
        <f>$B$14</f>
        <v>90</v>
      </c>
      <c r="C15">
        <v>1</v>
      </c>
      <c r="D15" s="10" t="s">
        <v>2005</v>
      </c>
      <c r="E15">
        <v>200</v>
      </c>
      <c r="F15">
        <v>5000</v>
      </c>
      <c r="G15" s="10">
        <f>'画面遷移、詳細データ'!I177</f>
        <v>25</v>
      </c>
    </row>
    <row r="16" spans="1:7" ht="13.5">
      <c r="A16" s="10">
        <f t="shared" ref="A16:A79" si="0">A15+1</f>
        <v>11383</v>
      </c>
      <c r="B16" s="10">
        <f t="shared" ref="B16:B79" si="1">$B$14</f>
        <v>90</v>
      </c>
      <c r="C16">
        <v>1</v>
      </c>
      <c r="D16" s="10" t="s">
        <v>2005</v>
      </c>
      <c r="E16">
        <v>200</v>
      </c>
      <c r="F16">
        <v>10000</v>
      </c>
      <c r="G16" s="10">
        <f>'画面遷移、詳細データ'!I178</f>
        <v>5</v>
      </c>
    </row>
    <row r="17" spans="1:7" ht="13.5">
      <c r="A17" s="10">
        <f t="shared" si="0"/>
        <v>11384</v>
      </c>
      <c r="B17" s="10">
        <f t="shared" si="1"/>
        <v>90</v>
      </c>
      <c r="C17">
        <v>2</v>
      </c>
      <c r="D17" t="s">
        <v>1914</v>
      </c>
      <c r="E17">
        <v>1011</v>
      </c>
      <c r="F17">
        <v>1</v>
      </c>
      <c r="G17" s="10">
        <f>'画面遷移、詳細データ'!I179</f>
        <v>100</v>
      </c>
    </row>
    <row r="18" spans="1:7" ht="13.5">
      <c r="A18" s="10">
        <f t="shared" si="0"/>
        <v>11385</v>
      </c>
      <c r="B18" s="10">
        <f t="shared" si="1"/>
        <v>90</v>
      </c>
      <c r="C18">
        <v>2</v>
      </c>
      <c r="D18" t="s">
        <v>1914</v>
      </c>
      <c r="E18">
        <v>1012</v>
      </c>
      <c r="F18">
        <v>1</v>
      </c>
      <c r="G18" s="10">
        <f>'画面遷移、詳細データ'!I180</f>
        <v>100</v>
      </c>
    </row>
    <row r="19" spans="1:7" ht="13.5">
      <c r="A19" s="10">
        <f t="shared" si="0"/>
        <v>11386</v>
      </c>
      <c r="B19" s="10">
        <f t="shared" si="1"/>
        <v>90</v>
      </c>
      <c r="C19">
        <v>2</v>
      </c>
      <c r="D19" t="s">
        <v>1914</v>
      </c>
      <c r="E19">
        <v>1013</v>
      </c>
      <c r="F19">
        <v>1</v>
      </c>
      <c r="G19" s="10">
        <f>'画面遷移、詳細データ'!I181</f>
        <v>100</v>
      </c>
    </row>
    <row r="20" spans="1:7" ht="13.5">
      <c r="A20" s="10">
        <f t="shared" si="0"/>
        <v>11387</v>
      </c>
      <c r="B20" s="10">
        <f t="shared" si="1"/>
        <v>90</v>
      </c>
      <c r="C20">
        <v>2</v>
      </c>
      <c r="D20" t="s">
        <v>1914</v>
      </c>
      <c r="E20">
        <v>1014</v>
      </c>
      <c r="F20">
        <v>1</v>
      </c>
      <c r="G20" s="10">
        <f>'画面遷移、詳細データ'!I182</f>
        <v>60</v>
      </c>
    </row>
    <row r="21" spans="1:7" ht="13.5">
      <c r="A21" s="10">
        <f t="shared" si="0"/>
        <v>11388</v>
      </c>
      <c r="B21" s="10">
        <f t="shared" si="1"/>
        <v>90</v>
      </c>
      <c r="C21">
        <v>2</v>
      </c>
      <c r="D21" t="s">
        <v>1914</v>
      </c>
      <c r="E21">
        <v>1027</v>
      </c>
      <c r="F21">
        <v>1</v>
      </c>
      <c r="G21" s="10">
        <f>'画面遷移、詳細データ'!I183</f>
        <v>30</v>
      </c>
    </row>
    <row r="22" spans="1:7" ht="13.5">
      <c r="A22" s="10">
        <f t="shared" si="0"/>
        <v>11389</v>
      </c>
      <c r="B22" s="10">
        <f t="shared" si="1"/>
        <v>90</v>
      </c>
      <c r="C22">
        <v>2</v>
      </c>
      <c r="D22" t="s">
        <v>1914</v>
      </c>
      <c r="E22">
        <v>1052</v>
      </c>
      <c r="F22">
        <v>1</v>
      </c>
      <c r="G22" s="10">
        <f>'画面遷移、詳細データ'!I184</f>
        <v>10</v>
      </c>
    </row>
    <row r="23" spans="1:7" ht="13.5">
      <c r="A23" s="10">
        <f t="shared" si="0"/>
        <v>11390</v>
      </c>
      <c r="B23" s="10">
        <f t="shared" si="1"/>
        <v>90</v>
      </c>
      <c r="C23">
        <v>2</v>
      </c>
      <c r="D23" t="s">
        <v>1914</v>
      </c>
      <c r="E23">
        <v>1156</v>
      </c>
      <c r="F23">
        <v>1</v>
      </c>
      <c r="G23">
        <v>3</v>
      </c>
    </row>
    <row r="24" spans="1:7" ht="13.5">
      <c r="A24" s="10">
        <f t="shared" si="0"/>
        <v>11391</v>
      </c>
      <c r="B24" s="10">
        <f t="shared" si="1"/>
        <v>90</v>
      </c>
      <c r="C24">
        <v>2</v>
      </c>
      <c r="D24" t="s">
        <v>1914</v>
      </c>
      <c r="E24">
        <v>1804</v>
      </c>
      <c r="F24">
        <v>1</v>
      </c>
      <c r="G24">
        <v>4</v>
      </c>
    </row>
    <row r="25" spans="1:7" ht="13.5">
      <c r="A25" s="10">
        <f t="shared" si="0"/>
        <v>11392</v>
      </c>
      <c r="B25" s="10">
        <f t="shared" si="1"/>
        <v>90</v>
      </c>
      <c r="C25">
        <v>2</v>
      </c>
      <c r="D25" t="s">
        <v>1914</v>
      </c>
      <c r="E25">
        <v>1805</v>
      </c>
      <c r="F25">
        <v>1</v>
      </c>
      <c r="G25">
        <v>4</v>
      </c>
    </row>
    <row r="26" spans="1:7" ht="13.5">
      <c r="A26" s="10">
        <f t="shared" si="0"/>
        <v>11393</v>
      </c>
      <c r="B26" s="10">
        <f t="shared" si="1"/>
        <v>90</v>
      </c>
      <c r="C26">
        <v>2</v>
      </c>
      <c r="D26" t="s">
        <v>1914</v>
      </c>
      <c r="E26">
        <v>1810</v>
      </c>
      <c r="F26">
        <v>1</v>
      </c>
      <c r="G26">
        <v>3</v>
      </c>
    </row>
    <row r="27" spans="1:7" ht="13.5">
      <c r="A27" s="10">
        <f t="shared" si="0"/>
        <v>11394</v>
      </c>
      <c r="B27" s="10">
        <f t="shared" si="1"/>
        <v>90</v>
      </c>
      <c r="C27">
        <v>2</v>
      </c>
      <c r="D27" t="s">
        <v>1914</v>
      </c>
      <c r="E27">
        <v>1812</v>
      </c>
      <c r="F27">
        <v>1</v>
      </c>
      <c r="G27">
        <v>3</v>
      </c>
    </row>
    <row r="28" spans="1:7" ht="13.5">
      <c r="A28" s="10">
        <f t="shared" si="0"/>
        <v>11395</v>
      </c>
      <c r="B28" s="10">
        <f t="shared" si="1"/>
        <v>90</v>
      </c>
      <c r="C28">
        <v>2</v>
      </c>
      <c r="D28" t="s">
        <v>1914</v>
      </c>
      <c r="E28">
        <v>1813</v>
      </c>
      <c r="F28">
        <v>1</v>
      </c>
      <c r="G28">
        <v>3</v>
      </c>
    </row>
    <row r="29" spans="1:7" ht="13.5">
      <c r="A29" s="10">
        <f t="shared" si="0"/>
        <v>11396</v>
      </c>
      <c r="B29" s="10">
        <f t="shared" si="1"/>
        <v>90</v>
      </c>
      <c r="C29">
        <v>2</v>
      </c>
      <c r="D29" t="s">
        <v>1914</v>
      </c>
      <c r="E29">
        <v>2008</v>
      </c>
      <c r="F29">
        <v>1</v>
      </c>
      <c r="G29">
        <v>4</v>
      </c>
    </row>
    <row r="30" spans="1:7" ht="13.5">
      <c r="A30" s="10">
        <f t="shared" si="0"/>
        <v>11397</v>
      </c>
      <c r="B30" s="10">
        <f t="shared" si="1"/>
        <v>90</v>
      </c>
      <c r="C30">
        <v>2</v>
      </c>
      <c r="D30" t="s">
        <v>1914</v>
      </c>
      <c r="E30">
        <v>2009</v>
      </c>
      <c r="F30">
        <v>1</v>
      </c>
      <c r="G30">
        <v>4</v>
      </c>
    </row>
    <row r="31" spans="1:7" ht="13.5">
      <c r="A31" s="10">
        <f t="shared" si="0"/>
        <v>11398</v>
      </c>
      <c r="B31" s="10">
        <f t="shared" si="1"/>
        <v>90</v>
      </c>
      <c r="C31">
        <v>2</v>
      </c>
      <c r="D31" t="s">
        <v>1914</v>
      </c>
      <c r="E31">
        <v>2010</v>
      </c>
      <c r="F31">
        <v>1</v>
      </c>
      <c r="G31">
        <v>4</v>
      </c>
    </row>
    <row r="32" spans="1:7" ht="13.5">
      <c r="A32" s="10">
        <f t="shared" si="0"/>
        <v>11399</v>
      </c>
      <c r="B32" s="10">
        <f t="shared" si="1"/>
        <v>90</v>
      </c>
      <c r="C32">
        <v>2</v>
      </c>
      <c r="D32" t="s">
        <v>1914</v>
      </c>
      <c r="E32">
        <v>2011</v>
      </c>
      <c r="F32">
        <v>1</v>
      </c>
      <c r="G32">
        <v>3</v>
      </c>
    </row>
    <row r="33" spans="1:7" ht="13.5">
      <c r="A33" s="10">
        <f t="shared" si="0"/>
        <v>11400</v>
      </c>
      <c r="B33" s="10">
        <f t="shared" si="1"/>
        <v>90</v>
      </c>
      <c r="C33">
        <v>2</v>
      </c>
      <c r="D33" t="s">
        <v>1914</v>
      </c>
      <c r="E33">
        <v>2012</v>
      </c>
      <c r="F33">
        <v>1</v>
      </c>
      <c r="G33">
        <v>3</v>
      </c>
    </row>
    <row r="34" spans="1:7" ht="13.5">
      <c r="A34" s="10">
        <f t="shared" si="0"/>
        <v>11401</v>
      </c>
      <c r="B34" s="10">
        <f t="shared" si="1"/>
        <v>90</v>
      </c>
      <c r="C34">
        <v>2</v>
      </c>
      <c r="D34" t="s">
        <v>1914</v>
      </c>
      <c r="E34">
        <v>2045</v>
      </c>
      <c r="F34">
        <v>1</v>
      </c>
      <c r="G34">
        <v>3</v>
      </c>
    </row>
    <row r="35" spans="1:7" ht="13.5">
      <c r="A35" s="10">
        <f t="shared" si="0"/>
        <v>11402</v>
      </c>
      <c r="B35" s="10">
        <f t="shared" si="1"/>
        <v>90</v>
      </c>
      <c r="C35">
        <v>2</v>
      </c>
      <c r="D35" t="s">
        <v>1914</v>
      </c>
      <c r="E35">
        <v>2804</v>
      </c>
      <c r="F35">
        <v>1</v>
      </c>
      <c r="G35">
        <v>3</v>
      </c>
    </row>
    <row r="36" spans="1:7" ht="13.5">
      <c r="A36" s="10">
        <f t="shared" si="0"/>
        <v>11403</v>
      </c>
      <c r="B36" s="10">
        <f t="shared" si="1"/>
        <v>90</v>
      </c>
      <c r="C36">
        <v>2</v>
      </c>
      <c r="D36" t="s">
        <v>1914</v>
      </c>
      <c r="E36">
        <v>2807</v>
      </c>
      <c r="F36">
        <v>1</v>
      </c>
      <c r="G36">
        <v>3</v>
      </c>
    </row>
    <row r="37" spans="1:7" ht="13.5">
      <c r="A37" s="10">
        <f t="shared" si="0"/>
        <v>11404</v>
      </c>
      <c r="B37" s="10">
        <f t="shared" si="1"/>
        <v>90</v>
      </c>
      <c r="C37">
        <v>2</v>
      </c>
      <c r="D37" t="s">
        <v>1914</v>
      </c>
      <c r="E37">
        <v>3007</v>
      </c>
      <c r="F37">
        <v>1</v>
      </c>
      <c r="G37">
        <v>4</v>
      </c>
    </row>
    <row r="38" spans="1:7" ht="13.5">
      <c r="A38" s="10">
        <f t="shared" si="0"/>
        <v>11405</v>
      </c>
      <c r="B38" s="10">
        <f t="shared" si="1"/>
        <v>90</v>
      </c>
      <c r="C38">
        <v>2</v>
      </c>
      <c r="D38" t="s">
        <v>1914</v>
      </c>
      <c r="E38">
        <v>3008</v>
      </c>
      <c r="F38">
        <v>1</v>
      </c>
      <c r="G38">
        <v>4</v>
      </c>
    </row>
    <row r="39" spans="1:7" ht="13.5">
      <c r="A39" s="10">
        <f t="shared" si="0"/>
        <v>11406</v>
      </c>
      <c r="B39" s="10">
        <f t="shared" si="1"/>
        <v>90</v>
      </c>
      <c r="C39">
        <v>2</v>
      </c>
      <c r="D39" t="s">
        <v>1914</v>
      </c>
      <c r="E39">
        <v>3009</v>
      </c>
      <c r="F39">
        <v>1</v>
      </c>
      <c r="G39">
        <v>4</v>
      </c>
    </row>
    <row r="40" spans="1:7" ht="13.5">
      <c r="A40" s="10">
        <f t="shared" si="0"/>
        <v>11407</v>
      </c>
      <c r="B40" s="10">
        <f t="shared" si="1"/>
        <v>90</v>
      </c>
      <c r="C40">
        <v>2</v>
      </c>
      <c r="D40" t="s">
        <v>1914</v>
      </c>
      <c r="E40">
        <v>3010</v>
      </c>
      <c r="F40">
        <v>1</v>
      </c>
      <c r="G40">
        <v>4</v>
      </c>
    </row>
    <row r="41" spans="1:7" ht="13.5">
      <c r="A41" s="10">
        <f t="shared" si="0"/>
        <v>11408</v>
      </c>
      <c r="B41" s="10">
        <f t="shared" si="1"/>
        <v>90</v>
      </c>
      <c r="C41">
        <v>2</v>
      </c>
      <c r="D41" t="s">
        <v>1914</v>
      </c>
      <c r="E41">
        <v>3011</v>
      </c>
      <c r="F41">
        <v>1</v>
      </c>
      <c r="G41">
        <v>4</v>
      </c>
    </row>
    <row r="42" spans="1:7" ht="13.5">
      <c r="A42" s="10">
        <f t="shared" si="0"/>
        <v>11409</v>
      </c>
      <c r="B42" s="10">
        <f t="shared" si="1"/>
        <v>90</v>
      </c>
      <c r="C42">
        <v>2</v>
      </c>
      <c r="D42" t="s">
        <v>1914</v>
      </c>
      <c r="E42">
        <v>3012</v>
      </c>
      <c r="F42">
        <v>1</v>
      </c>
      <c r="G42">
        <v>3</v>
      </c>
    </row>
    <row r="43" spans="1:7" ht="13.5">
      <c r="A43" s="10">
        <f t="shared" si="0"/>
        <v>11410</v>
      </c>
      <c r="B43" s="10">
        <f t="shared" si="1"/>
        <v>90</v>
      </c>
      <c r="C43">
        <v>2</v>
      </c>
      <c r="D43" t="s">
        <v>1914</v>
      </c>
      <c r="E43">
        <v>3113</v>
      </c>
      <c r="F43">
        <v>1</v>
      </c>
      <c r="G43">
        <v>3</v>
      </c>
    </row>
    <row r="44" spans="1:7" ht="13.5">
      <c r="A44" s="10">
        <f t="shared" si="0"/>
        <v>11411</v>
      </c>
      <c r="B44" s="10">
        <f t="shared" si="1"/>
        <v>90</v>
      </c>
      <c r="C44">
        <v>2</v>
      </c>
      <c r="D44" t="s">
        <v>1914</v>
      </c>
      <c r="E44">
        <v>3806</v>
      </c>
      <c r="F44">
        <v>1</v>
      </c>
      <c r="G44">
        <v>3</v>
      </c>
    </row>
    <row r="45" spans="1:7" ht="13.5">
      <c r="A45" s="10">
        <f t="shared" si="0"/>
        <v>11412</v>
      </c>
      <c r="B45" s="10">
        <f t="shared" si="1"/>
        <v>90</v>
      </c>
      <c r="C45">
        <v>2</v>
      </c>
      <c r="D45" t="s">
        <v>1914</v>
      </c>
      <c r="E45">
        <v>3810</v>
      </c>
      <c r="F45">
        <v>1</v>
      </c>
      <c r="G45">
        <v>3</v>
      </c>
    </row>
    <row r="46" spans="1:7" ht="13.5">
      <c r="A46" s="10">
        <f t="shared" si="0"/>
        <v>11413</v>
      </c>
      <c r="B46" s="10">
        <f t="shared" si="1"/>
        <v>90</v>
      </c>
      <c r="C46">
        <v>3</v>
      </c>
      <c r="D46" t="s">
        <v>1914</v>
      </c>
      <c r="E46">
        <v>1016</v>
      </c>
      <c r="F46">
        <v>1</v>
      </c>
      <c r="G46">
        <v>3</v>
      </c>
    </row>
    <row r="47" spans="1:7" ht="13.5">
      <c r="A47" s="10">
        <f t="shared" si="0"/>
        <v>11414</v>
      </c>
      <c r="B47" s="10">
        <f t="shared" si="1"/>
        <v>90</v>
      </c>
      <c r="C47">
        <v>3</v>
      </c>
      <c r="D47" t="s">
        <v>1914</v>
      </c>
      <c r="E47">
        <v>1017</v>
      </c>
      <c r="F47">
        <v>1</v>
      </c>
      <c r="G47">
        <v>3</v>
      </c>
    </row>
    <row r="48" spans="1:7" ht="13.5">
      <c r="A48" s="10">
        <f t="shared" si="0"/>
        <v>11415</v>
      </c>
      <c r="B48" s="10">
        <f t="shared" si="1"/>
        <v>90</v>
      </c>
      <c r="C48">
        <v>3</v>
      </c>
      <c r="D48" t="s">
        <v>1914</v>
      </c>
      <c r="E48">
        <v>1041</v>
      </c>
      <c r="F48">
        <v>1</v>
      </c>
      <c r="G48">
        <v>3</v>
      </c>
    </row>
    <row r="49" spans="1:7" ht="13.5">
      <c r="A49" s="10">
        <f t="shared" si="0"/>
        <v>11416</v>
      </c>
      <c r="B49" s="10">
        <f t="shared" si="1"/>
        <v>90</v>
      </c>
      <c r="C49">
        <v>3</v>
      </c>
      <c r="D49" t="s">
        <v>1914</v>
      </c>
      <c r="E49">
        <v>1043</v>
      </c>
      <c r="F49">
        <v>1</v>
      </c>
      <c r="G49">
        <v>3</v>
      </c>
    </row>
    <row r="50" spans="1:7" ht="13.5">
      <c r="A50" s="10">
        <f t="shared" si="0"/>
        <v>11417</v>
      </c>
      <c r="B50" s="10">
        <f t="shared" si="1"/>
        <v>90</v>
      </c>
      <c r="C50">
        <v>3</v>
      </c>
      <c r="D50" t="s">
        <v>1914</v>
      </c>
      <c r="E50">
        <v>1050</v>
      </c>
      <c r="F50">
        <v>1</v>
      </c>
      <c r="G50">
        <v>3</v>
      </c>
    </row>
    <row r="51" spans="1:7" ht="13.5">
      <c r="A51" s="10">
        <f t="shared" si="0"/>
        <v>11418</v>
      </c>
      <c r="B51" s="10">
        <f t="shared" si="1"/>
        <v>90</v>
      </c>
      <c r="C51">
        <v>3</v>
      </c>
      <c r="D51" t="s">
        <v>1914</v>
      </c>
      <c r="E51">
        <v>1053</v>
      </c>
      <c r="F51">
        <v>1</v>
      </c>
      <c r="G51">
        <v>3</v>
      </c>
    </row>
    <row r="52" spans="1:7" ht="13.5">
      <c r="A52" s="10">
        <f t="shared" si="0"/>
        <v>11419</v>
      </c>
      <c r="B52" s="10">
        <f t="shared" si="1"/>
        <v>90</v>
      </c>
      <c r="C52">
        <v>3</v>
      </c>
      <c r="D52" t="s">
        <v>1914</v>
      </c>
      <c r="E52">
        <v>1071</v>
      </c>
      <c r="F52">
        <v>1</v>
      </c>
      <c r="G52">
        <v>3</v>
      </c>
    </row>
    <row r="53" spans="1:7" ht="13.5">
      <c r="A53" s="10">
        <f t="shared" si="0"/>
        <v>11420</v>
      </c>
      <c r="B53" s="10">
        <f t="shared" si="1"/>
        <v>90</v>
      </c>
      <c r="C53">
        <v>3</v>
      </c>
      <c r="D53" t="s">
        <v>1914</v>
      </c>
      <c r="E53">
        <v>1074</v>
      </c>
      <c r="F53">
        <v>1</v>
      </c>
      <c r="G53">
        <v>3</v>
      </c>
    </row>
    <row r="54" spans="1:7" ht="13.5">
      <c r="A54" s="10">
        <f t="shared" si="0"/>
        <v>11421</v>
      </c>
      <c r="B54" s="10">
        <f t="shared" si="1"/>
        <v>90</v>
      </c>
      <c r="C54">
        <v>3</v>
      </c>
      <c r="D54" t="s">
        <v>1914</v>
      </c>
      <c r="E54">
        <v>1157</v>
      </c>
      <c r="F54">
        <v>1</v>
      </c>
      <c r="G54">
        <v>3</v>
      </c>
    </row>
    <row r="55" spans="1:7" ht="13.5">
      <c r="A55" s="10">
        <f t="shared" si="0"/>
        <v>11422</v>
      </c>
      <c r="B55" s="10">
        <f t="shared" si="1"/>
        <v>90</v>
      </c>
      <c r="C55">
        <v>3</v>
      </c>
      <c r="D55" t="s">
        <v>1914</v>
      </c>
      <c r="E55">
        <v>1807</v>
      </c>
      <c r="F55">
        <v>1</v>
      </c>
      <c r="G55">
        <v>3</v>
      </c>
    </row>
    <row r="56" spans="1:7" ht="13.5">
      <c r="A56" s="10">
        <f t="shared" si="0"/>
        <v>11423</v>
      </c>
      <c r="B56" s="10">
        <f t="shared" si="1"/>
        <v>90</v>
      </c>
      <c r="C56">
        <v>3</v>
      </c>
      <c r="D56" t="s">
        <v>1914</v>
      </c>
      <c r="E56">
        <v>1808</v>
      </c>
      <c r="F56">
        <v>1</v>
      </c>
      <c r="G56">
        <v>3</v>
      </c>
    </row>
    <row r="57" spans="1:7" ht="13.5">
      <c r="A57" s="10">
        <f t="shared" si="0"/>
        <v>11424</v>
      </c>
      <c r="B57" s="10">
        <f t="shared" si="1"/>
        <v>90</v>
      </c>
      <c r="C57">
        <v>3</v>
      </c>
      <c r="D57" t="s">
        <v>1914</v>
      </c>
      <c r="E57">
        <v>1076</v>
      </c>
      <c r="F57">
        <v>1</v>
      </c>
      <c r="G57">
        <v>3</v>
      </c>
    </row>
    <row r="58" spans="1:7" ht="13.5">
      <c r="A58" s="10">
        <f t="shared" si="0"/>
        <v>11425</v>
      </c>
      <c r="B58" s="10">
        <f t="shared" si="1"/>
        <v>90</v>
      </c>
      <c r="C58">
        <v>3</v>
      </c>
      <c r="D58" t="s">
        <v>1914</v>
      </c>
      <c r="E58">
        <v>1835</v>
      </c>
      <c r="F58">
        <v>1</v>
      </c>
      <c r="G58">
        <v>3</v>
      </c>
    </row>
    <row r="59" spans="1:7" ht="13.5">
      <c r="A59" s="10">
        <f t="shared" si="0"/>
        <v>11426</v>
      </c>
      <c r="B59" s="10">
        <f t="shared" si="1"/>
        <v>90</v>
      </c>
      <c r="C59">
        <v>3</v>
      </c>
      <c r="D59" t="s">
        <v>1914</v>
      </c>
      <c r="E59">
        <v>1853</v>
      </c>
      <c r="F59">
        <v>1</v>
      </c>
      <c r="G59">
        <v>3</v>
      </c>
    </row>
    <row r="60" spans="1:7" ht="13.5">
      <c r="A60" s="10">
        <f t="shared" si="0"/>
        <v>11427</v>
      </c>
      <c r="B60" s="10">
        <f t="shared" si="1"/>
        <v>90</v>
      </c>
      <c r="C60">
        <v>3</v>
      </c>
      <c r="D60" t="s">
        <v>1914</v>
      </c>
      <c r="E60">
        <v>2013</v>
      </c>
      <c r="F60">
        <v>1</v>
      </c>
      <c r="G60">
        <v>3</v>
      </c>
    </row>
    <row r="61" spans="1:7" ht="13.5">
      <c r="A61" s="10">
        <f t="shared" si="0"/>
        <v>11428</v>
      </c>
      <c r="B61" s="10">
        <f t="shared" si="1"/>
        <v>90</v>
      </c>
      <c r="C61">
        <v>3</v>
      </c>
      <c r="D61" t="s">
        <v>1914</v>
      </c>
      <c r="E61">
        <v>2021</v>
      </c>
      <c r="F61">
        <v>1</v>
      </c>
      <c r="G61">
        <v>3</v>
      </c>
    </row>
    <row r="62" spans="1:7" ht="13.5">
      <c r="A62" s="10">
        <f t="shared" si="0"/>
        <v>11429</v>
      </c>
      <c r="B62" s="10">
        <f t="shared" si="1"/>
        <v>90</v>
      </c>
      <c r="C62">
        <v>3</v>
      </c>
      <c r="D62" t="s">
        <v>1914</v>
      </c>
      <c r="E62">
        <v>2033</v>
      </c>
      <c r="F62">
        <v>1</v>
      </c>
      <c r="G62">
        <v>3</v>
      </c>
    </row>
    <row r="63" spans="1:7" ht="13.5">
      <c r="A63" s="10">
        <f t="shared" si="0"/>
        <v>11430</v>
      </c>
      <c r="B63" s="10">
        <f t="shared" si="1"/>
        <v>90</v>
      </c>
      <c r="C63">
        <v>3</v>
      </c>
      <c r="D63" t="s">
        <v>1914</v>
      </c>
      <c r="E63">
        <v>2039</v>
      </c>
      <c r="F63">
        <v>1</v>
      </c>
      <c r="G63">
        <v>3</v>
      </c>
    </row>
    <row r="64" spans="1:7" ht="13.5">
      <c r="A64" s="10">
        <f t="shared" si="0"/>
        <v>11431</v>
      </c>
      <c r="B64" s="10">
        <f t="shared" si="1"/>
        <v>90</v>
      </c>
      <c r="C64">
        <v>3</v>
      </c>
      <c r="D64" t="s">
        <v>1914</v>
      </c>
      <c r="E64">
        <v>2076</v>
      </c>
      <c r="F64">
        <v>1</v>
      </c>
      <c r="G64">
        <v>3</v>
      </c>
    </row>
    <row r="65" spans="1:7" ht="13.5">
      <c r="A65" s="10">
        <f t="shared" si="0"/>
        <v>11432</v>
      </c>
      <c r="B65" s="10">
        <f t="shared" si="1"/>
        <v>90</v>
      </c>
      <c r="C65">
        <v>3</v>
      </c>
      <c r="D65" t="s">
        <v>1914</v>
      </c>
      <c r="E65">
        <v>2805</v>
      </c>
      <c r="F65">
        <v>1</v>
      </c>
      <c r="G65">
        <v>3</v>
      </c>
    </row>
    <row r="66" spans="1:7" ht="13.5">
      <c r="A66" s="10">
        <f t="shared" si="0"/>
        <v>11433</v>
      </c>
      <c r="B66" s="10">
        <f t="shared" si="1"/>
        <v>90</v>
      </c>
      <c r="C66">
        <v>3</v>
      </c>
      <c r="D66" t="s">
        <v>1914</v>
      </c>
      <c r="E66">
        <v>2808</v>
      </c>
      <c r="F66">
        <v>1</v>
      </c>
      <c r="G66">
        <v>3</v>
      </c>
    </row>
    <row r="67" spans="1:7" ht="13.5">
      <c r="A67" s="10">
        <f t="shared" si="0"/>
        <v>11434</v>
      </c>
      <c r="B67" s="10">
        <f t="shared" si="1"/>
        <v>90</v>
      </c>
      <c r="C67">
        <v>3</v>
      </c>
      <c r="D67" t="s">
        <v>1914</v>
      </c>
      <c r="E67">
        <v>2822</v>
      </c>
      <c r="F67">
        <v>1</v>
      </c>
      <c r="G67">
        <v>2</v>
      </c>
    </row>
    <row r="68" spans="1:7" ht="13.5">
      <c r="A68" s="10">
        <f t="shared" si="0"/>
        <v>11435</v>
      </c>
      <c r="B68" s="10">
        <f t="shared" si="1"/>
        <v>90</v>
      </c>
      <c r="C68">
        <v>3</v>
      </c>
      <c r="D68" t="s">
        <v>1914</v>
      </c>
      <c r="E68">
        <v>3013</v>
      </c>
      <c r="F68">
        <v>1</v>
      </c>
      <c r="G68">
        <v>3</v>
      </c>
    </row>
    <row r="69" spans="1:7" ht="13.5">
      <c r="A69" s="10">
        <f t="shared" si="0"/>
        <v>11436</v>
      </c>
      <c r="B69" s="10">
        <f t="shared" si="1"/>
        <v>90</v>
      </c>
      <c r="C69">
        <v>3</v>
      </c>
      <c r="D69" t="s">
        <v>1914</v>
      </c>
      <c r="E69">
        <v>3014</v>
      </c>
      <c r="F69">
        <v>1</v>
      </c>
      <c r="G69">
        <v>3</v>
      </c>
    </row>
    <row r="70" spans="1:7" ht="13.5">
      <c r="A70" s="10">
        <f t="shared" si="0"/>
        <v>11437</v>
      </c>
      <c r="B70" s="10">
        <f t="shared" si="1"/>
        <v>90</v>
      </c>
      <c r="C70">
        <v>3</v>
      </c>
      <c r="D70" t="s">
        <v>1914</v>
      </c>
      <c r="E70">
        <v>3015</v>
      </c>
      <c r="F70">
        <v>1</v>
      </c>
      <c r="G70">
        <v>3</v>
      </c>
    </row>
    <row r="71" spans="1:7" ht="13.5">
      <c r="A71" s="10">
        <f t="shared" si="0"/>
        <v>11438</v>
      </c>
      <c r="B71" s="10">
        <f t="shared" si="1"/>
        <v>90</v>
      </c>
      <c r="C71">
        <v>3</v>
      </c>
      <c r="D71" t="s">
        <v>1914</v>
      </c>
      <c r="E71">
        <v>3024</v>
      </c>
      <c r="F71">
        <v>1</v>
      </c>
      <c r="G71">
        <v>3</v>
      </c>
    </row>
    <row r="72" spans="1:7" ht="13.5">
      <c r="A72" s="10">
        <f t="shared" si="0"/>
        <v>11439</v>
      </c>
      <c r="B72" s="10">
        <f t="shared" si="1"/>
        <v>90</v>
      </c>
      <c r="C72">
        <v>3</v>
      </c>
      <c r="D72" t="s">
        <v>1914</v>
      </c>
      <c r="E72">
        <v>3031</v>
      </c>
      <c r="F72">
        <v>1</v>
      </c>
      <c r="G72">
        <v>3</v>
      </c>
    </row>
    <row r="73" spans="1:7" ht="13.5">
      <c r="A73" s="10">
        <f t="shared" si="0"/>
        <v>11440</v>
      </c>
      <c r="B73" s="10">
        <f t="shared" si="1"/>
        <v>90</v>
      </c>
      <c r="C73">
        <v>3</v>
      </c>
      <c r="D73" t="s">
        <v>1914</v>
      </c>
      <c r="E73">
        <v>3052</v>
      </c>
      <c r="F73">
        <v>1</v>
      </c>
      <c r="G73">
        <v>3</v>
      </c>
    </row>
    <row r="74" spans="1:7" ht="13.5">
      <c r="A74" s="10">
        <f t="shared" si="0"/>
        <v>11441</v>
      </c>
      <c r="B74" s="10">
        <f t="shared" si="1"/>
        <v>90</v>
      </c>
      <c r="C74">
        <v>3</v>
      </c>
      <c r="D74" t="s">
        <v>1914</v>
      </c>
      <c r="E74">
        <v>3114</v>
      </c>
      <c r="F74">
        <v>1</v>
      </c>
      <c r="G74">
        <v>3</v>
      </c>
    </row>
    <row r="75" spans="1:7" ht="13.5">
      <c r="A75" s="10">
        <f t="shared" si="0"/>
        <v>11442</v>
      </c>
      <c r="B75" s="10">
        <f t="shared" si="1"/>
        <v>90</v>
      </c>
      <c r="C75">
        <v>3</v>
      </c>
      <c r="D75" t="s">
        <v>1914</v>
      </c>
      <c r="E75">
        <v>3127</v>
      </c>
      <c r="F75">
        <v>1</v>
      </c>
      <c r="G75">
        <v>3</v>
      </c>
    </row>
    <row r="76" spans="1:7" ht="13.5">
      <c r="A76" s="10">
        <f t="shared" si="0"/>
        <v>11443</v>
      </c>
      <c r="B76" s="10">
        <f t="shared" si="1"/>
        <v>90</v>
      </c>
      <c r="C76">
        <v>3</v>
      </c>
      <c r="D76" t="s">
        <v>1914</v>
      </c>
      <c r="E76">
        <v>3807</v>
      </c>
      <c r="F76">
        <v>1</v>
      </c>
      <c r="G76">
        <v>3</v>
      </c>
    </row>
    <row r="77" spans="1:7" ht="13.5">
      <c r="A77" s="10">
        <f t="shared" si="0"/>
        <v>11444</v>
      </c>
      <c r="B77" s="10">
        <f t="shared" si="1"/>
        <v>90</v>
      </c>
      <c r="C77">
        <v>3</v>
      </c>
      <c r="D77" t="s">
        <v>1914</v>
      </c>
      <c r="E77">
        <v>3822</v>
      </c>
      <c r="F77">
        <v>1</v>
      </c>
      <c r="G77">
        <v>3</v>
      </c>
    </row>
    <row r="78" spans="1:7" ht="13.5">
      <c r="A78" s="10">
        <f t="shared" si="0"/>
        <v>11445</v>
      </c>
      <c r="B78" s="10">
        <f t="shared" si="1"/>
        <v>90</v>
      </c>
      <c r="C78">
        <v>3</v>
      </c>
      <c r="D78" t="s">
        <v>1914</v>
      </c>
      <c r="E78">
        <v>3823</v>
      </c>
      <c r="F78">
        <v>1</v>
      </c>
      <c r="G78">
        <v>3</v>
      </c>
    </row>
    <row r="79" spans="1:7" ht="13.5">
      <c r="A79" s="10">
        <f t="shared" si="0"/>
        <v>11446</v>
      </c>
      <c r="B79" s="10">
        <f t="shared" si="1"/>
        <v>90</v>
      </c>
      <c r="C79">
        <v>3</v>
      </c>
      <c r="D79" t="s">
        <v>1914</v>
      </c>
      <c r="E79">
        <v>3828</v>
      </c>
      <c r="F79">
        <v>1</v>
      </c>
      <c r="G79">
        <v>2</v>
      </c>
    </row>
    <row r="80" spans="1:7" ht="13.5">
      <c r="A80" s="10">
        <f t="shared" ref="A80:A143" si="2">A79+1</f>
        <v>11447</v>
      </c>
      <c r="B80" s="10">
        <f t="shared" ref="B80:B143" si="3">$B$14</f>
        <v>90</v>
      </c>
      <c r="C80">
        <v>4</v>
      </c>
      <c r="D80" t="s">
        <v>1914</v>
      </c>
      <c r="E80">
        <v>1020</v>
      </c>
      <c r="F80">
        <v>1</v>
      </c>
      <c r="G80">
        <v>1</v>
      </c>
    </row>
    <row r="81" spans="1:7" ht="13.5">
      <c r="A81" s="10">
        <f t="shared" si="2"/>
        <v>11448</v>
      </c>
      <c r="B81" s="10">
        <f t="shared" si="3"/>
        <v>90</v>
      </c>
      <c r="C81">
        <v>4</v>
      </c>
      <c r="D81" t="s">
        <v>1914</v>
      </c>
      <c r="E81">
        <v>1021</v>
      </c>
      <c r="F81">
        <v>1</v>
      </c>
      <c r="G81">
        <v>1</v>
      </c>
    </row>
    <row r="82" spans="1:7" ht="13.5">
      <c r="A82" s="10">
        <f t="shared" si="2"/>
        <v>11449</v>
      </c>
      <c r="B82" s="10">
        <f t="shared" si="3"/>
        <v>90</v>
      </c>
      <c r="C82">
        <v>4</v>
      </c>
      <c r="D82" t="s">
        <v>1914</v>
      </c>
      <c r="E82">
        <v>1023</v>
      </c>
      <c r="F82">
        <v>1</v>
      </c>
      <c r="G82">
        <v>1</v>
      </c>
    </row>
    <row r="83" spans="1:7" ht="13.5">
      <c r="A83" s="10">
        <f t="shared" si="2"/>
        <v>11450</v>
      </c>
      <c r="B83" s="10">
        <f t="shared" si="3"/>
        <v>90</v>
      </c>
      <c r="C83">
        <v>4</v>
      </c>
      <c r="D83" t="s">
        <v>1914</v>
      </c>
      <c r="E83">
        <v>1030</v>
      </c>
      <c r="F83">
        <v>1</v>
      </c>
      <c r="G83">
        <v>1</v>
      </c>
    </row>
    <row r="84" spans="1:7" ht="13.5">
      <c r="A84" s="10">
        <f t="shared" si="2"/>
        <v>11451</v>
      </c>
      <c r="B84" s="10">
        <f t="shared" si="3"/>
        <v>90</v>
      </c>
      <c r="C84">
        <v>4</v>
      </c>
      <c r="D84" t="s">
        <v>1914</v>
      </c>
      <c r="E84">
        <v>1032</v>
      </c>
      <c r="F84">
        <v>1</v>
      </c>
      <c r="G84">
        <v>1</v>
      </c>
    </row>
    <row r="85" spans="1:7" ht="13.5">
      <c r="A85" s="10">
        <f t="shared" si="2"/>
        <v>11452</v>
      </c>
      <c r="B85" s="10">
        <f t="shared" si="3"/>
        <v>90</v>
      </c>
      <c r="C85">
        <v>4</v>
      </c>
      <c r="D85" t="s">
        <v>1914</v>
      </c>
      <c r="E85">
        <v>1033</v>
      </c>
      <c r="F85">
        <v>1</v>
      </c>
      <c r="G85">
        <v>1</v>
      </c>
    </row>
    <row r="86" spans="1:7" ht="13.5">
      <c r="A86" s="10">
        <f t="shared" si="2"/>
        <v>11453</v>
      </c>
      <c r="B86" s="10">
        <f t="shared" si="3"/>
        <v>90</v>
      </c>
      <c r="C86">
        <v>4</v>
      </c>
      <c r="D86" t="s">
        <v>1914</v>
      </c>
      <c r="E86">
        <v>1039</v>
      </c>
      <c r="F86">
        <v>1</v>
      </c>
      <c r="G86">
        <v>1</v>
      </c>
    </row>
    <row r="87" spans="1:7" ht="13.5">
      <c r="A87" s="10">
        <f t="shared" si="2"/>
        <v>11454</v>
      </c>
      <c r="B87" s="10">
        <f t="shared" si="3"/>
        <v>90</v>
      </c>
      <c r="C87">
        <v>4</v>
      </c>
      <c r="D87" t="s">
        <v>1914</v>
      </c>
      <c r="E87">
        <v>1047</v>
      </c>
      <c r="F87">
        <v>1</v>
      </c>
      <c r="G87">
        <v>1</v>
      </c>
    </row>
    <row r="88" spans="1:7" ht="13.5">
      <c r="A88" s="10">
        <f t="shared" si="2"/>
        <v>11455</v>
      </c>
      <c r="B88" s="10">
        <f t="shared" si="3"/>
        <v>90</v>
      </c>
      <c r="C88">
        <v>4</v>
      </c>
      <c r="D88" t="s">
        <v>1914</v>
      </c>
      <c r="E88">
        <v>1049</v>
      </c>
      <c r="F88">
        <v>1</v>
      </c>
      <c r="G88">
        <v>1</v>
      </c>
    </row>
    <row r="89" spans="1:7" ht="13.5">
      <c r="A89" s="10">
        <f t="shared" si="2"/>
        <v>11456</v>
      </c>
      <c r="B89" s="10">
        <f t="shared" si="3"/>
        <v>90</v>
      </c>
      <c r="C89">
        <v>4</v>
      </c>
      <c r="D89" t="s">
        <v>1914</v>
      </c>
      <c r="E89">
        <v>1056</v>
      </c>
      <c r="F89">
        <v>1</v>
      </c>
      <c r="G89">
        <v>1</v>
      </c>
    </row>
    <row r="90" spans="1:7" ht="13.5">
      <c r="A90" s="10">
        <f t="shared" si="2"/>
        <v>11457</v>
      </c>
      <c r="B90" s="10">
        <f t="shared" si="3"/>
        <v>90</v>
      </c>
      <c r="C90">
        <v>4</v>
      </c>
      <c r="D90" t="s">
        <v>1914</v>
      </c>
      <c r="E90">
        <v>1058</v>
      </c>
      <c r="F90">
        <v>1</v>
      </c>
      <c r="G90">
        <v>1</v>
      </c>
    </row>
    <row r="91" spans="1:7" ht="13.5">
      <c r="A91" s="10">
        <f t="shared" si="2"/>
        <v>11458</v>
      </c>
      <c r="B91" s="10">
        <f t="shared" si="3"/>
        <v>90</v>
      </c>
      <c r="C91">
        <v>4</v>
      </c>
      <c r="D91" t="s">
        <v>1914</v>
      </c>
      <c r="E91">
        <v>1061</v>
      </c>
      <c r="F91">
        <v>1</v>
      </c>
      <c r="G91">
        <v>1</v>
      </c>
    </row>
    <row r="92" spans="1:7" ht="13.5">
      <c r="A92" s="10">
        <f t="shared" si="2"/>
        <v>11459</v>
      </c>
      <c r="B92" s="10">
        <f t="shared" si="3"/>
        <v>90</v>
      </c>
      <c r="C92">
        <v>4</v>
      </c>
      <c r="D92" t="s">
        <v>1914</v>
      </c>
      <c r="E92">
        <v>1063</v>
      </c>
      <c r="F92">
        <v>1</v>
      </c>
      <c r="G92">
        <v>1</v>
      </c>
    </row>
    <row r="93" spans="1:7" ht="13.5">
      <c r="A93" s="10">
        <f t="shared" si="2"/>
        <v>11460</v>
      </c>
      <c r="B93" s="10">
        <f t="shared" si="3"/>
        <v>90</v>
      </c>
      <c r="C93">
        <v>4</v>
      </c>
      <c r="D93" t="s">
        <v>1914</v>
      </c>
      <c r="E93">
        <v>1065</v>
      </c>
      <c r="F93">
        <v>1</v>
      </c>
      <c r="G93">
        <v>1</v>
      </c>
    </row>
    <row r="94" spans="1:7" ht="13.5">
      <c r="A94" s="10">
        <f t="shared" si="2"/>
        <v>11461</v>
      </c>
      <c r="B94" s="10">
        <f t="shared" si="3"/>
        <v>90</v>
      </c>
      <c r="C94">
        <v>4</v>
      </c>
      <c r="D94" t="s">
        <v>1914</v>
      </c>
      <c r="E94">
        <v>1068</v>
      </c>
      <c r="F94">
        <v>1</v>
      </c>
      <c r="G94">
        <v>1</v>
      </c>
    </row>
    <row r="95" spans="1:7" ht="13.5">
      <c r="A95" s="10">
        <f t="shared" si="2"/>
        <v>11462</v>
      </c>
      <c r="B95" s="10">
        <f t="shared" si="3"/>
        <v>90</v>
      </c>
      <c r="C95">
        <v>4</v>
      </c>
      <c r="D95" t="s">
        <v>1914</v>
      </c>
      <c r="E95">
        <v>1072</v>
      </c>
      <c r="F95">
        <v>1</v>
      </c>
      <c r="G95">
        <v>1</v>
      </c>
    </row>
    <row r="96" spans="1:7" ht="13.5">
      <c r="A96" s="10">
        <f t="shared" si="2"/>
        <v>11463</v>
      </c>
      <c r="B96" s="10">
        <f t="shared" si="3"/>
        <v>90</v>
      </c>
      <c r="C96">
        <v>4</v>
      </c>
      <c r="D96" t="s">
        <v>1914</v>
      </c>
      <c r="E96">
        <v>1077</v>
      </c>
      <c r="F96">
        <v>1</v>
      </c>
      <c r="G96">
        <v>1</v>
      </c>
    </row>
    <row r="97" spans="1:7" ht="13.5">
      <c r="A97" s="10">
        <f t="shared" si="2"/>
        <v>11464</v>
      </c>
      <c r="B97" s="10">
        <f t="shared" si="3"/>
        <v>90</v>
      </c>
      <c r="C97">
        <v>4</v>
      </c>
      <c r="D97" t="s">
        <v>1914</v>
      </c>
      <c r="E97">
        <v>1084</v>
      </c>
      <c r="F97">
        <v>1</v>
      </c>
      <c r="G97">
        <v>1</v>
      </c>
    </row>
    <row r="98" spans="1:7" ht="13.5">
      <c r="A98" s="10">
        <f t="shared" si="2"/>
        <v>11465</v>
      </c>
      <c r="B98" s="10">
        <f t="shared" si="3"/>
        <v>90</v>
      </c>
      <c r="C98">
        <v>4</v>
      </c>
      <c r="D98" t="s">
        <v>1914</v>
      </c>
      <c r="E98">
        <v>1086</v>
      </c>
      <c r="F98">
        <v>1</v>
      </c>
      <c r="G98">
        <v>1</v>
      </c>
    </row>
    <row r="99" spans="1:7" ht="13.5">
      <c r="A99" s="10">
        <f t="shared" si="2"/>
        <v>11466</v>
      </c>
      <c r="B99" s="10">
        <f t="shared" si="3"/>
        <v>90</v>
      </c>
      <c r="C99">
        <v>4</v>
      </c>
      <c r="D99" t="s">
        <v>1914</v>
      </c>
      <c r="E99">
        <v>1090</v>
      </c>
      <c r="F99">
        <v>1</v>
      </c>
      <c r="G99">
        <v>1</v>
      </c>
    </row>
    <row r="100" spans="1:7" ht="13.5">
      <c r="A100" s="10">
        <f t="shared" si="2"/>
        <v>11467</v>
      </c>
      <c r="B100" s="10">
        <f t="shared" si="3"/>
        <v>90</v>
      </c>
      <c r="C100">
        <v>4</v>
      </c>
      <c r="D100" t="s">
        <v>1914</v>
      </c>
      <c r="E100">
        <v>1093</v>
      </c>
      <c r="F100">
        <v>1</v>
      </c>
      <c r="G100">
        <v>1</v>
      </c>
    </row>
    <row r="101" spans="1:7" ht="13.5">
      <c r="A101" s="10">
        <f t="shared" si="2"/>
        <v>11468</v>
      </c>
      <c r="B101" s="10">
        <f t="shared" si="3"/>
        <v>90</v>
      </c>
      <c r="C101">
        <v>4</v>
      </c>
      <c r="D101" t="s">
        <v>1914</v>
      </c>
      <c r="E101">
        <v>1098</v>
      </c>
      <c r="F101">
        <v>1</v>
      </c>
      <c r="G101">
        <v>1</v>
      </c>
    </row>
    <row r="102" spans="1:7" ht="13.5">
      <c r="A102" s="10">
        <f t="shared" si="2"/>
        <v>11469</v>
      </c>
      <c r="B102" s="10">
        <f t="shared" si="3"/>
        <v>90</v>
      </c>
      <c r="C102">
        <v>4</v>
      </c>
      <c r="D102" t="s">
        <v>1914</v>
      </c>
      <c r="E102">
        <v>1103</v>
      </c>
      <c r="F102">
        <v>1</v>
      </c>
      <c r="G102">
        <v>1</v>
      </c>
    </row>
    <row r="103" spans="1:7" ht="13.5">
      <c r="A103" s="10">
        <f t="shared" si="2"/>
        <v>11470</v>
      </c>
      <c r="B103" s="10">
        <f t="shared" si="3"/>
        <v>90</v>
      </c>
      <c r="C103">
        <v>4</v>
      </c>
      <c r="D103" t="s">
        <v>1914</v>
      </c>
      <c r="E103">
        <v>1111</v>
      </c>
      <c r="F103">
        <v>1</v>
      </c>
      <c r="G103">
        <v>1</v>
      </c>
    </row>
    <row r="104" spans="1:7" ht="13.5">
      <c r="A104" s="10">
        <f t="shared" si="2"/>
        <v>11471</v>
      </c>
      <c r="B104" s="10">
        <f t="shared" si="3"/>
        <v>90</v>
      </c>
      <c r="C104">
        <v>4</v>
      </c>
      <c r="D104" t="s">
        <v>1914</v>
      </c>
      <c r="E104">
        <v>1114</v>
      </c>
      <c r="F104">
        <v>1</v>
      </c>
      <c r="G104">
        <v>1</v>
      </c>
    </row>
    <row r="105" spans="1:7" ht="13.5">
      <c r="A105" s="10">
        <f t="shared" si="2"/>
        <v>11472</v>
      </c>
      <c r="B105" s="10">
        <f t="shared" si="3"/>
        <v>90</v>
      </c>
      <c r="C105">
        <v>4</v>
      </c>
      <c r="D105" t="s">
        <v>1914</v>
      </c>
      <c r="E105">
        <v>1123</v>
      </c>
      <c r="F105">
        <v>1</v>
      </c>
      <c r="G105">
        <v>1</v>
      </c>
    </row>
    <row r="106" spans="1:7" ht="13.5">
      <c r="A106" s="10">
        <f t="shared" si="2"/>
        <v>11473</v>
      </c>
      <c r="B106" s="10">
        <f t="shared" si="3"/>
        <v>90</v>
      </c>
      <c r="C106">
        <v>4</v>
      </c>
      <c r="D106" t="s">
        <v>1914</v>
      </c>
      <c r="E106">
        <v>1124</v>
      </c>
      <c r="F106">
        <v>1</v>
      </c>
      <c r="G106">
        <v>1</v>
      </c>
    </row>
    <row r="107" spans="1:7" ht="13.5">
      <c r="A107" s="10">
        <f t="shared" si="2"/>
        <v>11474</v>
      </c>
      <c r="B107" s="10">
        <f t="shared" si="3"/>
        <v>90</v>
      </c>
      <c r="C107">
        <v>4</v>
      </c>
      <c r="D107" t="s">
        <v>1914</v>
      </c>
      <c r="E107">
        <v>1129</v>
      </c>
      <c r="F107">
        <v>1</v>
      </c>
      <c r="G107">
        <v>1</v>
      </c>
    </row>
    <row r="108" spans="1:7" ht="13.5">
      <c r="A108" s="10">
        <f t="shared" si="2"/>
        <v>11475</v>
      </c>
      <c r="B108" s="10">
        <f t="shared" si="3"/>
        <v>90</v>
      </c>
      <c r="C108">
        <v>4</v>
      </c>
      <c r="D108" t="s">
        <v>1914</v>
      </c>
      <c r="E108">
        <v>1130</v>
      </c>
      <c r="F108">
        <v>1</v>
      </c>
      <c r="G108">
        <v>1</v>
      </c>
    </row>
    <row r="109" spans="1:7" ht="13.5">
      <c r="A109" s="10">
        <f t="shared" si="2"/>
        <v>11476</v>
      </c>
      <c r="B109" s="10">
        <f t="shared" si="3"/>
        <v>90</v>
      </c>
      <c r="C109">
        <v>4</v>
      </c>
      <c r="D109" t="s">
        <v>1914</v>
      </c>
      <c r="E109">
        <v>1137</v>
      </c>
      <c r="F109">
        <v>1</v>
      </c>
      <c r="G109">
        <v>1</v>
      </c>
    </row>
    <row r="110" spans="1:7" ht="13.5">
      <c r="A110" s="10">
        <f t="shared" si="2"/>
        <v>11477</v>
      </c>
      <c r="B110" s="10">
        <f t="shared" si="3"/>
        <v>90</v>
      </c>
      <c r="C110">
        <v>4</v>
      </c>
      <c r="D110" t="s">
        <v>1914</v>
      </c>
      <c r="E110">
        <v>1141</v>
      </c>
      <c r="F110">
        <v>1</v>
      </c>
      <c r="G110">
        <v>1</v>
      </c>
    </row>
    <row r="111" spans="1:7" ht="13.5">
      <c r="A111" s="10">
        <f t="shared" si="2"/>
        <v>11478</v>
      </c>
      <c r="B111" s="10">
        <f t="shared" si="3"/>
        <v>90</v>
      </c>
      <c r="C111">
        <v>4</v>
      </c>
      <c r="D111" t="s">
        <v>1914</v>
      </c>
      <c r="E111">
        <v>1150</v>
      </c>
      <c r="F111">
        <v>1</v>
      </c>
      <c r="G111">
        <v>1</v>
      </c>
    </row>
    <row r="112" spans="1:7" ht="13.5">
      <c r="A112" s="10">
        <f t="shared" si="2"/>
        <v>11479</v>
      </c>
      <c r="B112" s="10">
        <f t="shared" si="3"/>
        <v>90</v>
      </c>
      <c r="C112">
        <v>4</v>
      </c>
      <c r="D112" t="s">
        <v>1914</v>
      </c>
      <c r="E112">
        <v>1176</v>
      </c>
      <c r="F112">
        <v>1</v>
      </c>
      <c r="G112">
        <v>1</v>
      </c>
    </row>
    <row r="113" spans="1:7" ht="13.5">
      <c r="A113" s="10">
        <f t="shared" si="2"/>
        <v>11480</v>
      </c>
      <c r="B113" s="10">
        <f t="shared" si="3"/>
        <v>90</v>
      </c>
      <c r="C113">
        <v>4</v>
      </c>
      <c r="D113" t="s">
        <v>1914</v>
      </c>
      <c r="E113">
        <v>1811</v>
      </c>
      <c r="F113">
        <v>1</v>
      </c>
      <c r="G113">
        <v>1</v>
      </c>
    </row>
    <row r="114" spans="1:7" ht="13.5">
      <c r="A114" s="10">
        <f t="shared" si="2"/>
        <v>11481</v>
      </c>
      <c r="B114" s="10">
        <f t="shared" si="3"/>
        <v>90</v>
      </c>
      <c r="C114">
        <v>4</v>
      </c>
      <c r="D114" t="s">
        <v>1914</v>
      </c>
      <c r="E114">
        <v>1825</v>
      </c>
      <c r="F114">
        <v>1</v>
      </c>
      <c r="G114">
        <v>1</v>
      </c>
    </row>
    <row r="115" spans="1:7" ht="13.5">
      <c r="A115" s="10">
        <f t="shared" si="2"/>
        <v>11482</v>
      </c>
      <c r="B115" s="10">
        <f t="shared" si="3"/>
        <v>90</v>
      </c>
      <c r="C115">
        <v>4</v>
      </c>
      <c r="D115" t="s">
        <v>1914</v>
      </c>
      <c r="E115">
        <v>1827</v>
      </c>
      <c r="F115">
        <v>1</v>
      </c>
      <c r="G115">
        <v>1</v>
      </c>
    </row>
    <row r="116" spans="1:7" ht="13.5">
      <c r="A116" s="10">
        <f t="shared" si="2"/>
        <v>11483</v>
      </c>
      <c r="B116" s="10">
        <f t="shared" si="3"/>
        <v>90</v>
      </c>
      <c r="C116">
        <v>4</v>
      </c>
      <c r="D116" t="s">
        <v>1914</v>
      </c>
      <c r="E116">
        <v>1838</v>
      </c>
      <c r="F116">
        <v>1</v>
      </c>
      <c r="G116">
        <v>1</v>
      </c>
    </row>
    <row r="117" spans="1:7" ht="13.5">
      <c r="A117" s="10">
        <f t="shared" si="2"/>
        <v>11484</v>
      </c>
      <c r="B117" s="10">
        <f t="shared" si="3"/>
        <v>90</v>
      </c>
      <c r="C117">
        <v>4</v>
      </c>
      <c r="D117" t="s">
        <v>1914</v>
      </c>
      <c r="E117">
        <v>1843</v>
      </c>
      <c r="F117">
        <v>1</v>
      </c>
      <c r="G117">
        <v>1</v>
      </c>
    </row>
    <row r="118" spans="1:7" ht="13.5">
      <c r="A118" s="10">
        <f t="shared" si="2"/>
        <v>11485</v>
      </c>
      <c r="B118" s="10">
        <f t="shared" si="3"/>
        <v>90</v>
      </c>
      <c r="C118">
        <v>4</v>
      </c>
      <c r="D118" t="s">
        <v>1914</v>
      </c>
      <c r="E118">
        <v>1848</v>
      </c>
      <c r="F118">
        <v>1</v>
      </c>
      <c r="G118">
        <v>1</v>
      </c>
    </row>
    <row r="119" spans="1:7" ht="13.5">
      <c r="A119" s="10">
        <f t="shared" si="2"/>
        <v>11486</v>
      </c>
      <c r="B119" s="10">
        <f t="shared" si="3"/>
        <v>90</v>
      </c>
      <c r="C119">
        <v>4</v>
      </c>
      <c r="D119" t="s">
        <v>1914</v>
      </c>
      <c r="E119">
        <v>1852</v>
      </c>
      <c r="F119">
        <v>1</v>
      </c>
      <c r="G119">
        <v>1</v>
      </c>
    </row>
    <row r="120" spans="1:7" ht="13.5">
      <c r="A120" s="10">
        <f t="shared" si="2"/>
        <v>11487</v>
      </c>
      <c r="B120" s="10">
        <f t="shared" si="3"/>
        <v>90</v>
      </c>
      <c r="C120">
        <v>4</v>
      </c>
      <c r="D120" t="s">
        <v>1914</v>
      </c>
      <c r="E120">
        <v>2016</v>
      </c>
      <c r="F120">
        <v>1</v>
      </c>
      <c r="G120">
        <v>1</v>
      </c>
    </row>
    <row r="121" spans="1:7" ht="13.5">
      <c r="A121" s="10">
        <f t="shared" si="2"/>
        <v>11488</v>
      </c>
      <c r="B121" s="10">
        <f t="shared" si="3"/>
        <v>90</v>
      </c>
      <c r="C121">
        <v>4</v>
      </c>
      <c r="D121" t="s">
        <v>1914</v>
      </c>
      <c r="E121">
        <v>2017</v>
      </c>
      <c r="F121">
        <v>1</v>
      </c>
      <c r="G121">
        <v>1</v>
      </c>
    </row>
    <row r="122" spans="1:7" ht="13.5">
      <c r="A122" s="10">
        <f t="shared" si="2"/>
        <v>11489</v>
      </c>
      <c r="B122" s="10">
        <f t="shared" si="3"/>
        <v>90</v>
      </c>
      <c r="C122">
        <v>4</v>
      </c>
      <c r="D122" t="s">
        <v>1914</v>
      </c>
      <c r="E122">
        <v>2022</v>
      </c>
      <c r="F122">
        <v>1</v>
      </c>
      <c r="G122">
        <v>1</v>
      </c>
    </row>
    <row r="123" spans="1:7" ht="13.5">
      <c r="A123" s="10">
        <f t="shared" si="2"/>
        <v>11490</v>
      </c>
      <c r="B123" s="10">
        <f t="shared" si="3"/>
        <v>90</v>
      </c>
      <c r="C123">
        <v>4</v>
      </c>
      <c r="D123" t="s">
        <v>1914</v>
      </c>
      <c r="E123">
        <v>2023</v>
      </c>
      <c r="F123">
        <v>1</v>
      </c>
      <c r="G123">
        <v>1</v>
      </c>
    </row>
    <row r="124" spans="1:7" ht="13.5">
      <c r="A124" s="10">
        <f t="shared" si="2"/>
        <v>11491</v>
      </c>
      <c r="B124" s="10">
        <f t="shared" si="3"/>
        <v>90</v>
      </c>
      <c r="C124">
        <v>4</v>
      </c>
      <c r="D124" t="s">
        <v>1914</v>
      </c>
      <c r="E124">
        <v>2024</v>
      </c>
      <c r="F124">
        <v>1</v>
      </c>
      <c r="G124">
        <v>1</v>
      </c>
    </row>
    <row r="125" spans="1:7" ht="13.5">
      <c r="A125" s="10">
        <f t="shared" si="2"/>
        <v>11492</v>
      </c>
      <c r="B125" s="10">
        <f t="shared" si="3"/>
        <v>90</v>
      </c>
      <c r="C125">
        <v>4</v>
      </c>
      <c r="D125" t="s">
        <v>1914</v>
      </c>
      <c r="E125">
        <v>2025</v>
      </c>
      <c r="F125">
        <v>1</v>
      </c>
      <c r="G125">
        <v>1</v>
      </c>
    </row>
    <row r="126" spans="1:7" ht="13.5">
      <c r="A126" s="10">
        <f t="shared" si="2"/>
        <v>11493</v>
      </c>
      <c r="B126" s="10">
        <f t="shared" si="3"/>
        <v>90</v>
      </c>
      <c r="C126">
        <v>4</v>
      </c>
      <c r="D126" t="s">
        <v>1914</v>
      </c>
      <c r="E126">
        <v>2027</v>
      </c>
      <c r="F126">
        <v>1</v>
      </c>
      <c r="G126">
        <v>1</v>
      </c>
    </row>
    <row r="127" spans="1:7" ht="13.5">
      <c r="A127" s="10">
        <f t="shared" si="2"/>
        <v>11494</v>
      </c>
      <c r="B127" s="10">
        <f t="shared" si="3"/>
        <v>90</v>
      </c>
      <c r="C127">
        <v>4</v>
      </c>
      <c r="D127" t="s">
        <v>1914</v>
      </c>
      <c r="E127">
        <v>2032</v>
      </c>
      <c r="F127">
        <v>1</v>
      </c>
      <c r="G127">
        <v>1</v>
      </c>
    </row>
    <row r="128" spans="1:7" ht="13.5">
      <c r="A128" s="10">
        <f t="shared" si="2"/>
        <v>11495</v>
      </c>
      <c r="B128" s="10">
        <f t="shared" si="3"/>
        <v>90</v>
      </c>
      <c r="C128">
        <v>4</v>
      </c>
      <c r="D128" t="s">
        <v>1914</v>
      </c>
      <c r="E128">
        <v>2035</v>
      </c>
      <c r="F128">
        <v>1</v>
      </c>
      <c r="G128">
        <v>1</v>
      </c>
    </row>
    <row r="129" spans="1:7" ht="13.5">
      <c r="A129" s="10">
        <f t="shared" si="2"/>
        <v>11496</v>
      </c>
      <c r="B129" s="10">
        <f t="shared" si="3"/>
        <v>90</v>
      </c>
      <c r="C129">
        <v>4</v>
      </c>
      <c r="D129" t="s">
        <v>1914</v>
      </c>
      <c r="E129">
        <v>2037</v>
      </c>
      <c r="F129">
        <v>1</v>
      </c>
      <c r="G129">
        <v>1</v>
      </c>
    </row>
    <row r="130" spans="1:7" ht="13.5">
      <c r="A130" s="10">
        <f t="shared" si="2"/>
        <v>11497</v>
      </c>
      <c r="B130" s="10">
        <f t="shared" si="3"/>
        <v>90</v>
      </c>
      <c r="C130">
        <v>4</v>
      </c>
      <c r="D130" t="s">
        <v>1914</v>
      </c>
      <c r="E130">
        <v>2038</v>
      </c>
      <c r="F130">
        <v>1</v>
      </c>
      <c r="G130">
        <v>1</v>
      </c>
    </row>
    <row r="131" spans="1:7" ht="13.5">
      <c r="A131" s="10">
        <f t="shared" si="2"/>
        <v>11498</v>
      </c>
      <c r="B131" s="10">
        <f t="shared" si="3"/>
        <v>90</v>
      </c>
      <c r="C131">
        <v>4</v>
      </c>
      <c r="D131" t="s">
        <v>1914</v>
      </c>
      <c r="E131">
        <v>2041</v>
      </c>
      <c r="F131">
        <v>1</v>
      </c>
      <c r="G131">
        <v>1</v>
      </c>
    </row>
    <row r="132" spans="1:7" ht="13.5">
      <c r="A132" s="10">
        <f t="shared" si="2"/>
        <v>11499</v>
      </c>
      <c r="B132" s="10">
        <f t="shared" si="3"/>
        <v>90</v>
      </c>
      <c r="C132">
        <v>4</v>
      </c>
      <c r="D132" t="s">
        <v>1914</v>
      </c>
      <c r="E132">
        <v>2043</v>
      </c>
      <c r="F132">
        <v>1</v>
      </c>
      <c r="G132">
        <v>1</v>
      </c>
    </row>
    <row r="133" spans="1:7" ht="13.5">
      <c r="A133" s="10">
        <f t="shared" si="2"/>
        <v>11500</v>
      </c>
      <c r="B133" s="10">
        <f t="shared" si="3"/>
        <v>90</v>
      </c>
      <c r="C133">
        <v>4</v>
      </c>
      <c r="D133" t="s">
        <v>1914</v>
      </c>
      <c r="E133">
        <v>2046</v>
      </c>
      <c r="F133">
        <v>1</v>
      </c>
      <c r="G133">
        <v>1</v>
      </c>
    </row>
    <row r="134" spans="1:7" ht="13.5">
      <c r="A134" s="10">
        <f t="shared" si="2"/>
        <v>11501</v>
      </c>
      <c r="B134" s="10">
        <f t="shared" si="3"/>
        <v>90</v>
      </c>
      <c r="C134">
        <v>4</v>
      </c>
      <c r="D134" t="s">
        <v>1914</v>
      </c>
      <c r="E134">
        <v>2047</v>
      </c>
      <c r="F134">
        <v>1</v>
      </c>
      <c r="G134">
        <v>1</v>
      </c>
    </row>
    <row r="135" spans="1:7" ht="13.5">
      <c r="A135" s="10">
        <f t="shared" si="2"/>
        <v>11502</v>
      </c>
      <c r="B135" s="10">
        <f t="shared" si="3"/>
        <v>90</v>
      </c>
      <c r="C135">
        <v>4</v>
      </c>
      <c r="D135" t="s">
        <v>1914</v>
      </c>
      <c r="E135">
        <v>2049</v>
      </c>
      <c r="F135">
        <v>1</v>
      </c>
      <c r="G135">
        <v>1</v>
      </c>
    </row>
    <row r="136" spans="1:7" ht="13.5">
      <c r="A136" s="10">
        <f t="shared" si="2"/>
        <v>11503</v>
      </c>
      <c r="B136" s="10">
        <f t="shared" si="3"/>
        <v>90</v>
      </c>
      <c r="C136">
        <v>4</v>
      </c>
      <c r="D136" t="s">
        <v>1914</v>
      </c>
      <c r="E136">
        <v>2062</v>
      </c>
      <c r="F136">
        <v>1</v>
      </c>
      <c r="G136">
        <v>1</v>
      </c>
    </row>
    <row r="137" spans="1:7" ht="13.5">
      <c r="A137" s="10">
        <f t="shared" si="2"/>
        <v>11504</v>
      </c>
      <c r="B137" s="10">
        <f t="shared" si="3"/>
        <v>90</v>
      </c>
      <c r="C137">
        <v>4</v>
      </c>
      <c r="D137" t="s">
        <v>1914</v>
      </c>
      <c r="E137">
        <v>2066</v>
      </c>
      <c r="F137">
        <v>1</v>
      </c>
      <c r="G137">
        <v>1</v>
      </c>
    </row>
    <row r="138" spans="1:7" ht="13.5">
      <c r="A138" s="10">
        <f t="shared" si="2"/>
        <v>11505</v>
      </c>
      <c r="B138" s="10">
        <f t="shared" si="3"/>
        <v>90</v>
      </c>
      <c r="C138">
        <v>4</v>
      </c>
      <c r="D138" t="s">
        <v>1914</v>
      </c>
      <c r="E138">
        <v>2072</v>
      </c>
      <c r="F138">
        <v>1</v>
      </c>
      <c r="G138">
        <v>1</v>
      </c>
    </row>
    <row r="139" spans="1:7" ht="13.5">
      <c r="A139" s="10">
        <f t="shared" si="2"/>
        <v>11506</v>
      </c>
      <c r="B139" s="10">
        <f t="shared" si="3"/>
        <v>90</v>
      </c>
      <c r="C139">
        <v>4</v>
      </c>
      <c r="D139" t="s">
        <v>1914</v>
      </c>
      <c r="E139">
        <v>2075</v>
      </c>
      <c r="F139">
        <v>1</v>
      </c>
      <c r="G139">
        <v>1</v>
      </c>
    </row>
    <row r="140" spans="1:7" ht="13.5">
      <c r="A140" s="10">
        <f t="shared" si="2"/>
        <v>11507</v>
      </c>
      <c r="B140" s="10">
        <f t="shared" si="3"/>
        <v>90</v>
      </c>
      <c r="C140">
        <v>4</v>
      </c>
      <c r="D140" t="s">
        <v>1914</v>
      </c>
      <c r="E140">
        <v>2810</v>
      </c>
      <c r="F140">
        <v>1</v>
      </c>
      <c r="G140">
        <v>1</v>
      </c>
    </row>
    <row r="141" spans="1:7" ht="13.5">
      <c r="A141" s="10">
        <f t="shared" si="2"/>
        <v>11508</v>
      </c>
      <c r="B141" s="10">
        <f t="shared" si="3"/>
        <v>90</v>
      </c>
      <c r="C141">
        <v>4</v>
      </c>
      <c r="D141" t="s">
        <v>1914</v>
      </c>
      <c r="E141">
        <v>2811</v>
      </c>
      <c r="F141">
        <v>1</v>
      </c>
      <c r="G141">
        <v>1</v>
      </c>
    </row>
    <row r="142" spans="1:7" ht="13.5">
      <c r="A142" s="10">
        <f t="shared" si="2"/>
        <v>11509</v>
      </c>
      <c r="B142" s="10">
        <f t="shared" si="3"/>
        <v>90</v>
      </c>
      <c r="C142">
        <v>4</v>
      </c>
      <c r="D142" t="s">
        <v>1914</v>
      </c>
      <c r="E142">
        <v>2820</v>
      </c>
      <c r="F142">
        <v>1</v>
      </c>
      <c r="G142">
        <v>1</v>
      </c>
    </row>
    <row r="143" spans="1:7" ht="13.5">
      <c r="A143" s="10">
        <f t="shared" si="2"/>
        <v>11510</v>
      </c>
      <c r="B143" s="10">
        <f t="shared" si="3"/>
        <v>90</v>
      </c>
      <c r="C143">
        <v>4</v>
      </c>
      <c r="D143" t="s">
        <v>1914</v>
      </c>
      <c r="E143">
        <v>2824</v>
      </c>
      <c r="F143">
        <v>1</v>
      </c>
      <c r="G143">
        <v>1</v>
      </c>
    </row>
    <row r="144" spans="1:7" ht="13.5">
      <c r="A144" s="10">
        <f t="shared" ref="A144:A207" si="4">A143+1</f>
        <v>11511</v>
      </c>
      <c r="B144" s="10">
        <f t="shared" ref="B144:B209" si="5">$B$14</f>
        <v>90</v>
      </c>
      <c r="C144">
        <v>4</v>
      </c>
      <c r="D144" t="s">
        <v>1914</v>
      </c>
      <c r="E144">
        <v>3017</v>
      </c>
      <c r="F144">
        <v>1</v>
      </c>
      <c r="G144">
        <v>1</v>
      </c>
    </row>
    <row r="145" spans="1:7" ht="13.5">
      <c r="A145" s="10">
        <f t="shared" si="4"/>
        <v>11512</v>
      </c>
      <c r="B145" s="10">
        <f t="shared" si="5"/>
        <v>90</v>
      </c>
      <c r="C145">
        <v>4</v>
      </c>
      <c r="D145" t="s">
        <v>1914</v>
      </c>
      <c r="E145">
        <v>3018</v>
      </c>
      <c r="F145">
        <v>1</v>
      </c>
      <c r="G145">
        <v>1</v>
      </c>
    </row>
    <row r="146" spans="1:7" ht="13.5">
      <c r="A146" s="10">
        <f t="shared" si="4"/>
        <v>11513</v>
      </c>
      <c r="B146" s="10">
        <f t="shared" si="5"/>
        <v>90</v>
      </c>
      <c r="C146">
        <v>4</v>
      </c>
      <c r="D146" t="s">
        <v>1914</v>
      </c>
      <c r="E146">
        <v>3019</v>
      </c>
      <c r="F146">
        <v>1</v>
      </c>
      <c r="G146">
        <v>1</v>
      </c>
    </row>
    <row r="147" spans="1:7" ht="13.5">
      <c r="A147" s="10">
        <f t="shared" si="4"/>
        <v>11514</v>
      </c>
      <c r="B147" s="10">
        <f t="shared" si="5"/>
        <v>90</v>
      </c>
      <c r="C147">
        <v>4</v>
      </c>
      <c r="D147" t="s">
        <v>1914</v>
      </c>
      <c r="E147">
        <v>3020</v>
      </c>
      <c r="F147">
        <v>1</v>
      </c>
      <c r="G147">
        <v>1</v>
      </c>
    </row>
    <row r="148" spans="1:7" ht="13.5">
      <c r="A148" s="10">
        <f t="shared" si="4"/>
        <v>11515</v>
      </c>
      <c r="B148" s="10">
        <f t="shared" si="5"/>
        <v>90</v>
      </c>
      <c r="C148">
        <v>4</v>
      </c>
      <c r="D148" t="s">
        <v>1914</v>
      </c>
      <c r="E148">
        <v>3026</v>
      </c>
      <c r="F148">
        <v>1</v>
      </c>
      <c r="G148">
        <v>1</v>
      </c>
    </row>
    <row r="149" spans="1:7" ht="13.5">
      <c r="A149" s="10">
        <f t="shared" si="4"/>
        <v>11516</v>
      </c>
      <c r="B149" s="10">
        <f t="shared" si="5"/>
        <v>90</v>
      </c>
      <c r="C149">
        <v>4</v>
      </c>
      <c r="D149" t="s">
        <v>1914</v>
      </c>
      <c r="E149">
        <v>3030</v>
      </c>
      <c r="F149">
        <v>1</v>
      </c>
      <c r="G149">
        <v>1</v>
      </c>
    </row>
    <row r="150" spans="1:7" ht="13.5">
      <c r="A150" s="10">
        <f t="shared" si="4"/>
        <v>11517</v>
      </c>
      <c r="B150" s="10">
        <f t="shared" si="5"/>
        <v>90</v>
      </c>
      <c r="C150">
        <v>4</v>
      </c>
      <c r="D150" t="s">
        <v>1914</v>
      </c>
      <c r="E150">
        <v>3032</v>
      </c>
      <c r="F150">
        <v>1</v>
      </c>
      <c r="G150">
        <v>1</v>
      </c>
    </row>
    <row r="151" spans="1:7" ht="13.5">
      <c r="A151" s="10">
        <f t="shared" si="4"/>
        <v>11518</v>
      </c>
      <c r="B151" s="10">
        <f t="shared" si="5"/>
        <v>90</v>
      </c>
      <c r="C151">
        <v>4</v>
      </c>
      <c r="D151" t="s">
        <v>1914</v>
      </c>
      <c r="E151">
        <v>3039</v>
      </c>
      <c r="F151">
        <v>1</v>
      </c>
      <c r="G151">
        <v>1</v>
      </c>
    </row>
    <row r="152" spans="1:7" ht="13.5">
      <c r="A152" s="10">
        <f t="shared" si="4"/>
        <v>11519</v>
      </c>
      <c r="B152" s="10">
        <f t="shared" si="5"/>
        <v>90</v>
      </c>
      <c r="C152">
        <v>4</v>
      </c>
      <c r="D152" t="s">
        <v>1914</v>
      </c>
      <c r="E152">
        <v>3040</v>
      </c>
      <c r="F152">
        <v>1</v>
      </c>
      <c r="G152">
        <v>1</v>
      </c>
    </row>
    <row r="153" spans="1:7" ht="13.5">
      <c r="A153" s="10">
        <f t="shared" si="4"/>
        <v>11520</v>
      </c>
      <c r="B153" s="10">
        <f t="shared" si="5"/>
        <v>90</v>
      </c>
      <c r="C153">
        <v>4</v>
      </c>
      <c r="D153" t="s">
        <v>1914</v>
      </c>
      <c r="E153">
        <v>3042</v>
      </c>
      <c r="F153">
        <v>1</v>
      </c>
      <c r="G153">
        <v>1</v>
      </c>
    </row>
    <row r="154" spans="1:7" ht="13.5">
      <c r="A154" s="10">
        <f t="shared" si="4"/>
        <v>11521</v>
      </c>
      <c r="B154" s="10">
        <f t="shared" si="5"/>
        <v>90</v>
      </c>
      <c r="C154">
        <v>4</v>
      </c>
      <c r="D154" t="s">
        <v>1914</v>
      </c>
      <c r="E154">
        <v>3049</v>
      </c>
      <c r="F154">
        <v>1</v>
      </c>
      <c r="G154">
        <v>1</v>
      </c>
    </row>
    <row r="155" spans="1:7" ht="13.5">
      <c r="A155" s="10">
        <f t="shared" si="4"/>
        <v>11522</v>
      </c>
      <c r="B155" s="10">
        <f t="shared" si="5"/>
        <v>90</v>
      </c>
      <c r="C155">
        <v>4</v>
      </c>
      <c r="D155" t="s">
        <v>1914</v>
      </c>
      <c r="E155">
        <v>3050</v>
      </c>
      <c r="F155">
        <v>1</v>
      </c>
      <c r="G155">
        <v>1</v>
      </c>
    </row>
    <row r="156" spans="1:7" ht="13.5">
      <c r="A156" s="10">
        <f t="shared" si="4"/>
        <v>11523</v>
      </c>
      <c r="B156" s="10">
        <f t="shared" si="5"/>
        <v>90</v>
      </c>
      <c r="C156">
        <v>4</v>
      </c>
      <c r="D156" t="s">
        <v>1914</v>
      </c>
      <c r="E156">
        <v>3053</v>
      </c>
      <c r="F156">
        <v>1</v>
      </c>
      <c r="G156">
        <v>1</v>
      </c>
    </row>
    <row r="157" spans="1:7" ht="13.5">
      <c r="A157" s="10">
        <f t="shared" si="4"/>
        <v>11524</v>
      </c>
      <c r="B157" s="10">
        <f t="shared" si="5"/>
        <v>90</v>
      </c>
      <c r="C157">
        <v>4</v>
      </c>
      <c r="D157" t="s">
        <v>1914</v>
      </c>
      <c r="E157">
        <v>3055</v>
      </c>
      <c r="F157">
        <v>1</v>
      </c>
      <c r="G157">
        <v>1</v>
      </c>
    </row>
    <row r="158" spans="1:7" ht="13.5">
      <c r="A158" s="10">
        <f t="shared" si="4"/>
        <v>11525</v>
      </c>
      <c r="B158" s="10">
        <f t="shared" si="5"/>
        <v>90</v>
      </c>
      <c r="C158">
        <v>4</v>
      </c>
      <c r="D158" t="s">
        <v>1914</v>
      </c>
      <c r="E158">
        <v>3057</v>
      </c>
      <c r="F158">
        <v>1</v>
      </c>
      <c r="G158">
        <v>1</v>
      </c>
    </row>
    <row r="159" spans="1:7" ht="13.5">
      <c r="A159" s="10">
        <f t="shared" si="4"/>
        <v>11526</v>
      </c>
      <c r="B159" s="10">
        <f t="shared" si="5"/>
        <v>90</v>
      </c>
      <c r="C159">
        <v>4</v>
      </c>
      <c r="D159" t="s">
        <v>1914</v>
      </c>
      <c r="E159">
        <v>3058</v>
      </c>
      <c r="F159">
        <v>1</v>
      </c>
      <c r="G159">
        <v>1</v>
      </c>
    </row>
    <row r="160" spans="1:7" ht="13.5">
      <c r="A160" s="10">
        <f t="shared" si="4"/>
        <v>11527</v>
      </c>
      <c r="B160" s="10">
        <f t="shared" si="5"/>
        <v>90</v>
      </c>
      <c r="C160">
        <v>4</v>
      </c>
      <c r="D160" t="s">
        <v>1914</v>
      </c>
      <c r="E160">
        <v>3059</v>
      </c>
      <c r="F160">
        <v>1</v>
      </c>
      <c r="G160">
        <v>1</v>
      </c>
    </row>
    <row r="161" spans="1:7" ht="13.5">
      <c r="A161" s="10">
        <f t="shared" si="4"/>
        <v>11528</v>
      </c>
      <c r="B161" s="10">
        <f t="shared" si="5"/>
        <v>90</v>
      </c>
      <c r="C161">
        <v>4</v>
      </c>
      <c r="D161" t="s">
        <v>1914</v>
      </c>
      <c r="E161">
        <v>3062</v>
      </c>
      <c r="F161">
        <v>1</v>
      </c>
      <c r="G161">
        <v>1</v>
      </c>
    </row>
    <row r="162" spans="1:7" ht="13.5">
      <c r="A162" s="10">
        <f t="shared" si="4"/>
        <v>11529</v>
      </c>
      <c r="B162" s="10">
        <f t="shared" si="5"/>
        <v>90</v>
      </c>
      <c r="C162">
        <v>4</v>
      </c>
      <c r="D162" t="s">
        <v>1914</v>
      </c>
      <c r="E162">
        <v>3064</v>
      </c>
      <c r="F162">
        <v>1</v>
      </c>
      <c r="G162">
        <v>1</v>
      </c>
    </row>
    <row r="163" spans="1:7" ht="13.5">
      <c r="A163" s="10">
        <f t="shared" si="4"/>
        <v>11530</v>
      </c>
      <c r="B163" s="10">
        <f t="shared" si="5"/>
        <v>90</v>
      </c>
      <c r="C163">
        <v>4</v>
      </c>
      <c r="D163" t="s">
        <v>1914</v>
      </c>
      <c r="E163">
        <v>3071</v>
      </c>
      <c r="F163">
        <v>1</v>
      </c>
      <c r="G163">
        <v>1</v>
      </c>
    </row>
    <row r="164" spans="1:7" ht="13.5">
      <c r="A164" s="10">
        <f t="shared" si="4"/>
        <v>11531</v>
      </c>
      <c r="B164" s="10">
        <f t="shared" si="5"/>
        <v>90</v>
      </c>
      <c r="C164">
        <v>4</v>
      </c>
      <c r="D164" t="s">
        <v>1914</v>
      </c>
      <c r="E164">
        <v>3072</v>
      </c>
      <c r="F164">
        <v>1</v>
      </c>
      <c r="G164">
        <v>1</v>
      </c>
    </row>
    <row r="165" spans="1:7" ht="13.5">
      <c r="A165" s="10">
        <f t="shared" si="4"/>
        <v>11532</v>
      </c>
      <c r="B165" s="10">
        <f t="shared" si="5"/>
        <v>90</v>
      </c>
      <c r="C165">
        <v>4</v>
      </c>
      <c r="D165" t="s">
        <v>1914</v>
      </c>
      <c r="E165">
        <v>3074</v>
      </c>
      <c r="F165">
        <v>1</v>
      </c>
      <c r="G165">
        <v>1</v>
      </c>
    </row>
    <row r="166" spans="1:7" ht="13.5">
      <c r="A166" s="10">
        <f t="shared" si="4"/>
        <v>11533</v>
      </c>
      <c r="B166" s="10">
        <f t="shared" si="5"/>
        <v>90</v>
      </c>
      <c r="C166">
        <v>4</v>
      </c>
      <c r="D166" t="s">
        <v>1914</v>
      </c>
      <c r="E166">
        <v>3079</v>
      </c>
      <c r="F166">
        <v>1</v>
      </c>
      <c r="G166">
        <v>1</v>
      </c>
    </row>
    <row r="167" spans="1:7" ht="13.5">
      <c r="A167" s="10">
        <f t="shared" si="4"/>
        <v>11534</v>
      </c>
      <c r="B167" s="10">
        <f t="shared" si="5"/>
        <v>90</v>
      </c>
      <c r="C167">
        <v>4</v>
      </c>
      <c r="D167" t="s">
        <v>1914</v>
      </c>
      <c r="E167">
        <v>3080</v>
      </c>
      <c r="F167">
        <v>1</v>
      </c>
      <c r="G167">
        <v>1</v>
      </c>
    </row>
    <row r="168" spans="1:7" ht="13.5">
      <c r="A168" s="10">
        <f t="shared" si="4"/>
        <v>11535</v>
      </c>
      <c r="B168" s="10">
        <f t="shared" si="5"/>
        <v>90</v>
      </c>
      <c r="C168">
        <v>4</v>
      </c>
      <c r="D168" t="s">
        <v>1914</v>
      </c>
      <c r="E168">
        <v>3083</v>
      </c>
      <c r="F168">
        <v>1</v>
      </c>
      <c r="G168">
        <v>1</v>
      </c>
    </row>
    <row r="169" spans="1:7" ht="13.5">
      <c r="A169" s="10">
        <f t="shared" si="4"/>
        <v>11536</v>
      </c>
      <c r="B169" s="10">
        <f t="shared" si="5"/>
        <v>90</v>
      </c>
      <c r="C169">
        <v>4</v>
      </c>
      <c r="D169" t="s">
        <v>1914</v>
      </c>
      <c r="E169">
        <v>3084</v>
      </c>
      <c r="F169">
        <v>1</v>
      </c>
      <c r="G169">
        <v>1</v>
      </c>
    </row>
    <row r="170" spans="1:7" ht="13.5">
      <c r="A170" s="10">
        <f t="shared" si="4"/>
        <v>11537</v>
      </c>
      <c r="B170" s="10">
        <f t="shared" si="5"/>
        <v>90</v>
      </c>
      <c r="C170">
        <v>4</v>
      </c>
      <c r="D170" t="s">
        <v>1914</v>
      </c>
      <c r="E170">
        <v>3088</v>
      </c>
      <c r="F170">
        <v>1</v>
      </c>
      <c r="G170">
        <v>1</v>
      </c>
    </row>
    <row r="171" spans="1:7" ht="13.5">
      <c r="A171" s="10">
        <f t="shared" si="4"/>
        <v>11538</v>
      </c>
      <c r="B171" s="10">
        <f t="shared" si="5"/>
        <v>90</v>
      </c>
      <c r="C171">
        <v>4</v>
      </c>
      <c r="D171" t="s">
        <v>1914</v>
      </c>
      <c r="E171">
        <v>3089</v>
      </c>
      <c r="F171">
        <v>1</v>
      </c>
      <c r="G171">
        <v>1</v>
      </c>
    </row>
    <row r="172" spans="1:7" ht="13.5">
      <c r="A172" s="10">
        <f t="shared" si="4"/>
        <v>11539</v>
      </c>
      <c r="B172" s="10">
        <f t="shared" si="5"/>
        <v>90</v>
      </c>
      <c r="C172">
        <v>4</v>
      </c>
      <c r="D172" t="s">
        <v>1914</v>
      </c>
      <c r="E172">
        <v>3093</v>
      </c>
      <c r="F172">
        <v>1</v>
      </c>
      <c r="G172">
        <v>1</v>
      </c>
    </row>
    <row r="173" spans="1:7" ht="13.5">
      <c r="A173" s="10">
        <f t="shared" si="4"/>
        <v>11540</v>
      </c>
      <c r="B173" s="10">
        <f t="shared" si="5"/>
        <v>90</v>
      </c>
      <c r="C173">
        <v>4</v>
      </c>
      <c r="D173" t="s">
        <v>1914</v>
      </c>
      <c r="E173">
        <v>3097</v>
      </c>
      <c r="F173">
        <v>1</v>
      </c>
      <c r="G173">
        <v>1</v>
      </c>
    </row>
    <row r="174" spans="1:7" ht="13.5">
      <c r="A174" s="10">
        <f t="shared" si="4"/>
        <v>11541</v>
      </c>
      <c r="B174" s="10">
        <f t="shared" si="5"/>
        <v>90</v>
      </c>
      <c r="C174">
        <v>4</v>
      </c>
      <c r="D174" t="s">
        <v>1914</v>
      </c>
      <c r="E174">
        <v>3098</v>
      </c>
      <c r="F174">
        <v>1</v>
      </c>
      <c r="G174">
        <v>1</v>
      </c>
    </row>
    <row r="175" spans="1:7" ht="13.5">
      <c r="A175" s="10">
        <f t="shared" si="4"/>
        <v>11542</v>
      </c>
      <c r="B175" s="10">
        <f t="shared" si="5"/>
        <v>90</v>
      </c>
      <c r="C175">
        <v>4</v>
      </c>
      <c r="D175" t="s">
        <v>1914</v>
      </c>
      <c r="E175">
        <v>3101</v>
      </c>
      <c r="F175">
        <v>1</v>
      </c>
      <c r="G175">
        <v>1</v>
      </c>
    </row>
    <row r="176" spans="1:7" ht="13.5">
      <c r="A176" s="10">
        <f t="shared" si="4"/>
        <v>11543</v>
      </c>
      <c r="B176" s="10">
        <f t="shared" si="5"/>
        <v>90</v>
      </c>
      <c r="C176">
        <v>4</v>
      </c>
      <c r="D176" t="s">
        <v>1914</v>
      </c>
      <c r="E176">
        <v>3106</v>
      </c>
      <c r="F176">
        <v>1</v>
      </c>
      <c r="G176">
        <v>1</v>
      </c>
    </row>
    <row r="177" spans="1:7" ht="13.5">
      <c r="A177" s="10">
        <f t="shared" si="4"/>
        <v>11544</v>
      </c>
      <c r="B177" s="10">
        <f t="shared" si="5"/>
        <v>90</v>
      </c>
      <c r="C177">
        <v>4</v>
      </c>
      <c r="D177" t="s">
        <v>1914</v>
      </c>
      <c r="E177">
        <v>3814</v>
      </c>
      <c r="F177">
        <v>1</v>
      </c>
      <c r="G177">
        <v>1</v>
      </c>
    </row>
    <row r="178" spans="1:7" ht="13.5">
      <c r="A178" s="10">
        <f t="shared" si="4"/>
        <v>11545</v>
      </c>
      <c r="B178" s="10">
        <f t="shared" si="5"/>
        <v>90</v>
      </c>
      <c r="C178">
        <v>4</v>
      </c>
      <c r="D178" t="s">
        <v>1914</v>
      </c>
      <c r="E178">
        <v>3827</v>
      </c>
      <c r="F178">
        <v>1</v>
      </c>
      <c r="G178">
        <v>1</v>
      </c>
    </row>
    <row r="179" spans="1:7" ht="13.5">
      <c r="A179" s="10">
        <f t="shared" si="4"/>
        <v>11546</v>
      </c>
      <c r="B179" s="10">
        <f t="shared" si="5"/>
        <v>90</v>
      </c>
      <c r="C179">
        <v>4</v>
      </c>
      <c r="D179" t="s">
        <v>1914</v>
      </c>
      <c r="E179">
        <v>3838</v>
      </c>
      <c r="F179">
        <v>1</v>
      </c>
      <c r="G179">
        <v>1</v>
      </c>
    </row>
    <row r="180" spans="1:7" ht="13.5">
      <c r="A180" s="10">
        <f t="shared" si="4"/>
        <v>11547</v>
      </c>
      <c r="B180" s="10">
        <f t="shared" si="5"/>
        <v>90</v>
      </c>
      <c r="C180">
        <v>5</v>
      </c>
      <c r="D180" t="str">
        <f>'画面遷移、詳細データ'!F182</f>
        <v>unit</v>
      </c>
      <c r="E180">
        <f>'画面遷移、詳細データ'!B182</f>
        <v>4101</v>
      </c>
      <c r="F180">
        <f>'画面遷移、詳細データ'!G182</f>
        <v>1</v>
      </c>
      <c r="G180">
        <f>'画面遷移、詳細データ'!I182</f>
        <v>60</v>
      </c>
    </row>
    <row r="181" spans="1:7" ht="13.5">
      <c r="A181" s="10">
        <f t="shared" si="4"/>
        <v>11548</v>
      </c>
      <c r="B181" s="10">
        <f t="shared" si="5"/>
        <v>90</v>
      </c>
      <c r="C181">
        <v>5</v>
      </c>
      <c r="D181" s="10" t="str">
        <f>'画面遷移、詳細データ'!F183</f>
        <v>unit</v>
      </c>
      <c r="E181" s="10">
        <f>'画面遷移、詳細データ'!B183</f>
        <v>4102</v>
      </c>
      <c r="F181" s="10">
        <f>'画面遷移、詳細データ'!G183</f>
        <v>1</v>
      </c>
      <c r="G181" s="10">
        <f>'画面遷移、詳細データ'!I183</f>
        <v>30</v>
      </c>
    </row>
    <row r="182" spans="1:7" ht="13.5">
      <c r="A182" s="10">
        <f t="shared" si="4"/>
        <v>11549</v>
      </c>
      <c r="B182" s="10">
        <f t="shared" si="5"/>
        <v>90</v>
      </c>
      <c r="C182">
        <v>5</v>
      </c>
      <c r="D182" s="10" t="str">
        <f>'画面遷移、詳細データ'!F184</f>
        <v>unit</v>
      </c>
      <c r="E182" s="10">
        <f>'画面遷移、詳細データ'!B184</f>
        <v>4103</v>
      </c>
      <c r="F182" s="10">
        <f>'画面遷移、詳細データ'!G184</f>
        <v>1</v>
      </c>
      <c r="G182" s="10">
        <f>'画面遷移、詳細データ'!I184</f>
        <v>10</v>
      </c>
    </row>
    <row r="183" spans="1:7" ht="13.5">
      <c r="A183" s="10">
        <f t="shared" si="4"/>
        <v>11550</v>
      </c>
      <c r="B183" s="10">
        <f t="shared" si="5"/>
        <v>90</v>
      </c>
      <c r="C183">
        <v>6</v>
      </c>
      <c r="D183" s="10" t="str">
        <f>'画面遷移、詳細データ'!F185</f>
        <v>item</v>
      </c>
      <c r="E183" s="10">
        <f>'画面遷移、詳細データ'!B185</f>
        <v>50066</v>
      </c>
      <c r="F183" s="10">
        <f>'画面遷移、詳細データ'!G185</f>
        <v>1</v>
      </c>
      <c r="G183" s="10">
        <f>'画面遷移、詳細データ'!I185</f>
        <v>5</v>
      </c>
    </row>
    <row r="184" spans="1:7" ht="13.5">
      <c r="A184" s="10">
        <f t="shared" si="4"/>
        <v>11551</v>
      </c>
      <c r="B184" s="10">
        <f t="shared" si="5"/>
        <v>90</v>
      </c>
      <c r="C184" s="10">
        <v>6</v>
      </c>
      <c r="D184" s="10" t="str">
        <f>'画面遷移、詳細データ'!F186</f>
        <v>item</v>
      </c>
      <c r="E184" s="10">
        <f>'画面遷移、詳細データ'!B186</f>
        <v>34008</v>
      </c>
      <c r="F184" s="10">
        <f>'画面遷移、詳細データ'!G186</f>
        <v>1</v>
      </c>
      <c r="G184" s="10">
        <f>'画面遷移、詳細データ'!I186</f>
        <v>15</v>
      </c>
    </row>
    <row r="185" spans="1:7" ht="13.5">
      <c r="A185" s="10">
        <f t="shared" si="4"/>
        <v>11552</v>
      </c>
      <c r="B185" s="10">
        <f t="shared" si="5"/>
        <v>90</v>
      </c>
      <c r="C185" s="10">
        <v>6</v>
      </c>
      <c r="D185" s="10" t="str">
        <f>'画面遷移、詳細データ'!F187</f>
        <v>item</v>
      </c>
      <c r="E185" s="10">
        <f>'画面遷移、詳細データ'!B187</f>
        <v>34009</v>
      </c>
      <c r="F185" s="10">
        <f>'画面遷移、詳細データ'!G187</f>
        <v>1</v>
      </c>
      <c r="G185" s="10">
        <f>'画面遷移、詳細データ'!I187</f>
        <v>80</v>
      </c>
    </row>
    <row r="186" spans="1:7" ht="13.5">
      <c r="A186" s="10">
        <f t="shared" si="4"/>
        <v>11553</v>
      </c>
      <c r="B186" s="10">
        <f t="shared" si="5"/>
        <v>90</v>
      </c>
      <c r="C186" s="10">
        <v>7</v>
      </c>
      <c r="D186" s="10" t="str">
        <f>'画面遷移、詳細データ'!F188</f>
        <v>item</v>
      </c>
      <c r="E186" s="10">
        <f>'画面遷移、詳細データ'!B188</f>
        <v>1</v>
      </c>
      <c r="F186" s="10">
        <f>'画面遷移、詳細データ'!G188</f>
        <v>1</v>
      </c>
      <c r="G186" s="10">
        <f>'画面遷移、詳細データ'!I188</f>
        <v>5</v>
      </c>
    </row>
    <row r="187" spans="1:7" ht="13.5">
      <c r="A187" s="10">
        <f t="shared" si="4"/>
        <v>11554</v>
      </c>
      <c r="B187" s="10">
        <f t="shared" si="5"/>
        <v>90</v>
      </c>
      <c r="C187">
        <v>7</v>
      </c>
      <c r="D187" s="10" t="str">
        <f>'画面遷移、詳細データ'!F189</f>
        <v>item</v>
      </c>
      <c r="E187" s="10">
        <f>'画面遷移、詳細データ'!B189</f>
        <v>12</v>
      </c>
      <c r="F187" s="10">
        <f>'画面遷移、詳細データ'!G189</f>
        <v>1</v>
      </c>
      <c r="G187" s="10">
        <f>'画面遷移、詳細データ'!I189</f>
        <v>20</v>
      </c>
    </row>
    <row r="188" spans="1:7" ht="13.5">
      <c r="A188" s="10">
        <f t="shared" si="4"/>
        <v>11555</v>
      </c>
      <c r="B188" s="10">
        <f t="shared" si="5"/>
        <v>90</v>
      </c>
      <c r="C188">
        <v>7</v>
      </c>
      <c r="D188" s="10" t="str">
        <f>'画面遷移、詳細データ'!F190</f>
        <v>item</v>
      </c>
      <c r="E188" s="10">
        <f>'画面遷移、詳細データ'!B190</f>
        <v>11</v>
      </c>
      <c r="F188" s="10">
        <f>'画面遷移、詳細データ'!G190</f>
        <v>1</v>
      </c>
      <c r="G188" s="10">
        <f>'画面遷移、詳細データ'!I190</f>
        <v>30</v>
      </c>
    </row>
    <row r="189" spans="1:7" ht="13.5">
      <c r="A189" s="10">
        <f t="shared" si="4"/>
        <v>11556</v>
      </c>
      <c r="B189" s="10">
        <f t="shared" si="5"/>
        <v>90</v>
      </c>
      <c r="C189">
        <v>7</v>
      </c>
      <c r="D189" s="10" t="str">
        <f>'画面遷移、詳細データ'!F191</f>
        <v>item</v>
      </c>
      <c r="E189" s="10">
        <f>'画面遷移、詳細データ'!B191</f>
        <v>14</v>
      </c>
      <c r="F189" s="10">
        <f>'画面遷移、詳細データ'!G191</f>
        <v>1</v>
      </c>
      <c r="G189" s="10">
        <f>'画面遷移、詳細データ'!I191</f>
        <v>45</v>
      </c>
    </row>
    <row r="190" spans="1:7" ht="13.5">
      <c r="A190" s="10">
        <f t="shared" si="4"/>
        <v>11557</v>
      </c>
      <c r="B190" s="10">
        <f t="shared" si="5"/>
        <v>90</v>
      </c>
      <c r="C190">
        <v>8</v>
      </c>
      <c r="D190" s="10" t="str">
        <f>'画面遷移、詳細データ'!F192</f>
        <v>item</v>
      </c>
      <c r="E190" s="10">
        <f>'画面遷移、詳細データ'!B192</f>
        <v>7</v>
      </c>
      <c r="F190" s="10">
        <f>'画面遷移、詳細データ'!G192</f>
        <v>1</v>
      </c>
      <c r="G190" s="10">
        <f>'画面遷移、詳細データ'!I192</f>
        <v>50</v>
      </c>
    </row>
    <row r="191" spans="1:7" ht="13.5">
      <c r="A191" s="10">
        <f t="shared" si="4"/>
        <v>11558</v>
      </c>
      <c r="B191" s="10">
        <f t="shared" si="5"/>
        <v>90</v>
      </c>
      <c r="C191" s="10">
        <v>8</v>
      </c>
      <c r="D191" s="10" t="str">
        <f>'画面遷移、詳細データ'!F193</f>
        <v>item</v>
      </c>
      <c r="E191" s="10">
        <f>'画面遷移、詳細データ'!B193</f>
        <v>10</v>
      </c>
      <c r="F191" s="10">
        <f>'画面遷移、詳細データ'!G193</f>
        <v>1</v>
      </c>
      <c r="G191" s="10">
        <f>'画面遷移、詳細データ'!I193</f>
        <v>50</v>
      </c>
    </row>
    <row r="192" spans="1:7" ht="13.5">
      <c r="A192" s="10">
        <f t="shared" si="4"/>
        <v>11559</v>
      </c>
      <c r="B192" s="10">
        <f t="shared" si="5"/>
        <v>90</v>
      </c>
      <c r="C192" s="10">
        <v>9</v>
      </c>
      <c r="D192" s="10" t="str">
        <f>'画面遷移、詳細データ'!F194</f>
        <v>unit</v>
      </c>
      <c r="E192" s="10">
        <f>'画面遷移、詳細データ'!B194</f>
        <v>4150</v>
      </c>
      <c r="F192" s="10">
        <f>'画面遷移、詳細データ'!G194</f>
        <v>1</v>
      </c>
      <c r="G192" s="10">
        <f>'画面遷移、詳細データ'!I194</f>
        <v>60</v>
      </c>
    </row>
    <row r="193" spans="1:7" ht="13.5">
      <c r="A193" s="10">
        <f t="shared" si="4"/>
        <v>11560</v>
      </c>
      <c r="B193" s="10">
        <f t="shared" si="5"/>
        <v>90</v>
      </c>
      <c r="C193">
        <v>9</v>
      </c>
      <c r="D193" s="10" t="str">
        <f>'画面遷移、詳細データ'!F195</f>
        <v>unit</v>
      </c>
      <c r="E193" s="10">
        <f>'画面遷移、詳細データ'!B195</f>
        <v>4151</v>
      </c>
      <c r="F193" s="10">
        <f>'画面遷移、詳細データ'!G195</f>
        <v>1</v>
      </c>
      <c r="G193" s="10">
        <f>'画面遷移、詳細データ'!I195</f>
        <v>25</v>
      </c>
    </row>
    <row r="194" spans="1:7" ht="13.5">
      <c r="A194" s="10">
        <f t="shared" si="4"/>
        <v>11561</v>
      </c>
      <c r="B194" s="10">
        <f t="shared" si="5"/>
        <v>90</v>
      </c>
      <c r="C194" s="10">
        <v>9</v>
      </c>
      <c r="D194" s="10" t="str">
        <f>'画面遷移、詳細データ'!F196</f>
        <v>unit</v>
      </c>
      <c r="E194" s="10">
        <f>'画面遷移、詳細データ'!B196</f>
        <v>4152</v>
      </c>
      <c r="F194" s="10">
        <f>'画面遷移、詳細データ'!G196</f>
        <v>1</v>
      </c>
      <c r="G194" s="10">
        <f>'画面遷移、詳細データ'!I196</f>
        <v>15</v>
      </c>
    </row>
    <row r="195" spans="1:7" ht="13.5">
      <c r="A195" s="10">
        <f t="shared" si="4"/>
        <v>11562</v>
      </c>
      <c r="B195" s="10">
        <f t="shared" si="5"/>
        <v>90</v>
      </c>
      <c r="C195">
        <v>10</v>
      </c>
      <c r="D195" s="10" t="str">
        <f>'画面遷移、詳細データ'!F197</f>
        <v>unit</v>
      </c>
      <c r="E195" s="10">
        <f>'画面遷移、詳細データ'!B197</f>
        <v>4153</v>
      </c>
      <c r="F195" s="10">
        <f>'画面遷移、詳細データ'!G197</f>
        <v>1</v>
      </c>
      <c r="G195" s="10">
        <f>'画面遷移、詳細データ'!I197</f>
        <v>99</v>
      </c>
    </row>
    <row r="196" spans="1:7" ht="13.5">
      <c r="A196" s="10">
        <f t="shared" si="4"/>
        <v>11563</v>
      </c>
      <c r="B196" s="10">
        <f t="shared" si="5"/>
        <v>90</v>
      </c>
      <c r="C196">
        <v>10</v>
      </c>
      <c r="D196" s="10" t="str">
        <f>'画面遷移、詳細データ'!F198</f>
        <v>unit</v>
      </c>
      <c r="E196" s="10">
        <f>'画面遷移、詳細データ'!B198</f>
        <v>4154</v>
      </c>
      <c r="F196" s="10">
        <f>'画面遷移、詳細データ'!G198</f>
        <v>1</v>
      </c>
      <c r="G196" s="10">
        <f>'画面遷移、詳細データ'!I198</f>
        <v>1</v>
      </c>
    </row>
    <row r="197" spans="1:7" ht="13.5">
      <c r="A197" s="10">
        <f t="shared" si="4"/>
        <v>11564</v>
      </c>
      <c r="B197" s="10">
        <f t="shared" si="5"/>
        <v>90</v>
      </c>
      <c r="C197" s="10">
        <v>11</v>
      </c>
      <c r="D197" s="10" t="str">
        <f>'画面遷移、詳細データ'!F199</f>
        <v>item</v>
      </c>
      <c r="E197" s="10">
        <f>'画面遷移、詳細データ'!B199</f>
        <v>204</v>
      </c>
      <c r="F197" s="10">
        <f>'画面遷移、詳細データ'!G199</f>
        <v>1</v>
      </c>
      <c r="G197" s="10">
        <f>'画面遷移、詳細データ'!I199</f>
        <v>100</v>
      </c>
    </row>
    <row r="198" spans="1:7" ht="13.5">
      <c r="A198" s="10">
        <f t="shared" si="4"/>
        <v>11565</v>
      </c>
      <c r="B198" s="10">
        <f t="shared" si="5"/>
        <v>90</v>
      </c>
      <c r="C198" s="10">
        <v>12</v>
      </c>
      <c r="D198" s="10" t="str">
        <f>'画面遷移、詳細データ'!F200</f>
        <v>item</v>
      </c>
      <c r="E198" s="10">
        <f>'画面遷移、詳細データ'!B200</f>
        <v>4004</v>
      </c>
      <c r="F198" s="10">
        <f>'画面遷移、詳細データ'!G200</f>
        <v>1</v>
      </c>
      <c r="G198" s="10">
        <f>'画面遷移、詳細データ'!I200</f>
        <v>17</v>
      </c>
    </row>
    <row r="199" spans="1:7" ht="13.5">
      <c r="A199" s="10">
        <f t="shared" si="4"/>
        <v>11566</v>
      </c>
      <c r="B199" s="10">
        <f t="shared" si="5"/>
        <v>90</v>
      </c>
      <c r="C199" s="10">
        <v>12</v>
      </c>
      <c r="D199" s="10" t="str">
        <f>'画面遷移、詳細データ'!F201</f>
        <v>item</v>
      </c>
      <c r="E199" s="10">
        <f>'画面遷移、詳細データ'!B201</f>
        <v>4003</v>
      </c>
      <c r="F199" s="10">
        <f>'画面遷移、詳細データ'!G201</f>
        <v>1</v>
      </c>
      <c r="G199" s="10">
        <f>'画面遷移、詳細データ'!I201</f>
        <v>17</v>
      </c>
    </row>
    <row r="200" spans="1:7" ht="13.5">
      <c r="A200" s="10">
        <f t="shared" si="4"/>
        <v>11567</v>
      </c>
      <c r="B200" s="10">
        <f t="shared" si="5"/>
        <v>90</v>
      </c>
      <c r="C200" s="10">
        <v>12</v>
      </c>
      <c r="D200" s="10" t="str">
        <f>'画面遷移、詳細データ'!F202</f>
        <v>item</v>
      </c>
      <c r="E200" s="10">
        <f>'画面遷移、詳細データ'!B202</f>
        <v>4002</v>
      </c>
      <c r="F200" s="10">
        <f>'画面遷移、詳細データ'!G202</f>
        <v>1</v>
      </c>
      <c r="G200" s="10">
        <f>'画面遷移、詳細データ'!I202</f>
        <v>16</v>
      </c>
    </row>
    <row r="201" spans="1:7" ht="13.5">
      <c r="A201" s="10">
        <f t="shared" si="4"/>
        <v>11568</v>
      </c>
      <c r="B201" s="10">
        <f t="shared" si="5"/>
        <v>90</v>
      </c>
      <c r="C201" s="10">
        <v>12</v>
      </c>
      <c r="D201" s="10" t="str">
        <f>'画面遷移、詳細データ'!F203</f>
        <v>item</v>
      </c>
      <c r="E201" s="10">
        <f>'画面遷移、詳細データ'!B203</f>
        <v>2003</v>
      </c>
      <c r="F201" s="10">
        <f>'画面遷移、詳細データ'!G203</f>
        <v>1</v>
      </c>
      <c r="G201" s="10">
        <f>'画面遷移、詳細データ'!I203</f>
        <v>17</v>
      </c>
    </row>
    <row r="202" spans="1:7" ht="13.5">
      <c r="A202" s="10">
        <f t="shared" si="4"/>
        <v>11569</v>
      </c>
      <c r="B202" s="10">
        <f t="shared" si="5"/>
        <v>90</v>
      </c>
      <c r="C202">
        <v>12</v>
      </c>
      <c r="D202" s="10" t="str">
        <f>'画面遷移、詳細データ'!F204</f>
        <v>item</v>
      </c>
      <c r="E202" s="10">
        <f>'画面遷移、詳細データ'!B204</f>
        <v>2005</v>
      </c>
      <c r="F202" s="10">
        <f>'画面遷移、詳細データ'!G204</f>
        <v>1</v>
      </c>
      <c r="G202" s="10">
        <f>'画面遷移、詳細データ'!I204</f>
        <v>17</v>
      </c>
    </row>
    <row r="203" spans="1:7" ht="13.5">
      <c r="A203" s="10">
        <f t="shared" si="4"/>
        <v>11570</v>
      </c>
      <c r="B203" s="10">
        <f t="shared" si="5"/>
        <v>90</v>
      </c>
      <c r="C203" s="10">
        <v>12</v>
      </c>
      <c r="D203" s="10" t="str">
        <f>'画面遷移、詳細データ'!F205</f>
        <v>item</v>
      </c>
      <c r="E203" s="10">
        <f>'画面遷移、詳細データ'!B205</f>
        <v>2006</v>
      </c>
      <c r="F203" s="10">
        <f>'画面遷移、詳細データ'!G205</f>
        <v>1</v>
      </c>
      <c r="G203" s="10">
        <f>'画面遷移、詳細データ'!I205</f>
        <v>16</v>
      </c>
    </row>
    <row r="204" spans="1:7" ht="13.5">
      <c r="A204" s="10">
        <f t="shared" si="4"/>
        <v>11571</v>
      </c>
      <c r="B204" s="10">
        <f t="shared" si="5"/>
        <v>90</v>
      </c>
      <c r="C204" s="10">
        <v>13</v>
      </c>
      <c r="D204" s="10" t="str">
        <f>'画面遷移、詳細データ'!F206</f>
        <v>item</v>
      </c>
      <c r="E204" s="10">
        <f>'画面遷移、詳細データ'!B206</f>
        <v>4007</v>
      </c>
      <c r="F204" s="10">
        <f>'画面遷移、詳細データ'!G206</f>
        <v>1</v>
      </c>
      <c r="G204" s="10">
        <f>'画面遷移、詳細データ'!I206</f>
        <v>89</v>
      </c>
    </row>
    <row r="205" spans="1:7" ht="13.5">
      <c r="A205" s="10">
        <f t="shared" si="4"/>
        <v>11572</v>
      </c>
      <c r="B205" s="10">
        <f t="shared" si="5"/>
        <v>90</v>
      </c>
      <c r="C205">
        <v>13</v>
      </c>
      <c r="D205" s="10" t="str">
        <f>'画面遷移、詳細データ'!F207</f>
        <v>item</v>
      </c>
      <c r="E205" s="10">
        <f>'画面遷移、詳細データ'!B207</f>
        <v>4008</v>
      </c>
      <c r="F205" s="10">
        <f>'画面遷移、詳細データ'!G207</f>
        <v>1</v>
      </c>
      <c r="G205" s="10">
        <f>'画面遷移、詳細データ'!I207</f>
        <v>10</v>
      </c>
    </row>
    <row r="206" spans="1:7" ht="13.5">
      <c r="A206" s="10">
        <f t="shared" si="4"/>
        <v>11573</v>
      </c>
      <c r="B206" s="10">
        <f t="shared" si="5"/>
        <v>90</v>
      </c>
      <c r="C206">
        <v>13</v>
      </c>
      <c r="D206" s="10" t="str">
        <f>'画面遷移、詳細データ'!F208</f>
        <v>item</v>
      </c>
      <c r="E206" s="10">
        <f>'画面遷移、詳細データ'!B208</f>
        <v>4009</v>
      </c>
      <c r="F206" s="10">
        <f>'画面遷移、詳細データ'!G208</f>
        <v>1</v>
      </c>
      <c r="G206" s="10">
        <f>'画面遷移、詳細データ'!I208</f>
        <v>1</v>
      </c>
    </row>
    <row r="207" spans="1:7" ht="13.5">
      <c r="A207" s="10">
        <f t="shared" si="4"/>
        <v>11574</v>
      </c>
      <c r="B207" s="10">
        <f t="shared" si="5"/>
        <v>90</v>
      </c>
      <c r="C207">
        <v>14</v>
      </c>
      <c r="D207" s="10" t="str">
        <f>'画面遷移、詳細データ'!F209</f>
        <v>item</v>
      </c>
      <c r="E207" s="10">
        <f>'画面遷移、詳細データ'!B209</f>
        <v>100001</v>
      </c>
      <c r="F207" s="10">
        <f>'画面遷移、詳細データ'!G209</f>
        <v>1</v>
      </c>
      <c r="G207" s="10">
        <f>'画面遷移、詳細データ'!I209</f>
        <v>100</v>
      </c>
    </row>
    <row r="208" spans="1:7" ht="13.5">
      <c r="A208" s="10">
        <f t="shared" ref="A208:A271" si="6">A207+1</f>
        <v>11575</v>
      </c>
      <c r="B208" s="10">
        <f>$B$14</f>
        <v>90</v>
      </c>
      <c r="C208">
        <v>15</v>
      </c>
      <c r="D208" s="10" t="str">
        <f>'画面遷移、詳細データ'!F210</f>
        <v>unit</v>
      </c>
      <c r="E208" s="10">
        <f>'画面遷移、詳細データ'!B210</f>
        <v>1305</v>
      </c>
      <c r="F208" s="10">
        <f>'画面遷移、詳細データ'!G210</f>
        <v>1</v>
      </c>
      <c r="G208" s="10">
        <f>'画面遷移、詳細データ'!I210</f>
        <v>10</v>
      </c>
    </row>
    <row r="209" spans="1:7" ht="13.5">
      <c r="A209" s="10">
        <f t="shared" si="6"/>
        <v>11576</v>
      </c>
      <c r="B209" s="10">
        <f t="shared" si="5"/>
        <v>90</v>
      </c>
      <c r="C209">
        <v>15</v>
      </c>
      <c r="D209" s="10" t="str">
        <f>'画面遷移、詳細データ'!F211</f>
        <v>unit</v>
      </c>
      <c r="E209" s="10">
        <f>'画面遷移、詳細データ'!B211</f>
        <v>1306</v>
      </c>
      <c r="F209" s="10">
        <f>'画面遷移、詳細データ'!G211</f>
        <v>1</v>
      </c>
      <c r="G209" s="10">
        <f>'画面遷移、詳細データ'!I211</f>
        <v>10</v>
      </c>
    </row>
    <row r="210" spans="1:7" s="10" customFormat="1" ht="13.5">
      <c r="A210" s="10">
        <f t="shared" si="6"/>
        <v>11577</v>
      </c>
      <c r="B210" s="10">
        <f>$B$14</f>
        <v>90</v>
      </c>
      <c r="C210" s="10">
        <v>15</v>
      </c>
      <c r="D210" s="10" t="str">
        <f>'画面遷移、詳細データ'!F212</f>
        <v>item</v>
      </c>
      <c r="E210" s="10">
        <f>'画面遷移、詳細データ'!B212</f>
        <v>20718</v>
      </c>
      <c r="F210" s="10">
        <f>'画面遷移、詳細データ'!G212</f>
        <v>1</v>
      </c>
      <c r="G210" s="10">
        <f>'画面遷移、詳細データ'!I212</f>
        <v>80</v>
      </c>
    </row>
    <row r="211" spans="1:7" s="10" customFormat="1" ht="13.5">
      <c r="A211" s="10">
        <f t="shared" si="6"/>
        <v>11578</v>
      </c>
      <c r="B211" s="10">
        <f>$B$14</f>
        <v>90</v>
      </c>
      <c r="C211" s="10">
        <v>16</v>
      </c>
      <c r="D211" s="10" t="str">
        <f>'画面遷移、詳細データ'!F213</f>
        <v>item</v>
      </c>
      <c r="E211" s="10">
        <f>'画面遷移、詳細データ'!B213</f>
        <v>20716</v>
      </c>
      <c r="F211" s="10">
        <f>'画面遷移、詳細データ'!G213</f>
        <v>1</v>
      </c>
      <c r="G211" s="10">
        <f>'画面遷移、詳細データ'!I213</f>
        <v>100</v>
      </c>
    </row>
    <row r="212" spans="1:7" ht="12.95" customHeight="1">
      <c r="A212" s="10">
        <f t="shared" si="6"/>
        <v>11579</v>
      </c>
      <c r="B212">
        <f>B211+5</f>
        <v>95</v>
      </c>
      <c r="C212">
        <v>1</v>
      </c>
      <c r="D212" t="s">
        <v>119</v>
      </c>
      <c r="E212">
        <v>200</v>
      </c>
      <c r="F212">
        <v>1000</v>
      </c>
      <c r="G212">
        <v>70</v>
      </c>
    </row>
    <row r="213" spans="1:7" ht="12.95" customHeight="1">
      <c r="A213" s="10">
        <f t="shared" si="6"/>
        <v>11580</v>
      </c>
      <c r="B213">
        <f>B212</f>
        <v>95</v>
      </c>
      <c r="C213">
        <v>1</v>
      </c>
      <c r="D213" t="s">
        <v>119</v>
      </c>
      <c r="E213">
        <v>200</v>
      </c>
      <c r="F213">
        <v>5000</v>
      </c>
      <c r="G213">
        <v>25</v>
      </c>
    </row>
    <row r="214" spans="1:7" ht="12.95" customHeight="1">
      <c r="A214" s="10">
        <f t="shared" si="6"/>
        <v>11581</v>
      </c>
      <c r="B214" s="10">
        <f t="shared" ref="B214:B277" si="7">B213</f>
        <v>95</v>
      </c>
      <c r="C214">
        <v>1</v>
      </c>
      <c r="D214" t="s">
        <v>119</v>
      </c>
      <c r="E214">
        <v>200</v>
      </c>
      <c r="F214">
        <v>10000</v>
      </c>
      <c r="G214">
        <v>5</v>
      </c>
    </row>
    <row r="215" spans="1:7" ht="12.95" customHeight="1">
      <c r="A215" s="10">
        <f t="shared" si="6"/>
        <v>11582</v>
      </c>
      <c r="B215" s="10">
        <f t="shared" si="7"/>
        <v>95</v>
      </c>
      <c r="C215">
        <v>2</v>
      </c>
      <c r="D215" t="s">
        <v>1914</v>
      </c>
      <c r="E215">
        <v>1011</v>
      </c>
      <c r="F215">
        <v>1</v>
      </c>
      <c r="G215">
        <v>100</v>
      </c>
    </row>
    <row r="216" spans="1:7" ht="12.95" customHeight="1">
      <c r="A216" s="10">
        <f t="shared" si="6"/>
        <v>11583</v>
      </c>
      <c r="B216" s="10">
        <f t="shared" si="7"/>
        <v>95</v>
      </c>
      <c r="C216">
        <v>2</v>
      </c>
      <c r="D216" t="s">
        <v>1914</v>
      </c>
      <c r="E216">
        <v>1012</v>
      </c>
      <c r="F216">
        <v>1</v>
      </c>
      <c r="G216">
        <v>100</v>
      </c>
    </row>
    <row r="217" spans="1:7" ht="12.95" customHeight="1">
      <c r="A217" s="10">
        <f t="shared" si="6"/>
        <v>11584</v>
      </c>
      <c r="B217" s="10">
        <f t="shared" si="7"/>
        <v>95</v>
      </c>
      <c r="C217">
        <v>2</v>
      </c>
      <c r="D217" t="s">
        <v>1914</v>
      </c>
      <c r="E217">
        <v>1013</v>
      </c>
      <c r="F217">
        <v>1</v>
      </c>
      <c r="G217">
        <v>100</v>
      </c>
    </row>
    <row r="218" spans="1:7" ht="12.95" customHeight="1">
      <c r="A218" s="10">
        <f t="shared" si="6"/>
        <v>11585</v>
      </c>
      <c r="B218" s="10">
        <f t="shared" si="7"/>
        <v>95</v>
      </c>
      <c r="C218">
        <v>2</v>
      </c>
      <c r="D218" t="s">
        <v>1914</v>
      </c>
      <c r="E218">
        <v>1014</v>
      </c>
      <c r="F218">
        <v>1</v>
      </c>
      <c r="G218">
        <v>60</v>
      </c>
    </row>
    <row r="219" spans="1:7" ht="12.95" customHeight="1">
      <c r="A219" s="10">
        <f t="shared" si="6"/>
        <v>11586</v>
      </c>
      <c r="B219" s="10">
        <f t="shared" si="7"/>
        <v>95</v>
      </c>
      <c r="C219">
        <v>2</v>
      </c>
      <c r="D219" t="s">
        <v>1914</v>
      </c>
      <c r="E219">
        <v>1027</v>
      </c>
      <c r="F219">
        <v>1</v>
      </c>
      <c r="G219">
        <v>30</v>
      </c>
    </row>
    <row r="220" spans="1:7" ht="12.95" customHeight="1">
      <c r="A220" s="10">
        <f t="shared" si="6"/>
        <v>11587</v>
      </c>
      <c r="B220" s="10">
        <f t="shared" si="7"/>
        <v>95</v>
      </c>
      <c r="C220">
        <v>2</v>
      </c>
      <c r="D220" t="s">
        <v>1914</v>
      </c>
      <c r="E220">
        <v>1052</v>
      </c>
      <c r="F220">
        <v>1</v>
      </c>
      <c r="G220">
        <v>10</v>
      </c>
    </row>
    <row r="221" spans="1:7" ht="12.95" customHeight="1">
      <c r="A221" s="10">
        <f t="shared" si="6"/>
        <v>11588</v>
      </c>
      <c r="B221" s="10">
        <f t="shared" si="7"/>
        <v>95</v>
      </c>
      <c r="C221">
        <v>2</v>
      </c>
      <c r="D221" t="s">
        <v>1914</v>
      </c>
      <c r="E221">
        <v>1156</v>
      </c>
      <c r="F221">
        <v>1</v>
      </c>
      <c r="G221">
        <v>3</v>
      </c>
    </row>
    <row r="222" spans="1:7" ht="12.95" customHeight="1">
      <c r="A222" s="10">
        <f t="shared" si="6"/>
        <v>11589</v>
      </c>
      <c r="B222" s="10">
        <f t="shared" si="7"/>
        <v>95</v>
      </c>
      <c r="C222">
        <v>2</v>
      </c>
      <c r="D222" t="s">
        <v>1914</v>
      </c>
      <c r="E222">
        <v>1804</v>
      </c>
      <c r="F222">
        <v>1</v>
      </c>
      <c r="G222">
        <v>4</v>
      </c>
    </row>
    <row r="223" spans="1:7" ht="12.95" customHeight="1">
      <c r="A223" s="10">
        <f t="shared" si="6"/>
        <v>11590</v>
      </c>
      <c r="B223" s="10">
        <f t="shared" si="7"/>
        <v>95</v>
      </c>
      <c r="C223">
        <v>2</v>
      </c>
      <c r="D223" t="s">
        <v>1914</v>
      </c>
      <c r="E223">
        <v>1805</v>
      </c>
      <c r="F223">
        <v>1</v>
      </c>
      <c r="G223">
        <v>4</v>
      </c>
    </row>
    <row r="224" spans="1:7" ht="12.95" customHeight="1">
      <c r="A224" s="10">
        <f t="shared" si="6"/>
        <v>11591</v>
      </c>
      <c r="B224" s="10">
        <f t="shared" si="7"/>
        <v>95</v>
      </c>
      <c r="C224">
        <v>2</v>
      </c>
      <c r="D224" t="s">
        <v>1914</v>
      </c>
      <c r="E224">
        <v>1810</v>
      </c>
      <c r="F224">
        <v>1</v>
      </c>
      <c r="G224">
        <v>3</v>
      </c>
    </row>
    <row r="225" spans="1:7" ht="12.95" customHeight="1">
      <c r="A225" s="10">
        <f t="shared" si="6"/>
        <v>11592</v>
      </c>
      <c r="B225" s="10">
        <f t="shared" si="7"/>
        <v>95</v>
      </c>
      <c r="C225">
        <v>2</v>
      </c>
      <c r="D225" t="s">
        <v>1914</v>
      </c>
      <c r="E225">
        <v>1812</v>
      </c>
      <c r="F225">
        <v>1</v>
      </c>
      <c r="G225">
        <v>3</v>
      </c>
    </row>
    <row r="226" spans="1:7" ht="12.95" customHeight="1">
      <c r="A226" s="10">
        <f t="shared" si="6"/>
        <v>11593</v>
      </c>
      <c r="B226" s="10">
        <f t="shared" si="7"/>
        <v>95</v>
      </c>
      <c r="C226">
        <v>2</v>
      </c>
      <c r="D226" t="s">
        <v>1914</v>
      </c>
      <c r="E226">
        <v>1813</v>
      </c>
      <c r="F226">
        <v>1</v>
      </c>
      <c r="G226">
        <v>3</v>
      </c>
    </row>
    <row r="227" spans="1:7" ht="12.95" customHeight="1">
      <c r="A227" s="10">
        <f t="shared" si="6"/>
        <v>11594</v>
      </c>
      <c r="B227" s="10">
        <f t="shared" si="7"/>
        <v>95</v>
      </c>
      <c r="C227">
        <v>2</v>
      </c>
      <c r="D227" t="s">
        <v>1914</v>
      </c>
      <c r="E227">
        <v>2008</v>
      </c>
      <c r="F227">
        <v>1</v>
      </c>
      <c r="G227">
        <v>4</v>
      </c>
    </row>
    <row r="228" spans="1:7" ht="12.95" customHeight="1">
      <c r="A228" s="10">
        <f t="shared" si="6"/>
        <v>11595</v>
      </c>
      <c r="B228" s="10">
        <f t="shared" si="7"/>
        <v>95</v>
      </c>
      <c r="C228">
        <v>2</v>
      </c>
      <c r="D228" t="s">
        <v>1914</v>
      </c>
      <c r="E228">
        <v>2009</v>
      </c>
      <c r="F228">
        <v>1</v>
      </c>
      <c r="G228">
        <v>4</v>
      </c>
    </row>
    <row r="229" spans="1:7" ht="12.95" customHeight="1">
      <c r="A229" s="10">
        <f t="shared" si="6"/>
        <v>11596</v>
      </c>
      <c r="B229" s="10">
        <f t="shared" si="7"/>
        <v>95</v>
      </c>
      <c r="C229">
        <v>2</v>
      </c>
      <c r="D229" t="s">
        <v>1914</v>
      </c>
      <c r="E229">
        <v>2010</v>
      </c>
      <c r="F229">
        <v>1</v>
      </c>
      <c r="G229">
        <v>4</v>
      </c>
    </row>
    <row r="230" spans="1:7" ht="12.95" customHeight="1">
      <c r="A230" s="10">
        <f t="shared" si="6"/>
        <v>11597</v>
      </c>
      <c r="B230" s="10">
        <f t="shared" si="7"/>
        <v>95</v>
      </c>
      <c r="C230">
        <v>2</v>
      </c>
      <c r="D230" t="s">
        <v>1914</v>
      </c>
      <c r="E230">
        <v>2011</v>
      </c>
      <c r="F230">
        <v>1</v>
      </c>
      <c r="G230">
        <v>3</v>
      </c>
    </row>
    <row r="231" spans="1:7" ht="12.95" customHeight="1">
      <c r="A231" s="10">
        <f t="shared" si="6"/>
        <v>11598</v>
      </c>
      <c r="B231" s="10">
        <f t="shared" si="7"/>
        <v>95</v>
      </c>
      <c r="C231">
        <v>2</v>
      </c>
      <c r="D231" t="s">
        <v>1914</v>
      </c>
      <c r="E231">
        <v>2012</v>
      </c>
      <c r="F231">
        <v>1</v>
      </c>
      <c r="G231">
        <v>3</v>
      </c>
    </row>
    <row r="232" spans="1:7" ht="12.95" customHeight="1">
      <c r="A232" s="10">
        <f t="shared" si="6"/>
        <v>11599</v>
      </c>
      <c r="B232" s="10">
        <f t="shared" si="7"/>
        <v>95</v>
      </c>
      <c r="C232">
        <v>2</v>
      </c>
      <c r="D232" t="s">
        <v>1914</v>
      </c>
      <c r="E232">
        <v>2045</v>
      </c>
      <c r="F232">
        <v>1</v>
      </c>
      <c r="G232">
        <v>3</v>
      </c>
    </row>
    <row r="233" spans="1:7" ht="12.95" customHeight="1">
      <c r="A233" s="10">
        <f t="shared" si="6"/>
        <v>11600</v>
      </c>
      <c r="B233" s="10">
        <f t="shared" si="7"/>
        <v>95</v>
      </c>
      <c r="C233">
        <v>2</v>
      </c>
      <c r="D233" t="s">
        <v>1914</v>
      </c>
      <c r="E233">
        <v>2804</v>
      </c>
      <c r="F233">
        <v>1</v>
      </c>
      <c r="G233">
        <v>3</v>
      </c>
    </row>
    <row r="234" spans="1:7" ht="12.95" customHeight="1">
      <c r="A234" s="10">
        <f t="shared" si="6"/>
        <v>11601</v>
      </c>
      <c r="B234" s="10">
        <f t="shared" si="7"/>
        <v>95</v>
      </c>
      <c r="C234">
        <v>2</v>
      </c>
      <c r="D234" t="s">
        <v>1914</v>
      </c>
      <c r="E234">
        <v>2807</v>
      </c>
      <c r="F234">
        <v>1</v>
      </c>
      <c r="G234">
        <v>3</v>
      </c>
    </row>
    <row r="235" spans="1:7" ht="12.95" customHeight="1">
      <c r="A235" s="10">
        <f t="shared" si="6"/>
        <v>11602</v>
      </c>
      <c r="B235" s="10">
        <f t="shared" si="7"/>
        <v>95</v>
      </c>
      <c r="C235">
        <v>2</v>
      </c>
      <c r="D235" t="s">
        <v>1914</v>
      </c>
      <c r="E235">
        <v>3007</v>
      </c>
      <c r="F235">
        <v>1</v>
      </c>
      <c r="G235">
        <v>4</v>
      </c>
    </row>
    <row r="236" spans="1:7" ht="12.95" customHeight="1">
      <c r="A236" s="10">
        <f t="shared" si="6"/>
        <v>11603</v>
      </c>
      <c r="B236" s="10">
        <f t="shared" si="7"/>
        <v>95</v>
      </c>
      <c r="C236">
        <v>2</v>
      </c>
      <c r="D236" t="s">
        <v>1914</v>
      </c>
      <c r="E236">
        <v>3008</v>
      </c>
      <c r="F236">
        <v>1</v>
      </c>
      <c r="G236">
        <v>4</v>
      </c>
    </row>
    <row r="237" spans="1:7" ht="12.95" customHeight="1">
      <c r="A237" s="10">
        <f t="shared" si="6"/>
        <v>11604</v>
      </c>
      <c r="B237" s="10">
        <f t="shared" si="7"/>
        <v>95</v>
      </c>
      <c r="C237">
        <v>2</v>
      </c>
      <c r="D237" t="s">
        <v>1914</v>
      </c>
      <c r="E237">
        <v>3009</v>
      </c>
      <c r="F237">
        <v>1</v>
      </c>
      <c r="G237">
        <v>4</v>
      </c>
    </row>
    <row r="238" spans="1:7" ht="12.95" customHeight="1">
      <c r="A238" s="10">
        <f t="shared" si="6"/>
        <v>11605</v>
      </c>
      <c r="B238" s="10">
        <f t="shared" si="7"/>
        <v>95</v>
      </c>
      <c r="C238">
        <v>2</v>
      </c>
      <c r="D238" t="s">
        <v>1914</v>
      </c>
      <c r="E238">
        <v>3010</v>
      </c>
      <c r="F238">
        <v>1</v>
      </c>
      <c r="G238">
        <v>4</v>
      </c>
    </row>
    <row r="239" spans="1:7" ht="12.95" customHeight="1">
      <c r="A239" s="10">
        <f t="shared" si="6"/>
        <v>11606</v>
      </c>
      <c r="B239" s="10">
        <f t="shared" si="7"/>
        <v>95</v>
      </c>
      <c r="C239">
        <v>2</v>
      </c>
      <c r="D239" t="s">
        <v>1914</v>
      </c>
      <c r="E239">
        <v>3011</v>
      </c>
      <c r="F239">
        <v>1</v>
      </c>
      <c r="G239">
        <v>4</v>
      </c>
    </row>
    <row r="240" spans="1:7" ht="12.95" customHeight="1">
      <c r="A240" s="10">
        <f t="shared" si="6"/>
        <v>11607</v>
      </c>
      <c r="B240" s="10">
        <f t="shared" si="7"/>
        <v>95</v>
      </c>
      <c r="C240">
        <v>2</v>
      </c>
      <c r="D240" t="s">
        <v>1914</v>
      </c>
      <c r="E240">
        <v>3012</v>
      </c>
      <c r="F240">
        <v>1</v>
      </c>
      <c r="G240">
        <v>3</v>
      </c>
    </row>
    <row r="241" spans="1:7" ht="12.95" customHeight="1">
      <c r="A241" s="10">
        <f t="shared" si="6"/>
        <v>11608</v>
      </c>
      <c r="B241" s="10">
        <f t="shared" si="7"/>
        <v>95</v>
      </c>
      <c r="C241">
        <v>2</v>
      </c>
      <c r="D241" t="s">
        <v>1914</v>
      </c>
      <c r="E241">
        <v>3113</v>
      </c>
      <c r="F241">
        <v>1</v>
      </c>
      <c r="G241">
        <v>3</v>
      </c>
    </row>
    <row r="242" spans="1:7" ht="12.95" customHeight="1">
      <c r="A242" s="10">
        <f t="shared" si="6"/>
        <v>11609</v>
      </c>
      <c r="B242" s="10">
        <f t="shared" si="7"/>
        <v>95</v>
      </c>
      <c r="C242">
        <v>2</v>
      </c>
      <c r="D242" t="s">
        <v>1914</v>
      </c>
      <c r="E242">
        <v>3806</v>
      </c>
      <c r="F242">
        <v>1</v>
      </c>
      <c r="G242">
        <v>3</v>
      </c>
    </row>
    <row r="243" spans="1:7" ht="12.95" customHeight="1">
      <c r="A243" s="10">
        <f t="shared" si="6"/>
        <v>11610</v>
      </c>
      <c r="B243" s="10">
        <f t="shared" si="7"/>
        <v>95</v>
      </c>
      <c r="C243">
        <v>2</v>
      </c>
      <c r="D243" t="s">
        <v>1914</v>
      </c>
      <c r="E243">
        <v>3810</v>
      </c>
      <c r="F243">
        <v>1</v>
      </c>
      <c r="G243">
        <v>3</v>
      </c>
    </row>
    <row r="244" spans="1:7" ht="12.95" customHeight="1">
      <c r="A244" s="10">
        <f t="shared" si="6"/>
        <v>11611</v>
      </c>
      <c r="B244" s="10">
        <f t="shared" si="7"/>
        <v>95</v>
      </c>
      <c r="C244">
        <v>3</v>
      </c>
      <c r="D244" t="s">
        <v>1914</v>
      </c>
      <c r="E244">
        <v>1016</v>
      </c>
      <c r="F244">
        <v>1</v>
      </c>
      <c r="G244">
        <v>3</v>
      </c>
    </row>
    <row r="245" spans="1:7" ht="12.95" customHeight="1">
      <c r="A245" s="10">
        <f t="shared" si="6"/>
        <v>11612</v>
      </c>
      <c r="B245" s="10">
        <f t="shared" si="7"/>
        <v>95</v>
      </c>
      <c r="C245">
        <v>3</v>
      </c>
      <c r="D245" t="s">
        <v>1914</v>
      </c>
      <c r="E245">
        <v>1017</v>
      </c>
      <c r="F245">
        <v>1</v>
      </c>
      <c r="G245">
        <v>3</v>
      </c>
    </row>
    <row r="246" spans="1:7" ht="12.95" customHeight="1">
      <c r="A246" s="10">
        <f t="shared" si="6"/>
        <v>11613</v>
      </c>
      <c r="B246" s="10">
        <f t="shared" si="7"/>
        <v>95</v>
      </c>
      <c r="C246">
        <v>3</v>
      </c>
      <c r="D246" t="s">
        <v>1914</v>
      </c>
      <c r="E246">
        <v>1041</v>
      </c>
      <c r="F246">
        <v>1</v>
      </c>
      <c r="G246">
        <v>3</v>
      </c>
    </row>
    <row r="247" spans="1:7" ht="12.95" customHeight="1">
      <c r="A247" s="10">
        <f t="shared" si="6"/>
        <v>11614</v>
      </c>
      <c r="B247" s="10">
        <f t="shared" si="7"/>
        <v>95</v>
      </c>
      <c r="C247">
        <v>3</v>
      </c>
      <c r="D247" t="s">
        <v>1914</v>
      </c>
      <c r="E247">
        <v>1043</v>
      </c>
      <c r="F247">
        <v>1</v>
      </c>
      <c r="G247">
        <v>3</v>
      </c>
    </row>
    <row r="248" spans="1:7" ht="12.95" customHeight="1">
      <c r="A248" s="10">
        <f t="shared" si="6"/>
        <v>11615</v>
      </c>
      <c r="B248" s="10">
        <f t="shared" si="7"/>
        <v>95</v>
      </c>
      <c r="C248">
        <v>3</v>
      </c>
      <c r="D248" t="s">
        <v>1914</v>
      </c>
      <c r="E248">
        <v>1050</v>
      </c>
      <c r="F248">
        <v>1</v>
      </c>
      <c r="G248">
        <v>3</v>
      </c>
    </row>
    <row r="249" spans="1:7" ht="12.95" customHeight="1">
      <c r="A249" s="10">
        <f t="shared" si="6"/>
        <v>11616</v>
      </c>
      <c r="B249" s="10">
        <f t="shared" si="7"/>
        <v>95</v>
      </c>
      <c r="C249">
        <v>3</v>
      </c>
      <c r="D249" t="s">
        <v>1914</v>
      </c>
      <c r="E249">
        <v>1053</v>
      </c>
      <c r="F249">
        <v>1</v>
      </c>
      <c r="G249">
        <v>3</v>
      </c>
    </row>
    <row r="250" spans="1:7" ht="12.95" customHeight="1">
      <c r="A250" s="10">
        <f t="shared" si="6"/>
        <v>11617</v>
      </c>
      <c r="B250" s="10">
        <f t="shared" si="7"/>
        <v>95</v>
      </c>
      <c r="C250">
        <v>3</v>
      </c>
      <c r="D250" t="s">
        <v>1914</v>
      </c>
      <c r="E250">
        <v>1071</v>
      </c>
      <c r="F250">
        <v>1</v>
      </c>
      <c r="G250">
        <v>3</v>
      </c>
    </row>
    <row r="251" spans="1:7" ht="12.95" customHeight="1">
      <c r="A251" s="10">
        <f t="shared" si="6"/>
        <v>11618</v>
      </c>
      <c r="B251" s="10">
        <f t="shared" si="7"/>
        <v>95</v>
      </c>
      <c r="C251">
        <v>3</v>
      </c>
      <c r="D251" t="s">
        <v>1914</v>
      </c>
      <c r="E251">
        <v>1074</v>
      </c>
      <c r="F251">
        <v>1</v>
      </c>
      <c r="G251">
        <v>3</v>
      </c>
    </row>
    <row r="252" spans="1:7" ht="12.95" customHeight="1">
      <c r="A252" s="10">
        <f t="shared" si="6"/>
        <v>11619</v>
      </c>
      <c r="B252" s="10">
        <f t="shared" si="7"/>
        <v>95</v>
      </c>
      <c r="C252">
        <v>3</v>
      </c>
      <c r="D252" t="s">
        <v>1914</v>
      </c>
      <c r="E252">
        <v>1157</v>
      </c>
      <c r="F252">
        <v>1</v>
      </c>
      <c r="G252">
        <v>3</v>
      </c>
    </row>
    <row r="253" spans="1:7" ht="12.95" customHeight="1">
      <c r="A253" s="10">
        <f t="shared" si="6"/>
        <v>11620</v>
      </c>
      <c r="B253" s="10">
        <f t="shared" si="7"/>
        <v>95</v>
      </c>
      <c r="C253">
        <v>3</v>
      </c>
      <c r="D253" t="s">
        <v>1914</v>
      </c>
      <c r="E253">
        <v>1807</v>
      </c>
      <c r="F253">
        <v>1</v>
      </c>
      <c r="G253">
        <v>3</v>
      </c>
    </row>
    <row r="254" spans="1:7" ht="12.95" customHeight="1">
      <c r="A254" s="10">
        <f t="shared" si="6"/>
        <v>11621</v>
      </c>
      <c r="B254" s="10">
        <f t="shared" si="7"/>
        <v>95</v>
      </c>
      <c r="C254">
        <v>3</v>
      </c>
      <c r="D254" t="s">
        <v>1914</v>
      </c>
      <c r="E254">
        <v>1808</v>
      </c>
      <c r="F254">
        <v>1</v>
      </c>
      <c r="G254">
        <v>3</v>
      </c>
    </row>
    <row r="255" spans="1:7" ht="12.95" customHeight="1">
      <c r="A255" s="10">
        <f t="shared" si="6"/>
        <v>11622</v>
      </c>
      <c r="B255" s="10">
        <f t="shared" si="7"/>
        <v>95</v>
      </c>
      <c r="C255">
        <v>3</v>
      </c>
      <c r="D255" t="s">
        <v>1914</v>
      </c>
      <c r="E255">
        <v>1076</v>
      </c>
      <c r="F255">
        <v>1</v>
      </c>
      <c r="G255">
        <v>3</v>
      </c>
    </row>
    <row r="256" spans="1:7" ht="12.95" customHeight="1">
      <c r="A256" s="10">
        <f t="shared" si="6"/>
        <v>11623</v>
      </c>
      <c r="B256" s="10">
        <f t="shared" si="7"/>
        <v>95</v>
      </c>
      <c r="C256">
        <v>3</v>
      </c>
      <c r="D256" t="s">
        <v>1914</v>
      </c>
      <c r="E256">
        <v>1835</v>
      </c>
      <c r="F256">
        <v>1</v>
      </c>
      <c r="G256">
        <v>3</v>
      </c>
    </row>
    <row r="257" spans="1:7" ht="12.95" customHeight="1">
      <c r="A257" s="10">
        <f t="shared" si="6"/>
        <v>11624</v>
      </c>
      <c r="B257" s="10">
        <f t="shared" si="7"/>
        <v>95</v>
      </c>
      <c r="C257">
        <v>3</v>
      </c>
      <c r="D257" t="s">
        <v>1914</v>
      </c>
      <c r="E257">
        <v>1853</v>
      </c>
      <c r="F257">
        <v>1</v>
      </c>
      <c r="G257">
        <v>3</v>
      </c>
    </row>
    <row r="258" spans="1:7" ht="12.95" customHeight="1">
      <c r="A258" s="10">
        <f t="shared" si="6"/>
        <v>11625</v>
      </c>
      <c r="B258" s="10">
        <f t="shared" si="7"/>
        <v>95</v>
      </c>
      <c r="C258">
        <v>3</v>
      </c>
      <c r="D258" t="s">
        <v>1914</v>
      </c>
      <c r="E258">
        <v>2013</v>
      </c>
      <c r="F258">
        <v>1</v>
      </c>
      <c r="G258">
        <v>3</v>
      </c>
    </row>
    <row r="259" spans="1:7" ht="12.95" customHeight="1">
      <c r="A259" s="10">
        <f t="shared" si="6"/>
        <v>11626</v>
      </c>
      <c r="B259" s="10">
        <f t="shared" si="7"/>
        <v>95</v>
      </c>
      <c r="C259">
        <v>3</v>
      </c>
      <c r="D259" t="s">
        <v>1914</v>
      </c>
      <c r="E259">
        <v>2021</v>
      </c>
      <c r="F259">
        <v>1</v>
      </c>
      <c r="G259">
        <v>3</v>
      </c>
    </row>
    <row r="260" spans="1:7" ht="12.95" customHeight="1">
      <c r="A260" s="10">
        <f t="shared" si="6"/>
        <v>11627</v>
      </c>
      <c r="B260" s="10">
        <f t="shared" si="7"/>
        <v>95</v>
      </c>
      <c r="C260">
        <v>3</v>
      </c>
      <c r="D260" t="s">
        <v>1914</v>
      </c>
      <c r="E260">
        <v>2033</v>
      </c>
      <c r="F260">
        <v>1</v>
      </c>
      <c r="G260">
        <v>3</v>
      </c>
    </row>
    <row r="261" spans="1:7" ht="12.95" customHeight="1">
      <c r="A261" s="10">
        <f t="shared" si="6"/>
        <v>11628</v>
      </c>
      <c r="B261" s="10">
        <f t="shared" si="7"/>
        <v>95</v>
      </c>
      <c r="C261">
        <v>3</v>
      </c>
      <c r="D261" t="s">
        <v>1914</v>
      </c>
      <c r="E261">
        <v>2039</v>
      </c>
      <c r="F261">
        <v>1</v>
      </c>
      <c r="G261">
        <v>3</v>
      </c>
    </row>
    <row r="262" spans="1:7" ht="12.95" customHeight="1">
      <c r="A262" s="10">
        <f t="shared" si="6"/>
        <v>11629</v>
      </c>
      <c r="B262" s="10">
        <f t="shared" si="7"/>
        <v>95</v>
      </c>
      <c r="C262">
        <v>3</v>
      </c>
      <c r="D262" t="s">
        <v>1914</v>
      </c>
      <c r="E262">
        <v>2076</v>
      </c>
      <c r="F262">
        <v>1</v>
      </c>
      <c r="G262">
        <v>3</v>
      </c>
    </row>
    <row r="263" spans="1:7" ht="12.95" customHeight="1">
      <c r="A263" s="10">
        <f t="shared" si="6"/>
        <v>11630</v>
      </c>
      <c r="B263" s="10">
        <f t="shared" si="7"/>
        <v>95</v>
      </c>
      <c r="C263">
        <v>3</v>
      </c>
      <c r="D263" t="s">
        <v>1914</v>
      </c>
      <c r="E263">
        <v>2805</v>
      </c>
      <c r="F263">
        <v>1</v>
      </c>
      <c r="G263">
        <v>3</v>
      </c>
    </row>
    <row r="264" spans="1:7" ht="12.95" customHeight="1">
      <c r="A264" s="10">
        <f t="shared" si="6"/>
        <v>11631</v>
      </c>
      <c r="B264" s="10">
        <f t="shared" si="7"/>
        <v>95</v>
      </c>
      <c r="C264">
        <v>3</v>
      </c>
      <c r="D264" t="s">
        <v>1914</v>
      </c>
      <c r="E264">
        <v>2808</v>
      </c>
      <c r="F264">
        <v>1</v>
      </c>
      <c r="G264">
        <v>3</v>
      </c>
    </row>
    <row r="265" spans="1:7" ht="12.95" customHeight="1">
      <c r="A265" s="10">
        <f t="shared" si="6"/>
        <v>11632</v>
      </c>
      <c r="B265" s="10">
        <f t="shared" si="7"/>
        <v>95</v>
      </c>
      <c r="C265">
        <v>3</v>
      </c>
      <c r="D265" t="s">
        <v>1914</v>
      </c>
      <c r="E265">
        <v>2822</v>
      </c>
      <c r="F265">
        <v>1</v>
      </c>
      <c r="G265">
        <v>2</v>
      </c>
    </row>
    <row r="266" spans="1:7" ht="12.95" customHeight="1">
      <c r="A266" s="10">
        <f t="shared" si="6"/>
        <v>11633</v>
      </c>
      <c r="B266" s="10">
        <f t="shared" si="7"/>
        <v>95</v>
      </c>
      <c r="C266">
        <v>3</v>
      </c>
      <c r="D266" t="s">
        <v>1914</v>
      </c>
      <c r="E266">
        <v>3013</v>
      </c>
      <c r="F266">
        <v>1</v>
      </c>
      <c r="G266">
        <v>3</v>
      </c>
    </row>
    <row r="267" spans="1:7" ht="12.95" customHeight="1">
      <c r="A267" s="10">
        <f t="shared" si="6"/>
        <v>11634</v>
      </c>
      <c r="B267" s="10">
        <f t="shared" si="7"/>
        <v>95</v>
      </c>
      <c r="C267">
        <v>3</v>
      </c>
      <c r="D267" t="s">
        <v>1914</v>
      </c>
      <c r="E267">
        <v>3014</v>
      </c>
      <c r="F267">
        <v>1</v>
      </c>
      <c r="G267">
        <v>3</v>
      </c>
    </row>
    <row r="268" spans="1:7" ht="12.95" customHeight="1">
      <c r="A268" s="10">
        <f t="shared" si="6"/>
        <v>11635</v>
      </c>
      <c r="B268" s="10">
        <f t="shared" si="7"/>
        <v>95</v>
      </c>
      <c r="C268">
        <v>3</v>
      </c>
      <c r="D268" t="s">
        <v>1914</v>
      </c>
      <c r="E268">
        <v>3015</v>
      </c>
      <c r="F268">
        <v>1</v>
      </c>
      <c r="G268">
        <v>3</v>
      </c>
    </row>
    <row r="269" spans="1:7" ht="12.95" customHeight="1">
      <c r="A269" s="10">
        <f t="shared" si="6"/>
        <v>11636</v>
      </c>
      <c r="B269" s="10">
        <f t="shared" si="7"/>
        <v>95</v>
      </c>
      <c r="C269">
        <v>3</v>
      </c>
      <c r="D269" t="s">
        <v>1914</v>
      </c>
      <c r="E269">
        <v>3024</v>
      </c>
      <c r="F269">
        <v>1</v>
      </c>
      <c r="G269">
        <v>3</v>
      </c>
    </row>
    <row r="270" spans="1:7" ht="12.95" customHeight="1">
      <c r="A270" s="10">
        <f t="shared" si="6"/>
        <v>11637</v>
      </c>
      <c r="B270" s="10">
        <f t="shared" si="7"/>
        <v>95</v>
      </c>
      <c r="C270">
        <v>3</v>
      </c>
      <c r="D270" t="s">
        <v>1914</v>
      </c>
      <c r="E270">
        <v>3031</v>
      </c>
      <c r="F270">
        <v>1</v>
      </c>
      <c r="G270">
        <v>3</v>
      </c>
    </row>
    <row r="271" spans="1:7" ht="12.95" customHeight="1">
      <c r="A271" s="10">
        <f t="shared" si="6"/>
        <v>11638</v>
      </c>
      <c r="B271" s="10">
        <f t="shared" si="7"/>
        <v>95</v>
      </c>
      <c r="C271">
        <v>3</v>
      </c>
      <c r="D271" t="s">
        <v>1914</v>
      </c>
      <c r="E271">
        <v>3052</v>
      </c>
      <c r="F271">
        <v>1</v>
      </c>
      <c r="G271">
        <v>3</v>
      </c>
    </row>
    <row r="272" spans="1:7" ht="12.95" customHeight="1">
      <c r="A272" s="10">
        <f t="shared" ref="A272:A335" si="8">A271+1</f>
        <v>11639</v>
      </c>
      <c r="B272" s="10">
        <f t="shared" si="7"/>
        <v>95</v>
      </c>
      <c r="C272">
        <v>3</v>
      </c>
      <c r="D272" t="s">
        <v>1914</v>
      </c>
      <c r="E272">
        <v>3114</v>
      </c>
      <c r="F272">
        <v>1</v>
      </c>
      <c r="G272">
        <v>3</v>
      </c>
    </row>
    <row r="273" spans="1:7" ht="12.95" customHeight="1">
      <c r="A273" s="10">
        <f t="shared" si="8"/>
        <v>11640</v>
      </c>
      <c r="B273" s="10">
        <f t="shared" si="7"/>
        <v>95</v>
      </c>
      <c r="C273">
        <v>3</v>
      </c>
      <c r="D273" t="s">
        <v>1914</v>
      </c>
      <c r="E273">
        <v>3127</v>
      </c>
      <c r="F273">
        <v>1</v>
      </c>
      <c r="G273">
        <v>3</v>
      </c>
    </row>
    <row r="274" spans="1:7" ht="12.95" customHeight="1">
      <c r="A274" s="10">
        <f t="shared" si="8"/>
        <v>11641</v>
      </c>
      <c r="B274" s="10">
        <f t="shared" si="7"/>
        <v>95</v>
      </c>
      <c r="C274">
        <v>3</v>
      </c>
      <c r="D274" t="s">
        <v>1914</v>
      </c>
      <c r="E274">
        <v>3807</v>
      </c>
      <c r="F274">
        <v>1</v>
      </c>
      <c r="G274">
        <v>3</v>
      </c>
    </row>
    <row r="275" spans="1:7" ht="12.95" customHeight="1">
      <c r="A275" s="10">
        <f t="shared" si="8"/>
        <v>11642</v>
      </c>
      <c r="B275" s="10">
        <f t="shared" si="7"/>
        <v>95</v>
      </c>
      <c r="C275">
        <v>3</v>
      </c>
      <c r="D275" t="s">
        <v>1914</v>
      </c>
      <c r="E275">
        <v>3822</v>
      </c>
      <c r="F275">
        <v>1</v>
      </c>
      <c r="G275">
        <v>3</v>
      </c>
    </row>
    <row r="276" spans="1:7" ht="12.95" customHeight="1">
      <c r="A276" s="10">
        <f t="shared" si="8"/>
        <v>11643</v>
      </c>
      <c r="B276" s="10">
        <f t="shared" si="7"/>
        <v>95</v>
      </c>
      <c r="C276">
        <v>3</v>
      </c>
      <c r="D276" t="s">
        <v>1914</v>
      </c>
      <c r="E276">
        <v>3823</v>
      </c>
      <c r="F276">
        <v>1</v>
      </c>
      <c r="G276">
        <v>3</v>
      </c>
    </row>
    <row r="277" spans="1:7" ht="12.95" customHeight="1">
      <c r="A277" s="10">
        <f t="shared" si="8"/>
        <v>11644</v>
      </c>
      <c r="B277" s="10">
        <f t="shared" si="7"/>
        <v>95</v>
      </c>
      <c r="C277">
        <v>3</v>
      </c>
      <c r="D277" t="s">
        <v>1914</v>
      </c>
      <c r="E277">
        <v>3828</v>
      </c>
      <c r="F277">
        <v>1</v>
      </c>
      <c r="G277">
        <v>2</v>
      </c>
    </row>
    <row r="278" spans="1:7" ht="12.95" customHeight="1">
      <c r="A278" s="10">
        <f t="shared" si="8"/>
        <v>11645</v>
      </c>
      <c r="B278" s="10">
        <f t="shared" ref="B278:B341" si="9">B277</f>
        <v>95</v>
      </c>
      <c r="C278">
        <v>4</v>
      </c>
      <c r="D278" t="s">
        <v>1914</v>
      </c>
      <c r="E278">
        <v>1020</v>
      </c>
      <c r="F278">
        <v>1</v>
      </c>
      <c r="G278">
        <v>1</v>
      </c>
    </row>
    <row r="279" spans="1:7" ht="12.95" customHeight="1">
      <c r="A279" s="10">
        <f t="shared" si="8"/>
        <v>11646</v>
      </c>
      <c r="B279" s="10">
        <f t="shared" si="9"/>
        <v>95</v>
      </c>
      <c r="C279">
        <v>4</v>
      </c>
      <c r="D279" t="s">
        <v>1914</v>
      </c>
      <c r="E279">
        <v>1021</v>
      </c>
      <c r="F279">
        <v>1</v>
      </c>
      <c r="G279">
        <v>1</v>
      </c>
    </row>
    <row r="280" spans="1:7" ht="12.95" customHeight="1">
      <c r="A280" s="10">
        <f t="shared" si="8"/>
        <v>11647</v>
      </c>
      <c r="B280" s="10">
        <f t="shared" si="9"/>
        <v>95</v>
      </c>
      <c r="C280">
        <v>4</v>
      </c>
      <c r="D280" t="s">
        <v>1914</v>
      </c>
      <c r="E280">
        <v>1023</v>
      </c>
      <c r="F280">
        <v>1</v>
      </c>
      <c r="G280">
        <v>1</v>
      </c>
    </row>
    <row r="281" spans="1:7" ht="12.95" customHeight="1">
      <c r="A281" s="10">
        <f t="shared" si="8"/>
        <v>11648</v>
      </c>
      <c r="B281" s="10">
        <f t="shared" si="9"/>
        <v>95</v>
      </c>
      <c r="C281">
        <v>4</v>
      </c>
      <c r="D281" t="s">
        <v>1914</v>
      </c>
      <c r="E281">
        <v>1030</v>
      </c>
      <c r="F281">
        <v>1</v>
      </c>
      <c r="G281">
        <v>1</v>
      </c>
    </row>
    <row r="282" spans="1:7" ht="12.95" customHeight="1">
      <c r="A282" s="10">
        <f t="shared" si="8"/>
        <v>11649</v>
      </c>
      <c r="B282" s="10">
        <f t="shared" si="9"/>
        <v>95</v>
      </c>
      <c r="C282">
        <v>4</v>
      </c>
      <c r="D282" t="s">
        <v>1914</v>
      </c>
      <c r="E282">
        <v>1032</v>
      </c>
      <c r="F282">
        <v>1</v>
      </c>
      <c r="G282">
        <v>1</v>
      </c>
    </row>
    <row r="283" spans="1:7" ht="12.95" customHeight="1">
      <c r="A283" s="10">
        <f t="shared" si="8"/>
        <v>11650</v>
      </c>
      <c r="B283" s="10">
        <f t="shared" si="9"/>
        <v>95</v>
      </c>
      <c r="C283">
        <v>4</v>
      </c>
      <c r="D283" t="s">
        <v>1914</v>
      </c>
      <c r="E283">
        <v>1033</v>
      </c>
      <c r="F283">
        <v>1</v>
      </c>
      <c r="G283">
        <v>1</v>
      </c>
    </row>
    <row r="284" spans="1:7" ht="12.95" customHeight="1">
      <c r="A284" s="10">
        <f t="shared" si="8"/>
        <v>11651</v>
      </c>
      <c r="B284" s="10">
        <f t="shared" si="9"/>
        <v>95</v>
      </c>
      <c r="C284">
        <v>4</v>
      </c>
      <c r="D284" t="s">
        <v>1914</v>
      </c>
      <c r="E284">
        <v>1039</v>
      </c>
      <c r="F284">
        <v>1</v>
      </c>
      <c r="G284">
        <v>1</v>
      </c>
    </row>
    <row r="285" spans="1:7" ht="12.95" customHeight="1">
      <c r="A285" s="10">
        <f t="shared" si="8"/>
        <v>11652</v>
      </c>
      <c r="B285" s="10">
        <f t="shared" si="9"/>
        <v>95</v>
      </c>
      <c r="C285">
        <v>4</v>
      </c>
      <c r="D285" t="s">
        <v>1914</v>
      </c>
      <c r="E285">
        <v>1047</v>
      </c>
      <c r="F285">
        <v>1</v>
      </c>
      <c r="G285">
        <v>1</v>
      </c>
    </row>
    <row r="286" spans="1:7" ht="12.95" customHeight="1">
      <c r="A286" s="10">
        <f t="shared" si="8"/>
        <v>11653</v>
      </c>
      <c r="B286" s="10">
        <f t="shared" si="9"/>
        <v>95</v>
      </c>
      <c r="C286">
        <v>4</v>
      </c>
      <c r="D286" t="s">
        <v>1914</v>
      </c>
      <c r="E286">
        <v>1049</v>
      </c>
      <c r="F286">
        <v>1</v>
      </c>
      <c r="G286">
        <v>1</v>
      </c>
    </row>
    <row r="287" spans="1:7" ht="12.95" customHeight="1">
      <c r="A287" s="10">
        <f t="shared" si="8"/>
        <v>11654</v>
      </c>
      <c r="B287" s="10">
        <f t="shared" si="9"/>
        <v>95</v>
      </c>
      <c r="C287">
        <v>4</v>
      </c>
      <c r="D287" t="s">
        <v>1914</v>
      </c>
      <c r="E287">
        <v>1056</v>
      </c>
      <c r="F287">
        <v>1</v>
      </c>
      <c r="G287">
        <v>1</v>
      </c>
    </row>
    <row r="288" spans="1:7" ht="12.95" customHeight="1">
      <c r="A288" s="10">
        <f t="shared" si="8"/>
        <v>11655</v>
      </c>
      <c r="B288" s="10">
        <f t="shared" si="9"/>
        <v>95</v>
      </c>
      <c r="C288">
        <v>4</v>
      </c>
      <c r="D288" t="s">
        <v>1914</v>
      </c>
      <c r="E288">
        <v>1058</v>
      </c>
      <c r="F288">
        <v>1</v>
      </c>
      <c r="G288">
        <v>1</v>
      </c>
    </row>
    <row r="289" spans="1:7" ht="12.95" customHeight="1">
      <c r="A289" s="10">
        <f t="shared" si="8"/>
        <v>11656</v>
      </c>
      <c r="B289" s="10">
        <f t="shared" si="9"/>
        <v>95</v>
      </c>
      <c r="C289">
        <v>4</v>
      </c>
      <c r="D289" t="s">
        <v>1914</v>
      </c>
      <c r="E289">
        <v>1061</v>
      </c>
      <c r="F289">
        <v>1</v>
      </c>
      <c r="G289">
        <v>1</v>
      </c>
    </row>
    <row r="290" spans="1:7" ht="12.95" customHeight="1">
      <c r="A290" s="10">
        <f t="shared" si="8"/>
        <v>11657</v>
      </c>
      <c r="B290" s="10">
        <f t="shared" si="9"/>
        <v>95</v>
      </c>
      <c r="C290">
        <v>4</v>
      </c>
      <c r="D290" t="s">
        <v>1914</v>
      </c>
      <c r="E290">
        <v>1063</v>
      </c>
      <c r="F290">
        <v>1</v>
      </c>
      <c r="G290">
        <v>1</v>
      </c>
    </row>
    <row r="291" spans="1:7" ht="12.95" customHeight="1">
      <c r="A291" s="10">
        <f t="shared" si="8"/>
        <v>11658</v>
      </c>
      <c r="B291" s="10">
        <f t="shared" si="9"/>
        <v>95</v>
      </c>
      <c r="C291">
        <v>4</v>
      </c>
      <c r="D291" t="s">
        <v>1914</v>
      </c>
      <c r="E291">
        <v>1065</v>
      </c>
      <c r="F291">
        <v>1</v>
      </c>
      <c r="G291">
        <v>1</v>
      </c>
    </row>
    <row r="292" spans="1:7" ht="12.95" customHeight="1">
      <c r="A292" s="10">
        <f t="shared" si="8"/>
        <v>11659</v>
      </c>
      <c r="B292" s="10">
        <f t="shared" si="9"/>
        <v>95</v>
      </c>
      <c r="C292">
        <v>4</v>
      </c>
      <c r="D292" t="s">
        <v>1914</v>
      </c>
      <c r="E292">
        <v>1068</v>
      </c>
      <c r="F292">
        <v>1</v>
      </c>
      <c r="G292">
        <v>1</v>
      </c>
    </row>
    <row r="293" spans="1:7" ht="12.95" customHeight="1">
      <c r="A293" s="10">
        <f t="shared" si="8"/>
        <v>11660</v>
      </c>
      <c r="B293" s="10">
        <f t="shared" si="9"/>
        <v>95</v>
      </c>
      <c r="C293">
        <v>4</v>
      </c>
      <c r="D293" t="s">
        <v>1914</v>
      </c>
      <c r="E293">
        <v>1072</v>
      </c>
      <c r="F293">
        <v>1</v>
      </c>
      <c r="G293">
        <v>1</v>
      </c>
    </row>
    <row r="294" spans="1:7" ht="12.95" customHeight="1">
      <c r="A294" s="10">
        <f t="shared" si="8"/>
        <v>11661</v>
      </c>
      <c r="B294" s="10">
        <f t="shared" si="9"/>
        <v>95</v>
      </c>
      <c r="C294">
        <v>4</v>
      </c>
      <c r="D294" t="s">
        <v>1914</v>
      </c>
      <c r="E294">
        <v>1077</v>
      </c>
      <c r="F294">
        <v>1</v>
      </c>
      <c r="G294">
        <v>1</v>
      </c>
    </row>
    <row r="295" spans="1:7" ht="12.95" customHeight="1">
      <c r="A295" s="10">
        <f t="shared" si="8"/>
        <v>11662</v>
      </c>
      <c r="B295" s="10">
        <f t="shared" si="9"/>
        <v>95</v>
      </c>
      <c r="C295">
        <v>4</v>
      </c>
      <c r="D295" t="s">
        <v>1914</v>
      </c>
      <c r="E295">
        <v>1084</v>
      </c>
      <c r="F295">
        <v>1</v>
      </c>
      <c r="G295">
        <v>1</v>
      </c>
    </row>
    <row r="296" spans="1:7" ht="12.95" customHeight="1">
      <c r="A296" s="10">
        <f t="shared" si="8"/>
        <v>11663</v>
      </c>
      <c r="B296" s="10">
        <f t="shared" si="9"/>
        <v>95</v>
      </c>
      <c r="C296">
        <v>4</v>
      </c>
      <c r="D296" t="s">
        <v>1914</v>
      </c>
      <c r="E296">
        <v>1086</v>
      </c>
      <c r="F296">
        <v>1</v>
      </c>
      <c r="G296">
        <v>1</v>
      </c>
    </row>
    <row r="297" spans="1:7" ht="12.95" customHeight="1">
      <c r="A297" s="10">
        <f t="shared" si="8"/>
        <v>11664</v>
      </c>
      <c r="B297" s="10">
        <f t="shared" si="9"/>
        <v>95</v>
      </c>
      <c r="C297">
        <v>4</v>
      </c>
      <c r="D297" t="s">
        <v>1914</v>
      </c>
      <c r="E297">
        <v>1090</v>
      </c>
      <c r="F297">
        <v>1</v>
      </c>
      <c r="G297">
        <v>1</v>
      </c>
    </row>
    <row r="298" spans="1:7" ht="12.95" customHeight="1">
      <c r="A298" s="10">
        <f t="shared" si="8"/>
        <v>11665</v>
      </c>
      <c r="B298" s="10">
        <f t="shared" si="9"/>
        <v>95</v>
      </c>
      <c r="C298">
        <v>4</v>
      </c>
      <c r="D298" t="s">
        <v>1914</v>
      </c>
      <c r="E298">
        <v>1093</v>
      </c>
      <c r="F298">
        <v>1</v>
      </c>
      <c r="G298">
        <v>1</v>
      </c>
    </row>
    <row r="299" spans="1:7" ht="12.95" customHeight="1">
      <c r="A299" s="10">
        <f t="shared" si="8"/>
        <v>11666</v>
      </c>
      <c r="B299" s="10">
        <f t="shared" si="9"/>
        <v>95</v>
      </c>
      <c r="C299">
        <v>4</v>
      </c>
      <c r="D299" t="s">
        <v>1914</v>
      </c>
      <c r="E299">
        <v>1098</v>
      </c>
      <c r="F299">
        <v>1</v>
      </c>
      <c r="G299">
        <v>1</v>
      </c>
    </row>
    <row r="300" spans="1:7" ht="12.95" customHeight="1">
      <c r="A300" s="10">
        <f t="shared" si="8"/>
        <v>11667</v>
      </c>
      <c r="B300" s="10">
        <f t="shared" si="9"/>
        <v>95</v>
      </c>
      <c r="C300">
        <v>4</v>
      </c>
      <c r="D300" t="s">
        <v>1914</v>
      </c>
      <c r="E300">
        <v>1103</v>
      </c>
      <c r="F300">
        <v>1</v>
      </c>
      <c r="G300">
        <v>1</v>
      </c>
    </row>
    <row r="301" spans="1:7" ht="12.95" customHeight="1">
      <c r="A301" s="10">
        <f t="shared" si="8"/>
        <v>11668</v>
      </c>
      <c r="B301" s="10">
        <f t="shared" si="9"/>
        <v>95</v>
      </c>
      <c r="C301">
        <v>4</v>
      </c>
      <c r="D301" t="s">
        <v>1914</v>
      </c>
      <c r="E301">
        <v>1111</v>
      </c>
      <c r="F301">
        <v>1</v>
      </c>
      <c r="G301">
        <v>1</v>
      </c>
    </row>
    <row r="302" spans="1:7" ht="12.95" customHeight="1">
      <c r="A302" s="10">
        <f t="shared" si="8"/>
        <v>11669</v>
      </c>
      <c r="B302" s="10">
        <f t="shared" si="9"/>
        <v>95</v>
      </c>
      <c r="C302">
        <v>4</v>
      </c>
      <c r="D302" t="s">
        <v>1914</v>
      </c>
      <c r="E302">
        <v>1114</v>
      </c>
      <c r="F302">
        <v>1</v>
      </c>
      <c r="G302">
        <v>1</v>
      </c>
    </row>
    <row r="303" spans="1:7" ht="12.95" customHeight="1">
      <c r="A303" s="10">
        <f t="shared" si="8"/>
        <v>11670</v>
      </c>
      <c r="B303" s="10">
        <f t="shared" si="9"/>
        <v>95</v>
      </c>
      <c r="C303">
        <v>4</v>
      </c>
      <c r="D303" t="s">
        <v>1914</v>
      </c>
      <c r="E303">
        <v>1123</v>
      </c>
      <c r="F303">
        <v>1</v>
      </c>
      <c r="G303">
        <v>1</v>
      </c>
    </row>
    <row r="304" spans="1:7" ht="12.95" customHeight="1">
      <c r="A304" s="10">
        <f t="shared" si="8"/>
        <v>11671</v>
      </c>
      <c r="B304" s="10">
        <f t="shared" si="9"/>
        <v>95</v>
      </c>
      <c r="C304">
        <v>4</v>
      </c>
      <c r="D304" t="s">
        <v>1914</v>
      </c>
      <c r="E304">
        <v>1124</v>
      </c>
      <c r="F304">
        <v>1</v>
      </c>
      <c r="G304">
        <v>1</v>
      </c>
    </row>
    <row r="305" spans="1:7" ht="12.95" customHeight="1">
      <c r="A305" s="10">
        <f t="shared" si="8"/>
        <v>11672</v>
      </c>
      <c r="B305" s="10">
        <f t="shared" si="9"/>
        <v>95</v>
      </c>
      <c r="C305">
        <v>4</v>
      </c>
      <c r="D305" t="s">
        <v>1914</v>
      </c>
      <c r="E305">
        <v>1129</v>
      </c>
      <c r="F305">
        <v>1</v>
      </c>
      <c r="G305">
        <v>1</v>
      </c>
    </row>
    <row r="306" spans="1:7" ht="12.95" customHeight="1">
      <c r="A306" s="10">
        <f t="shared" si="8"/>
        <v>11673</v>
      </c>
      <c r="B306" s="10">
        <f t="shared" si="9"/>
        <v>95</v>
      </c>
      <c r="C306">
        <v>4</v>
      </c>
      <c r="D306" t="s">
        <v>1914</v>
      </c>
      <c r="E306">
        <v>1130</v>
      </c>
      <c r="F306">
        <v>1</v>
      </c>
      <c r="G306">
        <v>1</v>
      </c>
    </row>
    <row r="307" spans="1:7" ht="12.95" customHeight="1">
      <c r="A307" s="10">
        <f t="shared" si="8"/>
        <v>11674</v>
      </c>
      <c r="B307" s="10">
        <f t="shared" si="9"/>
        <v>95</v>
      </c>
      <c r="C307">
        <v>4</v>
      </c>
      <c r="D307" t="s">
        <v>1914</v>
      </c>
      <c r="E307">
        <v>1137</v>
      </c>
      <c r="F307">
        <v>1</v>
      </c>
      <c r="G307">
        <v>1</v>
      </c>
    </row>
    <row r="308" spans="1:7" ht="12.95" customHeight="1">
      <c r="A308" s="10">
        <f t="shared" si="8"/>
        <v>11675</v>
      </c>
      <c r="B308" s="10">
        <f t="shared" si="9"/>
        <v>95</v>
      </c>
      <c r="C308">
        <v>4</v>
      </c>
      <c r="D308" t="s">
        <v>1914</v>
      </c>
      <c r="E308">
        <v>1141</v>
      </c>
      <c r="F308">
        <v>1</v>
      </c>
      <c r="G308">
        <v>1</v>
      </c>
    </row>
    <row r="309" spans="1:7" ht="12.95" customHeight="1">
      <c r="A309" s="10">
        <f t="shared" si="8"/>
        <v>11676</v>
      </c>
      <c r="B309" s="10">
        <f t="shared" si="9"/>
        <v>95</v>
      </c>
      <c r="C309">
        <v>4</v>
      </c>
      <c r="D309" t="s">
        <v>1914</v>
      </c>
      <c r="E309">
        <v>1150</v>
      </c>
      <c r="F309">
        <v>1</v>
      </c>
      <c r="G309">
        <v>1</v>
      </c>
    </row>
    <row r="310" spans="1:7" ht="12.95" customHeight="1">
      <c r="A310" s="10">
        <f t="shared" si="8"/>
        <v>11677</v>
      </c>
      <c r="B310" s="10">
        <f t="shared" si="9"/>
        <v>95</v>
      </c>
      <c r="C310">
        <v>4</v>
      </c>
      <c r="D310" t="s">
        <v>1914</v>
      </c>
      <c r="E310">
        <v>1176</v>
      </c>
      <c r="F310">
        <v>1</v>
      </c>
      <c r="G310">
        <v>1</v>
      </c>
    </row>
    <row r="311" spans="1:7" ht="12.95" customHeight="1">
      <c r="A311" s="10">
        <f t="shared" si="8"/>
        <v>11678</v>
      </c>
      <c r="B311" s="10">
        <f t="shared" si="9"/>
        <v>95</v>
      </c>
      <c r="C311">
        <v>4</v>
      </c>
      <c r="D311" t="s">
        <v>1914</v>
      </c>
      <c r="E311">
        <v>1811</v>
      </c>
      <c r="F311">
        <v>1</v>
      </c>
      <c r="G311">
        <v>1</v>
      </c>
    </row>
    <row r="312" spans="1:7" ht="12.95" customHeight="1">
      <c r="A312" s="10">
        <f t="shared" si="8"/>
        <v>11679</v>
      </c>
      <c r="B312" s="10">
        <f t="shared" si="9"/>
        <v>95</v>
      </c>
      <c r="C312">
        <v>4</v>
      </c>
      <c r="D312" t="s">
        <v>1914</v>
      </c>
      <c r="E312">
        <v>1825</v>
      </c>
      <c r="F312">
        <v>1</v>
      </c>
      <c r="G312">
        <v>1</v>
      </c>
    </row>
    <row r="313" spans="1:7" ht="12.95" customHeight="1">
      <c r="A313" s="10">
        <f t="shared" si="8"/>
        <v>11680</v>
      </c>
      <c r="B313" s="10">
        <f t="shared" si="9"/>
        <v>95</v>
      </c>
      <c r="C313">
        <v>4</v>
      </c>
      <c r="D313" t="s">
        <v>1914</v>
      </c>
      <c r="E313">
        <v>1827</v>
      </c>
      <c r="F313">
        <v>1</v>
      </c>
      <c r="G313">
        <v>1</v>
      </c>
    </row>
    <row r="314" spans="1:7" ht="12.95" customHeight="1">
      <c r="A314" s="10">
        <f t="shared" si="8"/>
        <v>11681</v>
      </c>
      <c r="B314" s="10">
        <f t="shared" si="9"/>
        <v>95</v>
      </c>
      <c r="C314">
        <v>4</v>
      </c>
      <c r="D314" t="s">
        <v>1914</v>
      </c>
      <c r="E314">
        <v>1838</v>
      </c>
      <c r="F314">
        <v>1</v>
      </c>
      <c r="G314">
        <v>1</v>
      </c>
    </row>
    <row r="315" spans="1:7" ht="12.95" customHeight="1">
      <c r="A315" s="10">
        <f t="shared" si="8"/>
        <v>11682</v>
      </c>
      <c r="B315" s="10">
        <f t="shared" si="9"/>
        <v>95</v>
      </c>
      <c r="C315">
        <v>4</v>
      </c>
      <c r="D315" t="s">
        <v>1914</v>
      </c>
      <c r="E315">
        <v>1843</v>
      </c>
      <c r="F315">
        <v>1</v>
      </c>
      <c r="G315">
        <v>1</v>
      </c>
    </row>
    <row r="316" spans="1:7" ht="12.95" customHeight="1">
      <c r="A316" s="10">
        <f t="shared" si="8"/>
        <v>11683</v>
      </c>
      <c r="B316" s="10">
        <f t="shared" si="9"/>
        <v>95</v>
      </c>
      <c r="C316">
        <v>4</v>
      </c>
      <c r="D316" t="s">
        <v>1914</v>
      </c>
      <c r="E316">
        <v>1848</v>
      </c>
      <c r="F316">
        <v>1</v>
      </c>
      <c r="G316">
        <v>1</v>
      </c>
    </row>
    <row r="317" spans="1:7" ht="12.95" customHeight="1">
      <c r="A317" s="10">
        <f t="shared" si="8"/>
        <v>11684</v>
      </c>
      <c r="B317" s="10">
        <f t="shared" si="9"/>
        <v>95</v>
      </c>
      <c r="C317">
        <v>4</v>
      </c>
      <c r="D317" t="s">
        <v>1914</v>
      </c>
      <c r="E317">
        <v>1852</v>
      </c>
      <c r="F317">
        <v>1</v>
      </c>
      <c r="G317">
        <v>1</v>
      </c>
    </row>
    <row r="318" spans="1:7" ht="12.95" customHeight="1">
      <c r="A318" s="10">
        <f t="shared" si="8"/>
        <v>11685</v>
      </c>
      <c r="B318" s="10">
        <f t="shared" si="9"/>
        <v>95</v>
      </c>
      <c r="C318">
        <v>4</v>
      </c>
      <c r="D318" t="s">
        <v>1914</v>
      </c>
      <c r="E318">
        <v>2016</v>
      </c>
      <c r="F318">
        <v>1</v>
      </c>
      <c r="G318">
        <v>1</v>
      </c>
    </row>
    <row r="319" spans="1:7" ht="12.95" customHeight="1">
      <c r="A319" s="10">
        <f t="shared" si="8"/>
        <v>11686</v>
      </c>
      <c r="B319" s="10">
        <f t="shared" si="9"/>
        <v>95</v>
      </c>
      <c r="C319">
        <v>4</v>
      </c>
      <c r="D319" t="s">
        <v>1914</v>
      </c>
      <c r="E319">
        <v>2017</v>
      </c>
      <c r="F319">
        <v>1</v>
      </c>
      <c r="G319">
        <v>1</v>
      </c>
    </row>
    <row r="320" spans="1:7" ht="12.95" customHeight="1">
      <c r="A320" s="10">
        <f t="shared" si="8"/>
        <v>11687</v>
      </c>
      <c r="B320" s="10">
        <f t="shared" si="9"/>
        <v>95</v>
      </c>
      <c r="C320">
        <v>4</v>
      </c>
      <c r="D320" t="s">
        <v>1914</v>
      </c>
      <c r="E320">
        <v>2022</v>
      </c>
      <c r="F320">
        <v>1</v>
      </c>
      <c r="G320">
        <v>1</v>
      </c>
    </row>
    <row r="321" spans="1:7" ht="12.95" customHeight="1">
      <c r="A321" s="10">
        <f t="shared" si="8"/>
        <v>11688</v>
      </c>
      <c r="B321" s="10">
        <f t="shared" si="9"/>
        <v>95</v>
      </c>
      <c r="C321">
        <v>4</v>
      </c>
      <c r="D321" t="s">
        <v>1914</v>
      </c>
      <c r="E321">
        <v>2023</v>
      </c>
      <c r="F321">
        <v>1</v>
      </c>
      <c r="G321">
        <v>1</v>
      </c>
    </row>
    <row r="322" spans="1:7" ht="12.95" customHeight="1">
      <c r="A322" s="10">
        <f t="shared" si="8"/>
        <v>11689</v>
      </c>
      <c r="B322" s="10">
        <f t="shared" si="9"/>
        <v>95</v>
      </c>
      <c r="C322">
        <v>4</v>
      </c>
      <c r="D322" t="s">
        <v>1914</v>
      </c>
      <c r="E322">
        <v>2024</v>
      </c>
      <c r="F322">
        <v>1</v>
      </c>
      <c r="G322">
        <v>1</v>
      </c>
    </row>
    <row r="323" spans="1:7" ht="12.95" customHeight="1">
      <c r="A323" s="10">
        <f t="shared" si="8"/>
        <v>11690</v>
      </c>
      <c r="B323" s="10">
        <f t="shared" si="9"/>
        <v>95</v>
      </c>
      <c r="C323">
        <v>4</v>
      </c>
      <c r="D323" t="s">
        <v>1914</v>
      </c>
      <c r="E323">
        <v>2025</v>
      </c>
      <c r="F323">
        <v>1</v>
      </c>
      <c r="G323">
        <v>1</v>
      </c>
    </row>
    <row r="324" spans="1:7" ht="12.95" customHeight="1">
      <c r="A324" s="10">
        <f t="shared" si="8"/>
        <v>11691</v>
      </c>
      <c r="B324" s="10">
        <f t="shared" si="9"/>
        <v>95</v>
      </c>
      <c r="C324">
        <v>4</v>
      </c>
      <c r="D324" t="s">
        <v>1914</v>
      </c>
      <c r="E324">
        <v>2027</v>
      </c>
      <c r="F324">
        <v>1</v>
      </c>
      <c r="G324">
        <v>1</v>
      </c>
    </row>
    <row r="325" spans="1:7" ht="12.95" customHeight="1">
      <c r="A325" s="10">
        <f t="shared" si="8"/>
        <v>11692</v>
      </c>
      <c r="B325" s="10">
        <f t="shared" si="9"/>
        <v>95</v>
      </c>
      <c r="C325">
        <v>4</v>
      </c>
      <c r="D325" t="s">
        <v>1914</v>
      </c>
      <c r="E325">
        <v>2032</v>
      </c>
      <c r="F325">
        <v>1</v>
      </c>
      <c r="G325">
        <v>1</v>
      </c>
    </row>
    <row r="326" spans="1:7" ht="12.95" customHeight="1">
      <c r="A326" s="10">
        <f t="shared" si="8"/>
        <v>11693</v>
      </c>
      <c r="B326" s="10">
        <f t="shared" si="9"/>
        <v>95</v>
      </c>
      <c r="C326">
        <v>4</v>
      </c>
      <c r="D326" t="s">
        <v>1914</v>
      </c>
      <c r="E326">
        <v>2035</v>
      </c>
      <c r="F326">
        <v>1</v>
      </c>
      <c r="G326">
        <v>1</v>
      </c>
    </row>
    <row r="327" spans="1:7" ht="12.95" customHeight="1">
      <c r="A327" s="10">
        <f t="shared" si="8"/>
        <v>11694</v>
      </c>
      <c r="B327" s="10">
        <f t="shared" si="9"/>
        <v>95</v>
      </c>
      <c r="C327">
        <v>4</v>
      </c>
      <c r="D327" t="s">
        <v>1914</v>
      </c>
      <c r="E327">
        <v>2037</v>
      </c>
      <c r="F327">
        <v>1</v>
      </c>
      <c r="G327">
        <v>1</v>
      </c>
    </row>
    <row r="328" spans="1:7" ht="12.95" customHeight="1">
      <c r="A328" s="10">
        <f t="shared" si="8"/>
        <v>11695</v>
      </c>
      <c r="B328" s="10">
        <f t="shared" si="9"/>
        <v>95</v>
      </c>
      <c r="C328">
        <v>4</v>
      </c>
      <c r="D328" t="s">
        <v>1914</v>
      </c>
      <c r="E328">
        <v>2038</v>
      </c>
      <c r="F328">
        <v>1</v>
      </c>
      <c r="G328">
        <v>1</v>
      </c>
    </row>
    <row r="329" spans="1:7" ht="12.95" customHeight="1">
      <c r="A329" s="10">
        <f t="shared" si="8"/>
        <v>11696</v>
      </c>
      <c r="B329" s="10">
        <f t="shared" si="9"/>
        <v>95</v>
      </c>
      <c r="C329">
        <v>4</v>
      </c>
      <c r="D329" t="s">
        <v>1914</v>
      </c>
      <c r="E329">
        <v>2041</v>
      </c>
      <c r="F329">
        <v>1</v>
      </c>
      <c r="G329">
        <v>1</v>
      </c>
    </row>
    <row r="330" spans="1:7" ht="12.95" customHeight="1">
      <c r="A330" s="10">
        <f t="shared" si="8"/>
        <v>11697</v>
      </c>
      <c r="B330" s="10">
        <f t="shared" si="9"/>
        <v>95</v>
      </c>
      <c r="C330">
        <v>4</v>
      </c>
      <c r="D330" t="s">
        <v>1914</v>
      </c>
      <c r="E330">
        <v>2043</v>
      </c>
      <c r="F330">
        <v>1</v>
      </c>
      <c r="G330">
        <v>1</v>
      </c>
    </row>
    <row r="331" spans="1:7" ht="12.95" customHeight="1">
      <c r="A331" s="10">
        <f t="shared" si="8"/>
        <v>11698</v>
      </c>
      <c r="B331" s="10">
        <f t="shared" si="9"/>
        <v>95</v>
      </c>
      <c r="C331">
        <v>4</v>
      </c>
      <c r="D331" t="s">
        <v>1914</v>
      </c>
      <c r="E331">
        <v>2046</v>
      </c>
      <c r="F331">
        <v>1</v>
      </c>
      <c r="G331">
        <v>1</v>
      </c>
    </row>
    <row r="332" spans="1:7" ht="12.95" customHeight="1">
      <c r="A332" s="10">
        <f t="shared" si="8"/>
        <v>11699</v>
      </c>
      <c r="B332" s="10">
        <f t="shared" si="9"/>
        <v>95</v>
      </c>
      <c r="C332">
        <v>4</v>
      </c>
      <c r="D332" t="s">
        <v>1914</v>
      </c>
      <c r="E332">
        <v>2047</v>
      </c>
      <c r="F332">
        <v>1</v>
      </c>
      <c r="G332">
        <v>1</v>
      </c>
    </row>
    <row r="333" spans="1:7" ht="12.95" customHeight="1">
      <c r="A333" s="10">
        <f t="shared" si="8"/>
        <v>11700</v>
      </c>
      <c r="B333" s="10">
        <f t="shared" si="9"/>
        <v>95</v>
      </c>
      <c r="C333">
        <v>4</v>
      </c>
      <c r="D333" t="s">
        <v>1914</v>
      </c>
      <c r="E333">
        <v>2049</v>
      </c>
      <c r="F333">
        <v>1</v>
      </c>
      <c r="G333">
        <v>1</v>
      </c>
    </row>
    <row r="334" spans="1:7" ht="12.95" customHeight="1">
      <c r="A334" s="10">
        <f t="shared" si="8"/>
        <v>11701</v>
      </c>
      <c r="B334" s="10">
        <f t="shared" si="9"/>
        <v>95</v>
      </c>
      <c r="C334">
        <v>4</v>
      </c>
      <c r="D334" t="s">
        <v>1914</v>
      </c>
      <c r="E334">
        <v>2062</v>
      </c>
      <c r="F334">
        <v>1</v>
      </c>
      <c r="G334">
        <v>1</v>
      </c>
    </row>
    <row r="335" spans="1:7" ht="12.95" customHeight="1">
      <c r="A335" s="10">
        <f t="shared" si="8"/>
        <v>11702</v>
      </c>
      <c r="B335" s="10">
        <f t="shared" si="9"/>
        <v>95</v>
      </c>
      <c r="C335">
        <v>4</v>
      </c>
      <c r="D335" t="s">
        <v>1914</v>
      </c>
      <c r="E335">
        <v>2066</v>
      </c>
      <c r="F335">
        <v>1</v>
      </c>
      <c r="G335">
        <v>1</v>
      </c>
    </row>
    <row r="336" spans="1:7" ht="12.95" customHeight="1">
      <c r="A336" s="10">
        <f t="shared" ref="A336:A399" si="10">A335+1</f>
        <v>11703</v>
      </c>
      <c r="B336" s="10">
        <f t="shared" si="9"/>
        <v>95</v>
      </c>
      <c r="C336">
        <v>4</v>
      </c>
      <c r="D336" t="s">
        <v>1914</v>
      </c>
      <c r="E336">
        <v>2072</v>
      </c>
      <c r="F336">
        <v>1</v>
      </c>
      <c r="G336">
        <v>1</v>
      </c>
    </row>
    <row r="337" spans="1:7" ht="12.95" customHeight="1">
      <c r="A337" s="10">
        <f t="shared" si="10"/>
        <v>11704</v>
      </c>
      <c r="B337" s="10">
        <f t="shared" si="9"/>
        <v>95</v>
      </c>
      <c r="C337">
        <v>4</v>
      </c>
      <c r="D337" t="s">
        <v>1914</v>
      </c>
      <c r="E337">
        <v>2075</v>
      </c>
      <c r="F337">
        <v>1</v>
      </c>
      <c r="G337">
        <v>1</v>
      </c>
    </row>
    <row r="338" spans="1:7" ht="12.95" customHeight="1">
      <c r="A338" s="10">
        <f t="shared" si="10"/>
        <v>11705</v>
      </c>
      <c r="B338" s="10">
        <f t="shared" si="9"/>
        <v>95</v>
      </c>
      <c r="C338">
        <v>4</v>
      </c>
      <c r="D338" t="s">
        <v>1914</v>
      </c>
      <c r="E338">
        <v>2810</v>
      </c>
      <c r="F338">
        <v>1</v>
      </c>
      <c r="G338">
        <v>1</v>
      </c>
    </row>
    <row r="339" spans="1:7" ht="12.95" customHeight="1">
      <c r="A339" s="10">
        <f t="shared" si="10"/>
        <v>11706</v>
      </c>
      <c r="B339" s="10">
        <f t="shared" si="9"/>
        <v>95</v>
      </c>
      <c r="C339">
        <v>4</v>
      </c>
      <c r="D339" t="s">
        <v>1914</v>
      </c>
      <c r="E339">
        <v>2811</v>
      </c>
      <c r="F339">
        <v>1</v>
      </c>
      <c r="G339">
        <v>1</v>
      </c>
    </row>
    <row r="340" spans="1:7" ht="12.95" customHeight="1">
      <c r="A340" s="10">
        <f t="shared" si="10"/>
        <v>11707</v>
      </c>
      <c r="B340" s="10">
        <f t="shared" si="9"/>
        <v>95</v>
      </c>
      <c r="C340">
        <v>4</v>
      </c>
      <c r="D340" t="s">
        <v>1914</v>
      </c>
      <c r="E340">
        <v>2820</v>
      </c>
      <c r="F340">
        <v>1</v>
      </c>
      <c r="G340">
        <v>1</v>
      </c>
    </row>
    <row r="341" spans="1:7" ht="12.95" customHeight="1">
      <c r="A341" s="10">
        <f t="shared" si="10"/>
        <v>11708</v>
      </c>
      <c r="B341" s="10">
        <f t="shared" si="9"/>
        <v>95</v>
      </c>
      <c r="C341">
        <v>4</v>
      </c>
      <c r="D341" t="s">
        <v>1914</v>
      </c>
      <c r="E341">
        <v>2824</v>
      </c>
      <c r="F341">
        <v>1</v>
      </c>
      <c r="G341">
        <v>1</v>
      </c>
    </row>
    <row r="342" spans="1:7" ht="12.95" customHeight="1">
      <c r="A342" s="10">
        <f t="shared" si="10"/>
        <v>11709</v>
      </c>
      <c r="B342" s="10">
        <f t="shared" ref="B342:B405" si="11">B341</f>
        <v>95</v>
      </c>
      <c r="C342">
        <v>4</v>
      </c>
      <c r="D342" t="s">
        <v>1914</v>
      </c>
      <c r="E342">
        <v>3017</v>
      </c>
      <c r="F342">
        <v>1</v>
      </c>
      <c r="G342">
        <v>1</v>
      </c>
    </row>
    <row r="343" spans="1:7" ht="12.95" customHeight="1">
      <c r="A343" s="10">
        <f t="shared" si="10"/>
        <v>11710</v>
      </c>
      <c r="B343" s="10">
        <f t="shared" si="11"/>
        <v>95</v>
      </c>
      <c r="C343">
        <v>4</v>
      </c>
      <c r="D343" t="s">
        <v>1914</v>
      </c>
      <c r="E343">
        <v>3018</v>
      </c>
      <c r="F343">
        <v>1</v>
      </c>
      <c r="G343">
        <v>1</v>
      </c>
    </row>
    <row r="344" spans="1:7" ht="12.95" customHeight="1">
      <c r="A344" s="10">
        <f t="shared" si="10"/>
        <v>11711</v>
      </c>
      <c r="B344" s="10">
        <f t="shared" si="11"/>
        <v>95</v>
      </c>
      <c r="C344">
        <v>4</v>
      </c>
      <c r="D344" t="s">
        <v>1914</v>
      </c>
      <c r="E344">
        <v>3019</v>
      </c>
      <c r="F344">
        <v>1</v>
      </c>
      <c r="G344">
        <v>1</v>
      </c>
    </row>
    <row r="345" spans="1:7" ht="12.95" customHeight="1">
      <c r="A345" s="10">
        <f t="shared" si="10"/>
        <v>11712</v>
      </c>
      <c r="B345" s="10">
        <f t="shared" si="11"/>
        <v>95</v>
      </c>
      <c r="C345">
        <v>4</v>
      </c>
      <c r="D345" t="s">
        <v>1914</v>
      </c>
      <c r="E345">
        <v>3020</v>
      </c>
      <c r="F345">
        <v>1</v>
      </c>
      <c r="G345">
        <v>1</v>
      </c>
    </row>
    <row r="346" spans="1:7" ht="12.95" customHeight="1">
      <c r="A346" s="10">
        <f t="shared" si="10"/>
        <v>11713</v>
      </c>
      <c r="B346" s="10">
        <f t="shared" si="11"/>
        <v>95</v>
      </c>
      <c r="C346">
        <v>4</v>
      </c>
      <c r="D346" t="s">
        <v>1914</v>
      </c>
      <c r="E346">
        <v>3026</v>
      </c>
      <c r="F346">
        <v>1</v>
      </c>
      <c r="G346">
        <v>1</v>
      </c>
    </row>
    <row r="347" spans="1:7" ht="12.95" customHeight="1">
      <c r="A347" s="10">
        <f t="shared" si="10"/>
        <v>11714</v>
      </c>
      <c r="B347" s="10">
        <f t="shared" si="11"/>
        <v>95</v>
      </c>
      <c r="C347">
        <v>4</v>
      </c>
      <c r="D347" t="s">
        <v>1914</v>
      </c>
      <c r="E347">
        <v>3030</v>
      </c>
      <c r="F347">
        <v>1</v>
      </c>
      <c r="G347">
        <v>1</v>
      </c>
    </row>
    <row r="348" spans="1:7" ht="12.95" customHeight="1">
      <c r="A348" s="10">
        <f t="shared" si="10"/>
        <v>11715</v>
      </c>
      <c r="B348" s="10">
        <f t="shared" si="11"/>
        <v>95</v>
      </c>
      <c r="C348">
        <v>4</v>
      </c>
      <c r="D348" t="s">
        <v>1914</v>
      </c>
      <c r="E348">
        <v>3032</v>
      </c>
      <c r="F348">
        <v>1</v>
      </c>
      <c r="G348">
        <v>1</v>
      </c>
    </row>
    <row r="349" spans="1:7" ht="12.95" customHeight="1">
      <c r="A349" s="10">
        <f t="shared" si="10"/>
        <v>11716</v>
      </c>
      <c r="B349" s="10">
        <f t="shared" si="11"/>
        <v>95</v>
      </c>
      <c r="C349">
        <v>4</v>
      </c>
      <c r="D349" t="s">
        <v>1914</v>
      </c>
      <c r="E349">
        <v>3039</v>
      </c>
      <c r="F349">
        <v>1</v>
      </c>
      <c r="G349">
        <v>1</v>
      </c>
    </row>
    <row r="350" spans="1:7" ht="12.95" customHeight="1">
      <c r="A350" s="10">
        <f t="shared" si="10"/>
        <v>11717</v>
      </c>
      <c r="B350" s="10">
        <f t="shared" si="11"/>
        <v>95</v>
      </c>
      <c r="C350">
        <v>4</v>
      </c>
      <c r="D350" t="s">
        <v>1914</v>
      </c>
      <c r="E350">
        <v>3040</v>
      </c>
      <c r="F350">
        <v>1</v>
      </c>
      <c r="G350">
        <v>1</v>
      </c>
    </row>
    <row r="351" spans="1:7" ht="12.95" customHeight="1">
      <c r="A351" s="10">
        <f t="shared" si="10"/>
        <v>11718</v>
      </c>
      <c r="B351" s="10">
        <f t="shared" si="11"/>
        <v>95</v>
      </c>
      <c r="C351">
        <v>4</v>
      </c>
      <c r="D351" t="s">
        <v>1914</v>
      </c>
      <c r="E351">
        <v>3042</v>
      </c>
      <c r="F351">
        <v>1</v>
      </c>
      <c r="G351">
        <v>1</v>
      </c>
    </row>
    <row r="352" spans="1:7" ht="12.95" customHeight="1">
      <c r="A352" s="10">
        <f t="shared" si="10"/>
        <v>11719</v>
      </c>
      <c r="B352" s="10">
        <f t="shared" si="11"/>
        <v>95</v>
      </c>
      <c r="C352">
        <v>4</v>
      </c>
      <c r="D352" t="s">
        <v>1914</v>
      </c>
      <c r="E352">
        <v>3049</v>
      </c>
      <c r="F352">
        <v>1</v>
      </c>
      <c r="G352">
        <v>1</v>
      </c>
    </row>
    <row r="353" spans="1:7" ht="12.95" customHeight="1">
      <c r="A353" s="10">
        <f t="shared" si="10"/>
        <v>11720</v>
      </c>
      <c r="B353" s="10">
        <f t="shared" si="11"/>
        <v>95</v>
      </c>
      <c r="C353">
        <v>4</v>
      </c>
      <c r="D353" t="s">
        <v>1914</v>
      </c>
      <c r="E353">
        <v>3050</v>
      </c>
      <c r="F353">
        <v>1</v>
      </c>
      <c r="G353">
        <v>1</v>
      </c>
    </row>
    <row r="354" spans="1:7" ht="12.95" customHeight="1">
      <c r="A354" s="10">
        <f t="shared" si="10"/>
        <v>11721</v>
      </c>
      <c r="B354" s="10">
        <f t="shared" si="11"/>
        <v>95</v>
      </c>
      <c r="C354">
        <v>4</v>
      </c>
      <c r="D354" t="s">
        <v>1914</v>
      </c>
      <c r="E354">
        <v>3053</v>
      </c>
      <c r="F354">
        <v>1</v>
      </c>
      <c r="G354">
        <v>1</v>
      </c>
    </row>
    <row r="355" spans="1:7" ht="12.95" customHeight="1">
      <c r="A355" s="10">
        <f t="shared" si="10"/>
        <v>11722</v>
      </c>
      <c r="B355" s="10">
        <f t="shared" si="11"/>
        <v>95</v>
      </c>
      <c r="C355">
        <v>4</v>
      </c>
      <c r="D355" t="s">
        <v>1914</v>
      </c>
      <c r="E355">
        <v>3055</v>
      </c>
      <c r="F355">
        <v>1</v>
      </c>
      <c r="G355">
        <v>1</v>
      </c>
    </row>
    <row r="356" spans="1:7" ht="12.95" customHeight="1">
      <c r="A356" s="10">
        <f t="shared" si="10"/>
        <v>11723</v>
      </c>
      <c r="B356" s="10">
        <f t="shared" si="11"/>
        <v>95</v>
      </c>
      <c r="C356">
        <v>4</v>
      </c>
      <c r="D356" t="s">
        <v>1914</v>
      </c>
      <c r="E356">
        <v>3057</v>
      </c>
      <c r="F356">
        <v>1</v>
      </c>
      <c r="G356">
        <v>1</v>
      </c>
    </row>
    <row r="357" spans="1:7" ht="12.95" customHeight="1">
      <c r="A357" s="10">
        <f t="shared" si="10"/>
        <v>11724</v>
      </c>
      <c r="B357" s="10">
        <f t="shared" si="11"/>
        <v>95</v>
      </c>
      <c r="C357">
        <v>4</v>
      </c>
      <c r="D357" t="s">
        <v>1914</v>
      </c>
      <c r="E357">
        <v>3058</v>
      </c>
      <c r="F357">
        <v>1</v>
      </c>
      <c r="G357">
        <v>1</v>
      </c>
    </row>
    <row r="358" spans="1:7" ht="12.95" customHeight="1">
      <c r="A358" s="10">
        <f t="shared" si="10"/>
        <v>11725</v>
      </c>
      <c r="B358" s="10">
        <f t="shared" si="11"/>
        <v>95</v>
      </c>
      <c r="C358">
        <v>4</v>
      </c>
      <c r="D358" t="s">
        <v>1914</v>
      </c>
      <c r="E358">
        <v>3059</v>
      </c>
      <c r="F358">
        <v>1</v>
      </c>
      <c r="G358">
        <v>1</v>
      </c>
    </row>
    <row r="359" spans="1:7" ht="12.95" customHeight="1">
      <c r="A359" s="10">
        <f t="shared" si="10"/>
        <v>11726</v>
      </c>
      <c r="B359" s="10">
        <f t="shared" si="11"/>
        <v>95</v>
      </c>
      <c r="C359">
        <v>4</v>
      </c>
      <c r="D359" t="s">
        <v>1914</v>
      </c>
      <c r="E359">
        <v>3062</v>
      </c>
      <c r="F359">
        <v>1</v>
      </c>
      <c r="G359">
        <v>1</v>
      </c>
    </row>
    <row r="360" spans="1:7" ht="12.95" customHeight="1">
      <c r="A360" s="10">
        <f t="shared" si="10"/>
        <v>11727</v>
      </c>
      <c r="B360" s="10">
        <f t="shared" si="11"/>
        <v>95</v>
      </c>
      <c r="C360">
        <v>4</v>
      </c>
      <c r="D360" t="s">
        <v>1914</v>
      </c>
      <c r="E360">
        <v>3064</v>
      </c>
      <c r="F360">
        <v>1</v>
      </c>
      <c r="G360">
        <v>1</v>
      </c>
    </row>
    <row r="361" spans="1:7" ht="12.95" customHeight="1">
      <c r="A361" s="10">
        <f t="shared" si="10"/>
        <v>11728</v>
      </c>
      <c r="B361" s="10">
        <f t="shared" si="11"/>
        <v>95</v>
      </c>
      <c r="C361">
        <v>4</v>
      </c>
      <c r="D361" t="s">
        <v>1914</v>
      </c>
      <c r="E361">
        <v>3071</v>
      </c>
      <c r="F361">
        <v>1</v>
      </c>
      <c r="G361">
        <v>1</v>
      </c>
    </row>
    <row r="362" spans="1:7" ht="12.95" customHeight="1">
      <c r="A362" s="10">
        <f t="shared" si="10"/>
        <v>11729</v>
      </c>
      <c r="B362" s="10">
        <f t="shared" si="11"/>
        <v>95</v>
      </c>
      <c r="C362">
        <v>4</v>
      </c>
      <c r="D362" t="s">
        <v>1914</v>
      </c>
      <c r="E362">
        <v>3072</v>
      </c>
      <c r="F362">
        <v>1</v>
      </c>
      <c r="G362">
        <v>1</v>
      </c>
    </row>
    <row r="363" spans="1:7" ht="12.95" customHeight="1">
      <c r="A363" s="10">
        <f t="shared" si="10"/>
        <v>11730</v>
      </c>
      <c r="B363" s="10">
        <f t="shared" si="11"/>
        <v>95</v>
      </c>
      <c r="C363">
        <v>4</v>
      </c>
      <c r="D363" t="s">
        <v>1914</v>
      </c>
      <c r="E363">
        <v>3074</v>
      </c>
      <c r="F363">
        <v>1</v>
      </c>
      <c r="G363">
        <v>1</v>
      </c>
    </row>
    <row r="364" spans="1:7" ht="12.95" customHeight="1">
      <c r="A364" s="10">
        <f t="shared" si="10"/>
        <v>11731</v>
      </c>
      <c r="B364" s="10">
        <f t="shared" si="11"/>
        <v>95</v>
      </c>
      <c r="C364">
        <v>4</v>
      </c>
      <c r="D364" t="s">
        <v>1914</v>
      </c>
      <c r="E364">
        <v>3079</v>
      </c>
      <c r="F364">
        <v>1</v>
      </c>
      <c r="G364">
        <v>1</v>
      </c>
    </row>
    <row r="365" spans="1:7" ht="12.95" customHeight="1">
      <c r="A365" s="10">
        <f t="shared" si="10"/>
        <v>11732</v>
      </c>
      <c r="B365" s="10">
        <f t="shared" si="11"/>
        <v>95</v>
      </c>
      <c r="C365">
        <v>4</v>
      </c>
      <c r="D365" t="s">
        <v>1914</v>
      </c>
      <c r="E365">
        <v>3080</v>
      </c>
      <c r="F365">
        <v>1</v>
      </c>
      <c r="G365">
        <v>1</v>
      </c>
    </row>
    <row r="366" spans="1:7" ht="12.95" customHeight="1">
      <c r="A366" s="10">
        <f t="shared" si="10"/>
        <v>11733</v>
      </c>
      <c r="B366" s="10">
        <f t="shared" si="11"/>
        <v>95</v>
      </c>
      <c r="C366">
        <v>4</v>
      </c>
      <c r="D366" t="s">
        <v>1914</v>
      </c>
      <c r="E366">
        <v>3083</v>
      </c>
      <c r="F366">
        <v>1</v>
      </c>
      <c r="G366">
        <v>1</v>
      </c>
    </row>
    <row r="367" spans="1:7" ht="12.95" customHeight="1">
      <c r="A367" s="10">
        <f t="shared" si="10"/>
        <v>11734</v>
      </c>
      <c r="B367" s="10">
        <f t="shared" si="11"/>
        <v>95</v>
      </c>
      <c r="C367">
        <v>4</v>
      </c>
      <c r="D367" t="s">
        <v>1914</v>
      </c>
      <c r="E367">
        <v>3084</v>
      </c>
      <c r="F367">
        <v>1</v>
      </c>
      <c r="G367">
        <v>1</v>
      </c>
    </row>
    <row r="368" spans="1:7" ht="12.95" customHeight="1">
      <c r="A368" s="10">
        <f t="shared" si="10"/>
        <v>11735</v>
      </c>
      <c r="B368" s="10">
        <f t="shared" si="11"/>
        <v>95</v>
      </c>
      <c r="C368">
        <v>4</v>
      </c>
      <c r="D368" t="s">
        <v>1914</v>
      </c>
      <c r="E368">
        <v>3088</v>
      </c>
      <c r="F368">
        <v>1</v>
      </c>
      <c r="G368">
        <v>1</v>
      </c>
    </row>
    <row r="369" spans="1:7" ht="12.95" customHeight="1">
      <c r="A369" s="10">
        <f t="shared" si="10"/>
        <v>11736</v>
      </c>
      <c r="B369" s="10">
        <f t="shared" si="11"/>
        <v>95</v>
      </c>
      <c r="C369">
        <v>4</v>
      </c>
      <c r="D369" t="s">
        <v>1914</v>
      </c>
      <c r="E369">
        <v>3089</v>
      </c>
      <c r="F369">
        <v>1</v>
      </c>
      <c r="G369">
        <v>1</v>
      </c>
    </row>
    <row r="370" spans="1:7" ht="12.95" customHeight="1">
      <c r="A370" s="10">
        <f t="shared" si="10"/>
        <v>11737</v>
      </c>
      <c r="B370" s="10">
        <f t="shared" si="11"/>
        <v>95</v>
      </c>
      <c r="C370">
        <v>4</v>
      </c>
      <c r="D370" t="s">
        <v>1914</v>
      </c>
      <c r="E370">
        <v>3093</v>
      </c>
      <c r="F370">
        <v>1</v>
      </c>
      <c r="G370">
        <v>1</v>
      </c>
    </row>
    <row r="371" spans="1:7" ht="12.95" customHeight="1">
      <c r="A371" s="10">
        <f t="shared" si="10"/>
        <v>11738</v>
      </c>
      <c r="B371" s="10">
        <f t="shared" si="11"/>
        <v>95</v>
      </c>
      <c r="C371">
        <v>4</v>
      </c>
      <c r="D371" t="s">
        <v>1914</v>
      </c>
      <c r="E371">
        <v>3097</v>
      </c>
      <c r="F371">
        <v>1</v>
      </c>
      <c r="G371">
        <v>1</v>
      </c>
    </row>
    <row r="372" spans="1:7" ht="12.95" customHeight="1">
      <c r="A372" s="10">
        <f t="shared" si="10"/>
        <v>11739</v>
      </c>
      <c r="B372" s="10">
        <f t="shared" si="11"/>
        <v>95</v>
      </c>
      <c r="C372">
        <v>4</v>
      </c>
      <c r="D372" t="s">
        <v>1914</v>
      </c>
      <c r="E372">
        <v>3098</v>
      </c>
      <c r="F372">
        <v>1</v>
      </c>
      <c r="G372">
        <v>1</v>
      </c>
    </row>
    <row r="373" spans="1:7" ht="12.95" customHeight="1">
      <c r="A373" s="10">
        <f t="shared" si="10"/>
        <v>11740</v>
      </c>
      <c r="B373" s="10">
        <f t="shared" si="11"/>
        <v>95</v>
      </c>
      <c r="C373">
        <v>4</v>
      </c>
      <c r="D373" t="s">
        <v>1914</v>
      </c>
      <c r="E373">
        <v>3101</v>
      </c>
      <c r="F373">
        <v>1</v>
      </c>
      <c r="G373">
        <v>1</v>
      </c>
    </row>
    <row r="374" spans="1:7" ht="12.95" customHeight="1">
      <c r="A374" s="10">
        <f t="shared" si="10"/>
        <v>11741</v>
      </c>
      <c r="B374" s="10">
        <f t="shared" si="11"/>
        <v>95</v>
      </c>
      <c r="C374">
        <v>4</v>
      </c>
      <c r="D374" t="s">
        <v>1914</v>
      </c>
      <c r="E374">
        <v>3106</v>
      </c>
      <c r="F374">
        <v>1</v>
      </c>
      <c r="G374">
        <v>1</v>
      </c>
    </row>
    <row r="375" spans="1:7" ht="12.95" customHeight="1">
      <c r="A375" s="10">
        <f t="shared" si="10"/>
        <v>11742</v>
      </c>
      <c r="B375" s="10">
        <f t="shared" si="11"/>
        <v>95</v>
      </c>
      <c r="C375">
        <v>4</v>
      </c>
      <c r="D375" t="s">
        <v>1914</v>
      </c>
      <c r="E375">
        <v>3814</v>
      </c>
      <c r="F375">
        <v>1</v>
      </c>
      <c r="G375">
        <v>1</v>
      </c>
    </row>
    <row r="376" spans="1:7" ht="12.95" customHeight="1">
      <c r="A376" s="10">
        <f t="shared" si="10"/>
        <v>11743</v>
      </c>
      <c r="B376" s="10">
        <f t="shared" si="11"/>
        <v>95</v>
      </c>
      <c r="C376">
        <v>4</v>
      </c>
      <c r="D376" t="s">
        <v>1914</v>
      </c>
      <c r="E376">
        <v>3827</v>
      </c>
      <c r="F376">
        <v>1</v>
      </c>
      <c r="G376">
        <v>1</v>
      </c>
    </row>
    <row r="377" spans="1:7" ht="12.95" customHeight="1">
      <c r="A377" s="10">
        <f t="shared" si="10"/>
        <v>11744</v>
      </c>
      <c r="B377" s="10">
        <f t="shared" si="11"/>
        <v>95</v>
      </c>
      <c r="C377">
        <v>4</v>
      </c>
      <c r="D377" t="s">
        <v>1914</v>
      </c>
      <c r="E377">
        <v>3838</v>
      </c>
      <c r="F377">
        <v>1</v>
      </c>
      <c r="G377">
        <v>1</v>
      </c>
    </row>
    <row r="378" spans="1:7" ht="12.95" customHeight="1">
      <c r="A378" s="10">
        <f t="shared" si="10"/>
        <v>11745</v>
      </c>
      <c r="B378" s="10">
        <f t="shared" si="11"/>
        <v>95</v>
      </c>
      <c r="C378">
        <v>5</v>
      </c>
      <c r="D378" t="s">
        <v>1914</v>
      </c>
      <c r="E378">
        <v>4101</v>
      </c>
      <c r="F378">
        <v>1</v>
      </c>
      <c r="G378">
        <v>60</v>
      </c>
    </row>
    <row r="379" spans="1:7" ht="12.95" customHeight="1">
      <c r="A379" s="10">
        <f t="shared" si="10"/>
        <v>11746</v>
      </c>
      <c r="B379" s="10">
        <f t="shared" si="11"/>
        <v>95</v>
      </c>
      <c r="C379">
        <v>5</v>
      </c>
      <c r="D379" t="s">
        <v>1914</v>
      </c>
      <c r="E379">
        <v>4102</v>
      </c>
      <c r="F379">
        <v>1</v>
      </c>
      <c r="G379">
        <v>30</v>
      </c>
    </row>
    <row r="380" spans="1:7" ht="12.95" customHeight="1">
      <c r="A380" s="10">
        <f t="shared" si="10"/>
        <v>11747</v>
      </c>
      <c r="B380" s="10">
        <f t="shared" si="11"/>
        <v>95</v>
      </c>
      <c r="C380">
        <v>5</v>
      </c>
      <c r="D380" t="s">
        <v>1914</v>
      </c>
      <c r="E380">
        <v>4103</v>
      </c>
      <c r="F380">
        <v>1</v>
      </c>
      <c r="G380">
        <v>10</v>
      </c>
    </row>
    <row r="381" spans="1:7" ht="12.95" customHeight="1">
      <c r="A381" s="10">
        <f t="shared" si="10"/>
        <v>11748</v>
      </c>
      <c r="B381" s="10">
        <f t="shared" si="11"/>
        <v>95</v>
      </c>
      <c r="C381">
        <v>7</v>
      </c>
      <c r="D381" t="s">
        <v>1826</v>
      </c>
      <c r="E381">
        <v>1</v>
      </c>
      <c r="F381">
        <v>1</v>
      </c>
      <c r="G381">
        <v>5</v>
      </c>
    </row>
    <row r="382" spans="1:7" ht="12.95" customHeight="1">
      <c r="A382" s="10">
        <f t="shared" si="10"/>
        <v>11749</v>
      </c>
      <c r="B382" s="10">
        <f t="shared" si="11"/>
        <v>95</v>
      </c>
      <c r="C382">
        <v>7</v>
      </c>
      <c r="D382" t="s">
        <v>1826</v>
      </c>
      <c r="E382">
        <v>12</v>
      </c>
      <c r="F382">
        <v>1</v>
      </c>
      <c r="G382">
        <v>20</v>
      </c>
    </row>
    <row r="383" spans="1:7" ht="12.95" customHeight="1">
      <c r="A383" s="10">
        <f t="shared" si="10"/>
        <v>11750</v>
      </c>
      <c r="B383" s="10">
        <f t="shared" si="11"/>
        <v>95</v>
      </c>
      <c r="C383">
        <v>7</v>
      </c>
      <c r="D383" t="s">
        <v>1826</v>
      </c>
      <c r="E383">
        <v>11</v>
      </c>
      <c r="F383">
        <v>1</v>
      </c>
      <c r="G383">
        <v>30</v>
      </c>
    </row>
    <row r="384" spans="1:7" ht="12.95" customHeight="1">
      <c r="A384" s="10">
        <f t="shared" si="10"/>
        <v>11751</v>
      </c>
      <c r="B384" s="10">
        <f t="shared" si="11"/>
        <v>95</v>
      </c>
      <c r="C384">
        <v>7</v>
      </c>
      <c r="D384" t="s">
        <v>1826</v>
      </c>
      <c r="E384">
        <v>14</v>
      </c>
      <c r="F384">
        <v>1</v>
      </c>
      <c r="G384">
        <v>45</v>
      </c>
    </row>
    <row r="385" spans="1:7" ht="12.95" customHeight="1">
      <c r="A385" s="10">
        <f t="shared" si="10"/>
        <v>11752</v>
      </c>
      <c r="B385" s="10">
        <f t="shared" si="11"/>
        <v>95</v>
      </c>
      <c r="C385">
        <v>8</v>
      </c>
      <c r="D385" t="s">
        <v>1826</v>
      </c>
      <c r="E385">
        <v>7</v>
      </c>
      <c r="F385">
        <v>1</v>
      </c>
      <c r="G385">
        <v>50</v>
      </c>
    </row>
    <row r="386" spans="1:7" ht="12.95" customHeight="1">
      <c r="A386" s="10">
        <f t="shared" si="10"/>
        <v>11753</v>
      </c>
      <c r="B386" s="10">
        <f t="shared" si="11"/>
        <v>95</v>
      </c>
      <c r="C386">
        <v>8</v>
      </c>
      <c r="D386" t="s">
        <v>1826</v>
      </c>
      <c r="E386">
        <v>10</v>
      </c>
      <c r="F386">
        <v>1</v>
      </c>
      <c r="G386">
        <v>50</v>
      </c>
    </row>
    <row r="387" spans="1:7" ht="12.95" customHeight="1">
      <c r="A387" s="10">
        <f t="shared" si="10"/>
        <v>11754</v>
      </c>
      <c r="B387" s="10">
        <f t="shared" si="11"/>
        <v>95</v>
      </c>
      <c r="C387">
        <v>9</v>
      </c>
      <c r="D387" t="s">
        <v>1914</v>
      </c>
      <c r="E387">
        <v>4150</v>
      </c>
      <c r="F387">
        <v>1</v>
      </c>
      <c r="G387">
        <v>60</v>
      </c>
    </row>
    <row r="388" spans="1:7" ht="12.95" customHeight="1">
      <c r="A388" s="10">
        <f t="shared" si="10"/>
        <v>11755</v>
      </c>
      <c r="B388" s="10">
        <f t="shared" si="11"/>
        <v>95</v>
      </c>
      <c r="C388">
        <v>9</v>
      </c>
      <c r="D388" t="s">
        <v>1914</v>
      </c>
      <c r="E388">
        <v>4151</v>
      </c>
      <c r="F388">
        <v>1</v>
      </c>
      <c r="G388">
        <v>25</v>
      </c>
    </row>
    <row r="389" spans="1:7" ht="12.95" customHeight="1">
      <c r="A389" s="10">
        <f t="shared" si="10"/>
        <v>11756</v>
      </c>
      <c r="B389" s="10">
        <f t="shared" si="11"/>
        <v>95</v>
      </c>
      <c r="C389">
        <v>9</v>
      </c>
      <c r="D389" t="s">
        <v>1914</v>
      </c>
      <c r="E389">
        <v>4152</v>
      </c>
      <c r="F389">
        <v>1</v>
      </c>
      <c r="G389">
        <v>15</v>
      </c>
    </row>
    <row r="390" spans="1:7" ht="12.95" customHeight="1">
      <c r="A390" s="10">
        <f t="shared" si="10"/>
        <v>11757</v>
      </c>
      <c r="B390" s="10">
        <f t="shared" si="11"/>
        <v>95</v>
      </c>
      <c r="C390">
        <v>10</v>
      </c>
      <c r="D390" t="s">
        <v>1914</v>
      </c>
      <c r="E390">
        <v>4153</v>
      </c>
      <c r="F390">
        <v>1</v>
      </c>
      <c r="G390">
        <v>99</v>
      </c>
    </row>
    <row r="391" spans="1:7" ht="12.95" customHeight="1">
      <c r="A391" s="10">
        <f t="shared" si="10"/>
        <v>11758</v>
      </c>
      <c r="B391" s="10">
        <f t="shared" si="11"/>
        <v>95</v>
      </c>
      <c r="C391">
        <v>10</v>
      </c>
      <c r="D391" t="s">
        <v>1914</v>
      </c>
      <c r="E391">
        <v>4154</v>
      </c>
      <c r="F391">
        <v>1</v>
      </c>
      <c r="G391">
        <v>1</v>
      </c>
    </row>
    <row r="392" spans="1:7" ht="12.95" customHeight="1">
      <c r="A392" s="10">
        <f t="shared" si="10"/>
        <v>11759</v>
      </c>
      <c r="B392" s="10">
        <f t="shared" si="11"/>
        <v>95</v>
      </c>
      <c r="C392">
        <v>11</v>
      </c>
      <c r="D392" t="s">
        <v>1826</v>
      </c>
      <c r="E392">
        <v>204</v>
      </c>
      <c r="F392">
        <v>1</v>
      </c>
      <c r="G392">
        <v>100</v>
      </c>
    </row>
    <row r="393" spans="1:7" ht="12.95" customHeight="1">
      <c r="A393" s="10">
        <f t="shared" si="10"/>
        <v>11760</v>
      </c>
      <c r="B393" s="10">
        <f t="shared" si="11"/>
        <v>95</v>
      </c>
      <c r="C393">
        <v>12</v>
      </c>
      <c r="D393" t="s">
        <v>1826</v>
      </c>
      <c r="E393">
        <v>4004</v>
      </c>
      <c r="F393">
        <v>1</v>
      </c>
      <c r="G393">
        <v>17</v>
      </c>
    </row>
    <row r="394" spans="1:7" ht="12.95" customHeight="1">
      <c r="A394" s="10">
        <f t="shared" si="10"/>
        <v>11761</v>
      </c>
      <c r="B394" s="10">
        <f t="shared" si="11"/>
        <v>95</v>
      </c>
      <c r="C394">
        <v>12</v>
      </c>
      <c r="D394" t="s">
        <v>1826</v>
      </c>
      <c r="E394">
        <v>4003</v>
      </c>
      <c r="F394">
        <v>1</v>
      </c>
      <c r="G394">
        <v>17</v>
      </c>
    </row>
    <row r="395" spans="1:7" ht="12.95" customHeight="1">
      <c r="A395" s="10">
        <f t="shared" si="10"/>
        <v>11762</v>
      </c>
      <c r="B395" s="10">
        <f t="shared" si="11"/>
        <v>95</v>
      </c>
      <c r="C395">
        <v>12</v>
      </c>
      <c r="D395" t="s">
        <v>1826</v>
      </c>
      <c r="E395">
        <v>4002</v>
      </c>
      <c r="F395">
        <v>1</v>
      </c>
      <c r="G395">
        <v>16</v>
      </c>
    </row>
    <row r="396" spans="1:7" ht="12.95" customHeight="1">
      <c r="A396" s="10">
        <f t="shared" si="10"/>
        <v>11763</v>
      </c>
      <c r="B396" s="10">
        <f t="shared" si="11"/>
        <v>95</v>
      </c>
      <c r="C396">
        <v>12</v>
      </c>
      <c r="D396" t="s">
        <v>1826</v>
      </c>
      <c r="E396">
        <v>2003</v>
      </c>
      <c r="F396">
        <v>1</v>
      </c>
      <c r="G396">
        <v>17</v>
      </c>
    </row>
    <row r="397" spans="1:7" ht="12.95" customHeight="1">
      <c r="A397" s="10">
        <f t="shared" si="10"/>
        <v>11764</v>
      </c>
      <c r="B397" s="10">
        <f t="shared" si="11"/>
        <v>95</v>
      </c>
      <c r="C397">
        <v>12</v>
      </c>
      <c r="D397" t="s">
        <v>1826</v>
      </c>
      <c r="E397">
        <v>2005</v>
      </c>
      <c r="F397">
        <v>1</v>
      </c>
      <c r="G397">
        <v>17</v>
      </c>
    </row>
    <row r="398" spans="1:7" ht="12.95" customHeight="1">
      <c r="A398" s="10">
        <f t="shared" si="10"/>
        <v>11765</v>
      </c>
      <c r="B398" s="10">
        <f t="shared" si="11"/>
        <v>95</v>
      </c>
      <c r="C398">
        <v>12</v>
      </c>
      <c r="D398" t="s">
        <v>1826</v>
      </c>
      <c r="E398">
        <v>2006</v>
      </c>
      <c r="F398">
        <v>1</v>
      </c>
      <c r="G398">
        <v>16</v>
      </c>
    </row>
    <row r="399" spans="1:7" ht="12.95" customHeight="1">
      <c r="A399" s="10">
        <f t="shared" si="10"/>
        <v>11766</v>
      </c>
      <c r="B399" s="10">
        <f t="shared" si="11"/>
        <v>95</v>
      </c>
      <c r="C399">
        <v>13</v>
      </c>
      <c r="D399" t="s">
        <v>1826</v>
      </c>
      <c r="E399">
        <v>4007</v>
      </c>
      <c r="F399">
        <v>1</v>
      </c>
      <c r="G399">
        <v>89</v>
      </c>
    </row>
    <row r="400" spans="1:7" ht="12.95" customHeight="1">
      <c r="A400" s="10">
        <f t="shared" ref="A400:A406" si="12">A399+1</f>
        <v>11767</v>
      </c>
      <c r="B400" s="10">
        <f t="shared" si="11"/>
        <v>95</v>
      </c>
      <c r="C400">
        <v>13</v>
      </c>
      <c r="D400" t="s">
        <v>1826</v>
      </c>
      <c r="E400">
        <v>4008</v>
      </c>
      <c r="F400">
        <v>1</v>
      </c>
      <c r="G400">
        <v>10</v>
      </c>
    </row>
    <row r="401" spans="1:7" ht="12.95" customHeight="1">
      <c r="A401" s="10">
        <f t="shared" si="12"/>
        <v>11768</v>
      </c>
      <c r="B401" s="10">
        <f t="shared" si="11"/>
        <v>95</v>
      </c>
      <c r="C401">
        <v>13</v>
      </c>
      <c r="D401" t="s">
        <v>1826</v>
      </c>
      <c r="E401">
        <v>4009</v>
      </c>
      <c r="F401">
        <v>1</v>
      </c>
      <c r="G401">
        <v>1</v>
      </c>
    </row>
    <row r="402" spans="1:7" ht="12.95" customHeight="1">
      <c r="A402" s="10">
        <f t="shared" si="12"/>
        <v>11769</v>
      </c>
      <c r="B402" s="10">
        <f t="shared" si="11"/>
        <v>95</v>
      </c>
      <c r="C402">
        <v>14</v>
      </c>
      <c r="D402" t="s">
        <v>1826</v>
      </c>
      <c r="E402">
        <v>100001</v>
      </c>
      <c r="F402">
        <v>1</v>
      </c>
      <c r="G402">
        <v>100</v>
      </c>
    </row>
    <row r="403" spans="1:7" ht="12.95" customHeight="1">
      <c r="A403" s="10">
        <f t="shared" si="12"/>
        <v>11770</v>
      </c>
      <c r="B403" s="10">
        <f t="shared" si="11"/>
        <v>95</v>
      </c>
      <c r="C403">
        <v>15</v>
      </c>
      <c r="D403" t="s">
        <v>1914</v>
      </c>
      <c r="E403">
        <v>3216</v>
      </c>
      <c r="F403">
        <v>1</v>
      </c>
      <c r="G403">
        <v>10</v>
      </c>
    </row>
    <row r="404" spans="1:7" ht="12.95" customHeight="1">
      <c r="A404" s="10">
        <f t="shared" si="12"/>
        <v>11771</v>
      </c>
      <c r="B404" s="10">
        <f t="shared" si="11"/>
        <v>95</v>
      </c>
      <c r="C404">
        <v>15</v>
      </c>
      <c r="D404" t="s">
        <v>1914</v>
      </c>
      <c r="E404">
        <v>1302</v>
      </c>
      <c r="F404">
        <v>1</v>
      </c>
      <c r="G404">
        <v>10</v>
      </c>
    </row>
    <row r="405" spans="1:7" ht="12.95" customHeight="1">
      <c r="A405" s="10">
        <f t="shared" si="12"/>
        <v>11772</v>
      </c>
      <c r="B405" s="10">
        <f t="shared" si="11"/>
        <v>95</v>
      </c>
      <c r="C405" s="10">
        <v>15</v>
      </c>
      <c r="D405" s="10" t="s">
        <v>1826</v>
      </c>
      <c r="E405" s="10">
        <v>20686</v>
      </c>
      <c r="F405" s="10">
        <v>1</v>
      </c>
      <c r="G405" s="10">
        <v>80</v>
      </c>
    </row>
    <row r="406" spans="1:7" ht="12.95" customHeight="1">
      <c r="A406" s="10">
        <f t="shared" si="12"/>
        <v>11773</v>
      </c>
      <c r="B406" s="10">
        <f t="shared" ref="B406" si="13">B405</f>
        <v>95</v>
      </c>
      <c r="C406" s="10">
        <v>16</v>
      </c>
      <c r="D406" s="10" t="s">
        <v>1826</v>
      </c>
      <c r="E406" s="10">
        <v>20684</v>
      </c>
      <c r="F406" s="10">
        <v>1</v>
      </c>
      <c r="G406" s="10">
        <v>100</v>
      </c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8"/>
  <sheetViews>
    <sheetView workbookViewId="0">
      <pane ySplit="21" topLeftCell="A34" activePane="bottomLeft" state="frozen"/>
      <selection pane="bottomLeft"/>
    </sheetView>
  </sheetViews>
  <sheetFormatPr defaultRowHeight="12.95" customHeight="1"/>
  <cols>
    <col min="10" max="10" width="26.5" customWidth="1"/>
  </cols>
  <sheetData>
    <row r="1" spans="1:12" ht="13.5">
      <c r="A1" t="s">
        <v>2074</v>
      </c>
    </row>
    <row r="2" spans="1:12" ht="13.5">
      <c r="A2" t="s">
        <v>2014</v>
      </c>
    </row>
    <row r="3" spans="1:12" ht="13.5">
      <c r="A3" t="s">
        <v>2015</v>
      </c>
      <c r="B3" t="s">
        <v>2016</v>
      </c>
    </row>
    <row r="4" spans="1:12" ht="13.5">
      <c r="A4" t="s">
        <v>2015</v>
      </c>
      <c r="B4">
        <v>1</v>
      </c>
      <c r="C4" t="s">
        <v>2017</v>
      </c>
      <c r="E4">
        <v>21</v>
      </c>
      <c r="F4" t="s">
        <v>2018</v>
      </c>
      <c r="H4">
        <v>31</v>
      </c>
      <c r="I4" t="s">
        <v>2019</v>
      </c>
      <c r="K4">
        <v>41</v>
      </c>
      <c r="L4" t="s">
        <v>2068</v>
      </c>
    </row>
    <row r="5" spans="1:12" ht="13.5">
      <c r="A5" t="s">
        <v>2015</v>
      </c>
      <c r="B5">
        <v>2</v>
      </c>
      <c r="C5" t="s">
        <v>2020</v>
      </c>
      <c r="E5">
        <v>22</v>
      </c>
      <c r="F5" t="s">
        <v>2021</v>
      </c>
      <c r="H5">
        <v>32</v>
      </c>
      <c r="I5" t="s">
        <v>2022</v>
      </c>
      <c r="K5">
        <v>42</v>
      </c>
      <c r="L5" t="s">
        <v>2069</v>
      </c>
    </row>
    <row r="6" spans="1:12" ht="13.5">
      <c r="A6" t="s">
        <v>2015</v>
      </c>
      <c r="B6">
        <v>3</v>
      </c>
      <c r="C6" t="s">
        <v>2023</v>
      </c>
      <c r="E6">
        <v>23</v>
      </c>
      <c r="F6" t="s">
        <v>2024</v>
      </c>
      <c r="H6">
        <v>33</v>
      </c>
      <c r="I6" t="s">
        <v>2025</v>
      </c>
      <c r="K6">
        <v>43</v>
      </c>
      <c r="L6" t="s">
        <v>2070</v>
      </c>
    </row>
    <row r="7" spans="1:12" ht="13.5">
      <c r="A7" t="s">
        <v>2015</v>
      </c>
      <c r="B7">
        <v>4</v>
      </c>
      <c r="C7" t="s">
        <v>2026</v>
      </c>
      <c r="E7">
        <v>24</v>
      </c>
      <c r="F7" t="s">
        <v>2027</v>
      </c>
      <c r="H7">
        <v>34</v>
      </c>
      <c r="I7" t="s">
        <v>2028</v>
      </c>
      <c r="K7">
        <v>44</v>
      </c>
      <c r="L7" t="s">
        <v>2071</v>
      </c>
    </row>
    <row r="8" spans="1:12" ht="13.5">
      <c r="A8" t="s">
        <v>2015</v>
      </c>
      <c r="B8">
        <v>5</v>
      </c>
      <c r="C8" t="s">
        <v>2029</v>
      </c>
      <c r="E8">
        <v>25</v>
      </c>
      <c r="F8" t="s">
        <v>2030</v>
      </c>
      <c r="H8">
        <v>35</v>
      </c>
      <c r="I8" t="s">
        <v>2031</v>
      </c>
      <c r="K8">
        <v>45</v>
      </c>
      <c r="L8" t="s">
        <v>2072</v>
      </c>
    </row>
    <row r="9" spans="1:12" ht="13.5">
      <c r="A9" t="s">
        <v>2015</v>
      </c>
      <c r="B9">
        <v>6</v>
      </c>
      <c r="C9" t="s">
        <v>1734</v>
      </c>
      <c r="H9">
        <v>36</v>
      </c>
      <c r="I9" t="s">
        <v>2032</v>
      </c>
      <c r="K9">
        <v>46</v>
      </c>
      <c r="L9" t="s">
        <v>2073</v>
      </c>
    </row>
    <row r="10" spans="1:12" ht="13.5">
      <c r="A10" t="s">
        <v>2015</v>
      </c>
      <c r="B10">
        <v>11</v>
      </c>
      <c r="C10" t="s">
        <v>1897</v>
      </c>
      <c r="H10">
        <v>37</v>
      </c>
      <c r="I10" t="s">
        <v>2033</v>
      </c>
    </row>
    <row r="11" spans="1:12" ht="13.5">
      <c r="A11" t="s">
        <v>2015</v>
      </c>
      <c r="B11">
        <v>12</v>
      </c>
      <c r="C11" t="s">
        <v>2034</v>
      </c>
      <c r="H11">
        <v>38</v>
      </c>
      <c r="I11" t="s">
        <v>2035</v>
      </c>
    </row>
    <row r="12" spans="1:12" ht="13.5">
      <c r="A12" t="s">
        <v>2015</v>
      </c>
      <c r="B12">
        <v>13</v>
      </c>
      <c r="C12" t="s">
        <v>2036</v>
      </c>
      <c r="H12">
        <v>39</v>
      </c>
      <c r="I12" t="s">
        <v>2037</v>
      </c>
    </row>
    <row r="13" spans="1:12" ht="13.5">
      <c r="A13" t="s">
        <v>2015</v>
      </c>
      <c r="B13" t="s">
        <v>2038</v>
      </c>
    </row>
    <row r="14" spans="1:12" ht="13.5">
      <c r="A14" t="s">
        <v>2015</v>
      </c>
      <c r="B14" t="s">
        <v>2039</v>
      </c>
      <c r="G14" t="s">
        <v>2040</v>
      </c>
    </row>
    <row r="15" spans="1:12" ht="13.5">
      <c r="A15" t="s">
        <v>2015</v>
      </c>
      <c r="B15" t="s">
        <v>2041</v>
      </c>
      <c r="C15" t="s">
        <v>2042</v>
      </c>
      <c r="G15" t="s">
        <v>2043</v>
      </c>
    </row>
    <row r="16" spans="1:12" ht="13.5">
      <c r="A16" t="s">
        <v>2015</v>
      </c>
      <c r="B16" t="s">
        <v>2044</v>
      </c>
      <c r="C16" t="s">
        <v>2045</v>
      </c>
      <c r="G16" t="s">
        <v>2046</v>
      </c>
    </row>
    <row r="17" spans="1:12" ht="13.5">
      <c r="A17" t="s">
        <v>2015</v>
      </c>
      <c r="B17" t="s">
        <v>2047</v>
      </c>
      <c r="C17" t="s">
        <v>2048</v>
      </c>
    </row>
    <row r="18" spans="1:12" ht="13.5">
      <c r="A18" t="s">
        <v>2015</v>
      </c>
      <c r="B18" t="s">
        <v>2049</v>
      </c>
      <c r="C18" t="s">
        <v>2050</v>
      </c>
    </row>
    <row r="19" spans="1:12" ht="13.5">
      <c r="A19" t="s">
        <v>2015</v>
      </c>
      <c r="B19" t="s">
        <v>2046</v>
      </c>
    </row>
    <row r="20" spans="1:12" ht="13.5">
      <c r="A20" t="s">
        <v>2015</v>
      </c>
      <c r="B20" t="s">
        <v>2051</v>
      </c>
      <c r="C20" t="s">
        <v>2052</v>
      </c>
      <c r="D20" t="s">
        <v>2053</v>
      </c>
      <c r="E20" t="s">
        <v>2054</v>
      </c>
      <c r="F20" t="s">
        <v>2055</v>
      </c>
      <c r="G20" t="s">
        <v>2056</v>
      </c>
      <c r="H20" t="s">
        <v>2057</v>
      </c>
      <c r="I20" t="s">
        <v>2058</v>
      </c>
      <c r="J20" t="s">
        <v>2059</v>
      </c>
    </row>
    <row r="21" spans="1:12" ht="13.5">
      <c r="A21" t="s">
        <v>2013</v>
      </c>
    </row>
    <row r="22" spans="1:12" ht="13.5">
      <c r="A22" t="s">
        <v>28</v>
      </c>
      <c r="B22" t="s">
        <v>2051</v>
      </c>
      <c r="C22" t="s">
        <v>2060</v>
      </c>
      <c r="D22" t="s">
        <v>2061</v>
      </c>
      <c r="E22" t="s">
        <v>2062</v>
      </c>
      <c r="F22" t="s">
        <v>2063</v>
      </c>
      <c r="G22" t="s">
        <v>2064</v>
      </c>
      <c r="H22" t="s">
        <v>2065</v>
      </c>
      <c r="I22" t="s">
        <v>2066</v>
      </c>
      <c r="J22" t="s">
        <v>1893</v>
      </c>
    </row>
    <row r="23" spans="1:12" ht="13.5">
      <c r="A23" s="11">
        <v>241</v>
      </c>
      <c r="B23" s="11" t="s">
        <v>2140</v>
      </c>
      <c r="C23" s="11">
        <v>1</v>
      </c>
      <c r="D23" s="11" t="s">
        <v>2041</v>
      </c>
      <c r="E23" s="11">
        <v>0</v>
      </c>
      <c r="F23" s="11">
        <v>40</v>
      </c>
      <c r="G23" s="11" t="s">
        <v>2165</v>
      </c>
      <c r="H23" s="11"/>
      <c r="I23" s="11" t="s">
        <v>2189</v>
      </c>
      <c r="J23" s="11" t="s">
        <v>1921</v>
      </c>
      <c r="K23" s="11" t="s">
        <v>2151</v>
      </c>
    </row>
    <row r="24" spans="1:12" ht="13.5">
      <c r="A24" s="11">
        <f>A23+1</f>
        <v>242</v>
      </c>
      <c r="B24" s="11" t="s">
        <v>2140</v>
      </c>
      <c r="C24" s="11">
        <v>1</v>
      </c>
      <c r="D24" s="11" t="s">
        <v>2041</v>
      </c>
      <c r="E24" s="11">
        <v>0</v>
      </c>
      <c r="F24" s="11">
        <v>40</v>
      </c>
      <c r="G24" s="11" t="s">
        <v>2169</v>
      </c>
      <c r="H24" s="11"/>
      <c r="I24" s="11" t="s">
        <v>2190</v>
      </c>
      <c r="J24" s="11" t="s">
        <v>1921</v>
      </c>
      <c r="K24" s="11" t="s">
        <v>2162</v>
      </c>
      <c r="L24" s="10"/>
    </row>
    <row r="25" spans="1:12" ht="13.5">
      <c r="A25" s="11">
        <f t="shared" ref="A25:A76" si="0">A24+1</f>
        <v>243</v>
      </c>
      <c r="B25" s="11" t="s">
        <v>2140</v>
      </c>
      <c r="C25" s="11">
        <v>1</v>
      </c>
      <c r="D25" s="11" t="s">
        <v>2041</v>
      </c>
      <c r="E25" s="11">
        <v>0</v>
      </c>
      <c r="F25" s="11">
        <v>40</v>
      </c>
      <c r="G25" s="11" t="s">
        <v>2180</v>
      </c>
      <c r="H25" s="11"/>
      <c r="I25" s="11" t="s">
        <v>2191</v>
      </c>
      <c r="J25" s="11" t="s">
        <v>1921</v>
      </c>
      <c r="K25" s="11" t="s">
        <v>2160</v>
      </c>
      <c r="L25" s="10"/>
    </row>
    <row r="26" spans="1:12" ht="13.5">
      <c r="A26" s="11">
        <f t="shared" si="0"/>
        <v>244</v>
      </c>
      <c r="B26" s="11" t="s">
        <v>2140</v>
      </c>
      <c r="C26" s="11">
        <v>1</v>
      </c>
      <c r="D26" s="11" t="s">
        <v>2041</v>
      </c>
      <c r="E26" s="11">
        <v>0</v>
      </c>
      <c r="F26" s="11">
        <v>40</v>
      </c>
      <c r="G26" s="11" t="s">
        <v>2173</v>
      </c>
      <c r="H26" s="11"/>
      <c r="I26" s="11" t="s">
        <v>2192</v>
      </c>
      <c r="J26" s="11" t="s">
        <v>1921</v>
      </c>
      <c r="K26" s="11" t="s">
        <v>1967</v>
      </c>
      <c r="L26" s="10"/>
    </row>
    <row r="27" spans="1:12" ht="13.5">
      <c r="A27" s="11">
        <f t="shared" si="0"/>
        <v>245</v>
      </c>
      <c r="B27" s="11" t="s">
        <v>2140</v>
      </c>
      <c r="C27" s="11">
        <v>2</v>
      </c>
      <c r="D27" s="11" t="s">
        <v>2041</v>
      </c>
      <c r="E27" s="11">
        <v>0</v>
      </c>
      <c r="F27" s="11">
        <v>99999</v>
      </c>
      <c r="G27" s="11" t="s">
        <v>2183</v>
      </c>
      <c r="H27" s="11"/>
      <c r="I27" s="11" t="s">
        <v>2193</v>
      </c>
      <c r="J27" s="11" t="s">
        <v>1803</v>
      </c>
      <c r="K27" s="11" t="s">
        <v>2156</v>
      </c>
      <c r="L27" s="10"/>
    </row>
    <row r="28" spans="1:12" ht="13.5">
      <c r="A28" s="11">
        <f t="shared" si="0"/>
        <v>246</v>
      </c>
      <c r="B28" s="11" t="s">
        <v>2140</v>
      </c>
      <c r="C28" s="11">
        <v>3</v>
      </c>
      <c r="D28" s="11" t="s">
        <v>2041</v>
      </c>
      <c r="E28" s="11">
        <v>101</v>
      </c>
      <c r="F28" s="11">
        <v>101</v>
      </c>
      <c r="G28" s="11" t="s">
        <v>2179</v>
      </c>
      <c r="H28" s="11"/>
      <c r="I28" s="11" t="s">
        <v>2194</v>
      </c>
      <c r="J28" s="11" t="s">
        <v>1449</v>
      </c>
      <c r="K28" s="11" t="s">
        <v>2154</v>
      </c>
      <c r="L28" s="10"/>
    </row>
    <row r="29" spans="1:12" ht="13.5">
      <c r="A29" s="11">
        <f t="shared" si="0"/>
        <v>247</v>
      </c>
      <c r="B29" s="11" t="s">
        <v>2140</v>
      </c>
      <c r="C29" s="11">
        <v>4</v>
      </c>
      <c r="D29" s="11" t="s">
        <v>2067</v>
      </c>
      <c r="E29" s="11">
        <v>0</v>
      </c>
      <c r="F29" s="11">
        <v>99999</v>
      </c>
      <c r="G29" s="11" t="s">
        <v>2178</v>
      </c>
      <c r="H29" s="11"/>
      <c r="I29" s="11" t="s">
        <v>2195</v>
      </c>
      <c r="J29" s="11" t="s">
        <v>1804</v>
      </c>
      <c r="K29" s="11" t="s">
        <v>2157</v>
      </c>
      <c r="L29" s="10"/>
    </row>
    <row r="30" spans="1:12" ht="13.5">
      <c r="A30" s="11">
        <f t="shared" si="0"/>
        <v>248</v>
      </c>
      <c r="B30" s="11" t="s">
        <v>2140</v>
      </c>
      <c r="C30" s="11">
        <v>5</v>
      </c>
      <c r="D30" s="11" t="s">
        <v>2067</v>
      </c>
      <c r="E30" s="11">
        <v>0</v>
      </c>
      <c r="F30" s="11">
        <v>99999</v>
      </c>
      <c r="G30" s="11" t="s">
        <v>2179</v>
      </c>
      <c r="H30" s="11"/>
      <c r="I30" s="11" t="s">
        <v>2196</v>
      </c>
      <c r="J30" s="11" t="s">
        <v>1922</v>
      </c>
      <c r="K30" s="11" t="s">
        <v>2154</v>
      </c>
      <c r="L30" s="10"/>
    </row>
    <row r="31" spans="1:12" ht="13.5">
      <c r="A31" s="11">
        <f t="shared" si="0"/>
        <v>249</v>
      </c>
      <c r="B31" s="11" t="s">
        <v>2140</v>
      </c>
      <c r="C31" s="11">
        <v>6</v>
      </c>
      <c r="D31" s="11" t="s">
        <v>2041</v>
      </c>
      <c r="E31" s="11">
        <v>0</v>
      </c>
      <c r="F31" s="11">
        <v>99999</v>
      </c>
      <c r="G31" s="11" t="s">
        <v>2178</v>
      </c>
      <c r="H31" s="11"/>
      <c r="I31" s="11" t="s">
        <v>2197</v>
      </c>
      <c r="J31" s="11" t="s">
        <v>1805</v>
      </c>
      <c r="K31" s="11" t="s">
        <v>2157</v>
      </c>
      <c r="L31" s="10"/>
    </row>
    <row r="32" spans="1:12" ht="13.5">
      <c r="A32" s="11">
        <f t="shared" si="0"/>
        <v>250</v>
      </c>
      <c r="B32" s="11" t="s">
        <v>2140</v>
      </c>
      <c r="C32" s="11">
        <v>6</v>
      </c>
      <c r="D32" s="11" t="s">
        <v>2041</v>
      </c>
      <c r="E32" s="11">
        <v>0</v>
      </c>
      <c r="F32" s="11">
        <v>99999</v>
      </c>
      <c r="G32" s="11" t="s">
        <v>2178</v>
      </c>
      <c r="H32" s="11"/>
      <c r="I32" s="11" t="s">
        <v>2198</v>
      </c>
      <c r="J32" s="11" t="s">
        <v>1806</v>
      </c>
      <c r="K32" s="11" t="s">
        <v>2157</v>
      </c>
      <c r="L32" s="10"/>
    </row>
    <row r="33" spans="1:12" ht="13.5">
      <c r="A33" s="11">
        <f t="shared" si="0"/>
        <v>251</v>
      </c>
      <c r="B33" s="11" t="s">
        <v>2140</v>
      </c>
      <c r="C33" s="11">
        <v>6</v>
      </c>
      <c r="D33" s="11" t="s">
        <v>2041</v>
      </c>
      <c r="E33" s="11">
        <v>0</v>
      </c>
      <c r="F33" s="11">
        <v>99999</v>
      </c>
      <c r="G33" s="11" t="s">
        <v>2183</v>
      </c>
      <c r="H33" s="11"/>
      <c r="I33" s="11" t="s">
        <v>2199</v>
      </c>
      <c r="J33" s="11" t="s">
        <v>1806</v>
      </c>
      <c r="K33" s="11" t="s">
        <v>2156</v>
      </c>
      <c r="L33" s="10"/>
    </row>
    <row r="34" spans="1:12" ht="13.5">
      <c r="A34" s="11">
        <f t="shared" si="0"/>
        <v>252</v>
      </c>
      <c r="B34" s="11" t="s">
        <v>2140</v>
      </c>
      <c r="C34" s="11">
        <v>11</v>
      </c>
      <c r="D34" s="11" t="s">
        <v>2041</v>
      </c>
      <c r="E34" s="11">
        <v>0</v>
      </c>
      <c r="F34" s="11">
        <v>99999</v>
      </c>
      <c r="G34" s="11" t="s">
        <v>2182</v>
      </c>
      <c r="H34" s="11"/>
      <c r="I34" s="11" t="s">
        <v>2201</v>
      </c>
      <c r="J34" s="11" t="s">
        <v>1897</v>
      </c>
      <c r="K34" s="11" t="s">
        <v>2161</v>
      </c>
      <c r="L34" s="10"/>
    </row>
    <row r="35" spans="1:12" ht="13.5">
      <c r="A35" s="11">
        <f t="shared" si="0"/>
        <v>253</v>
      </c>
      <c r="B35" s="11" t="s">
        <v>2140</v>
      </c>
      <c r="C35" s="11">
        <v>12</v>
      </c>
      <c r="D35" s="11" t="s">
        <v>2041</v>
      </c>
      <c r="E35" s="11">
        <v>0</v>
      </c>
      <c r="F35" s="11">
        <v>99999</v>
      </c>
      <c r="G35" s="11" t="s">
        <v>2182</v>
      </c>
      <c r="H35" s="11"/>
      <c r="I35" s="11" t="s">
        <v>2187</v>
      </c>
      <c r="J35" s="11" t="s">
        <v>1809</v>
      </c>
      <c r="K35" s="11" t="s">
        <v>2161</v>
      </c>
      <c r="L35" s="10"/>
    </row>
    <row r="36" spans="1:12" ht="13.5">
      <c r="A36" s="11">
        <f t="shared" si="0"/>
        <v>254</v>
      </c>
      <c r="B36" s="11" t="s">
        <v>2140</v>
      </c>
      <c r="C36" s="11">
        <v>13</v>
      </c>
      <c r="D36" s="11" t="s">
        <v>2041</v>
      </c>
      <c r="E36" s="11">
        <v>0</v>
      </c>
      <c r="F36" s="11">
        <v>99999</v>
      </c>
      <c r="G36" s="11" t="s">
        <v>2179</v>
      </c>
      <c r="H36" s="11"/>
      <c r="I36" s="11" t="s">
        <v>2200</v>
      </c>
      <c r="J36" s="11" t="s">
        <v>1896</v>
      </c>
      <c r="K36" s="11" t="s">
        <v>2154</v>
      </c>
      <c r="L36" s="10"/>
    </row>
    <row r="37" spans="1:12" ht="13.5">
      <c r="A37" s="11">
        <f t="shared" si="0"/>
        <v>255</v>
      </c>
      <c r="B37" s="11" t="s">
        <v>2140</v>
      </c>
      <c r="C37" s="11">
        <v>21</v>
      </c>
      <c r="D37" s="11" t="s">
        <v>2041</v>
      </c>
      <c r="E37" s="11">
        <v>0</v>
      </c>
      <c r="F37" s="11">
        <v>100</v>
      </c>
      <c r="G37" s="11" t="s">
        <v>2166</v>
      </c>
      <c r="H37" s="11"/>
      <c r="I37" s="11" t="s">
        <v>2202</v>
      </c>
      <c r="J37" s="11" t="s">
        <v>2144</v>
      </c>
      <c r="K37" s="11" t="s">
        <v>2158</v>
      </c>
      <c r="L37" s="10"/>
    </row>
    <row r="38" spans="1:12" ht="13.5">
      <c r="A38" s="11">
        <f t="shared" si="0"/>
        <v>256</v>
      </c>
      <c r="B38" s="11" t="s">
        <v>2140</v>
      </c>
      <c r="C38" s="11">
        <v>21</v>
      </c>
      <c r="D38" s="11" t="s">
        <v>2041</v>
      </c>
      <c r="E38" s="11">
        <v>0</v>
      </c>
      <c r="F38" s="11">
        <v>100</v>
      </c>
      <c r="G38" s="11" t="s">
        <v>2167</v>
      </c>
      <c r="H38" s="11"/>
      <c r="I38" s="11" t="s">
        <v>2203</v>
      </c>
      <c r="J38" s="11" t="s">
        <v>2144</v>
      </c>
      <c r="K38" s="11" t="s">
        <v>1964</v>
      </c>
      <c r="L38" s="10"/>
    </row>
    <row r="39" spans="1:12" ht="13.5">
      <c r="A39" s="11">
        <f t="shared" si="0"/>
        <v>257</v>
      </c>
      <c r="B39" s="11" t="s">
        <v>2140</v>
      </c>
      <c r="C39" s="11">
        <v>21</v>
      </c>
      <c r="D39" s="11" t="s">
        <v>2041</v>
      </c>
      <c r="E39" s="11">
        <v>0</v>
      </c>
      <c r="F39" s="11">
        <v>100</v>
      </c>
      <c r="G39" s="11" t="s">
        <v>2169</v>
      </c>
      <c r="H39" s="11"/>
      <c r="I39" s="11" t="s">
        <v>2204</v>
      </c>
      <c r="J39" s="11" t="s">
        <v>2144</v>
      </c>
      <c r="K39" s="11" t="s">
        <v>2162</v>
      </c>
      <c r="L39" s="10"/>
    </row>
    <row r="40" spans="1:12" ht="13.5">
      <c r="A40" s="11">
        <f t="shared" si="0"/>
        <v>258</v>
      </c>
      <c r="B40" s="11" t="s">
        <v>2140</v>
      </c>
      <c r="C40" s="11">
        <v>22</v>
      </c>
      <c r="D40" s="11" t="s">
        <v>2041</v>
      </c>
      <c r="E40" s="11">
        <v>0</v>
      </c>
      <c r="F40" s="11">
        <v>100</v>
      </c>
      <c r="G40" s="11" t="s">
        <v>2181</v>
      </c>
      <c r="H40" s="11"/>
      <c r="I40" s="11" t="s">
        <v>2205</v>
      </c>
      <c r="J40" s="11" t="s">
        <v>2145</v>
      </c>
      <c r="K40" s="11" t="s">
        <v>2159</v>
      </c>
      <c r="L40" s="10"/>
    </row>
    <row r="41" spans="1:12" ht="13.5">
      <c r="A41" s="11">
        <f t="shared" si="0"/>
        <v>259</v>
      </c>
      <c r="B41" s="11" t="s">
        <v>2140</v>
      </c>
      <c r="C41" s="11">
        <v>22</v>
      </c>
      <c r="D41" s="11" t="s">
        <v>2041</v>
      </c>
      <c r="E41" s="11">
        <v>0</v>
      </c>
      <c r="F41" s="11">
        <v>100</v>
      </c>
      <c r="G41" s="11" t="s">
        <v>2174</v>
      </c>
      <c r="H41" s="11"/>
      <c r="I41" s="11" t="s">
        <v>2206</v>
      </c>
      <c r="J41" s="11" t="s">
        <v>2145</v>
      </c>
      <c r="K41" s="11" t="s">
        <v>1963</v>
      </c>
      <c r="L41" s="10"/>
    </row>
    <row r="42" spans="1:12" ht="13.5">
      <c r="A42" s="11">
        <f t="shared" si="0"/>
        <v>260</v>
      </c>
      <c r="B42" s="11" t="s">
        <v>2140</v>
      </c>
      <c r="C42" s="11">
        <v>22</v>
      </c>
      <c r="D42" s="11" t="s">
        <v>2041</v>
      </c>
      <c r="E42" s="11">
        <v>0</v>
      </c>
      <c r="F42" s="11">
        <v>100</v>
      </c>
      <c r="G42" s="11" t="s">
        <v>2177</v>
      </c>
      <c r="H42" s="11"/>
      <c r="I42" s="11" t="s">
        <v>2207</v>
      </c>
      <c r="J42" s="11" t="s">
        <v>2145</v>
      </c>
      <c r="K42" s="11" t="s">
        <v>2163</v>
      </c>
      <c r="L42" s="10"/>
    </row>
    <row r="43" spans="1:12" ht="13.5">
      <c r="A43" s="11">
        <f t="shared" si="0"/>
        <v>261</v>
      </c>
      <c r="B43" s="11" t="s">
        <v>2140</v>
      </c>
      <c r="C43" s="11">
        <v>23</v>
      </c>
      <c r="D43" s="11" t="s">
        <v>2041</v>
      </c>
      <c r="E43" s="11">
        <v>0</v>
      </c>
      <c r="F43" s="11">
        <v>100</v>
      </c>
      <c r="G43" s="11" t="s">
        <v>2180</v>
      </c>
      <c r="H43" s="11"/>
      <c r="I43" s="11" t="s">
        <v>2208</v>
      </c>
      <c r="J43" s="11" t="s">
        <v>2146</v>
      </c>
      <c r="K43" s="11" t="s">
        <v>2160</v>
      </c>
      <c r="L43" s="10"/>
    </row>
    <row r="44" spans="1:12" ht="13.5">
      <c r="A44" s="11">
        <f t="shared" si="0"/>
        <v>262</v>
      </c>
      <c r="B44" s="11" t="s">
        <v>2140</v>
      </c>
      <c r="C44" s="11">
        <v>23</v>
      </c>
      <c r="D44" s="11" t="s">
        <v>2041</v>
      </c>
      <c r="E44" s="11">
        <v>0</v>
      </c>
      <c r="F44" s="11">
        <v>100</v>
      </c>
      <c r="G44" s="11" t="s">
        <v>2171</v>
      </c>
      <c r="H44" s="11"/>
      <c r="I44" s="11" t="s">
        <v>2209</v>
      </c>
      <c r="J44" s="11" t="s">
        <v>2146</v>
      </c>
      <c r="K44" s="11" t="s">
        <v>1965</v>
      </c>
      <c r="L44" s="10"/>
    </row>
    <row r="45" spans="1:12" ht="13.5">
      <c r="A45" s="11">
        <f t="shared" si="0"/>
        <v>263</v>
      </c>
      <c r="B45" s="11" t="s">
        <v>2140</v>
      </c>
      <c r="C45" s="11">
        <v>23</v>
      </c>
      <c r="D45" s="11" t="s">
        <v>2041</v>
      </c>
      <c r="E45" s="11">
        <v>0</v>
      </c>
      <c r="F45" s="11">
        <v>100</v>
      </c>
      <c r="G45" s="11" t="s">
        <v>2170</v>
      </c>
      <c r="H45" s="11"/>
      <c r="I45" s="11" t="s">
        <v>2210</v>
      </c>
      <c r="J45" s="11" t="s">
        <v>2146</v>
      </c>
      <c r="K45" s="11" t="s">
        <v>2164</v>
      </c>
      <c r="L45" s="10"/>
    </row>
    <row r="46" spans="1:12" ht="13.5">
      <c r="A46" s="11">
        <f t="shared" si="0"/>
        <v>264</v>
      </c>
      <c r="B46" s="11" t="s">
        <v>2140</v>
      </c>
      <c r="C46" s="11">
        <v>24</v>
      </c>
      <c r="D46" s="11" t="s">
        <v>2041</v>
      </c>
      <c r="E46" s="11">
        <v>0</v>
      </c>
      <c r="F46" s="11">
        <v>99999</v>
      </c>
      <c r="G46" s="11" t="s">
        <v>2184</v>
      </c>
      <c r="H46" s="11"/>
      <c r="I46" s="11" t="s">
        <v>2211</v>
      </c>
      <c r="J46" s="11" t="s">
        <v>1898</v>
      </c>
      <c r="K46" s="11" t="s">
        <v>2155</v>
      </c>
      <c r="L46" s="10"/>
    </row>
    <row r="47" spans="1:12" ht="13.5">
      <c r="A47" s="11">
        <f t="shared" si="0"/>
        <v>265</v>
      </c>
      <c r="B47" s="11" t="s">
        <v>2140</v>
      </c>
      <c r="C47" s="11">
        <v>25</v>
      </c>
      <c r="D47" s="11" t="s">
        <v>2041</v>
      </c>
      <c r="E47" s="11">
        <v>0</v>
      </c>
      <c r="F47" s="11">
        <v>99999</v>
      </c>
      <c r="G47" s="11" t="s">
        <v>2165</v>
      </c>
      <c r="H47" s="11"/>
      <c r="I47" s="11" t="s">
        <v>2212</v>
      </c>
      <c r="J47" s="11" t="s">
        <v>1807</v>
      </c>
      <c r="K47" s="11" t="s">
        <v>2151</v>
      </c>
      <c r="L47" s="10"/>
    </row>
    <row r="48" spans="1:12" ht="13.5">
      <c r="A48" s="11">
        <f t="shared" si="0"/>
        <v>266</v>
      </c>
      <c r="B48" s="11" t="s">
        <v>2140</v>
      </c>
      <c r="C48" s="11">
        <v>25</v>
      </c>
      <c r="D48" s="11" t="s">
        <v>2041</v>
      </c>
      <c r="E48" s="11">
        <v>0</v>
      </c>
      <c r="F48" s="11">
        <v>99999</v>
      </c>
      <c r="G48" s="11" t="s">
        <v>2166</v>
      </c>
      <c r="H48" s="11"/>
      <c r="I48" s="11" t="s">
        <v>2213</v>
      </c>
      <c r="J48" s="11" t="s">
        <v>1807</v>
      </c>
      <c r="K48" s="11" t="s">
        <v>2158</v>
      </c>
      <c r="L48" s="10"/>
    </row>
    <row r="49" spans="1:12" ht="13.5">
      <c r="A49" s="11">
        <f t="shared" si="0"/>
        <v>267</v>
      </c>
      <c r="B49" s="11" t="s">
        <v>2140</v>
      </c>
      <c r="C49" s="11">
        <v>31</v>
      </c>
      <c r="D49" s="11" t="s">
        <v>2041</v>
      </c>
      <c r="E49" s="11">
        <v>0</v>
      </c>
      <c r="F49" s="11">
        <v>100</v>
      </c>
      <c r="G49" s="11" t="s">
        <v>2179</v>
      </c>
      <c r="H49" s="11"/>
      <c r="I49" s="11" t="s">
        <v>2214</v>
      </c>
      <c r="J49" s="11" t="s">
        <v>2141</v>
      </c>
      <c r="K49" s="11" t="s">
        <v>2154</v>
      </c>
      <c r="L49" s="10"/>
    </row>
    <row r="50" spans="1:12" ht="13.5">
      <c r="A50" s="11">
        <f t="shared" si="0"/>
        <v>268</v>
      </c>
      <c r="B50" s="11" t="s">
        <v>2140</v>
      </c>
      <c r="C50" s="11">
        <v>31</v>
      </c>
      <c r="D50" s="11" t="s">
        <v>2041</v>
      </c>
      <c r="E50" s="11">
        <v>0</v>
      </c>
      <c r="F50" s="11">
        <v>100</v>
      </c>
      <c r="G50" s="11" t="s">
        <v>2180</v>
      </c>
      <c r="H50" s="11"/>
      <c r="I50" s="11" t="s">
        <v>2215</v>
      </c>
      <c r="J50" s="11" t="s">
        <v>2141</v>
      </c>
      <c r="K50" s="11" t="s">
        <v>2160</v>
      </c>
      <c r="L50" s="10"/>
    </row>
    <row r="51" spans="1:12" ht="13.5">
      <c r="A51" s="11">
        <f t="shared" si="0"/>
        <v>269</v>
      </c>
      <c r="B51" s="11" t="s">
        <v>2140</v>
      </c>
      <c r="C51" s="11">
        <v>31</v>
      </c>
      <c r="D51" s="11" t="s">
        <v>2041</v>
      </c>
      <c r="E51" s="11">
        <v>0</v>
      </c>
      <c r="F51" s="11">
        <v>100</v>
      </c>
      <c r="G51" s="11" t="s">
        <v>2169</v>
      </c>
      <c r="H51" s="11"/>
      <c r="I51" s="11" t="s">
        <v>2216</v>
      </c>
      <c r="J51" s="11" t="s">
        <v>2141</v>
      </c>
      <c r="K51" s="11" t="s">
        <v>2162</v>
      </c>
      <c r="L51" s="10"/>
    </row>
    <row r="52" spans="1:12" ht="13.5">
      <c r="A52" s="11">
        <f t="shared" si="0"/>
        <v>270</v>
      </c>
      <c r="B52" s="11" t="s">
        <v>2140</v>
      </c>
      <c r="C52" s="11">
        <v>32</v>
      </c>
      <c r="D52" s="11" t="s">
        <v>2041</v>
      </c>
      <c r="E52" s="11">
        <v>0</v>
      </c>
      <c r="F52" s="11">
        <v>100</v>
      </c>
      <c r="G52" s="11" t="s">
        <v>2165</v>
      </c>
      <c r="H52" s="11"/>
      <c r="I52" s="11" t="s">
        <v>2217</v>
      </c>
      <c r="J52" s="11" t="s">
        <v>2142</v>
      </c>
      <c r="K52" s="11" t="s">
        <v>2151</v>
      </c>
      <c r="L52" s="10"/>
    </row>
    <row r="53" spans="1:12" ht="13.5">
      <c r="A53" s="11">
        <f t="shared" si="0"/>
        <v>271</v>
      </c>
      <c r="B53" s="11" t="s">
        <v>2140</v>
      </c>
      <c r="C53" s="11">
        <v>32</v>
      </c>
      <c r="D53" s="11" t="s">
        <v>2041</v>
      </c>
      <c r="E53" s="11">
        <v>0</v>
      </c>
      <c r="F53" s="11">
        <v>100</v>
      </c>
      <c r="G53" s="11" t="s">
        <v>2168</v>
      </c>
      <c r="H53" s="11"/>
      <c r="I53" s="11" t="s">
        <v>2218</v>
      </c>
      <c r="J53" s="11" t="s">
        <v>2142</v>
      </c>
      <c r="K53" s="11" t="s">
        <v>2152</v>
      </c>
      <c r="L53" s="10"/>
    </row>
    <row r="54" spans="1:12" ht="13.5">
      <c r="A54" s="11">
        <f t="shared" si="0"/>
        <v>272</v>
      </c>
      <c r="B54" s="11" t="s">
        <v>2140</v>
      </c>
      <c r="C54" s="11">
        <v>32</v>
      </c>
      <c r="D54" s="11" t="s">
        <v>2041</v>
      </c>
      <c r="E54" s="11">
        <v>0</v>
      </c>
      <c r="F54" s="11">
        <v>100</v>
      </c>
      <c r="G54" s="11" t="s">
        <v>2177</v>
      </c>
      <c r="H54" s="11"/>
      <c r="I54" s="11" t="s">
        <v>2219</v>
      </c>
      <c r="J54" s="11" t="s">
        <v>2142</v>
      </c>
      <c r="K54" s="11" t="s">
        <v>2163</v>
      </c>
      <c r="L54" s="10"/>
    </row>
    <row r="55" spans="1:12" ht="13.5">
      <c r="A55" s="11">
        <f t="shared" si="0"/>
        <v>273</v>
      </c>
      <c r="B55" s="11" t="s">
        <v>2140</v>
      </c>
      <c r="C55" s="11">
        <v>33</v>
      </c>
      <c r="D55" s="11" t="s">
        <v>2041</v>
      </c>
      <c r="E55" s="11">
        <v>0</v>
      </c>
      <c r="F55" s="11">
        <v>100</v>
      </c>
      <c r="G55" s="11" t="s">
        <v>2184</v>
      </c>
      <c r="H55" s="11"/>
      <c r="I55" s="11" t="s">
        <v>2220</v>
      </c>
      <c r="J55" s="11" t="s">
        <v>2143</v>
      </c>
      <c r="K55" s="11" t="s">
        <v>2155</v>
      </c>
      <c r="L55" s="10"/>
    </row>
    <row r="56" spans="1:12" ht="13.5">
      <c r="A56" s="11">
        <f t="shared" si="0"/>
        <v>274</v>
      </c>
      <c r="B56" s="11" t="s">
        <v>2140</v>
      </c>
      <c r="C56" s="11">
        <v>33</v>
      </c>
      <c r="D56" s="11" t="s">
        <v>2041</v>
      </c>
      <c r="E56" s="11">
        <v>0</v>
      </c>
      <c r="F56" s="11">
        <v>100</v>
      </c>
      <c r="G56" s="11" t="s">
        <v>2166</v>
      </c>
      <c r="H56" s="11"/>
      <c r="I56" s="11" t="s">
        <v>2221</v>
      </c>
      <c r="J56" s="11" t="s">
        <v>2143</v>
      </c>
      <c r="K56" s="11" t="s">
        <v>2158</v>
      </c>
      <c r="L56" s="10"/>
    </row>
    <row r="57" spans="1:12" ht="13.5">
      <c r="A57" s="11">
        <f t="shared" si="0"/>
        <v>275</v>
      </c>
      <c r="B57" s="11" t="s">
        <v>2140</v>
      </c>
      <c r="C57" s="11">
        <v>33</v>
      </c>
      <c r="D57" s="11" t="s">
        <v>2041</v>
      </c>
      <c r="E57" s="11">
        <v>0</v>
      </c>
      <c r="F57" s="11">
        <v>100</v>
      </c>
      <c r="G57" s="11" t="s">
        <v>2170</v>
      </c>
      <c r="H57" s="11"/>
      <c r="I57" s="11" t="s">
        <v>2222</v>
      </c>
      <c r="J57" s="11" t="s">
        <v>2143</v>
      </c>
      <c r="K57" s="11" t="s">
        <v>2164</v>
      </c>
      <c r="L57" s="10"/>
    </row>
    <row r="58" spans="1:12" ht="13.5">
      <c r="A58" s="11">
        <f t="shared" si="0"/>
        <v>276</v>
      </c>
      <c r="B58" s="11" t="s">
        <v>2140</v>
      </c>
      <c r="C58" s="11">
        <v>34</v>
      </c>
      <c r="D58" s="11" t="s">
        <v>2041</v>
      </c>
      <c r="E58" s="11">
        <v>0</v>
      </c>
      <c r="F58" s="11">
        <v>99999</v>
      </c>
      <c r="G58" s="11" t="s">
        <v>2178</v>
      </c>
      <c r="H58" s="11"/>
      <c r="I58" s="504" t="s">
        <v>2223</v>
      </c>
      <c r="J58" s="11" t="s">
        <v>1919</v>
      </c>
      <c r="K58" s="11" t="s">
        <v>2157</v>
      </c>
      <c r="L58" s="10"/>
    </row>
    <row r="59" spans="1:12" ht="13.5">
      <c r="A59" s="11">
        <f t="shared" si="0"/>
        <v>277</v>
      </c>
      <c r="B59" s="11" t="s">
        <v>2140</v>
      </c>
      <c r="C59" s="11">
        <v>34</v>
      </c>
      <c r="D59" s="11" t="s">
        <v>2041</v>
      </c>
      <c r="E59" s="11">
        <v>0</v>
      </c>
      <c r="F59" s="11">
        <v>40</v>
      </c>
      <c r="G59" s="11" t="s">
        <v>2169</v>
      </c>
      <c r="H59" s="11"/>
      <c r="I59" s="11" t="s">
        <v>2188</v>
      </c>
      <c r="J59" s="11" t="s">
        <v>2011</v>
      </c>
      <c r="K59" s="11" t="s">
        <v>2162</v>
      </c>
      <c r="L59" s="10"/>
    </row>
    <row r="60" spans="1:12" ht="13.5">
      <c r="A60" s="11">
        <f t="shared" si="0"/>
        <v>278</v>
      </c>
      <c r="B60" s="11" t="s">
        <v>2140</v>
      </c>
      <c r="C60" s="11">
        <v>1</v>
      </c>
      <c r="D60" s="11" t="s">
        <v>2041</v>
      </c>
      <c r="E60" s="11">
        <v>41</v>
      </c>
      <c r="F60" s="11">
        <v>80</v>
      </c>
      <c r="G60" s="11" t="s">
        <v>2168</v>
      </c>
      <c r="H60" s="11"/>
      <c r="I60" s="11" t="s">
        <v>2224</v>
      </c>
      <c r="J60" s="11" t="s">
        <v>2010</v>
      </c>
      <c r="K60" s="11" t="s">
        <v>2152</v>
      </c>
      <c r="L60" s="10"/>
    </row>
    <row r="61" spans="1:12" ht="13.5">
      <c r="A61" s="11">
        <f t="shared" si="0"/>
        <v>279</v>
      </c>
      <c r="B61" s="11" t="s">
        <v>2140</v>
      </c>
      <c r="C61" s="11">
        <v>1</v>
      </c>
      <c r="D61" s="11" t="s">
        <v>2041</v>
      </c>
      <c r="E61" s="11">
        <v>41</v>
      </c>
      <c r="F61" s="11">
        <v>80</v>
      </c>
      <c r="G61" s="11" t="s">
        <v>2182</v>
      </c>
      <c r="H61" s="11"/>
      <c r="I61" s="11" t="s">
        <v>2225</v>
      </c>
      <c r="J61" s="11" t="s">
        <v>2010</v>
      </c>
      <c r="K61" s="11" t="s">
        <v>2161</v>
      </c>
      <c r="L61" s="10"/>
    </row>
    <row r="62" spans="1:12" ht="13.5">
      <c r="A62" s="11">
        <f t="shared" si="0"/>
        <v>280</v>
      </c>
      <c r="B62" s="11" t="s">
        <v>2140</v>
      </c>
      <c r="C62" s="11">
        <v>1</v>
      </c>
      <c r="D62" s="11" t="s">
        <v>2041</v>
      </c>
      <c r="E62" s="11">
        <v>41</v>
      </c>
      <c r="F62" s="11">
        <v>80</v>
      </c>
      <c r="G62" s="11" t="s">
        <v>2177</v>
      </c>
      <c r="H62" s="11"/>
      <c r="I62" s="11" t="s">
        <v>2226</v>
      </c>
      <c r="J62" s="11" t="s">
        <v>2010</v>
      </c>
      <c r="K62" s="11" t="s">
        <v>2163</v>
      </c>
      <c r="L62" s="10"/>
    </row>
    <row r="63" spans="1:12" ht="13.5">
      <c r="A63" s="11">
        <f t="shared" si="0"/>
        <v>281</v>
      </c>
      <c r="B63" s="11" t="s">
        <v>2140</v>
      </c>
      <c r="C63" s="11">
        <v>34</v>
      </c>
      <c r="D63" s="11" t="s">
        <v>2041</v>
      </c>
      <c r="E63" s="11">
        <v>41</v>
      </c>
      <c r="F63" s="11">
        <v>99999</v>
      </c>
      <c r="G63" s="11" t="s">
        <v>2181</v>
      </c>
      <c r="H63" s="11"/>
      <c r="I63" s="11" t="s">
        <v>2227</v>
      </c>
      <c r="J63" s="11" t="s">
        <v>2012</v>
      </c>
      <c r="K63" s="11" t="s">
        <v>2159</v>
      </c>
      <c r="L63" s="10"/>
    </row>
    <row r="64" spans="1:12" ht="13.5">
      <c r="A64" s="11">
        <f t="shared" si="0"/>
        <v>282</v>
      </c>
      <c r="B64" s="11" t="s">
        <v>2140</v>
      </c>
      <c r="C64" s="11">
        <v>1</v>
      </c>
      <c r="D64" s="11" t="s">
        <v>2041</v>
      </c>
      <c r="E64" s="11">
        <v>81</v>
      </c>
      <c r="F64" s="11">
        <v>100</v>
      </c>
      <c r="G64" s="11" t="s">
        <v>2176</v>
      </c>
      <c r="H64" s="11"/>
      <c r="I64" s="11" t="s">
        <v>2228</v>
      </c>
      <c r="J64" s="11" t="s">
        <v>2006</v>
      </c>
      <c r="K64" s="11" t="s">
        <v>2153</v>
      </c>
      <c r="L64" s="10"/>
    </row>
    <row r="65" spans="1:12" ht="13.5">
      <c r="A65" s="11">
        <f t="shared" si="0"/>
        <v>283</v>
      </c>
      <c r="B65" s="11" t="s">
        <v>2140</v>
      </c>
      <c r="C65" s="11">
        <v>1</v>
      </c>
      <c r="D65" s="11" t="s">
        <v>2041</v>
      </c>
      <c r="E65" s="11">
        <v>81</v>
      </c>
      <c r="F65" s="11">
        <v>100</v>
      </c>
      <c r="G65" s="11" t="s">
        <v>2184</v>
      </c>
      <c r="H65" s="11"/>
      <c r="I65" s="11" t="s">
        <v>2229</v>
      </c>
      <c r="J65" s="11" t="s">
        <v>2006</v>
      </c>
      <c r="K65" s="11" t="s">
        <v>2155</v>
      </c>
      <c r="L65" s="10"/>
    </row>
    <row r="66" spans="1:12" ht="13.5">
      <c r="A66" s="11">
        <f t="shared" si="0"/>
        <v>284</v>
      </c>
      <c r="B66" s="11" t="s">
        <v>2140</v>
      </c>
      <c r="C66" s="11">
        <v>1</v>
      </c>
      <c r="D66" s="11" t="s">
        <v>2041</v>
      </c>
      <c r="E66" s="11">
        <v>81</v>
      </c>
      <c r="F66" s="11">
        <v>100</v>
      </c>
      <c r="G66" s="11" t="s">
        <v>2181</v>
      </c>
      <c r="H66" s="11"/>
      <c r="I66" s="11" t="s">
        <v>2230</v>
      </c>
      <c r="J66" s="11" t="s">
        <v>2006</v>
      </c>
      <c r="K66" s="11" t="s">
        <v>2159</v>
      </c>
      <c r="L66" s="10"/>
    </row>
    <row r="67" spans="1:12" ht="13.5">
      <c r="A67" s="11">
        <f t="shared" si="0"/>
        <v>285</v>
      </c>
      <c r="B67" s="11" t="s">
        <v>2140</v>
      </c>
      <c r="C67" s="11">
        <v>1</v>
      </c>
      <c r="D67" s="11" t="s">
        <v>2041</v>
      </c>
      <c r="E67" s="11">
        <v>101</v>
      </c>
      <c r="F67" s="11">
        <v>99999</v>
      </c>
      <c r="G67" s="11" t="s">
        <v>2170</v>
      </c>
      <c r="H67" s="11"/>
      <c r="I67" s="11" t="s">
        <v>2231</v>
      </c>
      <c r="J67" s="11" t="s">
        <v>2150</v>
      </c>
      <c r="K67" s="11" t="s">
        <v>2164</v>
      </c>
      <c r="L67" s="10"/>
    </row>
    <row r="68" spans="1:12" ht="13.5">
      <c r="A68" s="11">
        <f t="shared" si="0"/>
        <v>286</v>
      </c>
      <c r="B68" s="11" t="s">
        <v>2140</v>
      </c>
      <c r="C68" s="11">
        <v>1</v>
      </c>
      <c r="D68" s="11" t="s">
        <v>2041</v>
      </c>
      <c r="E68" s="11">
        <v>101</v>
      </c>
      <c r="F68" s="11">
        <v>99999</v>
      </c>
      <c r="G68" s="11" t="s">
        <v>2179</v>
      </c>
      <c r="H68" s="11"/>
      <c r="I68" s="11" t="s">
        <v>2232</v>
      </c>
      <c r="J68" s="11" t="s">
        <v>1899</v>
      </c>
      <c r="K68" s="11" t="s">
        <v>2154</v>
      </c>
      <c r="L68" s="10"/>
    </row>
    <row r="69" spans="1:12" ht="13.5">
      <c r="A69" s="11">
        <f t="shared" si="0"/>
        <v>287</v>
      </c>
      <c r="B69" s="11" t="s">
        <v>2140</v>
      </c>
      <c r="C69" s="11">
        <v>1</v>
      </c>
      <c r="D69" s="11" t="s">
        <v>2041</v>
      </c>
      <c r="E69" s="11">
        <v>101</v>
      </c>
      <c r="F69" s="11">
        <v>99999</v>
      </c>
      <c r="G69" s="11" t="s">
        <v>2183</v>
      </c>
      <c r="H69" s="11"/>
      <c r="I69" s="11" t="s">
        <v>2233</v>
      </c>
      <c r="J69" s="11" t="s">
        <v>1899</v>
      </c>
      <c r="K69" s="11" t="s">
        <v>2156</v>
      </c>
      <c r="L69" s="10"/>
    </row>
    <row r="70" spans="1:12" ht="13.5">
      <c r="A70" s="11">
        <f t="shared" si="0"/>
        <v>288</v>
      </c>
      <c r="B70" s="11" t="s">
        <v>2140</v>
      </c>
      <c r="C70" s="11">
        <v>1</v>
      </c>
      <c r="D70" s="11" t="s">
        <v>2041</v>
      </c>
      <c r="E70" s="11">
        <v>101</v>
      </c>
      <c r="F70" s="11">
        <v>99999</v>
      </c>
      <c r="G70" s="11" t="s">
        <v>2173</v>
      </c>
      <c r="H70" s="11"/>
      <c r="I70" s="11" t="s">
        <v>2234</v>
      </c>
      <c r="J70" s="11" t="s">
        <v>1899</v>
      </c>
      <c r="K70" s="11" t="s">
        <v>1967</v>
      </c>
      <c r="L70" s="10"/>
    </row>
    <row r="71" spans="1:12" ht="13.5">
      <c r="A71" s="11">
        <f t="shared" si="0"/>
        <v>289</v>
      </c>
      <c r="B71" s="11" t="s">
        <v>2140</v>
      </c>
      <c r="C71" s="11">
        <v>21</v>
      </c>
      <c r="D71" s="11" t="s">
        <v>2041</v>
      </c>
      <c r="E71" s="11">
        <v>101</v>
      </c>
      <c r="F71" s="11">
        <v>99999</v>
      </c>
      <c r="G71" s="11" t="s">
        <v>2178</v>
      </c>
      <c r="H71" s="11"/>
      <c r="I71" s="11" t="s">
        <v>2235</v>
      </c>
      <c r="J71" s="11" t="s">
        <v>2147</v>
      </c>
      <c r="K71" s="11" t="s">
        <v>2157</v>
      </c>
      <c r="L71" s="10"/>
    </row>
    <row r="72" spans="1:12" ht="13.5">
      <c r="A72" s="11">
        <f t="shared" si="0"/>
        <v>290</v>
      </c>
      <c r="B72" s="11" t="s">
        <v>2140</v>
      </c>
      <c r="C72" s="11">
        <v>21</v>
      </c>
      <c r="D72" s="11" t="s">
        <v>2041</v>
      </c>
      <c r="E72" s="11">
        <v>101</v>
      </c>
      <c r="F72" s="11">
        <v>99999</v>
      </c>
      <c r="G72" s="11" t="s">
        <v>2172</v>
      </c>
      <c r="H72" s="11"/>
      <c r="I72" s="11" t="s">
        <v>2236</v>
      </c>
      <c r="J72" s="11" t="s">
        <v>2147</v>
      </c>
      <c r="K72" s="11" t="s">
        <v>1962</v>
      </c>
      <c r="L72" s="10"/>
    </row>
    <row r="73" spans="1:12" ht="13.5">
      <c r="A73" s="11">
        <f t="shared" si="0"/>
        <v>291</v>
      </c>
      <c r="B73" s="11" t="s">
        <v>2140</v>
      </c>
      <c r="C73" s="11">
        <v>22</v>
      </c>
      <c r="D73" s="11" t="s">
        <v>2041</v>
      </c>
      <c r="E73" s="11">
        <v>101</v>
      </c>
      <c r="F73" s="11">
        <v>99999</v>
      </c>
      <c r="G73" s="11" t="s">
        <v>2183</v>
      </c>
      <c r="H73" s="11"/>
      <c r="I73" s="11" t="s">
        <v>2186</v>
      </c>
      <c r="J73" s="11" t="s">
        <v>2148</v>
      </c>
      <c r="K73" s="11" t="s">
        <v>2156</v>
      </c>
      <c r="L73" s="10"/>
    </row>
    <row r="74" spans="1:12" ht="13.5">
      <c r="A74" s="11">
        <f t="shared" si="0"/>
        <v>292</v>
      </c>
      <c r="B74" s="11" t="s">
        <v>2140</v>
      </c>
      <c r="C74" s="11">
        <v>22</v>
      </c>
      <c r="D74" s="11" t="s">
        <v>2041</v>
      </c>
      <c r="E74" s="11">
        <v>101</v>
      </c>
      <c r="F74" s="11">
        <v>99999</v>
      </c>
      <c r="G74" s="11" t="s">
        <v>2175</v>
      </c>
      <c r="H74" s="11"/>
      <c r="I74" s="11" t="s">
        <v>2237</v>
      </c>
      <c r="J74" s="11" t="s">
        <v>2148</v>
      </c>
      <c r="K74" s="11" t="s">
        <v>1966</v>
      </c>
      <c r="L74" s="10"/>
    </row>
    <row r="75" spans="1:12" ht="13.5">
      <c r="A75" s="11">
        <f t="shared" si="0"/>
        <v>293</v>
      </c>
      <c r="B75" s="11" t="s">
        <v>2140</v>
      </c>
      <c r="C75" s="11">
        <v>23</v>
      </c>
      <c r="D75" s="11" t="s">
        <v>2041</v>
      </c>
      <c r="E75" s="11">
        <v>101</v>
      </c>
      <c r="F75" s="11">
        <v>99999</v>
      </c>
      <c r="G75" s="11" t="s">
        <v>2179</v>
      </c>
      <c r="H75" s="11"/>
      <c r="I75" s="11" t="s">
        <v>2238</v>
      </c>
      <c r="J75" s="11" t="s">
        <v>2149</v>
      </c>
      <c r="K75" s="11" t="s">
        <v>2154</v>
      </c>
      <c r="L75" s="10"/>
    </row>
    <row r="76" spans="1:12" ht="13.5">
      <c r="A76" s="11">
        <f t="shared" si="0"/>
        <v>294</v>
      </c>
      <c r="B76" s="11" t="s">
        <v>2140</v>
      </c>
      <c r="C76" s="11">
        <v>23</v>
      </c>
      <c r="D76" s="11" t="s">
        <v>2041</v>
      </c>
      <c r="E76" s="11">
        <v>101</v>
      </c>
      <c r="F76" s="11">
        <v>99999</v>
      </c>
      <c r="G76" s="11" t="s">
        <v>2174</v>
      </c>
      <c r="H76" s="11"/>
      <c r="I76" s="504" t="s">
        <v>2239</v>
      </c>
      <c r="J76" s="11" t="s">
        <v>2149</v>
      </c>
      <c r="K76" s="11" t="s">
        <v>1963</v>
      </c>
      <c r="L76" s="10"/>
    </row>
    <row r="77" spans="1:12" ht="13.5">
      <c r="A77" s="10"/>
      <c r="B77" s="10"/>
      <c r="D77" s="10"/>
      <c r="E77" s="10"/>
      <c r="F77" s="10"/>
      <c r="G77" s="10"/>
      <c r="L77" s="10"/>
    </row>
    <row r="96" spans="9:9" ht="12.95" customHeight="1">
      <c r="I96" s="505"/>
    </row>
    <row r="128" spans="9:9" ht="12.95" customHeight="1">
      <c r="I128" s="505"/>
    </row>
  </sheetData>
  <autoFilter ref="A22:K76">
    <sortState ref="A23:K76">
      <sortCondition ref="E22:E76"/>
    </sortState>
  </autoFilter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11"/>
  <sheetViews>
    <sheetView zoomScale="85" zoomScaleNormal="85" zoomScalePageLayoutView="85" workbookViewId="0">
      <selection activeCell="I54" sqref="I54"/>
    </sheetView>
  </sheetViews>
  <sheetFormatPr defaultColWidth="8.875" defaultRowHeight="12.95" customHeight="1"/>
  <sheetData>
    <row r="1" spans="1:2" ht="14.25">
      <c r="A1" s="12"/>
      <c r="B1" s="12" t="s">
        <v>550</v>
      </c>
    </row>
    <row r="2" spans="1:2" ht="14.25">
      <c r="A2" s="12"/>
      <c r="B2" s="12"/>
    </row>
    <row r="3" spans="1:2" ht="14.25">
      <c r="A3" s="12"/>
      <c r="B3" s="12" t="s">
        <v>551</v>
      </c>
    </row>
    <row r="4" spans="1:2" ht="14.25">
      <c r="A4" s="12"/>
      <c r="B4" s="12"/>
    </row>
    <row r="5" spans="1:2" ht="14.25">
      <c r="A5" s="12"/>
      <c r="B5" s="12" t="s">
        <v>552</v>
      </c>
    </row>
    <row r="6" spans="1:2" ht="14.25">
      <c r="A6" s="12"/>
      <c r="B6" s="12" t="s">
        <v>553</v>
      </c>
    </row>
    <row r="7" spans="1:2" ht="14.25">
      <c r="A7" s="12"/>
      <c r="B7" s="12" t="s">
        <v>554</v>
      </c>
    </row>
    <row r="8" spans="1:2" ht="14.25">
      <c r="A8" s="12"/>
      <c r="B8" s="12"/>
    </row>
    <row r="9" spans="1:2" ht="14.25">
      <c r="A9" s="12"/>
      <c r="B9" s="12" t="s">
        <v>555</v>
      </c>
    </row>
    <row r="10" spans="1:2" ht="14.25">
      <c r="A10" s="12"/>
      <c r="B10" s="12"/>
    </row>
    <row r="11" spans="1:2" ht="14.25">
      <c r="A11" s="12"/>
      <c r="B11" s="12" t="s">
        <v>556</v>
      </c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77"/>
  <sheetViews>
    <sheetView topLeftCell="A199" zoomScale="75" zoomScaleNormal="75" zoomScalePageLayoutView="75" workbookViewId="0">
      <selection activeCell="G234" sqref="G234"/>
    </sheetView>
  </sheetViews>
  <sheetFormatPr defaultColWidth="8.875" defaultRowHeight="12.95" customHeight="1"/>
  <cols>
    <col min="1" max="1" width="31" customWidth="1"/>
    <col min="2" max="2" width="14.875" hidden="1" customWidth="1"/>
    <col min="3" max="3" width="14.875" customWidth="1"/>
    <col min="4" max="4" width="16.5" customWidth="1"/>
    <col min="5" max="5" width="6.125" bestFit="1" customWidth="1"/>
    <col min="6" max="6" width="11.625" customWidth="1"/>
    <col min="7" max="7" width="12.125" bestFit="1" customWidth="1"/>
    <col min="8" max="8" width="31.5" customWidth="1"/>
    <col min="9" max="9" width="14.125" customWidth="1"/>
  </cols>
  <sheetData>
    <row r="1" spans="1:9" ht="13.5">
      <c r="A1" s="13" t="s">
        <v>186</v>
      </c>
      <c r="B1" s="14"/>
      <c r="C1" s="14"/>
      <c r="D1" s="15"/>
      <c r="E1" s="15"/>
      <c r="F1" s="15"/>
      <c r="G1" s="14"/>
      <c r="H1" s="15"/>
      <c r="I1" s="16"/>
    </row>
    <row r="2" spans="1:9" ht="13.5">
      <c r="A2" s="17"/>
      <c r="B2" s="18"/>
      <c r="C2" s="18"/>
      <c r="D2" s="19"/>
      <c r="E2" s="19"/>
      <c r="F2" s="19"/>
      <c r="G2" s="18"/>
      <c r="H2" s="19"/>
      <c r="I2" s="20"/>
    </row>
    <row r="3" spans="1:9" ht="13.5">
      <c r="A3" s="21" t="s">
        <v>187</v>
      </c>
      <c r="B3" s="22" t="s">
        <v>559</v>
      </c>
      <c r="C3" s="22"/>
      <c r="D3" s="21"/>
      <c r="E3" s="548"/>
      <c r="F3" s="549"/>
      <c r="G3" s="549"/>
      <c r="H3" s="550"/>
      <c r="I3" s="20"/>
    </row>
    <row r="4" spans="1:9" ht="18" customHeight="1">
      <c r="A4" s="23" t="s">
        <v>188</v>
      </c>
      <c r="B4" s="24" t="s">
        <v>189</v>
      </c>
      <c r="C4" s="24"/>
      <c r="D4" s="25"/>
      <c r="E4" s="551" t="s">
        <v>190</v>
      </c>
      <c r="F4" s="552"/>
      <c r="G4" s="553"/>
      <c r="H4" s="554"/>
      <c r="I4" s="20"/>
    </row>
    <row r="5" spans="1:9" ht="13.5">
      <c r="A5" s="20"/>
      <c r="B5" s="26"/>
      <c r="C5" s="26"/>
      <c r="D5" s="20"/>
      <c r="E5" s="20"/>
      <c r="F5" s="20"/>
      <c r="G5" s="26"/>
      <c r="H5" s="20"/>
      <c r="I5" s="20"/>
    </row>
    <row r="6" spans="1:9" ht="13.5">
      <c r="A6" s="27" t="s">
        <v>191</v>
      </c>
      <c r="B6" s="28" t="s">
        <v>560</v>
      </c>
      <c r="C6" s="27" t="s">
        <v>192</v>
      </c>
      <c r="D6" s="27" t="s">
        <v>193</v>
      </c>
      <c r="E6" s="27" t="s">
        <v>194</v>
      </c>
      <c r="F6" s="28" t="s">
        <v>195</v>
      </c>
      <c r="G6" s="27" t="s">
        <v>196</v>
      </c>
      <c r="H6" s="27" t="s">
        <v>196</v>
      </c>
      <c r="I6" s="28" t="s">
        <v>1326</v>
      </c>
    </row>
    <row r="7" spans="1:9" ht="48.75" customHeight="1">
      <c r="A7" s="23"/>
      <c r="B7" s="29" t="s">
        <v>561</v>
      </c>
      <c r="C7" s="23" t="s">
        <v>197</v>
      </c>
      <c r="D7" s="31">
        <v>40</v>
      </c>
      <c r="E7" s="31">
        <v>58</v>
      </c>
      <c r="F7" s="32"/>
      <c r="G7" s="25" t="s">
        <v>198</v>
      </c>
      <c r="H7" s="25" t="s">
        <v>1096</v>
      </c>
      <c r="I7" s="30">
        <v>33</v>
      </c>
    </row>
    <row r="8" spans="1:9" ht="48.75" customHeight="1">
      <c r="A8" s="23"/>
      <c r="B8" s="29" t="s">
        <v>199</v>
      </c>
      <c r="C8" s="23" t="s">
        <v>200</v>
      </c>
      <c r="D8" s="31">
        <v>45</v>
      </c>
      <c r="E8" s="31">
        <v>62</v>
      </c>
      <c r="F8" s="32"/>
      <c r="G8" s="25" t="s">
        <v>562</v>
      </c>
      <c r="H8" s="25" t="s">
        <v>1097</v>
      </c>
      <c r="I8" s="30">
        <v>34</v>
      </c>
    </row>
    <row r="9" spans="1:9" ht="52.5" customHeight="1">
      <c r="A9" s="23"/>
      <c r="B9" s="29" t="s">
        <v>563</v>
      </c>
      <c r="C9" s="23" t="s">
        <v>564</v>
      </c>
      <c r="D9" s="31">
        <v>40</v>
      </c>
      <c r="E9" s="31">
        <v>67</v>
      </c>
      <c r="F9" s="32" t="s">
        <v>201</v>
      </c>
      <c r="G9" s="25" t="s">
        <v>565</v>
      </c>
      <c r="H9" s="25" t="s">
        <v>1339</v>
      </c>
      <c r="I9" s="30">
        <v>18</v>
      </c>
    </row>
    <row r="10" spans="1:9" ht="61.5" customHeight="1">
      <c r="A10" s="23"/>
      <c r="B10" s="29" t="s">
        <v>202</v>
      </c>
      <c r="C10" s="23" t="s">
        <v>566</v>
      </c>
      <c r="D10" s="31">
        <v>45</v>
      </c>
      <c r="E10" s="31">
        <v>71</v>
      </c>
      <c r="F10" s="32"/>
      <c r="G10" s="25" t="s">
        <v>567</v>
      </c>
      <c r="H10" s="25" t="s">
        <v>1098</v>
      </c>
      <c r="I10" s="30">
        <v>35</v>
      </c>
    </row>
    <row r="11" spans="1:9" ht="48.75" customHeight="1">
      <c r="A11" s="23"/>
      <c r="B11" s="29" t="s">
        <v>568</v>
      </c>
      <c r="C11" s="23" t="s">
        <v>569</v>
      </c>
      <c r="D11" s="31">
        <v>78</v>
      </c>
      <c r="E11" s="31">
        <v>56</v>
      </c>
      <c r="F11" s="32"/>
      <c r="G11" s="25" t="s">
        <v>570</v>
      </c>
      <c r="H11" s="25" t="s">
        <v>1099</v>
      </c>
      <c r="I11" s="30">
        <v>36</v>
      </c>
    </row>
    <row r="12" spans="1:9" ht="45.75" customHeight="1">
      <c r="A12" s="23"/>
      <c r="B12" s="29" t="s">
        <v>203</v>
      </c>
      <c r="C12" s="23" t="s">
        <v>571</v>
      </c>
      <c r="D12" s="31">
        <v>96</v>
      </c>
      <c r="E12" s="31">
        <v>56</v>
      </c>
      <c r="F12" s="32"/>
      <c r="G12" s="25" t="s">
        <v>572</v>
      </c>
      <c r="H12" s="25" t="s">
        <v>1100</v>
      </c>
      <c r="I12" s="30">
        <v>37</v>
      </c>
    </row>
    <row r="13" spans="1:9" ht="66.75" customHeight="1">
      <c r="A13" s="23"/>
      <c r="B13" s="29" t="s">
        <v>204</v>
      </c>
      <c r="C13" s="23" t="s">
        <v>573</v>
      </c>
      <c r="D13" s="31">
        <v>88</v>
      </c>
      <c r="E13" s="31">
        <v>80</v>
      </c>
      <c r="F13" s="32"/>
      <c r="G13" s="25" t="s">
        <v>574</v>
      </c>
      <c r="H13" s="25" t="s">
        <v>1101</v>
      </c>
      <c r="I13" s="30">
        <v>38</v>
      </c>
    </row>
    <row r="14" spans="1:9" ht="47.25" customHeight="1">
      <c r="A14" s="23"/>
      <c r="B14" s="29" t="s">
        <v>205</v>
      </c>
      <c r="C14" s="23" t="s">
        <v>575</v>
      </c>
      <c r="D14" s="31">
        <v>78</v>
      </c>
      <c r="E14" s="31">
        <v>56</v>
      </c>
      <c r="F14" s="32"/>
      <c r="G14" s="25" t="s">
        <v>576</v>
      </c>
      <c r="H14" s="25" t="s">
        <v>1102</v>
      </c>
      <c r="I14" s="30">
        <v>39</v>
      </c>
    </row>
    <row r="15" spans="1:9" ht="49.5" customHeight="1">
      <c r="A15" s="23"/>
      <c r="B15" s="29" t="s">
        <v>206</v>
      </c>
      <c r="C15" s="23" t="s">
        <v>577</v>
      </c>
      <c r="D15" s="31">
        <v>24</v>
      </c>
      <c r="E15" s="31">
        <v>63</v>
      </c>
      <c r="F15" s="32"/>
      <c r="G15" s="25" t="s">
        <v>578</v>
      </c>
      <c r="H15" s="25" t="s">
        <v>1103</v>
      </c>
      <c r="I15" s="30">
        <v>40</v>
      </c>
    </row>
    <row r="16" spans="1:9" ht="49.5" customHeight="1">
      <c r="A16" s="23"/>
      <c r="B16" s="29" t="s">
        <v>207</v>
      </c>
      <c r="C16" s="23" t="s">
        <v>579</v>
      </c>
      <c r="D16" s="31">
        <v>48</v>
      </c>
      <c r="E16" s="31">
        <v>63</v>
      </c>
      <c r="F16" s="32"/>
      <c r="G16" s="25" t="s">
        <v>580</v>
      </c>
      <c r="H16" s="25" t="s">
        <v>1104</v>
      </c>
      <c r="I16" s="30">
        <v>41</v>
      </c>
    </row>
    <row r="17" spans="1:9" ht="49.5" customHeight="1">
      <c r="A17" s="23"/>
      <c r="B17" s="29" t="s">
        <v>208</v>
      </c>
      <c r="C17" s="23" t="s">
        <v>581</v>
      </c>
      <c r="D17" s="31">
        <v>78</v>
      </c>
      <c r="E17" s="31">
        <v>63</v>
      </c>
      <c r="F17" s="32"/>
      <c r="G17" s="25" t="s">
        <v>582</v>
      </c>
      <c r="H17" s="25" t="s">
        <v>1105</v>
      </c>
      <c r="I17" s="30">
        <v>42</v>
      </c>
    </row>
    <row r="18" spans="1:9" ht="56.25" customHeight="1">
      <c r="A18" s="23"/>
      <c r="B18" s="29" t="s">
        <v>209</v>
      </c>
      <c r="C18" s="23" t="s">
        <v>583</v>
      </c>
      <c r="D18" s="31">
        <v>69</v>
      </c>
      <c r="E18" s="31">
        <v>72</v>
      </c>
      <c r="F18" s="32"/>
      <c r="G18" s="25" t="s">
        <v>210</v>
      </c>
      <c r="H18" s="25" t="s">
        <v>1106</v>
      </c>
      <c r="I18" s="30">
        <v>43</v>
      </c>
    </row>
    <row r="19" spans="1:9" ht="56.25" customHeight="1">
      <c r="A19" s="23"/>
      <c r="B19" s="29" t="s">
        <v>584</v>
      </c>
      <c r="C19" s="23" t="s">
        <v>585</v>
      </c>
      <c r="D19" s="31">
        <v>64</v>
      </c>
      <c r="E19" s="31">
        <v>72</v>
      </c>
      <c r="F19" s="32" t="s">
        <v>201</v>
      </c>
      <c r="G19" s="25" t="s">
        <v>211</v>
      </c>
      <c r="H19" s="25" t="s">
        <v>1107</v>
      </c>
      <c r="I19" s="30">
        <v>32</v>
      </c>
    </row>
    <row r="20" spans="1:9" ht="56.25" customHeight="1">
      <c r="A20" s="23"/>
      <c r="B20" s="29" t="s">
        <v>212</v>
      </c>
      <c r="C20" s="23" t="s">
        <v>586</v>
      </c>
      <c r="D20" s="31">
        <v>72</v>
      </c>
      <c r="E20" s="31">
        <v>72</v>
      </c>
      <c r="F20" s="32"/>
      <c r="G20" s="25" t="s">
        <v>587</v>
      </c>
      <c r="H20" s="25" t="s">
        <v>1108</v>
      </c>
      <c r="I20" s="30">
        <v>44</v>
      </c>
    </row>
    <row r="21" spans="1:9" ht="65.25" customHeight="1">
      <c r="A21" s="23"/>
      <c r="B21" s="29" t="s">
        <v>213</v>
      </c>
      <c r="C21" s="23" t="s">
        <v>588</v>
      </c>
      <c r="D21" s="31">
        <v>72</v>
      </c>
      <c r="E21" s="31">
        <v>85</v>
      </c>
      <c r="F21" s="32"/>
      <c r="G21" s="25" t="s">
        <v>589</v>
      </c>
      <c r="H21" s="25" t="s">
        <v>1109</v>
      </c>
      <c r="I21" s="30">
        <v>45</v>
      </c>
    </row>
    <row r="22" spans="1:9" ht="61.5" customHeight="1">
      <c r="A22" s="23"/>
      <c r="B22" s="29" t="s">
        <v>214</v>
      </c>
      <c r="C22" s="23" t="s">
        <v>590</v>
      </c>
      <c r="D22" s="31">
        <v>102</v>
      </c>
      <c r="E22" s="31">
        <v>85</v>
      </c>
      <c r="F22" s="32"/>
      <c r="G22" s="25" t="s">
        <v>591</v>
      </c>
      <c r="H22" s="25" t="s">
        <v>1110</v>
      </c>
      <c r="I22" s="30">
        <v>46</v>
      </c>
    </row>
    <row r="23" spans="1:9" ht="39" customHeight="1">
      <c r="A23" s="23"/>
      <c r="B23" s="29" t="s">
        <v>215</v>
      </c>
      <c r="C23" s="23" t="s">
        <v>592</v>
      </c>
      <c r="D23" s="31">
        <v>24</v>
      </c>
      <c r="E23" s="31">
        <v>45</v>
      </c>
      <c r="F23" s="32"/>
      <c r="G23" s="25" t="s">
        <v>593</v>
      </c>
      <c r="H23" s="25" t="s">
        <v>1111</v>
      </c>
      <c r="I23" s="30">
        <v>47</v>
      </c>
    </row>
    <row r="24" spans="1:9" ht="39" customHeight="1">
      <c r="A24" s="23"/>
      <c r="B24" s="29" t="s">
        <v>216</v>
      </c>
      <c r="C24" s="23" t="s">
        <v>594</v>
      </c>
      <c r="D24" s="31">
        <v>24</v>
      </c>
      <c r="E24" s="31">
        <v>45</v>
      </c>
      <c r="F24" s="32"/>
      <c r="G24" s="25" t="s">
        <v>595</v>
      </c>
      <c r="H24" s="25" t="s">
        <v>1112</v>
      </c>
      <c r="I24" s="30">
        <v>48</v>
      </c>
    </row>
    <row r="25" spans="1:9" ht="71.099999999999994" customHeight="1">
      <c r="A25" s="23"/>
      <c r="B25" s="29" t="s">
        <v>596</v>
      </c>
      <c r="C25" s="23" t="s">
        <v>597</v>
      </c>
      <c r="D25" s="31">
        <v>124</v>
      </c>
      <c r="E25" s="31">
        <v>127</v>
      </c>
      <c r="F25" s="32"/>
      <c r="G25" s="25"/>
      <c r="H25" s="25"/>
      <c r="I25" s="30">
        <v>49</v>
      </c>
    </row>
    <row r="26" spans="1:9" ht="71.099999999999994" customHeight="1">
      <c r="A26" s="23"/>
      <c r="B26" s="29" t="s">
        <v>217</v>
      </c>
      <c r="C26" s="23" t="s">
        <v>598</v>
      </c>
      <c r="D26" s="31">
        <v>124</v>
      </c>
      <c r="E26" s="31">
        <v>127</v>
      </c>
      <c r="F26" s="32"/>
      <c r="G26" s="25"/>
      <c r="H26" s="25"/>
      <c r="I26" s="30">
        <v>50</v>
      </c>
    </row>
    <row r="27" spans="1:9" ht="71.099999999999994" customHeight="1">
      <c r="A27" s="23"/>
      <c r="B27" s="29" t="s">
        <v>218</v>
      </c>
      <c r="C27" s="23" t="s">
        <v>599</v>
      </c>
      <c r="D27" s="31">
        <v>124</v>
      </c>
      <c r="E27" s="31">
        <v>127</v>
      </c>
      <c r="F27" s="32"/>
      <c r="G27" s="25"/>
      <c r="H27" s="25"/>
      <c r="I27" s="30">
        <v>51</v>
      </c>
    </row>
    <row r="28" spans="1:9" ht="69.75" customHeight="1">
      <c r="A28" s="23"/>
      <c r="B28" s="29" t="s">
        <v>219</v>
      </c>
      <c r="C28" s="23" t="s">
        <v>600</v>
      </c>
      <c r="D28" s="31">
        <v>124</v>
      </c>
      <c r="E28" s="31">
        <v>127</v>
      </c>
      <c r="F28" s="32"/>
      <c r="G28" s="25"/>
      <c r="H28" s="25"/>
      <c r="I28" s="30">
        <v>52</v>
      </c>
    </row>
    <row r="29" spans="1:9" ht="50.1" customHeight="1">
      <c r="A29" s="23"/>
      <c r="B29" s="29" t="s">
        <v>601</v>
      </c>
      <c r="C29" s="23" t="s">
        <v>220</v>
      </c>
      <c r="D29" s="31">
        <v>24</v>
      </c>
      <c r="E29" s="31">
        <v>45</v>
      </c>
      <c r="F29" s="32" t="s">
        <v>201</v>
      </c>
      <c r="G29" s="25" t="s">
        <v>602</v>
      </c>
      <c r="H29" s="25" t="s">
        <v>1113</v>
      </c>
      <c r="I29" s="30">
        <v>13</v>
      </c>
    </row>
    <row r="30" spans="1:9" ht="47.25" customHeight="1">
      <c r="A30" s="23"/>
      <c r="B30" s="29" t="s">
        <v>221</v>
      </c>
      <c r="C30" s="23" t="s">
        <v>603</v>
      </c>
      <c r="D30" s="31">
        <v>48</v>
      </c>
      <c r="E30" s="31">
        <v>52</v>
      </c>
      <c r="F30" s="32"/>
      <c r="G30" s="25" t="s">
        <v>222</v>
      </c>
      <c r="H30" s="25" t="s">
        <v>1114</v>
      </c>
      <c r="I30" s="30">
        <v>53</v>
      </c>
    </row>
    <row r="31" spans="1:9" ht="47.25" customHeight="1">
      <c r="A31" s="23"/>
      <c r="B31" s="29" t="s">
        <v>223</v>
      </c>
      <c r="C31" s="23" t="s">
        <v>604</v>
      </c>
      <c r="D31" s="31">
        <v>48</v>
      </c>
      <c r="E31" s="31">
        <v>52</v>
      </c>
      <c r="F31" s="32"/>
      <c r="G31" s="25" t="s">
        <v>224</v>
      </c>
      <c r="H31" s="25" t="s">
        <v>1340</v>
      </c>
      <c r="I31" s="30">
        <v>54</v>
      </c>
    </row>
    <row r="32" spans="1:9" ht="51.75" customHeight="1">
      <c r="A32" s="23"/>
      <c r="B32" s="29" t="s">
        <v>225</v>
      </c>
      <c r="C32" s="23" t="s">
        <v>605</v>
      </c>
      <c r="D32" s="31">
        <v>56</v>
      </c>
      <c r="E32" s="31">
        <v>53</v>
      </c>
      <c r="F32" s="32"/>
      <c r="G32" s="25" t="s">
        <v>226</v>
      </c>
      <c r="H32" s="25" t="s">
        <v>1115</v>
      </c>
      <c r="I32" s="30">
        <v>55</v>
      </c>
    </row>
    <row r="33" spans="1:9" ht="60.75" customHeight="1">
      <c r="A33" s="23"/>
      <c r="B33" s="29" t="s">
        <v>227</v>
      </c>
      <c r="C33" s="23" t="s">
        <v>606</v>
      </c>
      <c r="D33" s="31">
        <v>72</v>
      </c>
      <c r="E33" s="31">
        <v>76</v>
      </c>
      <c r="F33" s="32"/>
      <c r="G33" s="25" t="s">
        <v>607</v>
      </c>
      <c r="H33" s="25" t="s">
        <v>1116</v>
      </c>
      <c r="I33" s="30">
        <v>56</v>
      </c>
    </row>
    <row r="34" spans="1:9" ht="64.5" customHeight="1">
      <c r="A34" s="23"/>
      <c r="B34" s="29" t="s">
        <v>228</v>
      </c>
      <c r="C34" s="23" t="s">
        <v>608</v>
      </c>
      <c r="D34" s="31">
        <v>72</v>
      </c>
      <c r="E34" s="31">
        <v>80</v>
      </c>
      <c r="F34" s="32"/>
      <c r="G34" s="25" t="s">
        <v>609</v>
      </c>
      <c r="H34" s="25" t="s">
        <v>1117</v>
      </c>
      <c r="I34" s="30">
        <v>57</v>
      </c>
    </row>
    <row r="35" spans="1:9" ht="65.25" customHeight="1">
      <c r="A35" s="23"/>
      <c r="B35" s="29" t="s">
        <v>229</v>
      </c>
      <c r="C35" s="23" t="s">
        <v>610</v>
      </c>
      <c r="D35" s="31">
        <v>72</v>
      </c>
      <c r="E35" s="31">
        <v>80</v>
      </c>
      <c r="F35" s="32"/>
      <c r="G35" s="25" t="s">
        <v>611</v>
      </c>
      <c r="H35" s="25" t="s">
        <v>1118</v>
      </c>
      <c r="I35" s="30">
        <v>58</v>
      </c>
    </row>
    <row r="36" spans="1:9" ht="49.5" customHeight="1">
      <c r="A36" s="23"/>
      <c r="B36" s="29" t="s">
        <v>230</v>
      </c>
      <c r="C36" s="23" t="s">
        <v>612</v>
      </c>
      <c r="D36" s="31">
        <v>77</v>
      </c>
      <c r="E36" s="31">
        <v>59</v>
      </c>
      <c r="F36" s="32"/>
      <c r="G36" s="25" t="s">
        <v>231</v>
      </c>
      <c r="H36" s="25" t="s">
        <v>1119</v>
      </c>
      <c r="I36" s="30">
        <v>59</v>
      </c>
    </row>
    <row r="37" spans="1:9" ht="45.75" customHeight="1">
      <c r="A37" s="23"/>
      <c r="B37" s="29" t="s">
        <v>232</v>
      </c>
      <c r="C37" s="23" t="s">
        <v>613</v>
      </c>
      <c r="D37" s="31">
        <v>70</v>
      </c>
      <c r="E37" s="31">
        <v>50</v>
      </c>
      <c r="F37" s="32"/>
      <c r="G37" s="25" t="s">
        <v>233</v>
      </c>
      <c r="H37" s="25" t="s">
        <v>1120</v>
      </c>
      <c r="I37" s="30">
        <v>60</v>
      </c>
    </row>
    <row r="38" spans="1:9" ht="45.75" customHeight="1">
      <c r="A38" s="23"/>
      <c r="B38" s="29" t="s">
        <v>234</v>
      </c>
      <c r="C38" s="23" t="s">
        <v>614</v>
      </c>
      <c r="D38" s="31">
        <v>70</v>
      </c>
      <c r="E38" s="31">
        <v>50</v>
      </c>
      <c r="F38" s="32"/>
      <c r="G38" s="25" t="s">
        <v>235</v>
      </c>
      <c r="H38" s="25" t="s">
        <v>1334</v>
      </c>
      <c r="I38" s="30">
        <v>61</v>
      </c>
    </row>
    <row r="39" spans="1:9" ht="60.75" customHeight="1">
      <c r="A39" s="23"/>
      <c r="B39" s="29" t="s">
        <v>236</v>
      </c>
      <c r="C39" s="23" t="s">
        <v>615</v>
      </c>
      <c r="D39" s="31">
        <v>40</v>
      </c>
      <c r="E39" s="31">
        <v>72</v>
      </c>
      <c r="F39" s="32"/>
      <c r="G39" s="25" t="s">
        <v>616</v>
      </c>
      <c r="H39" s="25" t="s">
        <v>1121</v>
      </c>
      <c r="I39" s="30">
        <v>62</v>
      </c>
    </row>
    <row r="40" spans="1:9" ht="61.5" customHeight="1">
      <c r="A40" s="23"/>
      <c r="B40" s="29" t="s">
        <v>237</v>
      </c>
      <c r="C40" s="23" t="s">
        <v>617</v>
      </c>
      <c r="D40" s="31">
        <v>61</v>
      </c>
      <c r="E40" s="31">
        <v>72</v>
      </c>
      <c r="F40" s="32"/>
      <c r="G40" s="25" t="s">
        <v>616</v>
      </c>
      <c r="H40" s="25" t="s">
        <v>1121</v>
      </c>
      <c r="I40" s="30">
        <v>63</v>
      </c>
    </row>
    <row r="41" spans="1:9" ht="61.5" customHeight="1">
      <c r="A41" s="23"/>
      <c r="B41" s="29" t="s">
        <v>238</v>
      </c>
      <c r="C41" s="23" t="s">
        <v>618</v>
      </c>
      <c r="D41" s="31">
        <v>65</v>
      </c>
      <c r="E41" s="31">
        <v>72</v>
      </c>
      <c r="F41" s="32"/>
      <c r="G41" s="25" t="s">
        <v>619</v>
      </c>
      <c r="H41" s="25" t="s">
        <v>1122</v>
      </c>
      <c r="I41" s="30">
        <v>64</v>
      </c>
    </row>
    <row r="42" spans="1:9" ht="75.75" customHeight="1">
      <c r="A42" s="23"/>
      <c r="B42" s="29" t="s">
        <v>239</v>
      </c>
      <c r="C42" s="23" t="s">
        <v>620</v>
      </c>
      <c r="D42" s="31">
        <v>56</v>
      </c>
      <c r="E42" s="31">
        <v>120</v>
      </c>
      <c r="F42" s="32"/>
      <c r="G42" s="25" t="s">
        <v>621</v>
      </c>
      <c r="H42" s="25" t="s">
        <v>1123</v>
      </c>
      <c r="I42" s="30">
        <v>65</v>
      </c>
    </row>
    <row r="43" spans="1:9" ht="42.75" customHeight="1">
      <c r="A43" s="23"/>
      <c r="B43" s="29" t="s">
        <v>622</v>
      </c>
      <c r="C43" s="23" t="s">
        <v>240</v>
      </c>
      <c r="D43" s="31">
        <v>46</v>
      </c>
      <c r="E43" s="31">
        <v>40</v>
      </c>
      <c r="F43" s="32" t="s">
        <v>201</v>
      </c>
      <c r="G43" s="25" t="s">
        <v>623</v>
      </c>
      <c r="H43" s="25" t="s">
        <v>1124</v>
      </c>
      <c r="I43" s="30">
        <v>7</v>
      </c>
    </row>
    <row r="44" spans="1:9" ht="41.25" customHeight="1">
      <c r="A44" s="23"/>
      <c r="B44" s="29" t="s">
        <v>624</v>
      </c>
      <c r="C44" s="23" t="s">
        <v>241</v>
      </c>
      <c r="D44" s="31">
        <v>48</v>
      </c>
      <c r="E44" s="31">
        <v>40</v>
      </c>
      <c r="F44" s="32" t="s">
        <v>201</v>
      </c>
      <c r="G44" s="25" t="s">
        <v>625</v>
      </c>
      <c r="H44" s="25" t="s">
        <v>1125</v>
      </c>
      <c r="I44" s="30">
        <v>29</v>
      </c>
    </row>
    <row r="45" spans="1:9" ht="39" customHeight="1">
      <c r="A45" s="23"/>
      <c r="B45" s="29" t="s">
        <v>242</v>
      </c>
      <c r="C45" s="23" t="s">
        <v>626</v>
      </c>
      <c r="D45" s="31">
        <v>39</v>
      </c>
      <c r="E45" s="31">
        <v>40</v>
      </c>
      <c r="F45" s="32"/>
      <c r="G45" s="25" t="s">
        <v>627</v>
      </c>
      <c r="H45" s="25" t="s">
        <v>1126</v>
      </c>
      <c r="I45" s="30">
        <v>66</v>
      </c>
    </row>
    <row r="46" spans="1:9" ht="59.25" customHeight="1">
      <c r="A46" s="23"/>
      <c r="B46" s="29" t="s">
        <v>243</v>
      </c>
      <c r="C46" s="23" t="s">
        <v>628</v>
      </c>
      <c r="D46" s="31">
        <v>78</v>
      </c>
      <c r="E46" s="31">
        <v>72</v>
      </c>
      <c r="F46" s="32"/>
      <c r="G46" s="25" t="s">
        <v>629</v>
      </c>
      <c r="H46" s="25" t="s">
        <v>1127</v>
      </c>
      <c r="I46" s="30">
        <v>67</v>
      </c>
    </row>
    <row r="47" spans="1:9" ht="60.75" customHeight="1">
      <c r="A47" s="23"/>
      <c r="B47" s="29" t="s">
        <v>244</v>
      </c>
      <c r="C47" s="23" t="s">
        <v>630</v>
      </c>
      <c r="D47" s="31">
        <v>72</v>
      </c>
      <c r="E47" s="31">
        <v>72</v>
      </c>
      <c r="F47" s="32"/>
      <c r="G47" s="25" t="s">
        <v>631</v>
      </c>
      <c r="H47" s="25" t="s">
        <v>1128</v>
      </c>
      <c r="I47" s="30">
        <v>68</v>
      </c>
    </row>
    <row r="48" spans="1:9" ht="50.25" customHeight="1">
      <c r="A48" s="23"/>
      <c r="B48" s="29" t="s">
        <v>245</v>
      </c>
      <c r="C48" s="23" t="s">
        <v>632</v>
      </c>
      <c r="D48" s="31">
        <v>86</v>
      </c>
      <c r="E48" s="31">
        <v>64</v>
      </c>
      <c r="F48" s="32"/>
      <c r="G48" s="25" t="s">
        <v>633</v>
      </c>
      <c r="H48" s="25" t="s">
        <v>1129</v>
      </c>
      <c r="I48" s="30">
        <v>69</v>
      </c>
    </row>
    <row r="49" spans="1:9" ht="52.5" customHeight="1">
      <c r="A49" s="23"/>
      <c r="B49" s="29" t="s">
        <v>246</v>
      </c>
      <c r="C49" s="23" t="s">
        <v>634</v>
      </c>
      <c r="D49" s="31">
        <v>85</v>
      </c>
      <c r="E49" s="31">
        <v>65</v>
      </c>
      <c r="F49" s="32"/>
      <c r="G49" s="25" t="s">
        <v>635</v>
      </c>
      <c r="H49" s="25" t="s">
        <v>1130</v>
      </c>
      <c r="I49" s="30">
        <v>70</v>
      </c>
    </row>
    <row r="50" spans="1:9" ht="53.25" customHeight="1">
      <c r="A50" s="23"/>
      <c r="B50" s="29" t="s">
        <v>247</v>
      </c>
      <c r="C50" s="23" t="s">
        <v>636</v>
      </c>
      <c r="D50" s="31">
        <v>85</v>
      </c>
      <c r="E50" s="31">
        <v>65</v>
      </c>
      <c r="F50" s="32"/>
      <c r="G50" s="25" t="s">
        <v>637</v>
      </c>
      <c r="H50" s="25" t="s">
        <v>1131</v>
      </c>
      <c r="I50" s="30">
        <v>71</v>
      </c>
    </row>
    <row r="51" spans="1:9" ht="53.25" customHeight="1">
      <c r="A51" s="23"/>
      <c r="B51" s="29" t="s">
        <v>248</v>
      </c>
      <c r="C51" s="23" t="s">
        <v>638</v>
      </c>
      <c r="D51" s="31">
        <v>87</v>
      </c>
      <c r="E51" s="31">
        <v>67</v>
      </c>
      <c r="F51" s="32"/>
      <c r="G51" s="25" t="s">
        <v>639</v>
      </c>
      <c r="H51" s="25" t="s">
        <v>1132</v>
      </c>
      <c r="I51" s="30">
        <v>72</v>
      </c>
    </row>
    <row r="52" spans="1:9" ht="50.1" customHeight="1">
      <c r="A52" s="23"/>
      <c r="B52" s="29" t="s">
        <v>640</v>
      </c>
      <c r="C52" s="23" t="s">
        <v>641</v>
      </c>
      <c r="D52" s="31">
        <v>35</v>
      </c>
      <c r="E52" s="31">
        <v>63</v>
      </c>
      <c r="F52" s="32" t="s">
        <v>201</v>
      </c>
      <c r="G52" s="25" t="s">
        <v>642</v>
      </c>
      <c r="H52" s="25" t="s">
        <v>1133</v>
      </c>
      <c r="I52" s="30">
        <v>8</v>
      </c>
    </row>
    <row r="53" spans="1:9" ht="50.25" customHeight="1">
      <c r="A53" s="23"/>
      <c r="B53" s="29" t="s">
        <v>249</v>
      </c>
      <c r="C53" s="23" t="s">
        <v>643</v>
      </c>
      <c r="D53" s="31">
        <v>35</v>
      </c>
      <c r="E53" s="31">
        <v>63</v>
      </c>
      <c r="F53" s="32"/>
      <c r="G53" s="25" t="s">
        <v>644</v>
      </c>
      <c r="H53" s="25" t="s">
        <v>1134</v>
      </c>
      <c r="I53" s="30">
        <v>73</v>
      </c>
    </row>
    <row r="54" spans="1:9" ht="50.25" customHeight="1">
      <c r="A54" s="23"/>
      <c r="B54" s="29" t="s">
        <v>250</v>
      </c>
      <c r="C54" s="23" t="s">
        <v>645</v>
      </c>
      <c r="D54" s="31">
        <v>47</v>
      </c>
      <c r="E54" s="31">
        <v>63</v>
      </c>
      <c r="F54" s="32"/>
      <c r="G54" s="25" t="s">
        <v>646</v>
      </c>
      <c r="H54" s="25" t="s">
        <v>1135</v>
      </c>
      <c r="I54" s="30">
        <v>74</v>
      </c>
    </row>
    <row r="55" spans="1:9" ht="45" customHeight="1">
      <c r="A55" s="23"/>
      <c r="B55" s="29" t="s">
        <v>251</v>
      </c>
      <c r="C55" s="23" t="s">
        <v>647</v>
      </c>
      <c r="D55" s="31">
        <v>40</v>
      </c>
      <c r="E55" s="31">
        <v>51</v>
      </c>
      <c r="F55" s="32"/>
      <c r="G55" s="25" t="s">
        <v>252</v>
      </c>
      <c r="H55" s="25" t="s">
        <v>1136</v>
      </c>
      <c r="I55" s="30">
        <v>75</v>
      </c>
    </row>
    <row r="56" spans="1:9" ht="45" customHeight="1">
      <c r="A56" s="23"/>
      <c r="B56" s="29" t="s">
        <v>648</v>
      </c>
      <c r="C56" s="23" t="s">
        <v>253</v>
      </c>
      <c r="D56" s="31">
        <v>40</v>
      </c>
      <c r="E56" s="31">
        <v>51</v>
      </c>
      <c r="F56" s="32" t="s">
        <v>201</v>
      </c>
      <c r="G56" s="25" t="s">
        <v>254</v>
      </c>
      <c r="H56" s="25" t="s">
        <v>1137</v>
      </c>
      <c r="I56" s="30">
        <v>31</v>
      </c>
    </row>
    <row r="57" spans="1:9" ht="72.75" customHeight="1">
      <c r="A57" s="23"/>
      <c r="B57" s="29" t="s">
        <v>255</v>
      </c>
      <c r="C57" s="23" t="s">
        <v>649</v>
      </c>
      <c r="D57" s="31">
        <v>95</v>
      </c>
      <c r="E57" s="31">
        <v>144</v>
      </c>
      <c r="F57" s="32"/>
      <c r="G57" s="25" t="s">
        <v>650</v>
      </c>
      <c r="H57" s="25" t="s">
        <v>1138</v>
      </c>
      <c r="I57" s="30">
        <v>76</v>
      </c>
    </row>
    <row r="58" spans="1:9" ht="75" customHeight="1">
      <c r="A58" s="23"/>
      <c r="B58" s="29" t="s">
        <v>256</v>
      </c>
      <c r="C58" s="23" t="s">
        <v>651</v>
      </c>
      <c r="D58" s="31">
        <v>104</v>
      </c>
      <c r="E58" s="31">
        <v>118</v>
      </c>
      <c r="F58" s="32"/>
      <c r="G58" s="25" t="s">
        <v>652</v>
      </c>
      <c r="H58" s="25" t="s">
        <v>1139</v>
      </c>
      <c r="I58" s="30">
        <v>77</v>
      </c>
    </row>
    <row r="59" spans="1:9" ht="59.25" customHeight="1">
      <c r="A59" s="23"/>
      <c r="B59" s="29" t="s">
        <v>653</v>
      </c>
      <c r="C59" s="23" t="s">
        <v>257</v>
      </c>
      <c r="D59" s="31">
        <v>29</v>
      </c>
      <c r="E59" s="31">
        <v>71</v>
      </c>
      <c r="F59" s="32" t="s">
        <v>201</v>
      </c>
      <c r="G59" s="25" t="s">
        <v>654</v>
      </c>
      <c r="H59" s="25" t="s">
        <v>1140</v>
      </c>
      <c r="I59" s="30">
        <v>19</v>
      </c>
    </row>
    <row r="60" spans="1:9" ht="58.5" customHeight="1">
      <c r="A60" s="23"/>
      <c r="B60" s="29" t="s">
        <v>258</v>
      </c>
      <c r="C60" s="23" t="s">
        <v>655</v>
      </c>
      <c r="D60" s="31">
        <v>29</v>
      </c>
      <c r="E60" s="31">
        <v>71</v>
      </c>
      <c r="F60" s="32"/>
      <c r="G60" s="25" t="s">
        <v>656</v>
      </c>
      <c r="H60" s="25" t="s">
        <v>1141</v>
      </c>
      <c r="I60" s="30">
        <v>78</v>
      </c>
    </row>
    <row r="61" spans="1:9" ht="60.75" customHeight="1">
      <c r="A61" s="23"/>
      <c r="B61" s="29" t="s">
        <v>657</v>
      </c>
      <c r="C61" s="23" t="s">
        <v>259</v>
      </c>
      <c r="D61" s="31">
        <v>52</v>
      </c>
      <c r="E61" s="31">
        <v>68</v>
      </c>
      <c r="F61" s="32" t="s">
        <v>201</v>
      </c>
      <c r="G61" s="25" t="s">
        <v>658</v>
      </c>
      <c r="H61" s="25" t="s">
        <v>1332</v>
      </c>
      <c r="I61" s="30">
        <v>24</v>
      </c>
    </row>
    <row r="62" spans="1:9" ht="57" customHeight="1">
      <c r="A62" s="23"/>
      <c r="B62" s="29" t="s">
        <v>260</v>
      </c>
      <c r="C62" s="23" t="s">
        <v>659</v>
      </c>
      <c r="D62" s="31">
        <v>52</v>
      </c>
      <c r="E62" s="31">
        <v>68</v>
      </c>
      <c r="F62" s="32"/>
      <c r="G62" s="25" t="s">
        <v>660</v>
      </c>
      <c r="H62" s="25" t="s">
        <v>1142</v>
      </c>
      <c r="I62" s="30">
        <v>79</v>
      </c>
    </row>
    <row r="63" spans="1:9" ht="60.75" customHeight="1">
      <c r="A63" s="23"/>
      <c r="B63" s="29" t="s">
        <v>261</v>
      </c>
      <c r="C63" s="23" t="s">
        <v>661</v>
      </c>
      <c r="D63" s="31">
        <v>52</v>
      </c>
      <c r="E63" s="31">
        <v>68</v>
      </c>
      <c r="F63" s="32"/>
      <c r="G63" s="25" t="s">
        <v>662</v>
      </c>
      <c r="H63" s="25" t="s">
        <v>1143</v>
      </c>
      <c r="I63" s="30">
        <v>80</v>
      </c>
    </row>
    <row r="64" spans="1:9" ht="44.25" customHeight="1">
      <c r="A64" s="23"/>
      <c r="B64" s="29" t="s">
        <v>663</v>
      </c>
      <c r="C64" s="23" t="s">
        <v>664</v>
      </c>
      <c r="D64" s="31">
        <v>35</v>
      </c>
      <c r="E64" s="31">
        <v>51</v>
      </c>
      <c r="F64" s="32"/>
      <c r="G64" s="25" t="s">
        <v>665</v>
      </c>
      <c r="H64" s="25" t="s">
        <v>1144</v>
      </c>
      <c r="I64" s="30">
        <v>81</v>
      </c>
    </row>
    <row r="65" spans="1:9" ht="45" customHeight="1">
      <c r="A65" s="23"/>
      <c r="B65" s="29" t="s">
        <v>262</v>
      </c>
      <c r="C65" s="23" t="s">
        <v>666</v>
      </c>
      <c r="D65" s="31">
        <v>35</v>
      </c>
      <c r="E65" s="31">
        <v>51</v>
      </c>
      <c r="F65" s="32"/>
      <c r="G65" s="25" t="s">
        <v>667</v>
      </c>
      <c r="H65" s="25" t="s">
        <v>1145</v>
      </c>
      <c r="I65" s="30">
        <v>82</v>
      </c>
    </row>
    <row r="66" spans="1:9" ht="53.25" customHeight="1">
      <c r="A66" s="23"/>
      <c r="B66" s="29" t="s">
        <v>668</v>
      </c>
      <c r="C66" s="23" t="s">
        <v>669</v>
      </c>
      <c r="D66" s="31">
        <v>35</v>
      </c>
      <c r="E66" s="31">
        <v>51</v>
      </c>
      <c r="F66" s="32" t="s">
        <v>201</v>
      </c>
      <c r="G66" s="25" t="s">
        <v>670</v>
      </c>
      <c r="H66" s="25" t="s">
        <v>1146</v>
      </c>
      <c r="I66" s="30">
        <v>27</v>
      </c>
    </row>
    <row r="67" spans="1:9" ht="47.25" customHeight="1">
      <c r="A67" s="23"/>
      <c r="B67" s="29" t="s">
        <v>263</v>
      </c>
      <c r="C67" s="23" t="s">
        <v>671</v>
      </c>
      <c r="D67" s="31">
        <v>64</v>
      </c>
      <c r="E67" s="31">
        <v>58</v>
      </c>
      <c r="F67" s="32"/>
      <c r="G67" s="25" t="s">
        <v>672</v>
      </c>
      <c r="H67" s="25" t="s">
        <v>1147</v>
      </c>
      <c r="I67" s="30">
        <v>83</v>
      </c>
    </row>
    <row r="68" spans="1:9" ht="50.25" customHeight="1">
      <c r="A68" s="23"/>
      <c r="B68" s="29" t="s">
        <v>673</v>
      </c>
      <c r="C68" s="23" t="s">
        <v>264</v>
      </c>
      <c r="D68" s="31">
        <v>64</v>
      </c>
      <c r="E68" s="31">
        <v>58</v>
      </c>
      <c r="F68" s="32" t="s">
        <v>201</v>
      </c>
      <c r="G68" s="25" t="s">
        <v>674</v>
      </c>
      <c r="H68" s="25" t="s">
        <v>1148</v>
      </c>
      <c r="I68" s="30">
        <v>23</v>
      </c>
    </row>
    <row r="69" spans="1:9" ht="51" customHeight="1">
      <c r="A69" s="23"/>
      <c r="B69" s="29" t="s">
        <v>265</v>
      </c>
      <c r="C69" s="23" t="s">
        <v>675</v>
      </c>
      <c r="D69" s="31">
        <v>64</v>
      </c>
      <c r="E69" s="31">
        <v>58</v>
      </c>
      <c r="F69" s="32"/>
      <c r="G69" s="25" t="s">
        <v>676</v>
      </c>
      <c r="H69" s="25" t="s">
        <v>1149</v>
      </c>
      <c r="I69" s="30">
        <v>84</v>
      </c>
    </row>
    <row r="70" spans="1:9" ht="51" customHeight="1">
      <c r="A70" s="23"/>
      <c r="B70" s="29" t="s">
        <v>266</v>
      </c>
      <c r="C70" s="23" t="s">
        <v>677</v>
      </c>
      <c r="D70" s="31">
        <v>75</v>
      </c>
      <c r="E70" s="31">
        <v>63</v>
      </c>
      <c r="F70" s="32"/>
      <c r="G70" s="25" t="s">
        <v>678</v>
      </c>
      <c r="H70" s="25" t="s">
        <v>1150</v>
      </c>
      <c r="I70" s="30">
        <v>85</v>
      </c>
    </row>
    <row r="71" spans="1:9" ht="73.5" customHeight="1">
      <c r="A71" s="23"/>
      <c r="B71" s="29" t="s">
        <v>267</v>
      </c>
      <c r="C71" s="23" t="s">
        <v>679</v>
      </c>
      <c r="D71" s="31">
        <v>75</v>
      </c>
      <c r="E71" s="31">
        <v>88</v>
      </c>
      <c r="F71" s="32"/>
      <c r="G71" s="25" t="s">
        <v>680</v>
      </c>
      <c r="H71" s="25" t="s">
        <v>1151</v>
      </c>
      <c r="I71" s="30">
        <v>86</v>
      </c>
    </row>
    <row r="72" spans="1:9" ht="73.5" customHeight="1">
      <c r="A72" s="23"/>
      <c r="B72" s="29" t="s">
        <v>268</v>
      </c>
      <c r="C72" s="23" t="s">
        <v>681</v>
      </c>
      <c r="D72" s="31">
        <v>75</v>
      </c>
      <c r="E72" s="31">
        <v>96</v>
      </c>
      <c r="F72" s="32"/>
      <c r="G72" s="25" t="s">
        <v>682</v>
      </c>
      <c r="H72" s="25" t="s">
        <v>1152</v>
      </c>
      <c r="I72" s="30">
        <v>87</v>
      </c>
    </row>
    <row r="73" spans="1:9" ht="73.5" customHeight="1">
      <c r="A73" s="23"/>
      <c r="B73" s="29" t="s">
        <v>269</v>
      </c>
      <c r="C73" s="23" t="s">
        <v>683</v>
      </c>
      <c r="D73" s="31">
        <v>96</v>
      </c>
      <c r="E73" s="31">
        <v>116</v>
      </c>
      <c r="F73" s="32"/>
      <c r="G73" s="25" t="s">
        <v>684</v>
      </c>
      <c r="H73" s="25" t="s">
        <v>1153</v>
      </c>
      <c r="I73" s="30">
        <v>88</v>
      </c>
    </row>
    <row r="74" spans="1:9" ht="71.25" customHeight="1">
      <c r="A74" s="23"/>
      <c r="B74" s="29" t="s">
        <v>270</v>
      </c>
      <c r="C74" s="23" t="s">
        <v>685</v>
      </c>
      <c r="D74" s="31">
        <v>96</v>
      </c>
      <c r="E74" s="31">
        <v>116</v>
      </c>
      <c r="F74" s="32"/>
      <c r="G74" s="25" t="s">
        <v>686</v>
      </c>
      <c r="H74" s="25" t="s">
        <v>1154</v>
      </c>
      <c r="I74" s="30">
        <v>89</v>
      </c>
    </row>
    <row r="75" spans="1:9" ht="42.75" customHeight="1">
      <c r="A75" s="23"/>
      <c r="B75" s="29" t="s">
        <v>687</v>
      </c>
      <c r="C75" s="23" t="s">
        <v>688</v>
      </c>
      <c r="D75" s="31">
        <v>30</v>
      </c>
      <c r="E75" s="31">
        <v>47</v>
      </c>
      <c r="F75" s="32" t="s">
        <v>201</v>
      </c>
      <c r="G75" s="25" t="s">
        <v>689</v>
      </c>
      <c r="H75" s="25" t="s">
        <v>1155</v>
      </c>
      <c r="I75" s="30">
        <v>9</v>
      </c>
    </row>
    <row r="76" spans="1:9" ht="42.75" customHeight="1">
      <c r="A76" s="23"/>
      <c r="B76" s="29" t="s">
        <v>271</v>
      </c>
      <c r="C76" s="23" t="s">
        <v>690</v>
      </c>
      <c r="D76" s="31">
        <v>30</v>
      </c>
      <c r="E76" s="31">
        <v>47</v>
      </c>
      <c r="F76" s="32"/>
      <c r="G76" s="25" t="s">
        <v>691</v>
      </c>
      <c r="H76" s="25" t="s">
        <v>1156</v>
      </c>
      <c r="I76" s="30">
        <v>90</v>
      </c>
    </row>
    <row r="77" spans="1:9" ht="43.5" customHeight="1">
      <c r="A77" s="23"/>
      <c r="B77" s="29" t="s">
        <v>272</v>
      </c>
      <c r="C77" s="23" t="s">
        <v>692</v>
      </c>
      <c r="D77" s="31">
        <v>32</v>
      </c>
      <c r="E77" s="31">
        <v>47</v>
      </c>
      <c r="F77" s="32"/>
      <c r="G77" s="25" t="s">
        <v>693</v>
      </c>
      <c r="H77" s="25" t="s">
        <v>1157</v>
      </c>
      <c r="I77" s="30">
        <v>91</v>
      </c>
    </row>
    <row r="78" spans="1:9" ht="44.25" customHeight="1">
      <c r="A78" s="23"/>
      <c r="B78" s="29" t="s">
        <v>273</v>
      </c>
      <c r="C78" s="23" t="s">
        <v>694</v>
      </c>
      <c r="D78" s="31">
        <v>32</v>
      </c>
      <c r="E78" s="31">
        <v>47</v>
      </c>
      <c r="F78" s="32"/>
      <c r="G78" s="25" t="s">
        <v>695</v>
      </c>
      <c r="H78" s="25" t="s">
        <v>1342</v>
      </c>
      <c r="I78" s="30">
        <v>92</v>
      </c>
    </row>
    <row r="79" spans="1:9" ht="50.25" customHeight="1">
      <c r="A79" s="23"/>
      <c r="B79" s="29" t="s">
        <v>274</v>
      </c>
      <c r="C79" s="23" t="s">
        <v>696</v>
      </c>
      <c r="D79" s="31">
        <v>39</v>
      </c>
      <c r="E79" s="31">
        <v>56</v>
      </c>
      <c r="F79" s="32"/>
      <c r="G79" s="25" t="s">
        <v>697</v>
      </c>
      <c r="H79" s="25" t="s">
        <v>1158</v>
      </c>
      <c r="I79" s="30">
        <v>93</v>
      </c>
    </row>
    <row r="80" spans="1:9" ht="52.5" customHeight="1">
      <c r="A80" s="23"/>
      <c r="B80" s="29" t="s">
        <v>275</v>
      </c>
      <c r="C80" s="23" t="s">
        <v>698</v>
      </c>
      <c r="D80" s="31">
        <v>45</v>
      </c>
      <c r="E80" s="31">
        <v>60</v>
      </c>
      <c r="F80" s="32"/>
      <c r="G80" s="25" t="s">
        <v>699</v>
      </c>
      <c r="H80" s="25" t="s">
        <v>1159</v>
      </c>
      <c r="I80" s="30">
        <v>94</v>
      </c>
    </row>
    <row r="81" spans="1:9" ht="56.25" customHeight="1">
      <c r="A81" s="23"/>
      <c r="B81" s="29" t="s">
        <v>276</v>
      </c>
      <c r="C81" s="23" t="s">
        <v>700</v>
      </c>
      <c r="D81" s="31">
        <v>39</v>
      </c>
      <c r="E81" s="31">
        <v>64</v>
      </c>
      <c r="F81" s="32"/>
      <c r="G81" s="25" t="s">
        <v>701</v>
      </c>
      <c r="H81" s="25" t="s">
        <v>1341</v>
      </c>
      <c r="I81" s="30">
        <v>95</v>
      </c>
    </row>
    <row r="82" spans="1:9" ht="58.5" customHeight="1">
      <c r="A82" s="23"/>
      <c r="B82" s="29" t="s">
        <v>277</v>
      </c>
      <c r="C82" s="23" t="s">
        <v>702</v>
      </c>
      <c r="D82" s="31">
        <v>45</v>
      </c>
      <c r="E82" s="31">
        <v>68</v>
      </c>
      <c r="F82" s="32"/>
      <c r="G82" s="25" t="s">
        <v>703</v>
      </c>
      <c r="H82" s="25" t="s">
        <v>1160</v>
      </c>
      <c r="I82" s="30">
        <v>96</v>
      </c>
    </row>
    <row r="83" spans="1:9" ht="50.25" customHeight="1">
      <c r="A83" s="23"/>
      <c r="B83" s="29" t="s">
        <v>278</v>
      </c>
      <c r="C83" s="23" t="s">
        <v>704</v>
      </c>
      <c r="D83" s="31">
        <v>68</v>
      </c>
      <c r="E83" s="31">
        <v>64</v>
      </c>
      <c r="F83" s="32"/>
      <c r="G83" s="25" t="s">
        <v>705</v>
      </c>
      <c r="H83" s="25" t="s">
        <v>1161</v>
      </c>
      <c r="I83" s="30">
        <v>97</v>
      </c>
    </row>
    <row r="84" spans="1:9" ht="52.5" customHeight="1">
      <c r="A84" s="23"/>
      <c r="B84" s="29" t="s">
        <v>279</v>
      </c>
      <c r="C84" s="23" t="s">
        <v>706</v>
      </c>
      <c r="D84" s="31">
        <v>48</v>
      </c>
      <c r="E84" s="31">
        <v>64</v>
      </c>
      <c r="F84" s="32"/>
      <c r="G84" s="25" t="s">
        <v>707</v>
      </c>
      <c r="H84" s="25" t="s">
        <v>1162</v>
      </c>
      <c r="I84" s="30">
        <v>98</v>
      </c>
    </row>
    <row r="85" spans="1:9" ht="60" customHeight="1">
      <c r="A85" s="23"/>
      <c r="B85" s="29" t="s">
        <v>280</v>
      </c>
      <c r="C85" s="23" t="s">
        <v>708</v>
      </c>
      <c r="D85" s="31">
        <v>56</v>
      </c>
      <c r="E85" s="31">
        <v>72</v>
      </c>
      <c r="F85" s="32"/>
      <c r="G85" s="25" t="s">
        <v>709</v>
      </c>
      <c r="H85" s="25" t="s">
        <v>1163</v>
      </c>
      <c r="I85" s="30">
        <v>99</v>
      </c>
    </row>
    <row r="86" spans="1:9" ht="50.25" customHeight="1">
      <c r="A86" s="23"/>
      <c r="B86" s="29" t="s">
        <v>281</v>
      </c>
      <c r="C86" s="23" t="s">
        <v>710</v>
      </c>
      <c r="D86" s="31">
        <v>48</v>
      </c>
      <c r="E86" s="31">
        <v>72</v>
      </c>
      <c r="F86" s="32"/>
      <c r="G86" s="25" t="s">
        <v>711</v>
      </c>
      <c r="H86" s="25" t="s">
        <v>1164</v>
      </c>
      <c r="I86" s="30">
        <v>100</v>
      </c>
    </row>
    <row r="87" spans="1:9" ht="63" customHeight="1">
      <c r="A87" s="23"/>
      <c r="B87" s="29" t="s">
        <v>282</v>
      </c>
      <c r="C87" s="23" t="s">
        <v>712</v>
      </c>
      <c r="D87" s="31">
        <v>63</v>
      </c>
      <c r="E87" s="31">
        <v>79</v>
      </c>
      <c r="F87" s="32"/>
      <c r="G87" s="25" t="s">
        <v>283</v>
      </c>
      <c r="H87" s="25" t="s">
        <v>1165</v>
      </c>
      <c r="I87" s="30">
        <v>101</v>
      </c>
    </row>
    <row r="88" spans="1:9" ht="68.25" customHeight="1">
      <c r="A88" s="23"/>
      <c r="B88" s="29" t="s">
        <v>284</v>
      </c>
      <c r="C88" s="23" t="s">
        <v>713</v>
      </c>
      <c r="D88" s="31">
        <v>42</v>
      </c>
      <c r="E88" s="31">
        <v>80</v>
      </c>
      <c r="F88" s="32"/>
      <c r="G88" s="25" t="s">
        <v>285</v>
      </c>
      <c r="H88" s="25" t="s">
        <v>1166</v>
      </c>
      <c r="I88" s="30">
        <v>102</v>
      </c>
    </row>
    <row r="89" spans="1:9" ht="72" customHeight="1">
      <c r="A89" s="23"/>
      <c r="B89" s="29" t="s">
        <v>286</v>
      </c>
      <c r="C89" s="23" t="s">
        <v>714</v>
      </c>
      <c r="D89" s="31">
        <v>118</v>
      </c>
      <c r="E89" s="31">
        <v>144</v>
      </c>
      <c r="F89" s="32"/>
      <c r="G89" s="25" t="s">
        <v>715</v>
      </c>
      <c r="H89" s="25" t="s">
        <v>1167</v>
      </c>
      <c r="I89" s="30">
        <v>103</v>
      </c>
    </row>
    <row r="90" spans="1:9" ht="72.75" customHeight="1">
      <c r="A90" s="23"/>
      <c r="B90" s="29" t="s">
        <v>287</v>
      </c>
      <c r="C90" s="23" t="s">
        <v>716</v>
      </c>
      <c r="D90" s="31">
        <v>101</v>
      </c>
      <c r="E90" s="31">
        <v>142</v>
      </c>
      <c r="F90" s="32"/>
      <c r="G90" s="25" t="s">
        <v>717</v>
      </c>
      <c r="H90" s="25" t="s">
        <v>1168</v>
      </c>
      <c r="I90" s="30">
        <v>104</v>
      </c>
    </row>
    <row r="91" spans="1:9" ht="39" customHeight="1">
      <c r="A91" s="23"/>
      <c r="B91" s="29" t="s">
        <v>288</v>
      </c>
      <c r="C91" s="23" t="s">
        <v>289</v>
      </c>
      <c r="D91" s="31">
        <v>24</v>
      </c>
      <c r="E91" s="31">
        <v>31</v>
      </c>
      <c r="F91" s="32" t="s">
        <v>201</v>
      </c>
      <c r="G91" s="25" t="s">
        <v>718</v>
      </c>
      <c r="H91" s="25" t="s">
        <v>1169</v>
      </c>
      <c r="I91" s="30">
        <v>28</v>
      </c>
    </row>
    <row r="92" spans="1:9" ht="32.25" customHeight="1">
      <c r="A92" s="20"/>
      <c r="B92" s="29" t="s">
        <v>719</v>
      </c>
      <c r="C92" s="23" t="s">
        <v>720</v>
      </c>
      <c r="D92" s="31">
        <v>32</v>
      </c>
      <c r="E92" s="31">
        <v>31</v>
      </c>
      <c r="F92" s="32"/>
      <c r="G92" s="25" t="s">
        <v>721</v>
      </c>
      <c r="H92" s="25" t="s">
        <v>1170</v>
      </c>
      <c r="I92" s="30">
        <v>105</v>
      </c>
    </row>
    <row r="93" spans="1:9" ht="35.25" customHeight="1">
      <c r="A93" s="23"/>
      <c r="B93" s="29" t="s">
        <v>290</v>
      </c>
      <c r="C93" s="23" t="s">
        <v>722</v>
      </c>
      <c r="D93" s="31">
        <v>24</v>
      </c>
      <c r="E93" s="31">
        <v>37</v>
      </c>
      <c r="F93" s="32"/>
      <c r="G93" s="25" t="s">
        <v>723</v>
      </c>
      <c r="H93" s="25" t="s">
        <v>1171</v>
      </c>
      <c r="I93" s="30">
        <v>106</v>
      </c>
    </row>
    <row r="94" spans="1:9" ht="61.5" customHeight="1">
      <c r="A94" s="23"/>
      <c r="B94" s="29" t="s">
        <v>724</v>
      </c>
      <c r="C94" s="23" t="s">
        <v>291</v>
      </c>
      <c r="D94" s="31">
        <v>48</v>
      </c>
      <c r="E94" s="31">
        <v>70</v>
      </c>
      <c r="F94" s="32" t="s">
        <v>201</v>
      </c>
      <c r="G94" s="25" t="s">
        <v>725</v>
      </c>
      <c r="H94" s="25" t="s">
        <v>1333</v>
      </c>
      <c r="I94" s="30">
        <v>22</v>
      </c>
    </row>
    <row r="95" spans="1:9" ht="61.5" customHeight="1">
      <c r="A95" s="23"/>
      <c r="B95" s="29" t="s">
        <v>292</v>
      </c>
      <c r="C95" s="23" t="s">
        <v>726</v>
      </c>
      <c r="D95" s="31">
        <v>56</v>
      </c>
      <c r="E95" s="31">
        <v>48</v>
      </c>
      <c r="F95" s="32"/>
      <c r="G95" s="25" t="s">
        <v>727</v>
      </c>
      <c r="H95" s="25" t="s">
        <v>1343</v>
      </c>
      <c r="I95" s="30">
        <v>107</v>
      </c>
    </row>
    <row r="96" spans="1:9" ht="45.75" customHeight="1">
      <c r="A96" s="23"/>
      <c r="B96" s="29" t="s">
        <v>728</v>
      </c>
      <c r="C96" s="23" t="s">
        <v>293</v>
      </c>
      <c r="D96" s="31">
        <v>56</v>
      </c>
      <c r="E96" s="31">
        <v>48</v>
      </c>
      <c r="F96" s="32" t="s">
        <v>201</v>
      </c>
      <c r="G96" s="25" t="s">
        <v>729</v>
      </c>
      <c r="H96" s="25" t="s">
        <v>1172</v>
      </c>
      <c r="I96" s="30">
        <v>20</v>
      </c>
    </row>
    <row r="97" spans="1:9" ht="42" customHeight="1">
      <c r="A97" s="23"/>
      <c r="B97" s="29" t="s">
        <v>294</v>
      </c>
      <c r="C97" s="23" t="s">
        <v>730</v>
      </c>
      <c r="D97" s="31">
        <v>56</v>
      </c>
      <c r="E97" s="31">
        <v>48</v>
      </c>
      <c r="F97" s="32"/>
      <c r="G97" s="25" t="s">
        <v>731</v>
      </c>
      <c r="H97" s="25" t="s">
        <v>1173</v>
      </c>
      <c r="I97" s="30">
        <v>108</v>
      </c>
    </row>
    <row r="98" spans="1:9" ht="45" customHeight="1">
      <c r="A98" s="23"/>
      <c r="B98" s="29" t="s">
        <v>295</v>
      </c>
      <c r="C98" s="23" t="s">
        <v>732</v>
      </c>
      <c r="D98" s="31">
        <v>55</v>
      </c>
      <c r="E98" s="31">
        <v>53</v>
      </c>
      <c r="F98" s="32"/>
      <c r="G98" s="25" t="s">
        <v>733</v>
      </c>
      <c r="H98" s="25" t="s">
        <v>1174</v>
      </c>
      <c r="I98" s="30">
        <v>109</v>
      </c>
    </row>
    <row r="99" spans="1:9" ht="49.5" customHeight="1">
      <c r="A99" s="23"/>
      <c r="B99" s="29" t="s">
        <v>296</v>
      </c>
      <c r="C99" s="23" t="s">
        <v>734</v>
      </c>
      <c r="D99" s="31">
        <v>55</v>
      </c>
      <c r="E99" s="31">
        <v>53</v>
      </c>
      <c r="F99" s="32"/>
      <c r="G99" s="25" t="s">
        <v>735</v>
      </c>
      <c r="H99" s="25" t="s">
        <v>1175</v>
      </c>
      <c r="I99" s="30">
        <v>110</v>
      </c>
    </row>
    <row r="100" spans="1:9" ht="45" customHeight="1">
      <c r="A100" s="23"/>
      <c r="B100" s="29" t="s">
        <v>297</v>
      </c>
      <c r="C100" s="23" t="s">
        <v>736</v>
      </c>
      <c r="D100" s="31">
        <v>112</v>
      </c>
      <c r="E100" s="31">
        <v>56</v>
      </c>
      <c r="F100" s="32"/>
      <c r="G100" s="25" t="s">
        <v>737</v>
      </c>
      <c r="H100" s="25" t="s">
        <v>1176</v>
      </c>
      <c r="I100" s="30">
        <v>111</v>
      </c>
    </row>
    <row r="101" spans="1:9" ht="45" customHeight="1">
      <c r="A101" s="23"/>
      <c r="B101" s="29" t="s">
        <v>298</v>
      </c>
      <c r="C101" s="23" t="s">
        <v>738</v>
      </c>
      <c r="D101" s="31">
        <v>112</v>
      </c>
      <c r="E101" s="31">
        <v>64</v>
      </c>
      <c r="F101" s="32"/>
      <c r="G101" s="25" t="s">
        <v>739</v>
      </c>
      <c r="H101" s="25" t="s">
        <v>1177</v>
      </c>
      <c r="I101" s="30">
        <v>112</v>
      </c>
    </row>
    <row r="102" spans="1:9" ht="40.5" customHeight="1">
      <c r="A102" s="23"/>
      <c r="B102" s="29" t="s">
        <v>299</v>
      </c>
      <c r="C102" s="23" t="s">
        <v>740</v>
      </c>
      <c r="D102" s="31">
        <v>48</v>
      </c>
      <c r="E102" s="31">
        <v>44</v>
      </c>
      <c r="F102" s="32"/>
      <c r="G102" s="25" t="s">
        <v>300</v>
      </c>
      <c r="H102" s="25" t="s">
        <v>1178</v>
      </c>
      <c r="I102" s="30">
        <v>113</v>
      </c>
    </row>
    <row r="103" spans="1:9" ht="41.25" customHeight="1">
      <c r="A103" s="23"/>
      <c r="B103" s="29" t="s">
        <v>301</v>
      </c>
      <c r="C103" s="23" t="s">
        <v>741</v>
      </c>
      <c r="D103" s="31">
        <v>48</v>
      </c>
      <c r="E103" s="31">
        <v>44</v>
      </c>
      <c r="F103" s="32"/>
      <c r="G103" s="25" t="s">
        <v>302</v>
      </c>
      <c r="H103" s="25" t="s">
        <v>1179</v>
      </c>
      <c r="I103" s="30">
        <v>114</v>
      </c>
    </row>
    <row r="104" spans="1:9" ht="45" customHeight="1">
      <c r="A104" s="23"/>
      <c r="B104" s="29" t="s">
        <v>303</v>
      </c>
      <c r="C104" s="23" t="s">
        <v>742</v>
      </c>
      <c r="D104" s="31">
        <v>44</v>
      </c>
      <c r="E104" s="31">
        <v>44</v>
      </c>
      <c r="F104" s="32"/>
      <c r="G104" s="25" t="s">
        <v>743</v>
      </c>
      <c r="H104" s="25" t="s">
        <v>1180</v>
      </c>
      <c r="I104" s="30">
        <v>115</v>
      </c>
    </row>
    <row r="105" spans="1:9" ht="74.25" customHeight="1">
      <c r="A105" s="23"/>
      <c r="B105" s="29" t="s">
        <v>304</v>
      </c>
      <c r="C105" s="23" t="s">
        <v>744</v>
      </c>
      <c r="D105" s="31">
        <v>70</v>
      </c>
      <c r="E105" s="31">
        <v>126</v>
      </c>
      <c r="F105" s="32"/>
      <c r="G105" s="25" t="s">
        <v>745</v>
      </c>
      <c r="H105" s="25" t="s">
        <v>1181</v>
      </c>
      <c r="I105" s="30">
        <v>116</v>
      </c>
    </row>
    <row r="106" spans="1:9" ht="71.25" customHeight="1">
      <c r="A106" s="23"/>
      <c r="B106" s="29" t="s">
        <v>305</v>
      </c>
      <c r="C106" s="23" t="s">
        <v>746</v>
      </c>
      <c r="D106" s="31">
        <v>80</v>
      </c>
      <c r="E106" s="31">
        <v>144</v>
      </c>
      <c r="F106" s="32"/>
      <c r="G106" s="25" t="s">
        <v>747</v>
      </c>
      <c r="H106" s="25" t="s">
        <v>1182</v>
      </c>
      <c r="I106" s="30">
        <v>117</v>
      </c>
    </row>
    <row r="107" spans="1:9" ht="48.75" customHeight="1">
      <c r="A107" s="23"/>
      <c r="B107" s="29" t="s">
        <v>748</v>
      </c>
      <c r="C107" s="23" t="s">
        <v>306</v>
      </c>
      <c r="D107" s="31">
        <v>20</v>
      </c>
      <c r="E107" s="31">
        <v>53</v>
      </c>
      <c r="F107" s="32" t="s">
        <v>201</v>
      </c>
      <c r="G107" s="25" t="s">
        <v>749</v>
      </c>
      <c r="H107" s="25" t="s">
        <v>1183</v>
      </c>
      <c r="I107" s="30">
        <v>25</v>
      </c>
    </row>
    <row r="108" spans="1:9" ht="31.5" customHeight="1">
      <c r="A108" s="23"/>
      <c r="B108" s="29" t="s">
        <v>750</v>
      </c>
      <c r="C108" s="23" t="s">
        <v>307</v>
      </c>
      <c r="D108" s="31">
        <v>32</v>
      </c>
      <c r="E108" s="31">
        <v>16</v>
      </c>
      <c r="F108" s="32" t="s">
        <v>201</v>
      </c>
      <c r="G108" s="25" t="s">
        <v>308</v>
      </c>
      <c r="H108" s="25" t="s">
        <v>1184</v>
      </c>
      <c r="I108" s="30">
        <v>4</v>
      </c>
    </row>
    <row r="109" spans="1:9" ht="31.5" customHeight="1">
      <c r="A109" s="23"/>
      <c r="B109" s="29" t="s">
        <v>751</v>
      </c>
      <c r="C109" s="23" t="s">
        <v>752</v>
      </c>
      <c r="D109" s="31">
        <v>32</v>
      </c>
      <c r="E109" s="31">
        <v>23</v>
      </c>
      <c r="F109" s="32"/>
      <c r="G109" s="25" t="s">
        <v>309</v>
      </c>
      <c r="H109" s="25" t="s">
        <v>1185</v>
      </c>
      <c r="I109" s="30">
        <v>118</v>
      </c>
    </row>
    <row r="110" spans="1:9" ht="41.25" customHeight="1">
      <c r="A110" s="23"/>
      <c r="B110" s="29" t="s">
        <v>310</v>
      </c>
      <c r="C110" s="23" t="s">
        <v>753</v>
      </c>
      <c r="D110" s="31">
        <v>44</v>
      </c>
      <c r="E110" s="31">
        <v>46</v>
      </c>
      <c r="F110" s="32"/>
      <c r="G110" s="25" t="s">
        <v>754</v>
      </c>
      <c r="H110" s="25" t="s">
        <v>183</v>
      </c>
      <c r="I110" s="30">
        <v>119</v>
      </c>
    </row>
    <row r="111" spans="1:9" ht="46.5" customHeight="1">
      <c r="A111" s="23"/>
      <c r="B111" s="29" t="s">
        <v>311</v>
      </c>
      <c r="C111" s="23" t="s">
        <v>755</v>
      </c>
      <c r="D111" s="31">
        <v>52</v>
      </c>
      <c r="E111" s="31">
        <v>54</v>
      </c>
      <c r="F111" s="32"/>
      <c r="G111" s="23" t="s">
        <v>756</v>
      </c>
      <c r="H111" s="23" t="s">
        <v>1095</v>
      </c>
      <c r="I111" s="30">
        <v>120</v>
      </c>
    </row>
    <row r="112" spans="1:9" ht="42" customHeight="1">
      <c r="A112" s="23"/>
      <c r="B112" s="29" t="s">
        <v>312</v>
      </c>
      <c r="C112" s="23" t="s">
        <v>756</v>
      </c>
      <c r="D112" s="31">
        <v>56</v>
      </c>
      <c r="E112" s="31">
        <v>48</v>
      </c>
      <c r="F112" s="32"/>
      <c r="G112" s="25" t="s">
        <v>757</v>
      </c>
      <c r="H112" s="25" t="s">
        <v>181</v>
      </c>
      <c r="I112" s="30">
        <v>121</v>
      </c>
    </row>
    <row r="113" spans="1:9" ht="39.75" customHeight="1">
      <c r="A113" s="23"/>
      <c r="B113" s="29" t="s">
        <v>313</v>
      </c>
      <c r="C113" s="23" t="s">
        <v>758</v>
      </c>
      <c r="D113" s="31">
        <v>56</v>
      </c>
      <c r="E113" s="31">
        <v>48</v>
      </c>
      <c r="F113" s="32"/>
      <c r="G113" s="25" t="s">
        <v>759</v>
      </c>
      <c r="H113" s="25" t="s">
        <v>184</v>
      </c>
      <c r="I113" s="30">
        <v>122</v>
      </c>
    </row>
    <row r="114" spans="1:9" ht="46.5" customHeight="1">
      <c r="A114" s="23"/>
      <c r="B114" s="29" t="s">
        <v>314</v>
      </c>
      <c r="C114" s="23" t="s">
        <v>760</v>
      </c>
      <c r="D114" s="31">
        <v>80</v>
      </c>
      <c r="E114" s="31">
        <v>55</v>
      </c>
      <c r="F114" s="32"/>
      <c r="G114" s="25" t="s">
        <v>761</v>
      </c>
      <c r="H114" s="25" t="s">
        <v>180</v>
      </c>
      <c r="I114" s="30">
        <v>123</v>
      </c>
    </row>
    <row r="115" spans="1:9" ht="63.75" customHeight="1">
      <c r="A115" s="23"/>
      <c r="B115" s="29" t="s">
        <v>315</v>
      </c>
      <c r="C115" s="23" t="s">
        <v>762</v>
      </c>
      <c r="D115" s="31">
        <v>88</v>
      </c>
      <c r="E115" s="31">
        <v>78</v>
      </c>
      <c r="F115" s="32"/>
      <c r="G115" s="25" t="s">
        <v>763</v>
      </c>
      <c r="H115" s="25" t="s">
        <v>557</v>
      </c>
      <c r="I115" s="30">
        <v>124</v>
      </c>
    </row>
    <row r="116" spans="1:9" ht="57" customHeight="1">
      <c r="A116" s="23"/>
      <c r="B116" s="29" t="s">
        <v>316</v>
      </c>
      <c r="C116" s="23" t="s">
        <v>764</v>
      </c>
      <c r="D116" s="31">
        <v>86</v>
      </c>
      <c r="E116" s="31">
        <v>72</v>
      </c>
      <c r="F116" s="32"/>
      <c r="G116" s="25" t="s">
        <v>765</v>
      </c>
      <c r="H116" s="25" t="s">
        <v>1186</v>
      </c>
      <c r="I116" s="30">
        <v>125</v>
      </c>
    </row>
    <row r="117" spans="1:9" ht="46.5" customHeight="1">
      <c r="A117" s="23"/>
      <c r="B117" s="29" t="s">
        <v>317</v>
      </c>
      <c r="C117" s="23" t="s">
        <v>766</v>
      </c>
      <c r="D117" s="31">
        <v>47</v>
      </c>
      <c r="E117" s="31">
        <v>55</v>
      </c>
      <c r="F117" s="32"/>
      <c r="G117" s="25" t="s">
        <v>767</v>
      </c>
      <c r="H117" s="25" t="s">
        <v>1187</v>
      </c>
      <c r="I117" s="30">
        <v>126</v>
      </c>
    </row>
    <row r="118" spans="1:9" ht="47.25" customHeight="1">
      <c r="A118" s="23"/>
      <c r="B118" s="29" t="s">
        <v>318</v>
      </c>
      <c r="C118" s="23" t="s">
        <v>768</v>
      </c>
      <c r="D118" s="31">
        <v>47</v>
      </c>
      <c r="E118" s="31">
        <v>56</v>
      </c>
      <c r="F118" s="32"/>
      <c r="G118" s="25" t="s">
        <v>769</v>
      </c>
      <c r="H118" s="25" t="s">
        <v>182</v>
      </c>
      <c r="I118" s="30">
        <v>127</v>
      </c>
    </row>
    <row r="119" spans="1:9" ht="45.75" customHeight="1">
      <c r="A119" s="23"/>
      <c r="B119" s="29" t="s">
        <v>319</v>
      </c>
      <c r="C119" s="23" t="s">
        <v>770</v>
      </c>
      <c r="D119" s="31">
        <v>47</v>
      </c>
      <c r="E119" s="31">
        <v>55</v>
      </c>
      <c r="F119" s="32"/>
      <c r="G119" s="25" t="s">
        <v>771</v>
      </c>
      <c r="H119" s="25" t="s">
        <v>185</v>
      </c>
      <c r="I119" s="30">
        <v>128</v>
      </c>
    </row>
    <row r="120" spans="1:9" ht="68.25" customHeight="1">
      <c r="A120" s="23"/>
      <c r="B120" s="29" t="s">
        <v>320</v>
      </c>
      <c r="C120" s="23" t="s">
        <v>772</v>
      </c>
      <c r="D120" s="31">
        <v>101</v>
      </c>
      <c r="E120" s="31">
        <v>95</v>
      </c>
      <c r="F120" s="32"/>
      <c r="G120" s="25" t="s">
        <v>773</v>
      </c>
      <c r="H120" s="25" t="s">
        <v>1188</v>
      </c>
      <c r="I120" s="30">
        <v>129</v>
      </c>
    </row>
    <row r="121" spans="1:9" ht="69.75" customHeight="1">
      <c r="A121" s="23"/>
      <c r="B121" s="29" t="s">
        <v>321</v>
      </c>
      <c r="C121" s="23" t="s">
        <v>774</v>
      </c>
      <c r="D121" s="31">
        <v>102</v>
      </c>
      <c r="E121" s="31">
        <v>95</v>
      </c>
      <c r="F121" s="32"/>
      <c r="G121" s="25" t="s">
        <v>775</v>
      </c>
      <c r="H121" s="25" t="s">
        <v>1189</v>
      </c>
      <c r="I121" s="30">
        <v>130</v>
      </c>
    </row>
    <row r="122" spans="1:9" ht="40.5" customHeight="1">
      <c r="A122" s="23"/>
      <c r="B122" s="29" t="s">
        <v>776</v>
      </c>
      <c r="C122" s="23" t="s">
        <v>322</v>
      </c>
      <c r="D122" s="31">
        <v>32</v>
      </c>
      <c r="E122" s="31">
        <v>35</v>
      </c>
      <c r="F122" s="32" t="s">
        <v>201</v>
      </c>
      <c r="G122" s="25" t="s">
        <v>777</v>
      </c>
      <c r="H122" s="25" t="s">
        <v>1190</v>
      </c>
      <c r="I122" s="30">
        <v>21</v>
      </c>
    </row>
    <row r="123" spans="1:9" ht="40.5" customHeight="1">
      <c r="A123" s="23"/>
      <c r="B123" s="29" t="s">
        <v>323</v>
      </c>
      <c r="C123" s="23" t="s">
        <v>778</v>
      </c>
      <c r="D123" s="31">
        <v>32</v>
      </c>
      <c r="E123" s="31">
        <v>35</v>
      </c>
      <c r="F123" s="32"/>
      <c r="G123" s="25" t="s">
        <v>779</v>
      </c>
      <c r="H123" s="25" t="s">
        <v>1191</v>
      </c>
      <c r="I123" s="30">
        <v>131</v>
      </c>
    </row>
    <row r="124" spans="1:9" ht="48.75" customHeight="1">
      <c r="A124" s="23"/>
      <c r="B124" s="29" t="s">
        <v>324</v>
      </c>
      <c r="C124" s="23" t="s">
        <v>780</v>
      </c>
      <c r="D124" s="31">
        <v>48</v>
      </c>
      <c r="E124" s="31">
        <v>55</v>
      </c>
      <c r="F124" s="32"/>
      <c r="G124" s="25" t="s">
        <v>781</v>
      </c>
      <c r="H124" s="25" t="s">
        <v>1192</v>
      </c>
      <c r="I124" s="30">
        <v>132</v>
      </c>
    </row>
    <row r="125" spans="1:9" ht="55.5" customHeight="1">
      <c r="A125" s="23"/>
      <c r="B125" s="29" t="s">
        <v>325</v>
      </c>
      <c r="C125" s="23" t="s">
        <v>782</v>
      </c>
      <c r="D125" s="31">
        <v>48</v>
      </c>
      <c r="E125" s="31">
        <v>66</v>
      </c>
      <c r="F125" s="32"/>
      <c r="G125" s="25" t="s">
        <v>783</v>
      </c>
      <c r="H125" s="25" t="s">
        <v>1193</v>
      </c>
      <c r="I125" s="30">
        <v>133</v>
      </c>
    </row>
    <row r="126" spans="1:9" ht="54" customHeight="1">
      <c r="A126" s="23"/>
      <c r="B126" s="29" t="s">
        <v>326</v>
      </c>
      <c r="C126" s="23" t="s">
        <v>784</v>
      </c>
      <c r="D126" s="31">
        <v>61</v>
      </c>
      <c r="E126" s="31">
        <v>63</v>
      </c>
      <c r="F126" s="32"/>
      <c r="G126" s="25" t="s">
        <v>785</v>
      </c>
      <c r="H126" s="25" t="s">
        <v>1194</v>
      </c>
      <c r="I126" s="30">
        <v>134</v>
      </c>
    </row>
    <row r="127" spans="1:9" ht="54" customHeight="1">
      <c r="A127" s="23"/>
      <c r="B127" s="29" t="s">
        <v>327</v>
      </c>
      <c r="C127" s="23" t="s">
        <v>786</v>
      </c>
      <c r="D127" s="31">
        <v>61</v>
      </c>
      <c r="E127" s="31">
        <v>63</v>
      </c>
      <c r="F127" s="32"/>
      <c r="G127" s="25" t="s">
        <v>787</v>
      </c>
      <c r="H127" s="25" t="s">
        <v>1195</v>
      </c>
      <c r="I127" s="30">
        <v>135</v>
      </c>
    </row>
    <row r="128" spans="1:9" ht="54.75" customHeight="1">
      <c r="A128" s="23"/>
      <c r="B128" s="29" t="s">
        <v>328</v>
      </c>
      <c r="C128" s="23" t="s">
        <v>788</v>
      </c>
      <c r="D128" s="31">
        <v>71</v>
      </c>
      <c r="E128" s="31">
        <v>63</v>
      </c>
      <c r="F128" s="32"/>
      <c r="G128" s="25" t="s">
        <v>789</v>
      </c>
      <c r="H128" s="25" t="s">
        <v>1196</v>
      </c>
      <c r="I128" s="30">
        <v>136</v>
      </c>
    </row>
    <row r="129" spans="1:9" ht="50.1" customHeight="1">
      <c r="A129" s="23"/>
      <c r="B129" s="29" t="s">
        <v>790</v>
      </c>
      <c r="C129" s="23" t="s">
        <v>791</v>
      </c>
      <c r="D129" s="31">
        <v>39</v>
      </c>
      <c r="E129" s="31">
        <v>63</v>
      </c>
      <c r="F129" s="32" t="s">
        <v>201</v>
      </c>
      <c r="G129" s="25" t="s">
        <v>329</v>
      </c>
      <c r="H129" s="25" t="s">
        <v>1197</v>
      </c>
      <c r="I129" s="30">
        <v>5</v>
      </c>
    </row>
    <row r="130" spans="1:9" ht="50.1" customHeight="1">
      <c r="A130" s="23"/>
      <c r="B130" s="29" t="s">
        <v>330</v>
      </c>
      <c r="C130" s="23" t="s">
        <v>792</v>
      </c>
      <c r="D130" s="31">
        <v>39</v>
      </c>
      <c r="E130" s="31">
        <v>63</v>
      </c>
      <c r="F130" s="32"/>
      <c r="G130" s="25" t="s">
        <v>331</v>
      </c>
      <c r="H130" s="25" t="s">
        <v>1198</v>
      </c>
      <c r="I130" s="30">
        <v>137</v>
      </c>
    </row>
    <row r="131" spans="1:9" ht="50.1" customHeight="1">
      <c r="A131" s="23"/>
      <c r="B131" s="29" t="s">
        <v>332</v>
      </c>
      <c r="C131" s="23" t="s">
        <v>793</v>
      </c>
      <c r="D131" s="31">
        <v>64</v>
      </c>
      <c r="E131" s="31">
        <v>48</v>
      </c>
      <c r="F131" s="32"/>
      <c r="G131" s="25" t="s">
        <v>794</v>
      </c>
      <c r="H131" s="25" t="s">
        <v>1199</v>
      </c>
      <c r="I131" s="30">
        <v>138</v>
      </c>
    </row>
    <row r="132" spans="1:9" ht="50.1" customHeight="1">
      <c r="A132" s="23"/>
      <c r="B132" s="29" t="s">
        <v>333</v>
      </c>
      <c r="C132" s="23" t="s">
        <v>795</v>
      </c>
      <c r="D132" s="31">
        <v>64</v>
      </c>
      <c r="E132" s="31">
        <v>48</v>
      </c>
      <c r="F132" s="32"/>
      <c r="G132" s="25" t="s">
        <v>796</v>
      </c>
      <c r="H132" s="25" t="s">
        <v>1200</v>
      </c>
      <c r="I132" s="30">
        <v>139</v>
      </c>
    </row>
    <row r="133" spans="1:9" ht="53.25" customHeight="1">
      <c r="A133" s="23"/>
      <c r="B133" s="29" t="s">
        <v>334</v>
      </c>
      <c r="C133" s="23" t="s">
        <v>797</v>
      </c>
      <c r="D133" s="31">
        <v>88</v>
      </c>
      <c r="E133" s="31">
        <v>64</v>
      </c>
      <c r="F133" s="32"/>
      <c r="G133" s="25" t="s">
        <v>798</v>
      </c>
      <c r="H133" s="25" t="s">
        <v>1201</v>
      </c>
      <c r="I133" s="30">
        <v>140</v>
      </c>
    </row>
    <row r="134" spans="1:9" ht="53.25" customHeight="1">
      <c r="A134" s="23"/>
      <c r="B134" s="29" t="s">
        <v>335</v>
      </c>
      <c r="C134" s="23" t="s">
        <v>799</v>
      </c>
      <c r="D134" s="31">
        <v>88</v>
      </c>
      <c r="E134" s="31">
        <v>57</v>
      </c>
      <c r="F134" s="32"/>
      <c r="G134" s="25" t="s">
        <v>800</v>
      </c>
      <c r="H134" s="25" t="s">
        <v>1202</v>
      </c>
      <c r="I134" s="30">
        <v>141</v>
      </c>
    </row>
    <row r="135" spans="1:9" ht="53.25" customHeight="1">
      <c r="A135" s="23"/>
      <c r="B135" s="29" t="s">
        <v>336</v>
      </c>
      <c r="C135" s="23" t="s">
        <v>801</v>
      </c>
      <c r="D135" s="31">
        <v>88</v>
      </c>
      <c r="E135" s="31">
        <v>64</v>
      </c>
      <c r="F135" s="32"/>
      <c r="G135" s="25" t="s">
        <v>337</v>
      </c>
      <c r="H135" s="25" t="s">
        <v>1203</v>
      </c>
      <c r="I135" s="30">
        <v>142</v>
      </c>
    </row>
    <row r="136" spans="1:9" ht="72" customHeight="1">
      <c r="A136" s="23"/>
      <c r="B136" s="29" t="s">
        <v>338</v>
      </c>
      <c r="C136" s="23" t="s">
        <v>802</v>
      </c>
      <c r="D136" s="31">
        <v>112</v>
      </c>
      <c r="E136" s="31">
        <v>117</v>
      </c>
      <c r="F136" s="32"/>
      <c r="G136" s="25" t="s">
        <v>803</v>
      </c>
      <c r="H136" s="25" t="s">
        <v>1204</v>
      </c>
      <c r="I136" s="30">
        <v>143</v>
      </c>
    </row>
    <row r="137" spans="1:9" ht="72" customHeight="1">
      <c r="A137" s="23"/>
      <c r="B137" s="29" t="s">
        <v>339</v>
      </c>
      <c r="C137" s="23" t="s">
        <v>804</v>
      </c>
      <c r="D137" s="31">
        <v>112</v>
      </c>
      <c r="E137" s="31">
        <v>117</v>
      </c>
      <c r="F137" s="32"/>
      <c r="G137" s="25" t="s">
        <v>805</v>
      </c>
      <c r="H137" s="25" t="s">
        <v>1205</v>
      </c>
      <c r="I137" s="30">
        <v>144</v>
      </c>
    </row>
    <row r="138" spans="1:9" ht="41.25" customHeight="1">
      <c r="A138" s="23"/>
      <c r="B138" s="29" t="s">
        <v>340</v>
      </c>
      <c r="C138" s="23" t="s">
        <v>806</v>
      </c>
      <c r="D138" s="31">
        <v>32</v>
      </c>
      <c r="E138" s="31">
        <v>40</v>
      </c>
      <c r="F138" s="32"/>
      <c r="G138" s="25" t="s">
        <v>341</v>
      </c>
      <c r="H138" s="25" t="s">
        <v>1206</v>
      </c>
      <c r="I138" s="30">
        <v>145</v>
      </c>
    </row>
    <row r="139" spans="1:9" ht="39" customHeight="1">
      <c r="A139" s="23"/>
      <c r="B139" s="29" t="s">
        <v>342</v>
      </c>
      <c r="C139" s="23" t="s">
        <v>807</v>
      </c>
      <c r="D139" s="31">
        <v>35</v>
      </c>
      <c r="E139" s="31">
        <v>41</v>
      </c>
      <c r="F139" s="32"/>
      <c r="G139" s="25" t="s">
        <v>343</v>
      </c>
      <c r="H139" s="25" t="s">
        <v>1207</v>
      </c>
      <c r="I139" s="30">
        <v>146</v>
      </c>
    </row>
    <row r="140" spans="1:9" ht="39" customHeight="1">
      <c r="A140" s="23"/>
      <c r="B140" s="29" t="s">
        <v>344</v>
      </c>
      <c r="C140" s="23" t="s">
        <v>808</v>
      </c>
      <c r="D140" s="31">
        <v>63</v>
      </c>
      <c r="E140" s="31">
        <v>40</v>
      </c>
      <c r="F140" s="32"/>
      <c r="G140" s="25" t="s">
        <v>809</v>
      </c>
      <c r="H140" s="25" t="s">
        <v>1208</v>
      </c>
      <c r="I140" s="30">
        <v>147</v>
      </c>
    </row>
    <row r="141" spans="1:9" ht="39" customHeight="1">
      <c r="A141" s="23"/>
      <c r="B141" s="29" t="s">
        <v>345</v>
      </c>
      <c r="C141" s="23" t="s">
        <v>810</v>
      </c>
      <c r="D141" s="31">
        <v>63</v>
      </c>
      <c r="E141" s="31">
        <v>40</v>
      </c>
      <c r="F141" s="32"/>
      <c r="G141" s="25" t="s">
        <v>811</v>
      </c>
      <c r="H141" s="25" t="s">
        <v>1209</v>
      </c>
      <c r="I141" s="30">
        <v>148</v>
      </c>
    </row>
    <row r="142" spans="1:9" ht="63" customHeight="1">
      <c r="A142" s="23"/>
      <c r="B142" s="29" t="s">
        <v>346</v>
      </c>
      <c r="C142" s="23" t="s">
        <v>812</v>
      </c>
      <c r="D142" s="31">
        <v>64</v>
      </c>
      <c r="E142" s="31">
        <v>72</v>
      </c>
      <c r="F142" s="32"/>
      <c r="G142" s="25" t="s">
        <v>347</v>
      </c>
      <c r="H142" s="25" t="s">
        <v>1210</v>
      </c>
      <c r="I142" s="30">
        <v>149</v>
      </c>
    </row>
    <row r="143" spans="1:9" ht="64.5" customHeight="1">
      <c r="A143" s="23"/>
      <c r="B143" s="29" t="s">
        <v>348</v>
      </c>
      <c r="C143" s="23" t="s">
        <v>813</v>
      </c>
      <c r="D143" s="31">
        <v>64</v>
      </c>
      <c r="E143" s="31">
        <v>72</v>
      </c>
      <c r="F143" s="32"/>
      <c r="G143" s="25" t="s">
        <v>814</v>
      </c>
      <c r="H143" s="25" t="s">
        <v>1211</v>
      </c>
      <c r="I143" s="30">
        <v>150</v>
      </c>
    </row>
    <row r="144" spans="1:9" ht="65.25" customHeight="1">
      <c r="A144" s="23"/>
      <c r="B144" s="29" t="s">
        <v>349</v>
      </c>
      <c r="C144" s="23" t="s">
        <v>815</v>
      </c>
      <c r="D144" s="31">
        <v>64</v>
      </c>
      <c r="E144" s="31">
        <v>72</v>
      </c>
      <c r="F144" s="32"/>
      <c r="G144" s="25" t="s">
        <v>816</v>
      </c>
      <c r="H144" s="25" t="s">
        <v>1212</v>
      </c>
      <c r="I144" s="30">
        <v>151</v>
      </c>
    </row>
    <row r="145" spans="1:9" ht="72" customHeight="1">
      <c r="A145" s="23"/>
      <c r="B145" s="29" t="s">
        <v>350</v>
      </c>
      <c r="C145" s="23" t="s">
        <v>817</v>
      </c>
      <c r="D145" s="31">
        <v>95</v>
      </c>
      <c r="E145" s="31">
        <v>88</v>
      </c>
      <c r="F145" s="32"/>
      <c r="G145" s="25" t="s">
        <v>818</v>
      </c>
      <c r="H145" s="25" t="s">
        <v>1213</v>
      </c>
      <c r="I145" s="30">
        <v>152</v>
      </c>
    </row>
    <row r="146" spans="1:9" ht="60.75" customHeight="1">
      <c r="A146" s="23"/>
      <c r="B146" s="29" t="s">
        <v>351</v>
      </c>
      <c r="C146" s="23" t="s">
        <v>819</v>
      </c>
      <c r="D146" s="31">
        <v>104</v>
      </c>
      <c r="E146" s="31">
        <v>88</v>
      </c>
      <c r="F146" s="32"/>
      <c r="G146" s="25" t="s">
        <v>820</v>
      </c>
      <c r="H146" s="25" t="s">
        <v>1214</v>
      </c>
      <c r="I146" s="30">
        <v>153</v>
      </c>
    </row>
    <row r="147" spans="1:9" ht="64.5" customHeight="1">
      <c r="A147" s="23"/>
      <c r="B147" s="29" t="s">
        <v>352</v>
      </c>
      <c r="C147" s="23" t="s">
        <v>821</v>
      </c>
      <c r="D147" s="31">
        <v>119</v>
      </c>
      <c r="E147" s="31">
        <v>94</v>
      </c>
      <c r="F147" s="32"/>
      <c r="G147" s="25" t="s">
        <v>822</v>
      </c>
      <c r="H147" s="25" t="s">
        <v>1215</v>
      </c>
      <c r="I147" s="30">
        <v>154</v>
      </c>
    </row>
    <row r="148" spans="1:9" ht="56.25" customHeight="1">
      <c r="A148" s="23"/>
      <c r="B148" s="29" t="s">
        <v>353</v>
      </c>
      <c r="C148" s="23" t="s">
        <v>823</v>
      </c>
      <c r="D148" s="31">
        <v>40</v>
      </c>
      <c r="E148" s="31">
        <v>63</v>
      </c>
      <c r="F148" s="32"/>
      <c r="G148" s="25" t="s">
        <v>824</v>
      </c>
      <c r="H148" s="25" t="s">
        <v>1216</v>
      </c>
      <c r="I148" s="30">
        <v>155</v>
      </c>
    </row>
    <row r="149" spans="1:9" ht="68.25" customHeight="1">
      <c r="A149" s="23"/>
      <c r="B149" s="29" t="s">
        <v>354</v>
      </c>
      <c r="C149" s="23" t="s">
        <v>825</v>
      </c>
      <c r="D149" s="31">
        <v>47</v>
      </c>
      <c r="E149" s="31">
        <v>79</v>
      </c>
      <c r="F149" s="32"/>
      <c r="G149" s="25" t="s">
        <v>826</v>
      </c>
      <c r="H149" s="25" t="s">
        <v>1217</v>
      </c>
      <c r="I149" s="30">
        <v>156</v>
      </c>
    </row>
    <row r="150" spans="1:9" ht="55.5" customHeight="1">
      <c r="A150" s="23"/>
      <c r="B150" s="29" t="s">
        <v>355</v>
      </c>
      <c r="C150" s="23" t="s">
        <v>827</v>
      </c>
      <c r="D150" s="31">
        <v>64</v>
      </c>
      <c r="E150" s="31">
        <v>60</v>
      </c>
      <c r="F150" s="32"/>
      <c r="G150" s="25" t="s">
        <v>356</v>
      </c>
      <c r="H150" s="25" t="s">
        <v>1218</v>
      </c>
      <c r="I150" s="30">
        <v>157</v>
      </c>
    </row>
    <row r="151" spans="1:9" ht="53.25" customHeight="1">
      <c r="A151" s="23"/>
      <c r="B151" s="29" t="s">
        <v>357</v>
      </c>
      <c r="C151" s="23" t="s">
        <v>828</v>
      </c>
      <c r="D151" s="31">
        <v>64</v>
      </c>
      <c r="E151" s="31">
        <v>60</v>
      </c>
      <c r="F151" s="32"/>
      <c r="G151" s="25" t="s">
        <v>829</v>
      </c>
      <c r="H151" s="25" t="s">
        <v>1219</v>
      </c>
      <c r="I151" s="30">
        <v>158</v>
      </c>
    </row>
    <row r="152" spans="1:9" ht="57.75" customHeight="1">
      <c r="A152" s="23"/>
      <c r="B152" s="29" t="s">
        <v>358</v>
      </c>
      <c r="C152" s="23" t="s">
        <v>830</v>
      </c>
      <c r="D152" s="31">
        <v>64</v>
      </c>
      <c r="E152" s="31">
        <v>62</v>
      </c>
      <c r="F152" s="32"/>
      <c r="G152" s="25" t="s">
        <v>831</v>
      </c>
      <c r="H152" s="25" t="s">
        <v>1220</v>
      </c>
      <c r="I152" s="30">
        <v>159</v>
      </c>
    </row>
    <row r="153" spans="1:9" ht="63" customHeight="1">
      <c r="A153" s="23"/>
      <c r="B153" s="29" t="s">
        <v>359</v>
      </c>
      <c r="C153" s="23" t="s">
        <v>832</v>
      </c>
      <c r="D153" s="31">
        <v>64</v>
      </c>
      <c r="E153" s="31">
        <v>71</v>
      </c>
      <c r="F153" s="32"/>
      <c r="G153" s="25" t="s">
        <v>360</v>
      </c>
      <c r="H153" s="25" t="s">
        <v>1221</v>
      </c>
      <c r="I153" s="30">
        <v>160</v>
      </c>
    </row>
    <row r="154" spans="1:9" ht="48.75" customHeight="1">
      <c r="A154" s="23"/>
      <c r="B154" s="29" t="s">
        <v>833</v>
      </c>
      <c r="C154" s="23" t="s">
        <v>361</v>
      </c>
      <c r="D154" s="31">
        <v>37</v>
      </c>
      <c r="E154" s="31">
        <v>48</v>
      </c>
      <c r="F154" s="32" t="s">
        <v>201</v>
      </c>
      <c r="G154" s="25" t="s">
        <v>834</v>
      </c>
      <c r="H154" s="25" t="s">
        <v>1222</v>
      </c>
      <c r="I154" s="30">
        <v>26</v>
      </c>
    </row>
    <row r="155" spans="1:9" ht="48.75" customHeight="1">
      <c r="A155" s="23"/>
      <c r="B155" s="29" t="s">
        <v>362</v>
      </c>
      <c r="C155" s="23" t="s">
        <v>835</v>
      </c>
      <c r="D155" s="31">
        <v>37</v>
      </c>
      <c r="E155" s="31">
        <v>48</v>
      </c>
      <c r="F155" s="32"/>
      <c r="G155" s="25" t="s">
        <v>836</v>
      </c>
      <c r="H155" s="25" t="s">
        <v>1223</v>
      </c>
      <c r="I155" s="30">
        <v>161</v>
      </c>
    </row>
    <row r="156" spans="1:9" ht="48.75" customHeight="1">
      <c r="A156" s="23"/>
      <c r="B156" s="29" t="s">
        <v>363</v>
      </c>
      <c r="C156" s="23" t="s">
        <v>837</v>
      </c>
      <c r="D156" s="31">
        <v>37</v>
      </c>
      <c r="E156" s="31">
        <v>48</v>
      </c>
      <c r="F156" s="32"/>
      <c r="G156" s="25" t="s">
        <v>838</v>
      </c>
      <c r="H156" s="25" t="s">
        <v>1224</v>
      </c>
      <c r="I156" s="30">
        <v>162</v>
      </c>
    </row>
    <row r="157" spans="1:9" ht="48.75" customHeight="1">
      <c r="A157" s="23"/>
      <c r="B157" s="29" t="s">
        <v>364</v>
      </c>
      <c r="C157" s="23" t="s">
        <v>839</v>
      </c>
      <c r="D157" s="31">
        <v>46</v>
      </c>
      <c r="E157" s="31">
        <v>48</v>
      </c>
      <c r="F157" s="32"/>
      <c r="G157" s="25" t="s">
        <v>840</v>
      </c>
      <c r="H157" s="25" t="s">
        <v>1225</v>
      </c>
      <c r="I157" s="30">
        <v>163</v>
      </c>
    </row>
    <row r="158" spans="1:9" ht="48.75" customHeight="1">
      <c r="A158" s="23"/>
      <c r="B158" s="29" t="s">
        <v>365</v>
      </c>
      <c r="C158" s="23" t="s">
        <v>841</v>
      </c>
      <c r="D158" s="31">
        <v>46</v>
      </c>
      <c r="E158" s="31">
        <v>48</v>
      </c>
      <c r="F158" s="32"/>
      <c r="G158" s="25" t="s">
        <v>842</v>
      </c>
      <c r="H158" s="25" t="s">
        <v>1226</v>
      </c>
      <c r="I158" s="30">
        <v>164</v>
      </c>
    </row>
    <row r="159" spans="1:9" ht="55.5" customHeight="1">
      <c r="A159" s="23"/>
      <c r="B159" s="29" t="s">
        <v>366</v>
      </c>
      <c r="C159" s="23" t="s">
        <v>843</v>
      </c>
      <c r="D159" s="31">
        <v>56</v>
      </c>
      <c r="E159" s="31">
        <v>64</v>
      </c>
      <c r="F159" s="32"/>
      <c r="G159" s="25" t="s">
        <v>844</v>
      </c>
      <c r="H159" s="25" t="s">
        <v>1227</v>
      </c>
      <c r="I159" s="30">
        <v>165</v>
      </c>
    </row>
    <row r="160" spans="1:9" ht="51" customHeight="1">
      <c r="A160" s="23"/>
      <c r="B160" s="29" t="s">
        <v>367</v>
      </c>
      <c r="C160" s="23" t="s">
        <v>845</v>
      </c>
      <c r="D160" s="31">
        <v>46</v>
      </c>
      <c r="E160" s="31">
        <v>53</v>
      </c>
      <c r="F160" s="32"/>
      <c r="G160" s="25" t="s">
        <v>846</v>
      </c>
      <c r="H160" s="25" t="s">
        <v>1228</v>
      </c>
      <c r="I160" s="30">
        <v>166</v>
      </c>
    </row>
    <row r="161" spans="1:9" ht="66.75" customHeight="1">
      <c r="A161" s="23"/>
      <c r="B161" s="29" t="s">
        <v>368</v>
      </c>
      <c r="C161" s="23" t="s">
        <v>847</v>
      </c>
      <c r="D161" s="31">
        <v>95</v>
      </c>
      <c r="E161" s="31">
        <v>104</v>
      </c>
      <c r="F161" s="32"/>
      <c r="G161" s="25" t="s">
        <v>848</v>
      </c>
      <c r="H161" s="25" t="s">
        <v>1229</v>
      </c>
      <c r="I161" s="30">
        <v>167</v>
      </c>
    </row>
    <row r="162" spans="1:9" ht="66.75" customHeight="1">
      <c r="A162" s="23"/>
      <c r="B162" s="29" t="s">
        <v>369</v>
      </c>
      <c r="C162" s="23" t="s">
        <v>849</v>
      </c>
      <c r="D162" s="31">
        <v>95</v>
      </c>
      <c r="E162" s="31">
        <v>104</v>
      </c>
      <c r="F162" s="32"/>
      <c r="G162" s="25" t="s">
        <v>850</v>
      </c>
      <c r="H162" s="25" t="s">
        <v>1230</v>
      </c>
      <c r="I162" s="30">
        <v>168</v>
      </c>
    </row>
    <row r="163" spans="1:9" ht="66.75" customHeight="1">
      <c r="A163" s="23"/>
      <c r="B163" s="29" t="s">
        <v>370</v>
      </c>
      <c r="C163" s="23" t="s">
        <v>851</v>
      </c>
      <c r="D163" s="31">
        <v>95</v>
      </c>
      <c r="E163" s="31">
        <v>104</v>
      </c>
      <c r="F163" s="32"/>
      <c r="G163" s="25" t="s">
        <v>852</v>
      </c>
      <c r="H163" s="25" t="s">
        <v>1231</v>
      </c>
      <c r="I163" s="30">
        <v>169</v>
      </c>
    </row>
    <row r="164" spans="1:9" ht="66.75" customHeight="1">
      <c r="A164" s="23"/>
      <c r="B164" s="29" t="s">
        <v>371</v>
      </c>
      <c r="C164" s="23" t="s">
        <v>853</v>
      </c>
      <c r="D164" s="31">
        <v>95</v>
      </c>
      <c r="E164" s="31">
        <v>104</v>
      </c>
      <c r="F164" s="32"/>
      <c r="G164" s="25" t="s">
        <v>854</v>
      </c>
      <c r="H164" s="25" t="s">
        <v>1232</v>
      </c>
      <c r="I164" s="30">
        <v>170</v>
      </c>
    </row>
    <row r="165" spans="1:9" ht="53.25" customHeight="1">
      <c r="A165" s="23"/>
      <c r="B165" s="29" t="s">
        <v>372</v>
      </c>
      <c r="C165" s="23" t="s">
        <v>855</v>
      </c>
      <c r="D165" s="31">
        <v>39</v>
      </c>
      <c r="E165" s="31">
        <v>63</v>
      </c>
      <c r="F165" s="32"/>
      <c r="G165" s="25" t="s">
        <v>856</v>
      </c>
      <c r="H165" s="25" t="s">
        <v>1233</v>
      </c>
      <c r="I165" s="30">
        <v>171</v>
      </c>
    </row>
    <row r="166" spans="1:9" ht="53.25" customHeight="1">
      <c r="A166" s="23"/>
      <c r="B166" s="29" t="s">
        <v>373</v>
      </c>
      <c r="C166" s="23" t="s">
        <v>857</v>
      </c>
      <c r="D166" s="31">
        <v>39</v>
      </c>
      <c r="E166" s="31">
        <v>64</v>
      </c>
      <c r="F166" s="32"/>
      <c r="G166" s="25" t="s">
        <v>858</v>
      </c>
      <c r="H166" s="25" t="s">
        <v>1234</v>
      </c>
      <c r="I166" s="30">
        <v>172</v>
      </c>
    </row>
    <row r="167" spans="1:9" ht="53.25" customHeight="1">
      <c r="A167" s="23"/>
      <c r="B167" s="29" t="s">
        <v>374</v>
      </c>
      <c r="C167" s="23" t="s">
        <v>859</v>
      </c>
      <c r="D167" s="31">
        <v>48</v>
      </c>
      <c r="E167" s="31">
        <v>64</v>
      </c>
      <c r="F167" s="32"/>
      <c r="G167" s="25" t="s">
        <v>860</v>
      </c>
      <c r="H167" s="25" t="s">
        <v>1235</v>
      </c>
      <c r="I167" s="30">
        <v>173</v>
      </c>
    </row>
    <row r="168" spans="1:9" ht="63" customHeight="1">
      <c r="A168" s="23"/>
      <c r="B168" s="29" t="s">
        <v>375</v>
      </c>
      <c r="C168" s="23" t="s">
        <v>861</v>
      </c>
      <c r="D168" s="31">
        <v>88</v>
      </c>
      <c r="E168" s="31">
        <v>103</v>
      </c>
      <c r="F168" s="32"/>
      <c r="G168" s="25" t="s">
        <v>862</v>
      </c>
      <c r="H168" s="25" t="s">
        <v>1236</v>
      </c>
      <c r="I168" s="30">
        <v>174</v>
      </c>
    </row>
    <row r="169" spans="1:9" ht="62.25" customHeight="1">
      <c r="A169" s="23"/>
      <c r="B169" s="29" t="s">
        <v>376</v>
      </c>
      <c r="C169" s="23" t="s">
        <v>863</v>
      </c>
      <c r="D169" s="31">
        <v>88</v>
      </c>
      <c r="E169" s="31">
        <v>88</v>
      </c>
      <c r="F169" s="32"/>
      <c r="G169" s="25" t="s">
        <v>377</v>
      </c>
      <c r="H169" s="25" t="s">
        <v>1237</v>
      </c>
      <c r="I169" s="30">
        <v>175</v>
      </c>
    </row>
    <row r="170" spans="1:9" ht="41.25" customHeight="1">
      <c r="A170" s="23"/>
      <c r="B170" s="29" t="s">
        <v>378</v>
      </c>
      <c r="C170" s="23" t="s">
        <v>864</v>
      </c>
      <c r="D170" s="31">
        <v>63</v>
      </c>
      <c r="E170" s="31">
        <v>46</v>
      </c>
      <c r="F170" s="32"/>
      <c r="G170" s="25" t="s">
        <v>865</v>
      </c>
      <c r="H170" s="25" t="s">
        <v>1238</v>
      </c>
      <c r="I170" s="30">
        <v>176</v>
      </c>
    </row>
    <row r="171" spans="1:9" ht="48.75" customHeight="1">
      <c r="A171" s="23"/>
      <c r="B171" s="29" t="s">
        <v>379</v>
      </c>
      <c r="C171" s="23" t="s">
        <v>866</v>
      </c>
      <c r="D171" s="31">
        <v>63</v>
      </c>
      <c r="E171" s="31">
        <v>56</v>
      </c>
      <c r="F171" s="32"/>
      <c r="G171" s="25" t="s">
        <v>867</v>
      </c>
      <c r="H171" s="25" t="s">
        <v>1239</v>
      </c>
      <c r="I171" s="30">
        <v>177</v>
      </c>
    </row>
    <row r="172" spans="1:9" ht="60" customHeight="1">
      <c r="A172" s="23"/>
      <c r="B172" s="29" t="s">
        <v>380</v>
      </c>
      <c r="C172" s="23" t="s">
        <v>868</v>
      </c>
      <c r="D172" s="31">
        <v>62</v>
      </c>
      <c r="E172" s="31">
        <v>72</v>
      </c>
      <c r="F172" s="32"/>
      <c r="G172" s="25" t="s">
        <v>869</v>
      </c>
      <c r="H172" s="25" t="s">
        <v>1240</v>
      </c>
      <c r="I172" s="30">
        <v>178</v>
      </c>
    </row>
    <row r="173" spans="1:9" ht="28.5" customHeight="1">
      <c r="A173" s="23"/>
      <c r="B173" s="29" t="s">
        <v>381</v>
      </c>
      <c r="C173" s="23" t="s">
        <v>870</v>
      </c>
      <c r="D173" s="31">
        <v>64</v>
      </c>
      <c r="E173" s="31">
        <v>32</v>
      </c>
      <c r="F173" s="32"/>
      <c r="G173" s="25" t="s">
        <v>871</v>
      </c>
      <c r="H173" s="25" t="s">
        <v>1241</v>
      </c>
      <c r="I173" s="30">
        <v>179</v>
      </c>
    </row>
    <row r="174" spans="1:9" ht="31.5" customHeight="1">
      <c r="A174" s="23"/>
      <c r="B174" s="29" t="s">
        <v>382</v>
      </c>
      <c r="C174" s="23" t="s">
        <v>872</v>
      </c>
      <c r="D174" s="31">
        <v>64</v>
      </c>
      <c r="E174" s="31">
        <v>32</v>
      </c>
      <c r="F174" s="32"/>
      <c r="G174" s="25" t="s">
        <v>873</v>
      </c>
      <c r="H174" s="25" t="s">
        <v>1327</v>
      </c>
      <c r="I174" s="30">
        <v>180</v>
      </c>
    </row>
    <row r="175" spans="1:9" ht="42.75" customHeight="1">
      <c r="A175" s="23"/>
      <c r="B175" s="29" t="s">
        <v>383</v>
      </c>
      <c r="C175" s="23" t="s">
        <v>874</v>
      </c>
      <c r="D175" s="31">
        <v>64</v>
      </c>
      <c r="E175" s="31">
        <v>48</v>
      </c>
      <c r="F175" s="32"/>
      <c r="G175" s="25" t="s">
        <v>875</v>
      </c>
      <c r="H175" s="25" t="s">
        <v>1242</v>
      </c>
      <c r="I175" s="30">
        <v>181</v>
      </c>
    </row>
    <row r="176" spans="1:9" ht="49.5" customHeight="1">
      <c r="A176" s="23"/>
      <c r="B176" s="29" t="s">
        <v>384</v>
      </c>
      <c r="C176" s="23" t="s">
        <v>876</v>
      </c>
      <c r="D176" s="31">
        <v>62</v>
      </c>
      <c r="E176" s="31">
        <v>56</v>
      </c>
      <c r="F176" s="32"/>
      <c r="G176" s="25" t="s">
        <v>877</v>
      </c>
      <c r="H176" s="25" t="s">
        <v>1243</v>
      </c>
      <c r="I176" s="30">
        <v>182</v>
      </c>
    </row>
    <row r="177" spans="1:9" ht="51.75" customHeight="1">
      <c r="A177" s="23"/>
      <c r="B177" s="29" t="s">
        <v>385</v>
      </c>
      <c r="C177" s="23" t="s">
        <v>878</v>
      </c>
      <c r="D177" s="31">
        <v>68</v>
      </c>
      <c r="E177" s="31">
        <v>56</v>
      </c>
      <c r="F177" s="32"/>
      <c r="G177" s="25" t="s">
        <v>879</v>
      </c>
      <c r="H177" s="25" t="s">
        <v>1244</v>
      </c>
      <c r="I177" s="30">
        <v>183</v>
      </c>
    </row>
    <row r="178" spans="1:9" ht="40.5" customHeight="1">
      <c r="A178" s="23"/>
      <c r="B178" s="29" t="s">
        <v>386</v>
      </c>
      <c r="C178" s="23" t="s">
        <v>880</v>
      </c>
      <c r="D178" s="31">
        <v>71</v>
      </c>
      <c r="E178" s="31">
        <v>41</v>
      </c>
      <c r="F178" s="32"/>
      <c r="G178" s="25" t="s">
        <v>881</v>
      </c>
      <c r="H178" s="25" t="s">
        <v>1328</v>
      </c>
      <c r="I178" s="30">
        <v>184</v>
      </c>
    </row>
    <row r="179" spans="1:9" ht="75" customHeight="1">
      <c r="A179" s="23"/>
      <c r="B179" s="29" t="s">
        <v>387</v>
      </c>
      <c r="C179" s="23" t="s">
        <v>882</v>
      </c>
      <c r="D179" s="31">
        <v>80</v>
      </c>
      <c r="E179" s="31">
        <v>95</v>
      </c>
      <c r="F179" s="32"/>
      <c r="G179" s="25" t="s">
        <v>388</v>
      </c>
      <c r="H179" s="25" t="s">
        <v>1245</v>
      </c>
      <c r="I179" s="30">
        <v>185</v>
      </c>
    </row>
    <row r="180" spans="1:9" ht="48.75" customHeight="1">
      <c r="A180" s="23"/>
      <c r="B180" s="29" t="s">
        <v>389</v>
      </c>
      <c r="C180" s="23" t="s">
        <v>883</v>
      </c>
      <c r="D180" s="31">
        <v>112</v>
      </c>
      <c r="E180" s="31">
        <v>64</v>
      </c>
      <c r="F180" s="32"/>
      <c r="G180" s="25" t="s">
        <v>390</v>
      </c>
      <c r="H180" s="25" t="s">
        <v>1246</v>
      </c>
      <c r="I180" s="30">
        <v>186</v>
      </c>
    </row>
    <row r="181" spans="1:9" ht="66" customHeight="1">
      <c r="A181" s="23"/>
      <c r="B181" s="29" t="s">
        <v>391</v>
      </c>
      <c r="C181" s="23" t="s">
        <v>884</v>
      </c>
      <c r="D181" s="31">
        <v>80</v>
      </c>
      <c r="E181" s="31">
        <v>80</v>
      </c>
      <c r="F181" s="32"/>
      <c r="G181" s="25" t="s">
        <v>392</v>
      </c>
      <c r="H181" s="25" t="s">
        <v>1247</v>
      </c>
      <c r="I181" s="30">
        <v>187</v>
      </c>
    </row>
    <row r="182" spans="1:9" ht="29.25" customHeight="1">
      <c r="A182" s="23"/>
      <c r="B182" s="29" t="s">
        <v>393</v>
      </c>
      <c r="C182" s="23" t="s">
        <v>885</v>
      </c>
      <c r="D182" s="31">
        <v>32</v>
      </c>
      <c r="E182" s="31">
        <v>27</v>
      </c>
      <c r="F182" s="32"/>
      <c r="G182" s="25" t="s">
        <v>394</v>
      </c>
      <c r="H182" s="25" t="s">
        <v>1248</v>
      </c>
      <c r="I182" s="30">
        <v>188</v>
      </c>
    </row>
    <row r="183" spans="1:9" ht="30" customHeight="1">
      <c r="A183" s="23"/>
      <c r="B183" s="29" t="s">
        <v>395</v>
      </c>
      <c r="C183" s="23" t="s">
        <v>886</v>
      </c>
      <c r="D183" s="31">
        <v>32</v>
      </c>
      <c r="E183" s="31">
        <v>27</v>
      </c>
      <c r="F183" s="32"/>
      <c r="G183" s="25" t="s">
        <v>887</v>
      </c>
      <c r="H183" s="25" t="s">
        <v>1249</v>
      </c>
      <c r="I183" s="30">
        <v>189</v>
      </c>
    </row>
    <row r="184" spans="1:9" ht="75" customHeight="1">
      <c r="A184" s="23"/>
      <c r="B184" s="29" t="s">
        <v>396</v>
      </c>
      <c r="C184" s="23" t="s">
        <v>888</v>
      </c>
      <c r="D184" s="31">
        <v>87</v>
      </c>
      <c r="E184" s="31">
        <v>88</v>
      </c>
      <c r="F184" s="32"/>
      <c r="G184" s="25" t="s">
        <v>889</v>
      </c>
      <c r="H184" s="25" t="s">
        <v>1250</v>
      </c>
      <c r="I184" s="30">
        <v>190</v>
      </c>
    </row>
    <row r="185" spans="1:9" ht="75" customHeight="1">
      <c r="A185" s="23"/>
      <c r="B185" s="29" t="s">
        <v>397</v>
      </c>
      <c r="C185" s="23" t="s">
        <v>890</v>
      </c>
      <c r="D185" s="31">
        <v>75</v>
      </c>
      <c r="E185" s="31">
        <v>87</v>
      </c>
      <c r="F185" s="32"/>
      <c r="G185" s="25" t="s">
        <v>891</v>
      </c>
      <c r="H185" s="25" t="s">
        <v>1251</v>
      </c>
      <c r="I185" s="30">
        <v>191</v>
      </c>
    </row>
    <row r="186" spans="1:9" ht="27" customHeight="1">
      <c r="A186" s="23"/>
      <c r="B186" s="29" t="s">
        <v>892</v>
      </c>
      <c r="C186" s="23" t="s">
        <v>398</v>
      </c>
      <c r="D186" s="31">
        <v>48</v>
      </c>
      <c r="E186" s="31">
        <v>24</v>
      </c>
      <c r="F186" s="32" t="s">
        <v>201</v>
      </c>
      <c r="G186" s="25" t="s">
        <v>893</v>
      </c>
      <c r="H186" s="25" t="s">
        <v>1252</v>
      </c>
      <c r="I186" s="30">
        <v>2</v>
      </c>
    </row>
    <row r="187" spans="1:9" ht="29.25" customHeight="1">
      <c r="A187" s="23"/>
      <c r="B187" s="29" t="s">
        <v>894</v>
      </c>
      <c r="C187" s="23" t="s">
        <v>895</v>
      </c>
      <c r="D187" s="31">
        <v>48</v>
      </c>
      <c r="E187" s="31">
        <v>24</v>
      </c>
      <c r="F187" s="32"/>
      <c r="G187" s="25" t="s">
        <v>896</v>
      </c>
      <c r="H187" s="25" t="s">
        <v>1253</v>
      </c>
      <c r="I187" s="30">
        <v>192</v>
      </c>
    </row>
    <row r="188" spans="1:9" ht="28.5" customHeight="1">
      <c r="A188" s="23"/>
      <c r="B188" s="29" t="s">
        <v>399</v>
      </c>
      <c r="C188" s="23" t="s">
        <v>897</v>
      </c>
      <c r="D188" s="31">
        <v>48</v>
      </c>
      <c r="E188" s="31">
        <v>24</v>
      </c>
      <c r="F188" s="32"/>
      <c r="G188" s="25" t="s">
        <v>898</v>
      </c>
      <c r="H188" s="25" t="s">
        <v>1254</v>
      </c>
      <c r="I188" s="30">
        <v>193</v>
      </c>
    </row>
    <row r="189" spans="1:9" ht="30.75" customHeight="1">
      <c r="A189" s="23"/>
      <c r="B189" s="33">
        <v>179</v>
      </c>
      <c r="C189" s="23" t="s">
        <v>899</v>
      </c>
      <c r="D189" s="31">
        <v>48</v>
      </c>
      <c r="E189" s="31">
        <v>24</v>
      </c>
      <c r="F189" s="32" t="s">
        <v>201</v>
      </c>
      <c r="G189" s="25" t="s">
        <v>900</v>
      </c>
      <c r="H189" s="25" t="s">
        <v>1255</v>
      </c>
      <c r="I189" s="30">
        <v>1</v>
      </c>
    </row>
    <row r="190" spans="1:9" ht="35.25" customHeight="1">
      <c r="A190" s="23"/>
      <c r="B190" s="29" t="s">
        <v>400</v>
      </c>
      <c r="C190" s="23" t="s">
        <v>901</v>
      </c>
      <c r="D190" s="31">
        <v>55</v>
      </c>
      <c r="E190" s="31">
        <v>32</v>
      </c>
      <c r="F190" s="32"/>
      <c r="G190" s="25" t="s">
        <v>902</v>
      </c>
      <c r="H190" s="25" t="s">
        <v>1256</v>
      </c>
      <c r="I190" s="30">
        <v>194</v>
      </c>
    </row>
    <row r="191" spans="1:9" ht="30" customHeight="1">
      <c r="A191" s="23"/>
      <c r="B191" s="29" t="s">
        <v>401</v>
      </c>
      <c r="C191" s="23" t="s">
        <v>903</v>
      </c>
      <c r="D191" s="31">
        <v>55</v>
      </c>
      <c r="E191" s="31">
        <v>32</v>
      </c>
      <c r="F191" s="32"/>
      <c r="G191" s="25" t="s">
        <v>904</v>
      </c>
      <c r="H191" s="25" t="s">
        <v>1257</v>
      </c>
      <c r="I191" s="30">
        <v>195</v>
      </c>
    </row>
    <row r="192" spans="1:9" ht="48.75" customHeight="1">
      <c r="A192" s="23"/>
      <c r="B192" s="29" t="s">
        <v>402</v>
      </c>
      <c r="C192" s="23" t="s">
        <v>905</v>
      </c>
      <c r="D192" s="31">
        <v>55</v>
      </c>
      <c r="E192" s="31">
        <v>47</v>
      </c>
      <c r="F192" s="32"/>
      <c r="G192" s="25" t="s">
        <v>906</v>
      </c>
      <c r="H192" s="25" t="s">
        <v>1258</v>
      </c>
      <c r="I192" s="30">
        <v>196</v>
      </c>
    </row>
    <row r="193" spans="1:9" ht="39" customHeight="1">
      <c r="A193" s="23"/>
      <c r="B193" s="29" t="s">
        <v>403</v>
      </c>
      <c r="C193" s="23" t="s">
        <v>907</v>
      </c>
      <c r="D193" s="31">
        <v>55</v>
      </c>
      <c r="E193" s="31">
        <v>40</v>
      </c>
      <c r="F193" s="32"/>
      <c r="G193" s="25" t="s">
        <v>908</v>
      </c>
      <c r="H193" s="25" t="s">
        <v>1259</v>
      </c>
      <c r="I193" s="30">
        <v>197</v>
      </c>
    </row>
    <row r="194" spans="1:9" ht="50.1" customHeight="1">
      <c r="A194" s="23"/>
      <c r="B194" s="29" t="s">
        <v>909</v>
      </c>
      <c r="C194" s="23" t="s">
        <v>404</v>
      </c>
      <c r="D194" s="31">
        <v>48</v>
      </c>
      <c r="E194" s="31">
        <v>42</v>
      </c>
      <c r="F194" s="32" t="s">
        <v>201</v>
      </c>
      <c r="G194" s="25" t="s">
        <v>405</v>
      </c>
      <c r="H194" s="25" t="s">
        <v>1260</v>
      </c>
      <c r="I194" s="30">
        <v>3</v>
      </c>
    </row>
    <row r="195" spans="1:9" ht="45" customHeight="1">
      <c r="A195" s="23"/>
      <c r="B195" s="29" t="s">
        <v>406</v>
      </c>
      <c r="C195" s="23" t="s">
        <v>910</v>
      </c>
      <c r="D195" s="31">
        <v>63</v>
      </c>
      <c r="E195" s="31">
        <v>42</v>
      </c>
      <c r="F195" s="32"/>
      <c r="G195" s="25" t="s">
        <v>407</v>
      </c>
      <c r="H195" s="25" t="s">
        <v>1261</v>
      </c>
      <c r="I195" s="30">
        <v>198</v>
      </c>
    </row>
    <row r="196" spans="1:9" ht="31.5" customHeight="1">
      <c r="A196" s="23"/>
      <c r="B196" s="29" t="s">
        <v>408</v>
      </c>
      <c r="C196" s="23" t="s">
        <v>911</v>
      </c>
      <c r="D196" s="31">
        <v>40</v>
      </c>
      <c r="E196" s="31">
        <v>34</v>
      </c>
      <c r="F196" s="32"/>
      <c r="G196" s="25" t="s">
        <v>409</v>
      </c>
      <c r="H196" s="25" t="s">
        <v>1262</v>
      </c>
      <c r="I196" s="30">
        <v>199</v>
      </c>
    </row>
    <row r="197" spans="1:9" ht="33" customHeight="1">
      <c r="A197" s="23"/>
      <c r="B197" s="29" t="s">
        <v>410</v>
      </c>
      <c r="C197" s="23" t="s">
        <v>912</v>
      </c>
      <c r="D197" s="31">
        <v>40</v>
      </c>
      <c r="E197" s="31">
        <v>34</v>
      </c>
      <c r="F197" s="32"/>
      <c r="G197" s="25" t="s">
        <v>411</v>
      </c>
      <c r="H197" s="25" t="s">
        <v>1263</v>
      </c>
      <c r="I197" s="30">
        <v>200</v>
      </c>
    </row>
    <row r="198" spans="1:9" ht="42.75" customHeight="1">
      <c r="A198" s="23"/>
      <c r="B198" s="29" t="s">
        <v>412</v>
      </c>
      <c r="C198" s="23" t="s">
        <v>913</v>
      </c>
      <c r="D198" s="31">
        <v>61</v>
      </c>
      <c r="E198" s="31">
        <v>45</v>
      </c>
      <c r="F198" s="32"/>
      <c r="G198" s="25" t="s">
        <v>914</v>
      </c>
      <c r="H198" s="25" t="s">
        <v>1264</v>
      </c>
      <c r="I198" s="30">
        <v>201</v>
      </c>
    </row>
    <row r="199" spans="1:9" ht="42" customHeight="1">
      <c r="A199" s="23"/>
      <c r="B199" s="29" t="s">
        <v>413</v>
      </c>
      <c r="C199" s="23" t="s">
        <v>915</v>
      </c>
      <c r="D199" s="31">
        <v>61</v>
      </c>
      <c r="E199" s="31">
        <v>45</v>
      </c>
      <c r="F199" s="32"/>
      <c r="G199" s="25" t="s">
        <v>916</v>
      </c>
      <c r="H199" s="25" t="s">
        <v>1265</v>
      </c>
      <c r="I199" s="30">
        <v>202</v>
      </c>
    </row>
    <row r="200" spans="1:9" ht="48" customHeight="1">
      <c r="A200" s="23"/>
      <c r="B200" s="29" t="s">
        <v>414</v>
      </c>
      <c r="C200" s="23" t="s">
        <v>917</v>
      </c>
      <c r="D200" s="31">
        <v>72</v>
      </c>
      <c r="E200" s="31">
        <v>56</v>
      </c>
      <c r="F200" s="32"/>
      <c r="G200" s="25" t="s">
        <v>918</v>
      </c>
      <c r="H200" s="25" t="s">
        <v>1266</v>
      </c>
      <c r="I200" s="30">
        <v>203</v>
      </c>
    </row>
    <row r="201" spans="1:9" ht="42.75" customHeight="1">
      <c r="A201" s="23"/>
      <c r="B201" s="29" t="s">
        <v>415</v>
      </c>
      <c r="C201" s="23" t="s">
        <v>919</v>
      </c>
      <c r="D201" s="31">
        <v>61</v>
      </c>
      <c r="E201" s="31">
        <v>45</v>
      </c>
      <c r="F201" s="32"/>
      <c r="G201" s="25" t="s">
        <v>920</v>
      </c>
      <c r="H201" s="25" t="s">
        <v>1267</v>
      </c>
      <c r="I201" s="30">
        <v>204</v>
      </c>
    </row>
    <row r="202" spans="1:9" ht="40.5" customHeight="1">
      <c r="A202" s="23"/>
      <c r="B202" s="29" t="s">
        <v>416</v>
      </c>
      <c r="C202" s="23" t="s">
        <v>921</v>
      </c>
      <c r="D202" s="31">
        <v>39</v>
      </c>
      <c r="E202" s="31">
        <v>40</v>
      </c>
      <c r="F202" s="32"/>
      <c r="G202" s="25" t="s">
        <v>922</v>
      </c>
      <c r="H202" s="25" t="s">
        <v>1268</v>
      </c>
      <c r="I202" s="30">
        <v>205</v>
      </c>
    </row>
    <row r="203" spans="1:9" ht="41.25" customHeight="1">
      <c r="A203" s="23"/>
      <c r="B203" s="29" t="s">
        <v>417</v>
      </c>
      <c r="C203" s="23" t="s">
        <v>923</v>
      </c>
      <c r="D203" s="31">
        <v>39</v>
      </c>
      <c r="E203" s="31">
        <v>40</v>
      </c>
      <c r="F203" s="32"/>
      <c r="G203" s="25" t="s">
        <v>924</v>
      </c>
      <c r="H203" s="25" t="s">
        <v>1269</v>
      </c>
      <c r="I203" s="30">
        <v>206</v>
      </c>
    </row>
    <row r="204" spans="1:9" ht="40.5" customHeight="1">
      <c r="A204" s="23"/>
      <c r="B204" s="29" t="s">
        <v>418</v>
      </c>
      <c r="C204" s="23" t="s">
        <v>925</v>
      </c>
      <c r="D204" s="31">
        <v>39</v>
      </c>
      <c r="E204" s="31">
        <v>40</v>
      </c>
      <c r="F204" s="32"/>
      <c r="G204" s="25" t="s">
        <v>926</v>
      </c>
      <c r="H204" s="25" t="s">
        <v>1270</v>
      </c>
      <c r="I204" s="30">
        <v>207</v>
      </c>
    </row>
    <row r="205" spans="1:9" ht="37.5" customHeight="1">
      <c r="A205" s="23"/>
      <c r="B205" s="29" t="s">
        <v>419</v>
      </c>
      <c r="C205" s="23" t="s">
        <v>927</v>
      </c>
      <c r="D205" s="31">
        <v>39</v>
      </c>
      <c r="E205" s="31">
        <v>40</v>
      </c>
      <c r="F205" s="32"/>
      <c r="G205" s="25" t="s">
        <v>928</v>
      </c>
      <c r="H205" s="25" t="s">
        <v>1271</v>
      </c>
      <c r="I205" s="30">
        <v>208</v>
      </c>
    </row>
    <row r="206" spans="1:9" ht="48.75" customHeight="1">
      <c r="A206" s="23"/>
      <c r="B206" s="29" t="s">
        <v>420</v>
      </c>
      <c r="C206" s="23" t="s">
        <v>929</v>
      </c>
      <c r="D206" s="31">
        <v>42</v>
      </c>
      <c r="E206" s="31">
        <v>48</v>
      </c>
      <c r="F206" s="32"/>
      <c r="G206" s="25" t="s">
        <v>421</v>
      </c>
      <c r="H206" s="25" t="s">
        <v>1272</v>
      </c>
      <c r="I206" s="30">
        <v>209</v>
      </c>
    </row>
    <row r="207" spans="1:9" ht="60" customHeight="1">
      <c r="A207" s="23"/>
      <c r="B207" s="29" t="s">
        <v>422</v>
      </c>
      <c r="C207" s="23" t="s">
        <v>930</v>
      </c>
      <c r="D207" s="31">
        <v>41</v>
      </c>
      <c r="E207" s="31">
        <v>69</v>
      </c>
      <c r="F207" s="32"/>
      <c r="G207" s="25" t="s">
        <v>423</v>
      </c>
      <c r="H207" s="25" t="s">
        <v>1273</v>
      </c>
      <c r="I207" s="30">
        <v>210</v>
      </c>
    </row>
    <row r="208" spans="1:9" ht="48.75" customHeight="1">
      <c r="A208" s="23"/>
      <c r="B208" s="29" t="s">
        <v>424</v>
      </c>
      <c r="C208" s="23" t="s">
        <v>931</v>
      </c>
      <c r="D208" s="31">
        <v>51</v>
      </c>
      <c r="E208" s="31">
        <v>46</v>
      </c>
      <c r="F208" s="32"/>
      <c r="G208" s="25" t="s">
        <v>425</v>
      </c>
      <c r="H208" s="25" t="s">
        <v>1274</v>
      </c>
      <c r="I208" s="30">
        <v>211</v>
      </c>
    </row>
    <row r="209" spans="1:9" ht="66" customHeight="1">
      <c r="A209" s="23"/>
      <c r="B209" s="29" t="s">
        <v>426</v>
      </c>
      <c r="C209" s="23" t="s">
        <v>932</v>
      </c>
      <c r="D209" s="31">
        <v>44</v>
      </c>
      <c r="E209" s="31">
        <v>71</v>
      </c>
      <c r="F209" s="32"/>
      <c r="G209" s="25" t="s">
        <v>427</v>
      </c>
      <c r="H209" s="25" t="s">
        <v>1275</v>
      </c>
      <c r="I209" s="30">
        <v>212</v>
      </c>
    </row>
    <row r="210" spans="1:9" ht="58.5" customHeight="1">
      <c r="A210" s="23"/>
      <c r="B210" s="29" t="s">
        <v>428</v>
      </c>
      <c r="C210" s="23" t="s">
        <v>933</v>
      </c>
      <c r="D210" s="31">
        <v>40</v>
      </c>
      <c r="E210" s="31">
        <v>63</v>
      </c>
      <c r="F210" s="32"/>
      <c r="G210" s="25" t="s">
        <v>934</v>
      </c>
      <c r="H210" s="25" t="s">
        <v>1276</v>
      </c>
      <c r="I210" s="30">
        <v>213</v>
      </c>
    </row>
    <row r="211" spans="1:9" ht="52.5" customHeight="1">
      <c r="A211" s="23"/>
      <c r="B211" s="29" t="s">
        <v>429</v>
      </c>
      <c r="C211" s="23" t="s">
        <v>935</v>
      </c>
      <c r="D211" s="31">
        <v>39</v>
      </c>
      <c r="E211" s="31">
        <v>63</v>
      </c>
      <c r="F211" s="32"/>
      <c r="G211" s="25" t="s">
        <v>936</v>
      </c>
      <c r="H211" s="25" t="s">
        <v>1277</v>
      </c>
      <c r="I211" s="30">
        <v>214</v>
      </c>
    </row>
    <row r="212" spans="1:9" ht="54.75" customHeight="1">
      <c r="A212" s="23"/>
      <c r="B212" s="29" t="s">
        <v>430</v>
      </c>
      <c r="C212" s="23" t="s">
        <v>937</v>
      </c>
      <c r="D212" s="31">
        <v>40</v>
      </c>
      <c r="E212" s="31">
        <v>61</v>
      </c>
      <c r="F212" s="32"/>
      <c r="G212" s="25" t="s">
        <v>1375</v>
      </c>
      <c r="H212" s="25" t="s">
        <v>1278</v>
      </c>
      <c r="I212" s="30">
        <v>215</v>
      </c>
    </row>
    <row r="213" spans="1:9" ht="63.75" customHeight="1">
      <c r="A213" s="23"/>
      <c r="B213" s="29" t="s">
        <v>431</v>
      </c>
      <c r="C213" s="23" t="s">
        <v>938</v>
      </c>
      <c r="D213" s="31">
        <v>41</v>
      </c>
      <c r="E213" s="31">
        <v>72</v>
      </c>
      <c r="F213" s="32"/>
      <c r="G213" s="25" t="s">
        <v>939</v>
      </c>
      <c r="H213" s="25" t="s">
        <v>1279</v>
      </c>
      <c r="I213" s="30">
        <v>216</v>
      </c>
    </row>
    <row r="214" spans="1:9" ht="72" customHeight="1">
      <c r="A214" s="23"/>
      <c r="B214" s="29" t="s">
        <v>432</v>
      </c>
      <c r="C214" s="23" t="s">
        <v>940</v>
      </c>
      <c r="D214" s="31">
        <v>68</v>
      </c>
      <c r="E214" s="31">
        <v>81</v>
      </c>
      <c r="F214" s="32"/>
      <c r="G214" s="25" t="s">
        <v>941</v>
      </c>
      <c r="H214" s="25" t="s">
        <v>1280</v>
      </c>
      <c r="I214" s="30">
        <v>217</v>
      </c>
    </row>
    <row r="215" spans="1:9" ht="77.25" customHeight="1">
      <c r="A215" s="23"/>
      <c r="B215" s="29" t="s">
        <v>433</v>
      </c>
      <c r="C215" s="23" t="s">
        <v>942</v>
      </c>
      <c r="D215" s="31">
        <v>88</v>
      </c>
      <c r="E215" s="31">
        <v>96</v>
      </c>
      <c r="F215" s="32"/>
      <c r="G215" s="25" t="s">
        <v>943</v>
      </c>
      <c r="H215" s="25" t="s">
        <v>1281</v>
      </c>
      <c r="I215" s="30">
        <v>218</v>
      </c>
    </row>
    <row r="216" spans="1:9" ht="72" customHeight="1">
      <c r="A216" s="23"/>
      <c r="B216" s="29" t="s">
        <v>434</v>
      </c>
      <c r="C216" s="23" t="s">
        <v>944</v>
      </c>
      <c r="D216" s="31">
        <v>70</v>
      </c>
      <c r="E216" s="31">
        <v>119</v>
      </c>
      <c r="F216" s="32"/>
      <c r="G216" s="25" t="s">
        <v>945</v>
      </c>
      <c r="H216" s="25" t="s">
        <v>1282</v>
      </c>
      <c r="I216" s="30">
        <v>219</v>
      </c>
    </row>
    <row r="217" spans="1:9" ht="73.5" customHeight="1">
      <c r="A217" s="23"/>
      <c r="B217" s="29" t="s">
        <v>435</v>
      </c>
      <c r="C217" s="23" t="s">
        <v>946</v>
      </c>
      <c r="D217" s="31">
        <v>70</v>
      </c>
      <c r="E217" s="31">
        <v>115</v>
      </c>
      <c r="F217" s="32"/>
      <c r="G217" s="25" t="s">
        <v>947</v>
      </c>
      <c r="H217" s="25" t="s">
        <v>1283</v>
      </c>
      <c r="I217" s="30">
        <v>220</v>
      </c>
    </row>
    <row r="218" spans="1:9" ht="50.1" customHeight="1">
      <c r="A218" s="23"/>
      <c r="B218" s="29" t="s">
        <v>948</v>
      </c>
      <c r="C218" s="23" t="s">
        <v>436</v>
      </c>
      <c r="D218" s="31">
        <v>72</v>
      </c>
      <c r="E218" s="31">
        <v>56</v>
      </c>
      <c r="F218" s="32" t="s">
        <v>201</v>
      </c>
      <c r="G218" s="25" t="s">
        <v>949</v>
      </c>
      <c r="H218" s="25" t="s">
        <v>1284</v>
      </c>
      <c r="I218" s="30">
        <v>11</v>
      </c>
    </row>
    <row r="219" spans="1:9" ht="50.1" customHeight="1">
      <c r="A219" s="23"/>
      <c r="B219" s="29" t="s">
        <v>437</v>
      </c>
      <c r="C219" s="23" t="s">
        <v>950</v>
      </c>
      <c r="D219" s="31">
        <v>72</v>
      </c>
      <c r="E219" s="31">
        <v>56</v>
      </c>
      <c r="F219" s="32"/>
      <c r="G219" s="25" t="s">
        <v>951</v>
      </c>
      <c r="H219" s="25" t="s">
        <v>1331</v>
      </c>
      <c r="I219" s="30">
        <v>221</v>
      </c>
    </row>
    <row r="220" spans="1:9" ht="50.1" customHeight="1">
      <c r="A220" s="23"/>
      <c r="B220" s="29" t="s">
        <v>438</v>
      </c>
      <c r="C220" s="23" t="s">
        <v>952</v>
      </c>
      <c r="D220" s="31">
        <v>72</v>
      </c>
      <c r="E220" s="31">
        <v>56</v>
      </c>
      <c r="F220" s="32"/>
      <c r="G220" s="25" t="s">
        <v>953</v>
      </c>
      <c r="H220" s="25" t="s">
        <v>1344</v>
      </c>
      <c r="I220" s="30">
        <v>222</v>
      </c>
    </row>
    <row r="221" spans="1:9" ht="50.1" customHeight="1">
      <c r="A221" s="23"/>
      <c r="B221" s="29" t="s">
        <v>439</v>
      </c>
      <c r="C221" s="23" t="s">
        <v>954</v>
      </c>
      <c r="D221" s="31">
        <v>72</v>
      </c>
      <c r="E221" s="31">
        <v>53</v>
      </c>
      <c r="F221" s="32"/>
      <c r="G221" s="25" t="s">
        <v>955</v>
      </c>
      <c r="H221" s="25" t="s">
        <v>1346</v>
      </c>
      <c r="I221" s="30">
        <v>223</v>
      </c>
    </row>
    <row r="222" spans="1:9" ht="50.1" customHeight="1">
      <c r="A222" s="23"/>
      <c r="B222" s="29" t="s">
        <v>956</v>
      </c>
      <c r="C222" s="23" t="s">
        <v>440</v>
      </c>
      <c r="D222" s="31">
        <v>45</v>
      </c>
      <c r="E222" s="31">
        <v>56</v>
      </c>
      <c r="F222" s="32" t="s">
        <v>201</v>
      </c>
      <c r="G222" s="25" t="s">
        <v>957</v>
      </c>
      <c r="H222" s="25" t="s">
        <v>1285</v>
      </c>
      <c r="I222" s="30">
        <v>10</v>
      </c>
    </row>
    <row r="223" spans="1:9" ht="50.1" customHeight="1">
      <c r="A223" s="23"/>
      <c r="B223" s="29" t="s">
        <v>441</v>
      </c>
      <c r="C223" s="23" t="s">
        <v>958</v>
      </c>
      <c r="D223" s="31">
        <v>45</v>
      </c>
      <c r="E223" s="31">
        <v>56</v>
      </c>
      <c r="F223" s="32"/>
      <c r="G223" s="25" t="s">
        <v>959</v>
      </c>
      <c r="H223" s="25" t="s">
        <v>1286</v>
      </c>
      <c r="I223" s="30">
        <v>224</v>
      </c>
    </row>
    <row r="224" spans="1:9" ht="50.1" customHeight="1">
      <c r="A224" s="23"/>
      <c r="B224" s="29" t="s">
        <v>442</v>
      </c>
      <c r="C224" s="23" t="s">
        <v>960</v>
      </c>
      <c r="D224" s="31">
        <v>41</v>
      </c>
      <c r="E224" s="31">
        <v>52</v>
      </c>
      <c r="F224" s="32"/>
      <c r="G224" s="25" t="s">
        <v>961</v>
      </c>
      <c r="H224" s="25" t="s">
        <v>1287</v>
      </c>
      <c r="I224" s="30">
        <v>225</v>
      </c>
    </row>
    <row r="225" spans="1:9" ht="50.1" customHeight="1">
      <c r="A225" s="23"/>
      <c r="B225" s="29" t="s">
        <v>443</v>
      </c>
      <c r="C225" s="23" t="s">
        <v>962</v>
      </c>
      <c r="D225" s="31">
        <v>40</v>
      </c>
      <c r="E225" s="31">
        <v>52</v>
      </c>
      <c r="F225" s="32"/>
      <c r="G225" s="25" t="s">
        <v>963</v>
      </c>
      <c r="H225" s="25" t="s">
        <v>1288</v>
      </c>
      <c r="I225" s="30">
        <v>226</v>
      </c>
    </row>
    <row r="226" spans="1:9" ht="60.75" customHeight="1">
      <c r="A226" s="23"/>
      <c r="B226" s="29" t="s">
        <v>444</v>
      </c>
      <c r="C226" s="23" t="s">
        <v>964</v>
      </c>
      <c r="D226" s="31">
        <v>48</v>
      </c>
      <c r="E226" s="31">
        <v>72</v>
      </c>
      <c r="F226" s="32"/>
      <c r="G226" s="25" t="s">
        <v>965</v>
      </c>
      <c r="H226" s="25" t="s">
        <v>1289</v>
      </c>
      <c r="I226" s="30">
        <v>227</v>
      </c>
    </row>
    <row r="227" spans="1:9" ht="65.25" customHeight="1">
      <c r="A227" s="23"/>
      <c r="B227" s="29" t="s">
        <v>445</v>
      </c>
      <c r="C227" s="23" t="s">
        <v>966</v>
      </c>
      <c r="D227" s="31">
        <v>48</v>
      </c>
      <c r="E227" s="31">
        <v>80</v>
      </c>
      <c r="F227" s="32"/>
      <c r="G227" s="25" t="s">
        <v>967</v>
      </c>
      <c r="H227" s="25" t="s">
        <v>1290</v>
      </c>
      <c r="I227" s="30">
        <v>228</v>
      </c>
    </row>
    <row r="228" spans="1:9" ht="75" customHeight="1">
      <c r="A228" s="23"/>
      <c r="B228" s="29" t="s">
        <v>446</v>
      </c>
      <c r="C228" s="23" t="s">
        <v>968</v>
      </c>
      <c r="D228" s="31">
        <v>48</v>
      </c>
      <c r="E228" s="31">
        <v>88</v>
      </c>
      <c r="F228" s="32"/>
      <c r="G228" s="25" t="s">
        <v>969</v>
      </c>
      <c r="H228" s="25" t="s">
        <v>1291</v>
      </c>
      <c r="I228" s="30">
        <v>229</v>
      </c>
    </row>
    <row r="229" spans="1:9" ht="65.25" customHeight="1">
      <c r="A229" s="23"/>
      <c r="B229" s="29" t="s">
        <v>447</v>
      </c>
      <c r="C229" s="23" t="s">
        <v>970</v>
      </c>
      <c r="D229" s="31">
        <v>60</v>
      </c>
      <c r="E229" s="31">
        <v>80</v>
      </c>
      <c r="F229" s="32"/>
      <c r="G229" s="25" t="s">
        <v>971</v>
      </c>
      <c r="H229" s="25" t="s">
        <v>1292</v>
      </c>
      <c r="I229" s="30">
        <v>230</v>
      </c>
    </row>
    <row r="230" spans="1:9" ht="50.1" customHeight="1">
      <c r="A230" s="23"/>
      <c r="B230" s="29" t="s">
        <v>972</v>
      </c>
      <c r="C230" s="23" t="s">
        <v>448</v>
      </c>
      <c r="D230" s="31">
        <v>39</v>
      </c>
      <c r="E230" s="31">
        <v>60</v>
      </c>
      <c r="F230" s="32" t="s">
        <v>201</v>
      </c>
      <c r="G230" s="25" t="s">
        <v>449</v>
      </c>
      <c r="H230" s="25" t="s">
        <v>1345</v>
      </c>
      <c r="I230" s="30">
        <v>12</v>
      </c>
    </row>
    <row r="231" spans="1:9" ht="50.25" customHeight="1">
      <c r="A231" s="23"/>
      <c r="B231" s="29" t="s">
        <v>450</v>
      </c>
      <c r="C231" s="23" t="s">
        <v>973</v>
      </c>
      <c r="D231" s="31">
        <v>39</v>
      </c>
      <c r="E231" s="31">
        <v>60</v>
      </c>
      <c r="F231" s="32"/>
      <c r="G231" s="25" t="s">
        <v>974</v>
      </c>
      <c r="H231" s="25" t="s">
        <v>1293</v>
      </c>
      <c r="I231" s="30">
        <v>231</v>
      </c>
    </row>
    <row r="232" spans="1:9" ht="51.75" customHeight="1">
      <c r="A232" s="23"/>
      <c r="B232" s="29" t="s">
        <v>451</v>
      </c>
      <c r="C232" s="23" t="s">
        <v>975</v>
      </c>
      <c r="D232" s="31">
        <v>53</v>
      </c>
      <c r="E232" s="31">
        <v>60</v>
      </c>
      <c r="F232" s="32"/>
      <c r="G232" s="25" t="s">
        <v>976</v>
      </c>
      <c r="H232" s="25" t="s">
        <v>1294</v>
      </c>
      <c r="I232" s="30">
        <v>232</v>
      </c>
    </row>
    <row r="233" spans="1:9" ht="50.25" customHeight="1">
      <c r="A233" s="23"/>
      <c r="B233" s="29" t="s">
        <v>452</v>
      </c>
      <c r="C233" s="23" t="s">
        <v>977</v>
      </c>
      <c r="D233" s="31">
        <v>40</v>
      </c>
      <c r="E233" s="31">
        <v>62</v>
      </c>
      <c r="F233" s="32"/>
      <c r="G233" s="25" t="s">
        <v>978</v>
      </c>
      <c r="H233" s="25" t="s">
        <v>1295</v>
      </c>
      <c r="I233" s="30">
        <v>233</v>
      </c>
    </row>
    <row r="234" spans="1:9" ht="49.5" customHeight="1">
      <c r="A234" s="23"/>
      <c r="B234" s="29" t="s">
        <v>979</v>
      </c>
      <c r="C234" s="23" t="s">
        <v>980</v>
      </c>
      <c r="D234" s="31">
        <v>32</v>
      </c>
      <c r="E234" s="31">
        <v>47</v>
      </c>
      <c r="F234" s="32" t="s">
        <v>201</v>
      </c>
      <c r="G234" s="25" t="s">
        <v>453</v>
      </c>
      <c r="H234" s="25" t="s">
        <v>1296</v>
      </c>
      <c r="I234" s="30">
        <v>14</v>
      </c>
    </row>
    <row r="235" spans="1:9" ht="49.5" customHeight="1">
      <c r="A235" s="23"/>
      <c r="B235" s="29" t="s">
        <v>981</v>
      </c>
      <c r="C235" s="23" t="s">
        <v>454</v>
      </c>
      <c r="D235" s="31">
        <v>32</v>
      </c>
      <c r="E235" s="31">
        <v>47</v>
      </c>
      <c r="F235" s="32" t="s">
        <v>201</v>
      </c>
      <c r="G235" s="25" t="s">
        <v>455</v>
      </c>
      <c r="H235" s="25" t="s">
        <v>1297</v>
      </c>
      <c r="I235" s="30">
        <v>15</v>
      </c>
    </row>
    <row r="236" spans="1:9" ht="49.5" customHeight="1">
      <c r="A236" s="23"/>
      <c r="B236" s="29" t="s">
        <v>456</v>
      </c>
      <c r="C236" s="23" t="s">
        <v>982</v>
      </c>
      <c r="D236" s="31">
        <v>32</v>
      </c>
      <c r="E236" s="31">
        <v>47</v>
      </c>
      <c r="F236" s="32"/>
      <c r="G236" s="25" t="s">
        <v>457</v>
      </c>
      <c r="H236" s="25" t="s">
        <v>1298</v>
      </c>
      <c r="I236" s="30">
        <v>234</v>
      </c>
    </row>
    <row r="237" spans="1:9" ht="49.5" customHeight="1">
      <c r="A237" s="23"/>
      <c r="B237" s="29" t="s">
        <v>458</v>
      </c>
      <c r="C237" s="23" t="s">
        <v>983</v>
      </c>
      <c r="D237" s="31">
        <v>32</v>
      </c>
      <c r="E237" s="31">
        <v>47</v>
      </c>
      <c r="F237" s="32"/>
      <c r="G237" s="25" t="s">
        <v>459</v>
      </c>
      <c r="H237" s="25" t="s">
        <v>1299</v>
      </c>
      <c r="I237" s="30">
        <v>235</v>
      </c>
    </row>
    <row r="238" spans="1:9" ht="55.5" customHeight="1">
      <c r="A238" s="23"/>
      <c r="B238" s="29" t="s">
        <v>460</v>
      </c>
      <c r="C238" s="23" t="s">
        <v>984</v>
      </c>
      <c r="D238" s="31">
        <v>70</v>
      </c>
      <c r="E238" s="31">
        <v>64</v>
      </c>
      <c r="F238" s="32"/>
      <c r="G238" s="25" t="s">
        <v>985</v>
      </c>
      <c r="H238" s="25" t="s">
        <v>1300</v>
      </c>
      <c r="I238" s="30">
        <v>236</v>
      </c>
    </row>
    <row r="239" spans="1:9" ht="52.5" customHeight="1">
      <c r="A239" s="23"/>
      <c r="B239" s="29" t="s">
        <v>461</v>
      </c>
      <c r="C239" s="23" t="s">
        <v>986</v>
      </c>
      <c r="D239" s="31">
        <v>70</v>
      </c>
      <c r="E239" s="31">
        <v>64</v>
      </c>
      <c r="F239" s="32"/>
      <c r="G239" s="25" t="s">
        <v>987</v>
      </c>
      <c r="H239" s="25" t="s">
        <v>1301</v>
      </c>
      <c r="I239" s="30">
        <v>237</v>
      </c>
    </row>
    <row r="240" spans="1:9" ht="49.5" customHeight="1">
      <c r="A240" s="23"/>
      <c r="B240" s="29" t="s">
        <v>988</v>
      </c>
      <c r="C240" s="23" t="s">
        <v>989</v>
      </c>
      <c r="D240" s="31">
        <v>70</v>
      </c>
      <c r="E240" s="31">
        <v>64</v>
      </c>
      <c r="F240" s="32" t="s">
        <v>201</v>
      </c>
      <c r="G240" s="25" t="s">
        <v>990</v>
      </c>
      <c r="H240" s="25" t="s">
        <v>1330</v>
      </c>
      <c r="I240" s="30">
        <v>238</v>
      </c>
    </row>
    <row r="241" spans="1:9" ht="49.5" customHeight="1">
      <c r="A241" s="23"/>
      <c r="B241" s="29" t="s">
        <v>462</v>
      </c>
      <c r="C241" s="23" t="s">
        <v>991</v>
      </c>
      <c r="D241" s="31">
        <v>70</v>
      </c>
      <c r="E241" s="31">
        <v>64</v>
      </c>
      <c r="F241" s="32"/>
      <c r="G241" s="25" t="s">
        <v>992</v>
      </c>
      <c r="H241" s="25" t="s">
        <v>1302</v>
      </c>
      <c r="I241" s="30">
        <v>239</v>
      </c>
    </row>
    <row r="242" spans="1:9" ht="48" customHeight="1">
      <c r="A242" s="23"/>
      <c r="B242" s="29" t="s">
        <v>993</v>
      </c>
      <c r="C242" s="23" t="s">
        <v>463</v>
      </c>
      <c r="D242" s="31">
        <v>48</v>
      </c>
      <c r="E242" s="31">
        <v>53</v>
      </c>
      <c r="F242" s="32" t="s">
        <v>201</v>
      </c>
      <c r="G242" s="25" t="s">
        <v>994</v>
      </c>
      <c r="H242" s="25" t="s">
        <v>1303</v>
      </c>
      <c r="I242" s="30">
        <v>17</v>
      </c>
    </row>
    <row r="243" spans="1:9" ht="51" customHeight="1">
      <c r="A243" s="23"/>
      <c r="B243" s="29" t="s">
        <v>464</v>
      </c>
      <c r="C243" s="23" t="s">
        <v>995</v>
      </c>
      <c r="D243" s="31">
        <v>48</v>
      </c>
      <c r="E243" s="31">
        <v>55</v>
      </c>
      <c r="F243" s="32"/>
      <c r="G243" s="25" t="s">
        <v>996</v>
      </c>
      <c r="H243" s="25" t="s">
        <v>1304</v>
      </c>
      <c r="I243" s="30">
        <v>240</v>
      </c>
    </row>
    <row r="244" spans="1:9" ht="48" customHeight="1">
      <c r="A244" s="23"/>
      <c r="B244" s="29" t="s">
        <v>465</v>
      </c>
      <c r="C244" s="23" t="s">
        <v>997</v>
      </c>
      <c r="D244" s="31">
        <v>48</v>
      </c>
      <c r="E244" s="31">
        <v>53</v>
      </c>
      <c r="F244" s="32"/>
      <c r="G244" s="25" t="s">
        <v>998</v>
      </c>
      <c r="H244" s="25" t="s">
        <v>1305</v>
      </c>
      <c r="I244" s="30">
        <v>241</v>
      </c>
    </row>
    <row r="245" spans="1:9" ht="62.25" customHeight="1">
      <c r="A245" s="23"/>
      <c r="B245" s="29" t="s">
        <v>466</v>
      </c>
      <c r="C245" s="23" t="s">
        <v>999</v>
      </c>
      <c r="D245" s="31">
        <v>32</v>
      </c>
      <c r="E245" s="31">
        <v>70</v>
      </c>
      <c r="F245" s="32"/>
      <c r="G245" s="25" t="s">
        <v>1000</v>
      </c>
      <c r="H245" s="25" t="s">
        <v>1306</v>
      </c>
      <c r="I245" s="30">
        <v>242</v>
      </c>
    </row>
    <row r="246" spans="1:9" ht="63" customHeight="1">
      <c r="A246" s="23"/>
      <c r="B246" s="29" t="s">
        <v>467</v>
      </c>
      <c r="C246" s="23" t="s">
        <v>1001</v>
      </c>
      <c r="D246" s="31">
        <v>87</v>
      </c>
      <c r="E246" s="31">
        <v>72</v>
      </c>
      <c r="F246" s="32"/>
      <c r="G246" s="25" t="s">
        <v>1002</v>
      </c>
      <c r="H246" s="25" t="s">
        <v>1307</v>
      </c>
      <c r="I246" s="30">
        <v>243</v>
      </c>
    </row>
    <row r="247" spans="1:9" ht="63" customHeight="1">
      <c r="A247" s="23"/>
      <c r="B247" s="29" t="s">
        <v>468</v>
      </c>
      <c r="C247" s="23" t="s">
        <v>1003</v>
      </c>
      <c r="D247" s="31">
        <v>80</v>
      </c>
      <c r="E247" s="31">
        <v>72</v>
      </c>
      <c r="F247" s="32"/>
      <c r="G247" s="25" t="s">
        <v>1004</v>
      </c>
      <c r="H247" s="25" t="s">
        <v>1308</v>
      </c>
      <c r="I247" s="30">
        <v>244</v>
      </c>
    </row>
    <row r="248" spans="1:9" ht="63" customHeight="1">
      <c r="A248" s="23"/>
      <c r="B248" s="29" t="s">
        <v>469</v>
      </c>
      <c r="C248" s="23" t="s">
        <v>1005</v>
      </c>
      <c r="D248" s="31">
        <v>93</v>
      </c>
      <c r="E248" s="31">
        <v>72</v>
      </c>
      <c r="F248" s="32"/>
      <c r="G248" s="25" t="s">
        <v>1006</v>
      </c>
      <c r="H248" s="25" t="s">
        <v>1309</v>
      </c>
      <c r="I248" s="30">
        <v>245</v>
      </c>
    </row>
    <row r="249" spans="1:9" ht="63" customHeight="1">
      <c r="A249" s="23"/>
      <c r="B249" s="29" t="s">
        <v>470</v>
      </c>
      <c r="C249" s="23" t="s">
        <v>1007</v>
      </c>
      <c r="D249" s="31">
        <v>88</v>
      </c>
      <c r="E249" s="31">
        <v>72</v>
      </c>
      <c r="F249" s="32"/>
      <c r="G249" s="25" t="s">
        <v>1008</v>
      </c>
      <c r="H249" s="25" t="s">
        <v>1310</v>
      </c>
      <c r="I249" s="30">
        <v>246</v>
      </c>
    </row>
    <row r="250" spans="1:9" ht="49.5" customHeight="1">
      <c r="A250" s="23"/>
      <c r="B250" s="29" t="s">
        <v>471</v>
      </c>
      <c r="C250" s="23" t="s">
        <v>1009</v>
      </c>
      <c r="D250" s="31">
        <v>54</v>
      </c>
      <c r="E250" s="31">
        <v>48</v>
      </c>
      <c r="F250" s="32"/>
      <c r="G250" s="25" t="s">
        <v>1010</v>
      </c>
      <c r="H250" s="25" t="s">
        <v>1311</v>
      </c>
      <c r="I250" s="30">
        <v>247</v>
      </c>
    </row>
    <row r="251" spans="1:9" ht="49.5" customHeight="1">
      <c r="A251" s="23"/>
      <c r="B251" s="29" t="s">
        <v>472</v>
      </c>
      <c r="C251" s="23" t="s">
        <v>1011</v>
      </c>
      <c r="D251" s="31">
        <v>54</v>
      </c>
      <c r="E251" s="31">
        <v>55</v>
      </c>
      <c r="F251" s="32"/>
      <c r="G251" s="25" t="s">
        <v>1012</v>
      </c>
      <c r="H251" s="25" t="s">
        <v>1312</v>
      </c>
      <c r="I251" s="30">
        <v>248</v>
      </c>
    </row>
    <row r="252" spans="1:9" ht="49.5" customHeight="1">
      <c r="A252" s="23"/>
      <c r="B252" s="29" t="s">
        <v>473</v>
      </c>
      <c r="C252" s="23" t="s">
        <v>1013</v>
      </c>
      <c r="D252" s="31">
        <v>54</v>
      </c>
      <c r="E252" s="31">
        <v>52</v>
      </c>
      <c r="F252" s="32"/>
      <c r="G252" s="25" t="s">
        <v>1014</v>
      </c>
      <c r="H252" s="25" t="s">
        <v>1313</v>
      </c>
      <c r="I252" s="30">
        <v>249</v>
      </c>
    </row>
    <row r="253" spans="1:9" ht="49.5" customHeight="1">
      <c r="A253" s="23"/>
      <c r="B253" s="29" t="s">
        <v>474</v>
      </c>
      <c r="C253" s="23" t="s">
        <v>1015</v>
      </c>
      <c r="D253" s="31">
        <v>54</v>
      </c>
      <c r="E253" s="31">
        <v>48</v>
      </c>
      <c r="F253" s="32"/>
      <c r="G253" s="25" t="s">
        <v>1016</v>
      </c>
      <c r="H253" s="25" t="s">
        <v>1314</v>
      </c>
      <c r="I253" s="30">
        <v>250</v>
      </c>
    </row>
    <row r="254" spans="1:9" ht="61.5" customHeight="1">
      <c r="A254" s="23"/>
      <c r="B254" s="29" t="s">
        <v>475</v>
      </c>
      <c r="C254" s="23" t="s">
        <v>1017</v>
      </c>
      <c r="D254" s="31">
        <v>64</v>
      </c>
      <c r="E254" s="31">
        <v>72</v>
      </c>
      <c r="F254" s="32"/>
      <c r="G254" s="25" t="s">
        <v>1018</v>
      </c>
      <c r="H254" s="25" t="s">
        <v>1315</v>
      </c>
      <c r="I254" s="30">
        <v>251</v>
      </c>
    </row>
    <row r="255" spans="1:9" ht="61.5" customHeight="1">
      <c r="A255" s="23"/>
      <c r="B255" s="29" t="s">
        <v>476</v>
      </c>
      <c r="C255" s="23" t="s">
        <v>1019</v>
      </c>
      <c r="D255" s="31">
        <v>69</v>
      </c>
      <c r="E255" s="31">
        <v>71</v>
      </c>
      <c r="F255" s="32"/>
      <c r="G255" s="25" t="s">
        <v>1020</v>
      </c>
      <c r="H255" s="25" t="s">
        <v>1316</v>
      </c>
      <c r="I255" s="30">
        <v>252</v>
      </c>
    </row>
    <row r="256" spans="1:9" ht="61.5" customHeight="1">
      <c r="A256" s="23"/>
      <c r="B256" s="29" t="s">
        <v>477</v>
      </c>
      <c r="C256" s="23" t="s">
        <v>1021</v>
      </c>
      <c r="D256" s="31">
        <v>64</v>
      </c>
      <c r="E256" s="31">
        <v>72</v>
      </c>
      <c r="F256" s="32"/>
      <c r="G256" s="25" t="s">
        <v>1022</v>
      </c>
      <c r="H256" s="25" t="s">
        <v>1317</v>
      </c>
      <c r="I256" s="30">
        <v>253</v>
      </c>
    </row>
    <row r="257" spans="1:9" ht="50.1" customHeight="1">
      <c r="A257" s="23"/>
      <c r="B257" s="29" t="s">
        <v>1023</v>
      </c>
      <c r="C257" s="23" t="s">
        <v>478</v>
      </c>
      <c r="D257" s="31">
        <v>48</v>
      </c>
      <c r="E257" s="31">
        <v>50</v>
      </c>
      <c r="F257" s="32" t="s">
        <v>201</v>
      </c>
      <c r="G257" s="25" t="s">
        <v>479</v>
      </c>
      <c r="H257" s="25" t="s">
        <v>1318</v>
      </c>
      <c r="I257" s="30">
        <v>6</v>
      </c>
    </row>
    <row r="258" spans="1:9" ht="48" customHeight="1">
      <c r="A258" s="23"/>
      <c r="B258" s="29" t="s">
        <v>480</v>
      </c>
      <c r="C258" s="23" t="s">
        <v>1024</v>
      </c>
      <c r="D258" s="31">
        <v>48</v>
      </c>
      <c r="E258" s="31">
        <v>53</v>
      </c>
      <c r="F258" s="32"/>
      <c r="G258" s="25" t="s">
        <v>481</v>
      </c>
      <c r="H258" s="25" t="s">
        <v>1319</v>
      </c>
      <c r="I258" s="30">
        <v>254</v>
      </c>
    </row>
    <row r="259" spans="1:9" ht="48" customHeight="1">
      <c r="A259" s="23"/>
      <c r="B259" s="29" t="s">
        <v>482</v>
      </c>
      <c r="C259" s="23" t="s">
        <v>1025</v>
      </c>
      <c r="D259" s="31">
        <v>64</v>
      </c>
      <c r="E259" s="31">
        <v>50</v>
      </c>
      <c r="F259" s="32"/>
      <c r="G259" s="25" t="s">
        <v>483</v>
      </c>
      <c r="H259" s="25" t="s">
        <v>1320</v>
      </c>
      <c r="I259" s="30">
        <v>255</v>
      </c>
    </row>
    <row r="260" spans="1:9" ht="57.75" customHeight="1">
      <c r="A260" s="23"/>
      <c r="B260" s="29" t="s">
        <v>484</v>
      </c>
      <c r="C260" s="23" t="s">
        <v>1026</v>
      </c>
      <c r="D260" s="31">
        <v>80</v>
      </c>
      <c r="E260" s="31">
        <v>69</v>
      </c>
      <c r="F260" s="32"/>
      <c r="G260" s="25" t="s">
        <v>1027</v>
      </c>
      <c r="H260" s="25" t="s">
        <v>1321</v>
      </c>
      <c r="I260" s="30">
        <v>256</v>
      </c>
    </row>
    <row r="261" spans="1:9" ht="69.95" customHeight="1">
      <c r="A261" s="23"/>
      <c r="B261" s="29" t="s">
        <v>485</v>
      </c>
      <c r="C261" s="23" t="s">
        <v>1028</v>
      </c>
      <c r="D261" s="31">
        <v>56</v>
      </c>
      <c r="E261" s="31">
        <v>72</v>
      </c>
      <c r="F261" s="32"/>
      <c r="G261" s="25" t="s">
        <v>1029</v>
      </c>
      <c r="H261" s="25" t="s">
        <v>1322</v>
      </c>
      <c r="I261" s="30">
        <v>257</v>
      </c>
    </row>
    <row r="262" spans="1:9" ht="63.75" customHeight="1">
      <c r="A262" s="23"/>
      <c r="B262" s="29" t="s">
        <v>486</v>
      </c>
      <c r="C262" s="23" t="s">
        <v>1030</v>
      </c>
      <c r="D262" s="31">
        <v>54</v>
      </c>
      <c r="E262" s="31">
        <v>80</v>
      </c>
      <c r="F262" s="32"/>
      <c r="G262" s="25" t="s">
        <v>1031</v>
      </c>
      <c r="H262" s="25" t="s">
        <v>1323</v>
      </c>
      <c r="I262" s="30">
        <v>258</v>
      </c>
    </row>
    <row r="263" spans="1:9" ht="44.25" customHeight="1">
      <c r="A263" s="23"/>
      <c r="B263" s="29" t="s">
        <v>487</v>
      </c>
      <c r="C263" s="23" t="s">
        <v>1032</v>
      </c>
      <c r="D263" s="31">
        <v>56</v>
      </c>
      <c r="E263" s="31">
        <v>43</v>
      </c>
      <c r="F263" s="32"/>
      <c r="G263" s="25" t="s">
        <v>1033</v>
      </c>
      <c r="H263" s="25" t="s">
        <v>1324</v>
      </c>
      <c r="I263" s="30">
        <v>259</v>
      </c>
    </row>
    <row r="264" spans="1:9" ht="48" customHeight="1">
      <c r="A264" s="23"/>
      <c r="B264" s="29" t="s">
        <v>488</v>
      </c>
      <c r="C264" s="23" t="s">
        <v>1034</v>
      </c>
      <c r="D264" s="31">
        <v>56</v>
      </c>
      <c r="E264" s="31">
        <v>51</v>
      </c>
      <c r="F264" s="32"/>
      <c r="G264" s="25" t="s">
        <v>1035</v>
      </c>
      <c r="H264" s="25" t="s">
        <v>1329</v>
      </c>
      <c r="I264" s="30">
        <v>260</v>
      </c>
    </row>
    <row r="265" spans="1:9" ht="51" customHeight="1">
      <c r="A265" s="23"/>
      <c r="B265" s="29" t="s">
        <v>489</v>
      </c>
      <c r="C265" s="23" t="s">
        <v>1036</v>
      </c>
      <c r="D265" s="31">
        <v>56</v>
      </c>
      <c r="E265" s="31">
        <v>51</v>
      </c>
      <c r="F265" s="32"/>
      <c r="G265" s="25" t="s">
        <v>1037</v>
      </c>
      <c r="H265" s="25" t="s">
        <v>1325</v>
      </c>
      <c r="I265" s="30">
        <v>261</v>
      </c>
    </row>
    <row r="266" spans="1:9" ht="76.5" customHeight="1">
      <c r="A266" s="23"/>
      <c r="B266" s="29" t="s">
        <v>490</v>
      </c>
      <c r="C266" s="23" t="s">
        <v>1038</v>
      </c>
      <c r="D266" s="31">
        <v>124</v>
      </c>
      <c r="E266" s="31">
        <v>127</v>
      </c>
      <c r="F266" s="32"/>
      <c r="G266" s="25"/>
      <c r="H266" s="25"/>
      <c r="I266" s="30">
        <v>262</v>
      </c>
    </row>
    <row r="267" spans="1:9" ht="76.5" customHeight="1">
      <c r="A267" s="23"/>
      <c r="B267" s="29" t="s">
        <v>491</v>
      </c>
      <c r="C267" s="23" t="s">
        <v>1039</v>
      </c>
      <c r="D267" s="31">
        <v>124</v>
      </c>
      <c r="E267" s="31">
        <v>127</v>
      </c>
      <c r="F267" s="32"/>
      <c r="G267" s="25"/>
      <c r="H267" s="25"/>
      <c r="I267" s="30">
        <v>263</v>
      </c>
    </row>
    <row r="268" spans="1:9" ht="76.5" customHeight="1">
      <c r="A268" s="23"/>
      <c r="B268" s="29" t="s">
        <v>492</v>
      </c>
      <c r="C268" s="23" t="s">
        <v>1040</v>
      </c>
      <c r="D268" s="31">
        <v>124</v>
      </c>
      <c r="E268" s="31">
        <v>127</v>
      </c>
      <c r="F268" s="32"/>
      <c r="G268" s="25"/>
      <c r="H268" s="25"/>
      <c r="I268" s="30">
        <v>264</v>
      </c>
    </row>
    <row r="269" spans="1:9" ht="76.5" customHeight="1">
      <c r="A269" s="23"/>
      <c r="B269" s="29" t="s">
        <v>493</v>
      </c>
      <c r="C269" s="23" t="s">
        <v>1041</v>
      </c>
      <c r="D269" s="31">
        <v>124</v>
      </c>
      <c r="E269" s="31">
        <v>127</v>
      </c>
      <c r="F269" s="32"/>
      <c r="G269" s="25"/>
      <c r="H269" s="25"/>
      <c r="I269" s="30">
        <v>265</v>
      </c>
    </row>
    <row r="270" spans="1:9" ht="76.5" customHeight="1">
      <c r="A270" s="23"/>
      <c r="B270" s="29" t="s">
        <v>494</v>
      </c>
      <c r="C270" s="23" t="s">
        <v>1042</v>
      </c>
      <c r="D270" s="31">
        <v>111</v>
      </c>
      <c r="E270" s="31">
        <v>120</v>
      </c>
      <c r="F270" s="32"/>
      <c r="G270" s="25"/>
      <c r="H270" s="25"/>
      <c r="I270" s="30">
        <v>266</v>
      </c>
    </row>
    <row r="271" spans="1:9" ht="76.5" customHeight="1">
      <c r="A271" s="23"/>
      <c r="B271" s="29" t="s">
        <v>495</v>
      </c>
      <c r="C271" s="23" t="s">
        <v>1043</v>
      </c>
      <c r="D271" s="31">
        <v>111</v>
      </c>
      <c r="E271" s="31">
        <v>120</v>
      </c>
      <c r="F271" s="32"/>
      <c r="G271" s="25"/>
      <c r="H271" s="25"/>
      <c r="I271" s="30">
        <v>267</v>
      </c>
    </row>
    <row r="272" spans="1:9" ht="76.5" customHeight="1">
      <c r="A272" s="23"/>
      <c r="B272" s="29" t="s">
        <v>496</v>
      </c>
      <c r="C272" s="23" t="s">
        <v>1044</v>
      </c>
      <c r="D272" s="31">
        <v>117</v>
      </c>
      <c r="E272" s="31">
        <v>115</v>
      </c>
      <c r="F272" s="32"/>
      <c r="G272" s="25"/>
      <c r="H272" s="25"/>
      <c r="I272" s="30">
        <v>268</v>
      </c>
    </row>
    <row r="273" spans="1:9" ht="76.5" customHeight="1">
      <c r="A273" s="23"/>
      <c r="B273" s="29" t="s">
        <v>497</v>
      </c>
      <c r="C273" s="23" t="s">
        <v>1045</v>
      </c>
      <c r="D273" s="31">
        <v>92</v>
      </c>
      <c r="E273" s="31">
        <v>113</v>
      </c>
      <c r="F273" s="32"/>
      <c r="G273" s="25"/>
      <c r="H273" s="25"/>
      <c r="I273" s="30">
        <v>269</v>
      </c>
    </row>
    <row r="274" spans="1:9" ht="76.5" customHeight="1">
      <c r="A274" s="23"/>
      <c r="B274" s="29" t="s">
        <v>498</v>
      </c>
      <c r="C274" s="23" t="s">
        <v>1046</v>
      </c>
      <c r="D274" s="31">
        <v>120</v>
      </c>
      <c r="E274" s="31">
        <v>115</v>
      </c>
      <c r="F274" s="32"/>
      <c r="G274" s="25"/>
      <c r="H274" s="25"/>
      <c r="I274" s="30">
        <v>270</v>
      </c>
    </row>
    <row r="275" spans="1:9" ht="76.5" customHeight="1">
      <c r="A275" s="23"/>
      <c r="B275" s="29" t="s">
        <v>499</v>
      </c>
      <c r="C275" s="23" t="s">
        <v>1047</v>
      </c>
      <c r="D275" s="31">
        <v>72</v>
      </c>
      <c r="E275" s="31">
        <v>95</v>
      </c>
      <c r="F275" s="32"/>
      <c r="G275" s="25"/>
      <c r="H275" s="25"/>
      <c r="I275" s="30">
        <v>271</v>
      </c>
    </row>
    <row r="276" spans="1:9" ht="76.5" customHeight="1">
      <c r="A276" s="23"/>
      <c r="B276" s="29" t="s">
        <v>500</v>
      </c>
      <c r="C276" s="23" t="s">
        <v>1048</v>
      </c>
      <c r="D276" s="31">
        <v>104</v>
      </c>
      <c r="E276" s="31">
        <v>95</v>
      </c>
      <c r="F276" s="32"/>
      <c r="G276" s="25"/>
      <c r="H276" s="25"/>
      <c r="I276" s="30">
        <v>272</v>
      </c>
    </row>
    <row r="277" spans="1:9" ht="76.5" customHeight="1">
      <c r="A277" s="23"/>
      <c r="B277" s="29" t="s">
        <v>501</v>
      </c>
      <c r="C277" s="23" t="s">
        <v>1049</v>
      </c>
      <c r="D277" s="31">
        <v>110</v>
      </c>
      <c r="E277" s="31">
        <v>110</v>
      </c>
      <c r="F277" s="32"/>
      <c r="G277" s="25"/>
      <c r="H277" s="25"/>
      <c r="I277" s="30">
        <v>273</v>
      </c>
    </row>
    <row r="278" spans="1:9" ht="76.5" customHeight="1">
      <c r="A278" s="23"/>
      <c r="B278" s="29" t="s">
        <v>502</v>
      </c>
      <c r="C278" s="23" t="s">
        <v>1050</v>
      </c>
      <c r="D278" s="31">
        <v>104</v>
      </c>
      <c r="E278" s="31">
        <v>104</v>
      </c>
      <c r="F278" s="32"/>
      <c r="G278" s="25"/>
      <c r="H278" s="25"/>
      <c r="I278" s="30">
        <v>274</v>
      </c>
    </row>
    <row r="279" spans="1:9" ht="76.5" customHeight="1">
      <c r="A279" s="23"/>
      <c r="B279" s="29" t="s">
        <v>503</v>
      </c>
      <c r="C279" s="23" t="s">
        <v>1051</v>
      </c>
      <c r="D279" s="31">
        <v>104</v>
      </c>
      <c r="E279" s="31">
        <v>128</v>
      </c>
      <c r="F279" s="32"/>
      <c r="G279" s="25"/>
      <c r="H279" s="25"/>
      <c r="I279" s="30">
        <v>275</v>
      </c>
    </row>
    <row r="280" spans="1:9" ht="76.5" customHeight="1">
      <c r="A280" s="23"/>
      <c r="B280" s="29" t="s">
        <v>504</v>
      </c>
      <c r="C280" s="23" t="s">
        <v>1052</v>
      </c>
      <c r="D280" s="31">
        <v>96</v>
      </c>
      <c r="E280" s="31">
        <v>128</v>
      </c>
      <c r="F280" s="32"/>
      <c r="G280" s="25"/>
      <c r="H280" s="25"/>
      <c r="I280" s="30">
        <v>276</v>
      </c>
    </row>
    <row r="281" spans="1:9" ht="76.5" customHeight="1">
      <c r="A281" s="23"/>
      <c r="B281" s="29" t="s">
        <v>505</v>
      </c>
      <c r="C281" s="23" t="s">
        <v>1053</v>
      </c>
      <c r="D281" s="31">
        <v>128</v>
      </c>
      <c r="E281" s="31">
        <v>128</v>
      </c>
      <c r="F281" s="32"/>
      <c r="G281" s="25"/>
      <c r="H281" s="25"/>
      <c r="I281" s="30">
        <v>277</v>
      </c>
    </row>
    <row r="282" spans="1:9" ht="54" customHeight="1">
      <c r="A282" s="23"/>
      <c r="B282" s="29" t="s">
        <v>506</v>
      </c>
      <c r="C282" s="23" t="s">
        <v>1054</v>
      </c>
      <c r="D282" s="31">
        <v>49</v>
      </c>
      <c r="E282" s="31">
        <v>56</v>
      </c>
      <c r="F282" s="32"/>
      <c r="G282" s="25"/>
      <c r="H282" s="25"/>
      <c r="I282" s="30">
        <v>278</v>
      </c>
    </row>
    <row r="283" spans="1:9" ht="74.25" customHeight="1">
      <c r="A283" s="23"/>
      <c r="B283" s="29" t="s">
        <v>507</v>
      </c>
      <c r="C283" s="23" t="s">
        <v>1055</v>
      </c>
      <c r="D283" s="31">
        <v>129</v>
      </c>
      <c r="E283" s="31">
        <v>128</v>
      </c>
      <c r="F283" s="32"/>
      <c r="G283" s="25"/>
      <c r="H283" s="25"/>
      <c r="I283" s="30">
        <v>279</v>
      </c>
    </row>
    <row r="284" spans="1:9" ht="69.95" customHeight="1">
      <c r="A284" s="23"/>
      <c r="B284" s="29" t="s">
        <v>508</v>
      </c>
      <c r="C284" s="23" t="s">
        <v>1056</v>
      </c>
      <c r="D284" s="31">
        <v>98</v>
      </c>
      <c r="E284" s="31">
        <v>96</v>
      </c>
      <c r="F284" s="32"/>
      <c r="G284" s="25"/>
      <c r="H284" s="25"/>
      <c r="I284" s="30">
        <v>280</v>
      </c>
    </row>
    <row r="285" spans="1:9" ht="69.95" customHeight="1">
      <c r="A285" s="23"/>
      <c r="B285" s="29" t="s">
        <v>509</v>
      </c>
      <c r="C285" s="23" t="s">
        <v>1057</v>
      </c>
      <c r="D285" s="31">
        <v>127</v>
      </c>
      <c r="E285" s="31">
        <v>128</v>
      </c>
      <c r="F285" s="32"/>
      <c r="G285" s="25"/>
      <c r="H285" s="25"/>
      <c r="I285" s="30">
        <v>281</v>
      </c>
    </row>
    <row r="286" spans="1:9" ht="72" customHeight="1">
      <c r="A286" s="23"/>
      <c r="B286" s="29" t="s">
        <v>510</v>
      </c>
      <c r="C286" s="23" t="s">
        <v>1058</v>
      </c>
      <c r="D286" s="31">
        <v>125</v>
      </c>
      <c r="E286" s="31">
        <v>144</v>
      </c>
      <c r="F286" s="32"/>
      <c r="G286" s="25"/>
      <c r="H286" s="25"/>
      <c r="I286" s="30">
        <v>282</v>
      </c>
    </row>
    <row r="287" spans="1:9" ht="76.5" customHeight="1">
      <c r="A287" s="23"/>
      <c r="B287" s="29" t="s">
        <v>511</v>
      </c>
      <c r="C287" s="23" t="s">
        <v>1059</v>
      </c>
      <c r="D287" s="31">
        <v>128</v>
      </c>
      <c r="E287" s="31">
        <v>126</v>
      </c>
      <c r="F287" s="32"/>
      <c r="G287" s="25"/>
      <c r="H287" s="25"/>
      <c r="I287" s="30">
        <v>283</v>
      </c>
    </row>
    <row r="288" spans="1:9" ht="78.75" customHeight="1">
      <c r="A288" s="23"/>
      <c r="B288" s="29" t="s">
        <v>512</v>
      </c>
      <c r="C288" s="23" t="s">
        <v>1060</v>
      </c>
      <c r="D288" s="31">
        <v>128</v>
      </c>
      <c r="E288" s="31">
        <v>128</v>
      </c>
      <c r="F288" s="32"/>
      <c r="G288" s="25"/>
      <c r="H288" s="25"/>
      <c r="I288" s="30">
        <v>284</v>
      </c>
    </row>
    <row r="289" spans="1:9" ht="76.5" customHeight="1">
      <c r="A289" s="23"/>
      <c r="B289" s="29" t="s">
        <v>513</v>
      </c>
      <c r="C289" s="23" t="s">
        <v>1061</v>
      </c>
      <c r="D289" s="31">
        <v>128</v>
      </c>
      <c r="E289" s="31">
        <v>127</v>
      </c>
      <c r="F289" s="32"/>
      <c r="G289" s="25"/>
      <c r="H289" s="25"/>
      <c r="I289" s="30">
        <v>285</v>
      </c>
    </row>
    <row r="290" spans="1:9" ht="76.5" customHeight="1">
      <c r="A290" s="23"/>
      <c r="B290" s="29" t="s">
        <v>514</v>
      </c>
      <c r="C290" s="23" t="s">
        <v>1062</v>
      </c>
      <c r="D290" s="31">
        <v>95</v>
      </c>
      <c r="E290" s="31">
        <v>105</v>
      </c>
      <c r="F290" s="32"/>
      <c r="G290" s="25"/>
      <c r="H290" s="25"/>
      <c r="I290" s="30">
        <v>286</v>
      </c>
    </row>
    <row r="291" spans="1:9" ht="75.75" customHeight="1">
      <c r="A291" s="23"/>
      <c r="B291" s="29" t="s">
        <v>515</v>
      </c>
      <c r="C291" s="23" t="s">
        <v>1063</v>
      </c>
      <c r="D291" s="31">
        <v>96</v>
      </c>
      <c r="E291" s="31">
        <v>128</v>
      </c>
      <c r="F291" s="32"/>
      <c r="G291" s="25"/>
      <c r="H291" s="25"/>
      <c r="I291" s="30">
        <v>287</v>
      </c>
    </row>
    <row r="292" spans="1:9" ht="41.25" customHeight="1">
      <c r="A292" s="23"/>
      <c r="B292" s="29" t="s">
        <v>1064</v>
      </c>
      <c r="C292" s="23" t="s">
        <v>516</v>
      </c>
      <c r="D292" s="31">
        <v>48</v>
      </c>
      <c r="E292" s="31">
        <v>44</v>
      </c>
      <c r="F292" s="32" t="s">
        <v>201</v>
      </c>
      <c r="G292" s="25"/>
      <c r="H292" s="25"/>
      <c r="I292" s="30">
        <v>30</v>
      </c>
    </row>
    <row r="293" spans="1:9" ht="13.5">
      <c r="A293" s="34"/>
      <c r="B293" s="35" t="s">
        <v>517</v>
      </c>
      <c r="C293" s="34"/>
      <c r="D293" s="37"/>
      <c r="E293" s="37"/>
      <c r="F293" s="38"/>
      <c r="G293" s="34"/>
      <c r="H293" s="34"/>
      <c r="I293" s="36"/>
    </row>
    <row r="294" spans="1:9" ht="13.5">
      <c r="A294" s="34"/>
      <c r="B294" s="35" t="s">
        <v>518</v>
      </c>
      <c r="C294" s="34"/>
      <c r="D294" s="37"/>
      <c r="E294" s="37"/>
      <c r="F294" s="38"/>
      <c r="G294" s="34"/>
      <c r="H294" s="34"/>
      <c r="I294" s="36"/>
    </row>
    <row r="295" spans="1:9" ht="13.5">
      <c r="A295" s="34"/>
      <c r="B295" s="35" t="s">
        <v>519</v>
      </c>
      <c r="C295" s="34"/>
      <c r="D295" s="37"/>
      <c r="E295" s="37"/>
      <c r="F295" s="38"/>
      <c r="G295" s="34"/>
      <c r="H295" s="34"/>
      <c r="I295" s="36"/>
    </row>
    <row r="296" spans="1:9" ht="73.5" customHeight="1">
      <c r="A296" s="23"/>
      <c r="B296" s="29" t="s">
        <v>520</v>
      </c>
      <c r="C296" s="23" t="s">
        <v>1065</v>
      </c>
      <c r="D296" s="31">
        <v>84</v>
      </c>
      <c r="E296" s="31">
        <v>108</v>
      </c>
      <c r="F296" s="32"/>
      <c r="G296" s="25"/>
      <c r="H296" s="25"/>
      <c r="I296" s="30">
        <v>288</v>
      </c>
    </row>
    <row r="297" spans="1:9" ht="69.95" customHeight="1">
      <c r="A297" s="23"/>
      <c r="B297" s="29" t="s">
        <v>521</v>
      </c>
      <c r="C297" s="23" t="s">
        <v>1066</v>
      </c>
      <c r="D297" s="31">
        <v>103</v>
      </c>
      <c r="E297" s="31">
        <v>124</v>
      </c>
      <c r="F297" s="32"/>
      <c r="G297" s="25"/>
      <c r="H297" s="25"/>
      <c r="I297" s="30">
        <v>289</v>
      </c>
    </row>
    <row r="298" spans="1:9" ht="58.5" customHeight="1">
      <c r="A298" s="23"/>
      <c r="B298" s="29" t="s">
        <v>522</v>
      </c>
      <c r="C298" s="23" t="s">
        <v>1067</v>
      </c>
      <c r="D298" s="31">
        <v>16</v>
      </c>
      <c r="E298" s="31">
        <v>64</v>
      </c>
      <c r="F298" s="32"/>
      <c r="G298" s="25"/>
      <c r="H298" s="25"/>
      <c r="I298" s="30">
        <v>290</v>
      </c>
    </row>
    <row r="299" spans="1:9" ht="43.5" customHeight="1">
      <c r="A299" s="23"/>
      <c r="B299" s="29" t="s">
        <v>523</v>
      </c>
      <c r="C299" s="23" t="s">
        <v>1068</v>
      </c>
      <c r="D299" s="31">
        <v>48</v>
      </c>
      <c r="E299" s="31">
        <v>48</v>
      </c>
      <c r="F299" s="32"/>
      <c r="G299" s="25"/>
      <c r="H299" s="25"/>
      <c r="I299" s="30">
        <v>291</v>
      </c>
    </row>
    <row r="300" spans="1:9" ht="75.75" customHeight="1">
      <c r="A300" s="23"/>
      <c r="B300" s="29" t="s">
        <v>524</v>
      </c>
      <c r="C300" s="23" t="s">
        <v>1069</v>
      </c>
      <c r="D300" s="31">
        <v>72</v>
      </c>
      <c r="E300" s="31">
        <v>95</v>
      </c>
      <c r="F300" s="32"/>
      <c r="G300" s="25"/>
      <c r="H300" s="25"/>
      <c r="I300" s="30">
        <v>292</v>
      </c>
    </row>
    <row r="301" spans="1:9" ht="74.25" customHeight="1">
      <c r="A301" s="23"/>
      <c r="B301" s="29" t="s">
        <v>525</v>
      </c>
      <c r="C301" s="23" t="s">
        <v>1070</v>
      </c>
      <c r="D301" s="31">
        <v>72</v>
      </c>
      <c r="E301" s="31">
        <v>95</v>
      </c>
      <c r="F301" s="32"/>
      <c r="G301" s="25"/>
      <c r="H301" s="25"/>
      <c r="I301" s="30">
        <v>293</v>
      </c>
    </row>
    <row r="302" spans="1:9" ht="13.5">
      <c r="A302" s="34"/>
      <c r="B302" s="35" t="s">
        <v>526</v>
      </c>
      <c r="C302" s="34"/>
      <c r="D302" s="37"/>
      <c r="E302" s="37"/>
      <c r="F302" s="38"/>
      <c r="G302" s="34"/>
      <c r="H302" s="34"/>
      <c r="I302" s="36"/>
    </row>
    <row r="303" spans="1:9" ht="69.95" customHeight="1">
      <c r="A303" s="23"/>
      <c r="B303" s="29" t="s">
        <v>527</v>
      </c>
      <c r="C303" s="23" t="s">
        <v>1071</v>
      </c>
      <c r="D303" s="31">
        <v>48</v>
      </c>
      <c r="E303" s="31">
        <v>80</v>
      </c>
      <c r="F303" s="32"/>
      <c r="G303" s="25"/>
      <c r="H303" s="25"/>
      <c r="I303" s="30">
        <v>294</v>
      </c>
    </row>
    <row r="304" spans="1:9" ht="45.75" customHeight="1">
      <c r="A304" s="23"/>
      <c r="B304" s="29" t="s">
        <v>528</v>
      </c>
      <c r="C304" s="23" t="s">
        <v>1072</v>
      </c>
      <c r="D304" s="31">
        <v>40</v>
      </c>
      <c r="E304" s="31">
        <v>52</v>
      </c>
      <c r="F304" s="32"/>
      <c r="G304" s="25"/>
      <c r="H304" s="25"/>
      <c r="I304" s="30">
        <v>295</v>
      </c>
    </row>
    <row r="305" spans="1:9" ht="75.75" customHeight="1">
      <c r="A305" s="23"/>
      <c r="B305" s="29" t="s">
        <v>529</v>
      </c>
      <c r="C305" s="23" t="s">
        <v>1073</v>
      </c>
      <c r="D305" s="31">
        <v>48</v>
      </c>
      <c r="E305" s="31">
        <v>88</v>
      </c>
      <c r="F305" s="32"/>
      <c r="G305" s="25"/>
      <c r="H305" s="25"/>
      <c r="I305" s="30">
        <v>296</v>
      </c>
    </row>
    <row r="306" spans="1:9" ht="75.75" customHeight="1">
      <c r="A306" s="23"/>
      <c r="B306" s="29" t="s">
        <v>530</v>
      </c>
      <c r="C306" s="23" t="s">
        <v>1074</v>
      </c>
      <c r="D306" s="31">
        <v>48</v>
      </c>
      <c r="E306" s="31">
        <v>88</v>
      </c>
      <c r="F306" s="32"/>
      <c r="G306" s="25"/>
      <c r="H306" s="25"/>
      <c r="I306" s="30">
        <v>297</v>
      </c>
    </row>
    <row r="307" spans="1:9" ht="73.5" customHeight="1">
      <c r="A307" s="23"/>
      <c r="B307" s="29" t="s">
        <v>531</v>
      </c>
      <c r="C307" s="23" t="s">
        <v>1075</v>
      </c>
      <c r="D307" s="31">
        <v>60</v>
      </c>
      <c r="E307" s="31">
        <v>80</v>
      </c>
      <c r="F307" s="32"/>
      <c r="G307" s="25"/>
      <c r="H307" s="25"/>
      <c r="I307" s="30">
        <v>298</v>
      </c>
    </row>
    <row r="308" spans="1:9" ht="69.95" customHeight="1">
      <c r="A308" s="23"/>
      <c r="B308" s="29" t="s">
        <v>532</v>
      </c>
      <c r="C308" s="23" t="s">
        <v>1076</v>
      </c>
      <c r="D308" s="31">
        <v>60</v>
      </c>
      <c r="E308" s="31">
        <v>80</v>
      </c>
      <c r="F308" s="32"/>
      <c r="G308" s="25"/>
      <c r="H308" s="25"/>
      <c r="I308" s="30">
        <v>299</v>
      </c>
    </row>
    <row r="309" spans="1:9" ht="13.5">
      <c r="A309" s="34"/>
      <c r="B309" s="35" t="s">
        <v>533</v>
      </c>
      <c r="C309" s="34"/>
      <c r="D309" s="37"/>
      <c r="E309" s="37"/>
      <c r="F309" s="38"/>
      <c r="G309" s="34"/>
      <c r="H309" s="34"/>
      <c r="I309" s="36"/>
    </row>
    <row r="310" spans="1:9" ht="69.95" customHeight="1">
      <c r="A310" s="23"/>
      <c r="B310" s="29" t="s">
        <v>534</v>
      </c>
      <c r="C310" s="23" t="s">
        <v>1077</v>
      </c>
      <c r="D310" s="31">
        <v>48</v>
      </c>
      <c r="E310" s="31">
        <v>80</v>
      </c>
      <c r="F310" s="32"/>
      <c r="G310" s="25"/>
      <c r="H310" s="25"/>
      <c r="I310" s="30">
        <v>300</v>
      </c>
    </row>
    <row r="311" spans="1:9" ht="13.5">
      <c r="A311" s="34"/>
      <c r="B311" s="35" t="s">
        <v>535</v>
      </c>
      <c r="C311" s="34"/>
      <c r="D311" s="37"/>
      <c r="E311" s="37"/>
      <c r="F311" s="38"/>
      <c r="G311" s="34"/>
      <c r="H311" s="34"/>
      <c r="I311" s="36"/>
    </row>
    <row r="312" spans="1:9" ht="48.75" customHeight="1">
      <c r="A312" s="23"/>
      <c r="B312" s="29" t="s">
        <v>536</v>
      </c>
      <c r="C312" s="23" t="s">
        <v>1078</v>
      </c>
      <c r="D312" s="31">
        <v>72</v>
      </c>
      <c r="E312" s="31">
        <v>53</v>
      </c>
      <c r="F312" s="32"/>
      <c r="G312" s="25"/>
      <c r="H312" s="25"/>
      <c r="I312" s="30">
        <v>301</v>
      </c>
    </row>
    <row r="313" spans="1:9" ht="76.5" customHeight="1">
      <c r="A313" s="23"/>
      <c r="B313" s="29" t="s">
        <v>537</v>
      </c>
      <c r="C313" s="23" t="s">
        <v>1079</v>
      </c>
      <c r="D313" s="31">
        <v>117</v>
      </c>
      <c r="E313" s="31">
        <v>115</v>
      </c>
      <c r="F313" s="32"/>
      <c r="G313" s="25"/>
      <c r="H313" s="25"/>
      <c r="I313" s="30">
        <v>302</v>
      </c>
    </row>
    <row r="314" spans="1:9" ht="78" customHeight="1">
      <c r="A314" s="23"/>
      <c r="B314" s="29" t="s">
        <v>538</v>
      </c>
      <c r="C314" s="23" t="s">
        <v>1080</v>
      </c>
      <c r="D314" s="31">
        <v>127</v>
      </c>
      <c r="E314" s="31">
        <v>128</v>
      </c>
      <c r="F314" s="32"/>
      <c r="G314" s="25"/>
      <c r="H314" s="25"/>
      <c r="I314" s="30">
        <v>303</v>
      </c>
    </row>
    <row r="315" spans="1:9" ht="13.5">
      <c r="A315" s="34"/>
      <c r="B315" s="35" t="s">
        <v>539</v>
      </c>
      <c r="C315" s="34"/>
      <c r="D315" s="37"/>
      <c r="E315" s="37"/>
      <c r="F315" s="38"/>
      <c r="G315" s="34"/>
      <c r="H315" s="34"/>
      <c r="I315" s="36"/>
    </row>
    <row r="316" spans="1:9" ht="76.5" customHeight="1">
      <c r="A316" s="23"/>
      <c r="B316" s="29" t="s">
        <v>540</v>
      </c>
      <c r="C316" s="23" t="s">
        <v>1081</v>
      </c>
      <c r="D316" s="31">
        <v>98</v>
      </c>
      <c r="E316" s="31">
        <v>96</v>
      </c>
      <c r="F316" s="32"/>
      <c r="G316" s="25"/>
      <c r="H316" s="25"/>
      <c r="I316" s="30">
        <v>304</v>
      </c>
    </row>
    <row r="317" spans="1:9" ht="52.5" customHeight="1">
      <c r="A317" s="23"/>
      <c r="B317" s="29" t="s">
        <v>541</v>
      </c>
      <c r="C317" s="23" t="s">
        <v>1082</v>
      </c>
      <c r="D317" s="31">
        <v>161</v>
      </c>
      <c r="E317" s="31">
        <v>200</v>
      </c>
      <c r="F317" s="32"/>
      <c r="G317" s="25"/>
      <c r="H317" s="25"/>
      <c r="I317" s="30">
        <v>305</v>
      </c>
    </row>
    <row r="318" spans="1:9" ht="69.95" customHeight="1">
      <c r="A318" s="23"/>
      <c r="B318" s="29" t="s">
        <v>542</v>
      </c>
      <c r="C318" s="23" t="s">
        <v>1083</v>
      </c>
      <c r="D318" s="31">
        <v>161</v>
      </c>
      <c r="E318" s="31">
        <v>200</v>
      </c>
      <c r="F318" s="32"/>
      <c r="G318" s="25"/>
      <c r="H318" s="25"/>
      <c r="I318" s="30">
        <v>306</v>
      </c>
    </row>
    <row r="319" spans="1:9" ht="69.95" customHeight="1">
      <c r="A319" s="23"/>
      <c r="B319" s="29" t="s">
        <v>543</v>
      </c>
      <c r="C319" s="23" t="s">
        <v>1084</v>
      </c>
      <c r="D319" s="31">
        <v>161</v>
      </c>
      <c r="E319" s="31">
        <v>200</v>
      </c>
      <c r="F319" s="32"/>
      <c r="G319" s="25"/>
      <c r="H319" s="25"/>
      <c r="I319" s="30">
        <v>307</v>
      </c>
    </row>
    <row r="320" spans="1:9" ht="69.95" customHeight="1">
      <c r="A320" s="23"/>
      <c r="B320" s="29" t="s">
        <v>544</v>
      </c>
      <c r="C320" s="23" t="s">
        <v>1085</v>
      </c>
      <c r="D320" s="31">
        <v>161</v>
      </c>
      <c r="E320" s="31">
        <v>200</v>
      </c>
      <c r="F320" s="32"/>
      <c r="G320" s="25"/>
      <c r="H320" s="25"/>
      <c r="I320" s="30">
        <v>308</v>
      </c>
    </row>
    <row r="321" spans="1:9" ht="72.75" customHeight="1">
      <c r="A321" s="23"/>
      <c r="B321" s="29" t="s">
        <v>545</v>
      </c>
      <c r="C321" s="23" t="s">
        <v>1086</v>
      </c>
      <c r="D321" s="31">
        <v>161</v>
      </c>
      <c r="E321" s="31">
        <v>200</v>
      </c>
      <c r="F321" s="32"/>
      <c r="G321" s="25"/>
      <c r="H321" s="25"/>
      <c r="I321" s="30">
        <v>309</v>
      </c>
    </row>
    <row r="322" spans="1:9" ht="76.5" customHeight="1">
      <c r="A322" s="23"/>
      <c r="B322" s="29" t="s">
        <v>546</v>
      </c>
      <c r="C322" s="23" t="s">
        <v>1087</v>
      </c>
      <c r="D322" s="31">
        <v>161</v>
      </c>
      <c r="E322" s="31">
        <v>200</v>
      </c>
      <c r="F322" s="32"/>
      <c r="G322" s="25"/>
      <c r="H322" s="25"/>
      <c r="I322" s="30">
        <v>310</v>
      </c>
    </row>
    <row r="323" spans="1:9" ht="76.5" customHeight="1">
      <c r="A323" s="23"/>
      <c r="B323" s="29" t="s">
        <v>547</v>
      </c>
      <c r="C323" s="23" t="s">
        <v>1088</v>
      </c>
      <c r="D323" s="31">
        <v>161</v>
      </c>
      <c r="E323" s="31">
        <v>200</v>
      </c>
      <c r="F323" s="32"/>
      <c r="G323" s="25"/>
      <c r="H323" s="25"/>
      <c r="I323" s="30">
        <v>311</v>
      </c>
    </row>
    <row r="324" spans="1:9" ht="75.75" customHeight="1">
      <c r="A324" s="23"/>
      <c r="B324" s="39" t="s">
        <v>1089</v>
      </c>
      <c r="C324" s="23" t="s">
        <v>1090</v>
      </c>
      <c r="D324" s="31">
        <v>112</v>
      </c>
      <c r="E324" s="31">
        <v>144</v>
      </c>
      <c r="F324" s="32"/>
      <c r="G324" s="25"/>
      <c r="H324" s="25"/>
      <c r="I324" s="40">
        <v>3012</v>
      </c>
    </row>
    <row r="325" spans="1:9" ht="80.25" customHeight="1">
      <c r="A325" s="23"/>
      <c r="B325" s="39" t="s">
        <v>548</v>
      </c>
      <c r="C325" s="23" t="s">
        <v>1091</v>
      </c>
      <c r="D325" s="31">
        <v>128</v>
      </c>
      <c r="E325" s="31">
        <v>144</v>
      </c>
      <c r="F325" s="32"/>
      <c r="G325" s="25"/>
      <c r="H325" s="25"/>
      <c r="I325" s="40">
        <v>313</v>
      </c>
    </row>
    <row r="326" spans="1:9" ht="37.5" customHeight="1">
      <c r="A326" s="23"/>
      <c r="B326" s="39" t="s">
        <v>1092</v>
      </c>
      <c r="C326" s="23" t="s">
        <v>1093</v>
      </c>
      <c r="D326" s="31">
        <v>46</v>
      </c>
      <c r="E326" s="31">
        <v>40</v>
      </c>
      <c r="F326" s="32"/>
      <c r="G326" s="25"/>
      <c r="H326" s="25"/>
      <c r="I326" s="40">
        <v>314</v>
      </c>
    </row>
    <row r="327" spans="1:9" ht="77.25" customHeight="1">
      <c r="A327" s="23"/>
      <c r="B327" s="39" t="s">
        <v>549</v>
      </c>
      <c r="C327" s="23" t="s">
        <v>1094</v>
      </c>
      <c r="D327" s="31">
        <v>92</v>
      </c>
      <c r="E327" s="31">
        <v>113</v>
      </c>
      <c r="F327" s="32"/>
      <c r="G327" s="25"/>
      <c r="H327" s="25"/>
      <c r="I327" s="40">
        <v>315</v>
      </c>
    </row>
    <row r="328" spans="1:9" ht="69" customHeight="1">
      <c r="A328" s="23"/>
      <c r="B328" s="33"/>
      <c r="C328" s="33"/>
      <c r="D328" s="23"/>
      <c r="E328" s="23"/>
      <c r="F328" s="23"/>
      <c r="G328" s="173"/>
      <c r="H328" s="23"/>
      <c r="I328" s="23"/>
    </row>
    <row r="329" spans="1:9" ht="69" customHeight="1">
      <c r="A329" s="23"/>
      <c r="B329" s="33"/>
      <c r="C329" s="174" t="s">
        <v>1498</v>
      </c>
      <c r="D329" s="175" t="s">
        <v>1499</v>
      </c>
      <c r="E329" s="175" t="s">
        <v>1500</v>
      </c>
      <c r="F329" s="23"/>
      <c r="G329" s="173" t="s">
        <v>1490</v>
      </c>
      <c r="H329" s="175" t="s">
        <v>1501</v>
      </c>
      <c r="I329" s="23">
        <v>1001</v>
      </c>
    </row>
    <row r="330" spans="1:9" ht="69" customHeight="1">
      <c r="A330" s="23"/>
      <c r="B330" s="33"/>
      <c r="C330" s="174" t="s">
        <v>1502</v>
      </c>
      <c r="D330" s="175" t="s">
        <v>1503</v>
      </c>
      <c r="E330" s="175" t="s">
        <v>1504</v>
      </c>
      <c r="F330" s="23"/>
      <c r="G330" s="173" t="s">
        <v>1505</v>
      </c>
      <c r="H330" s="175" t="s">
        <v>1506</v>
      </c>
      <c r="I330" s="23">
        <v>1002</v>
      </c>
    </row>
    <row r="331" spans="1:9" ht="69" customHeight="1">
      <c r="A331" s="23"/>
      <c r="B331" s="33"/>
      <c r="C331" s="174" t="s">
        <v>1507</v>
      </c>
      <c r="D331" s="175" t="s">
        <v>1499</v>
      </c>
      <c r="E331" s="175" t="s">
        <v>1508</v>
      </c>
      <c r="F331" s="23"/>
      <c r="G331" s="173" t="s">
        <v>1509</v>
      </c>
      <c r="H331" s="175" t="s">
        <v>1510</v>
      </c>
      <c r="I331" s="23">
        <v>1003</v>
      </c>
    </row>
    <row r="332" spans="1:9" ht="69" customHeight="1">
      <c r="A332" s="23"/>
      <c r="B332" s="33"/>
      <c r="C332" s="174" t="s">
        <v>1511</v>
      </c>
      <c r="D332" s="175" t="s">
        <v>1512</v>
      </c>
      <c r="E332" s="175" t="s">
        <v>1503</v>
      </c>
      <c r="F332" s="23"/>
      <c r="G332" s="173" t="s">
        <v>1513</v>
      </c>
      <c r="H332" s="175" t="s">
        <v>1514</v>
      </c>
      <c r="I332" s="23">
        <v>1004</v>
      </c>
    </row>
    <row r="333" spans="1:9" ht="69" customHeight="1">
      <c r="A333" s="23"/>
      <c r="B333" s="33"/>
      <c r="C333" s="174" t="s">
        <v>1515</v>
      </c>
      <c r="D333" s="175" t="s">
        <v>1499</v>
      </c>
      <c r="E333" s="175" t="s">
        <v>1516</v>
      </c>
      <c r="F333" s="23"/>
      <c r="G333" s="173" t="s">
        <v>1517</v>
      </c>
      <c r="H333" s="175" t="s">
        <v>1174</v>
      </c>
      <c r="I333" s="23">
        <v>1005</v>
      </c>
    </row>
    <row r="334" spans="1:9" ht="69" customHeight="1">
      <c r="A334" s="23"/>
      <c r="B334" s="33"/>
      <c r="C334" s="174" t="s">
        <v>1518</v>
      </c>
      <c r="D334" s="175" t="s">
        <v>1503</v>
      </c>
      <c r="E334" s="175" t="s">
        <v>1519</v>
      </c>
      <c r="F334" s="23"/>
      <c r="G334" s="173" t="s">
        <v>1520</v>
      </c>
      <c r="H334" s="175" t="s">
        <v>1521</v>
      </c>
      <c r="I334" s="23">
        <v>1006</v>
      </c>
    </row>
    <row r="335" spans="1:9" ht="69" customHeight="1">
      <c r="A335" s="23"/>
      <c r="B335" s="33"/>
      <c r="C335" s="174" t="s">
        <v>1522</v>
      </c>
      <c r="D335" s="175" t="s">
        <v>1523</v>
      </c>
      <c r="E335" s="175" t="s">
        <v>1524</v>
      </c>
      <c r="F335" s="23"/>
      <c r="G335" s="173" t="s">
        <v>1525</v>
      </c>
      <c r="H335" s="175" t="s">
        <v>1526</v>
      </c>
      <c r="I335" s="23">
        <v>1007</v>
      </c>
    </row>
    <row r="336" spans="1:9" ht="69" customHeight="1">
      <c r="A336" s="23"/>
      <c r="B336" s="33"/>
      <c r="C336" s="174" t="s">
        <v>1527</v>
      </c>
      <c r="D336" s="175" t="s">
        <v>1499</v>
      </c>
      <c r="E336" s="175" t="s">
        <v>1528</v>
      </c>
      <c r="F336" s="23"/>
      <c r="G336" s="173" t="s">
        <v>1529</v>
      </c>
      <c r="H336" s="175" t="s">
        <v>1530</v>
      </c>
      <c r="I336" s="23">
        <v>1008</v>
      </c>
    </row>
    <row r="337" spans="1:9" ht="69" customHeight="1">
      <c r="A337" s="23"/>
      <c r="B337" s="33"/>
      <c r="C337" s="174" t="s">
        <v>1531</v>
      </c>
      <c r="D337" s="175" t="s">
        <v>1503</v>
      </c>
      <c r="E337" s="175" t="s">
        <v>1532</v>
      </c>
      <c r="F337" s="23"/>
      <c r="G337" s="173" t="s">
        <v>1533</v>
      </c>
      <c r="H337" s="175" t="s">
        <v>1182</v>
      </c>
      <c r="I337" s="23">
        <v>1009</v>
      </c>
    </row>
    <row r="338" spans="1:9" ht="69" customHeight="1">
      <c r="A338" s="23"/>
      <c r="B338" s="33"/>
      <c r="C338" s="174" t="s">
        <v>1534</v>
      </c>
      <c r="D338" s="175" t="s">
        <v>1535</v>
      </c>
      <c r="E338" s="175" t="s">
        <v>1499</v>
      </c>
      <c r="F338" s="23"/>
      <c r="G338" s="173" t="s">
        <v>1536</v>
      </c>
      <c r="H338" s="175" t="s">
        <v>1537</v>
      </c>
      <c r="I338" s="23">
        <v>1010</v>
      </c>
    </row>
    <row r="339" spans="1:9" ht="69" customHeight="1">
      <c r="A339" s="23"/>
      <c r="B339" s="33"/>
      <c r="C339" s="174" t="s">
        <v>1538</v>
      </c>
      <c r="D339" s="175" t="s">
        <v>1503</v>
      </c>
      <c r="E339" s="175" t="s">
        <v>1539</v>
      </c>
      <c r="F339" s="23"/>
      <c r="G339" s="173" t="s">
        <v>1540</v>
      </c>
      <c r="H339" s="175" t="s">
        <v>1541</v>
      </c>
      <c r="I339" s="23">
        <v>1011</v>
      </c>
    </row>
    <row r="340" spans="1:9" ht="69" customHeight="1">
      <c r="A340" s="23"/>
      <c r="B340" s="33"/>
      <c r="C340" s="174" t="s">
        <v>1542</v>
      </c>
      <c r="D340" s="175" t="s">
        <v>1543</v>
      </c>
      <c r="E340" s="175" t="s">
        <v>1503</v>
      </c>
      <c r="F340" s="23"/>
      <c r="G340" s="173" t="s">
        <v>1489</v>
      </c>
      <c r="H340" s="175" t="s">
        <v>1544</v>
      </c>
      <c r="I340" s="23">
        <v>1012</v>
      </c>
    </row>
    <row r="341" spans="1:9" ht="69" customHeight="1">
      <c r="A341" s="23"/>
      <c r="B341" s="33"/>
      <c r="C341" s="174" t="s">
        <v>1545</v>
      </c>
      <c r="D341" s="175" t="s">
        <v>1546</v>
      </c>
      <c r="E341" s="175" t="s">
        <v>1516</v>
      </c>
      <c r="F341" s="23"/>
      <c r="G341" s="173" t="s">
        <v>1547</v>
      </c>
      <c r="H341" s="175" t="s">
        <v>1548</v>
      </c>
      <c r="I341" s="23">
        <v>1013</v>
      </c>
    </row>
    <row r="342" spans="1:9" ht="69" customHeight="1">
      <c r="A342" s="23"/>
      <c r="B342" s="33"/>
      <c r="C342" s="174" t="s">
        <v>1549</v>
      </c>
      <c r="D342" s="175" t="s">
        <v>1539</v>
      </c>
      <c r="E342" s="175" t="s">
        <v>1550</v>
      </c>
      <c r="F342" s="23"/>
      <c r="G342" s="173" t="s">
        <v>1551</v>
      </c>
      <c r="H342" s="175" t="s">
        <v>1552</v>
      </c>
      <c r="I342" s="23">
        <v>1014</v>
      </c>
    </row>
    <row r="343" spans="1:9" ht="69" customHeight="1">
      <c r="A343" s="23"/>
      <c r="B343" s="33"/>
      <c r="C343" s="174" t="s">
        <v>1553</v>
      </c>
      <c r="D343" s="175" t="s">
        <v>1554</v>
      </c>
      <c r="E343" s="175" t="s">
        <v>1546</v>
      </c>
      <c r="F343" s="23"/>
      <c r="G343" s="173" t="s">
        <v>1555</v>
      </c>
      <c r="H343" s="175" t="s">
        <v>1556</v>
      </c>
      <c r="I343" s="23">
        <v>1015</v>
      </c>
    </row>
    <row r="344" spans="1:9" ht="69" customHeight="1">
      <c r="A344" s="23"/>
      <c r="B344" s="33"/>
      <c r="C344" s="174" t="s">
        <v>1557</v>
      </c>
      <c r="D344" s="175" t="s">
        <v>1546</v>
      </c>
      <c r="E344" s="175" t="s">
        <v>1558</v>
      </c>
      <c r="F344" s="23"/>
      <c r="G344" s="173" t="s">
        <v>1559</v>
      </c>
      <c r="H344" s="175" t="s">
        <v>1560</v>
      </c>
      <c r="I344" s="23">
        <v>1016</v>
      </c>
    </row>
    <row r="345" spans="1:9" ht="69" customHeight="1">
      <c r="A345" s="23"/>
      <c r="B345" s="33"/>
      <c r="C345" s="174" t="s">
        <v>1561</v>
      </c>
      <c r="D345" s="175" t="s">
        <v>1562</v>
      </c>
      <c r="E345" s="175" t="s">
        <v>1523</v>
      </c>
      <c r="F345" s="23"/>
      <c r="G345" s="173" t="s">
        <v>1563</v>
      </c>
      <c r="H345" s="175" t="s">
        <v>1564</v>
      </c>
      <c r="I345" s="23">
        <v>1017</v>
      </c>
    </row>
    <row r="346" spans="1:9" ht="69" customHeight="1">
      <c r="A346" s="23"/>
      <c r="B346" s="33"/>
      <c r="C346" s="174" t="s">
        <v>1565</v>
      </c>
      <c r="D346" s="175" t="s">
        <v>1523</v>
      </c>
      <c r="E346" s="175" t="s">
        <v>1550</v>
      </c>
      <c r="F346" s="23"/>
      <c r="G346" s="173" t="s">
        <v>1566</v>
      </c>
      <c r="H346" s="175" t="s">
        <v>1567</v>
      </c>
      <c r="I346" s="23">
        <v>1018</v>
      </c>
    </row>
    <row r="347" spans="1:9" ht="69" customHeight="1">
      <c r="A347" s="23"/>
      <c r="B347" s="33"/>
      <c r="C347" s="174" t="s">
        <v>1568</v>
      </c>
      <c r="D347" s="175" t="s">
        <v>1569</v>
      </c>
      <c r="E347" s="175" t="s">
        <v>1570</v>
      </c>
      <c r="F347" s="23"/>
      <c r="G347" s="173" t="s">
        <v>1571</v>
      </c>
      <c r="H347" s="175" t="s">
        <v>1572</v>
      </c>
      <c r="I347" s="23">
        <v>1019</v>
      </c>
    </row>
    <row r="348" spans="1:9" ht="69" customHeight="1">
      <c r="A348" s="23"/>
      <c r="B348" s="33"/>
      <c r="C348" s="174" t="s">
        <v>1573</v>
      </c>
      <c r="D348" s="175" t="s">
        <v>1499</v>
      </c>
      <c r="E348" s="175" t="s">
        <v>1562</v>
      </c>
      <c r="F348" s="23"/>
      <c r="G348" s="173" t="s">
        <v>1574</v>
      </c>
      <c r="H348" s="175" t="s">
        <v>1575</v>
      </c>
      <c r="I348" s="23">
        <v>1020</v>
      </c>
    </row>
    <row r="349" spans="1:9" ht="69" customHeight="1">
      <c r="A349" s="23"/>
      <c r="B349" s="33"/>
      <c r="C349" s="174" t="s">
        <v>1576</v>
      </c>
      <c r="D349" s="175" t="s">
        <v>1569</v>
      </c>
      <c r="E349" s="175" t="s">
        <v>1569</v>
      </c>
      <c r="F349" s="23"/>
      <c r="G349" s="173" t="s">
        <v>1577</v>
      </c>
      <c r="H349" s="175" t="s">
        <v>1578</v>
      </c>
      <c r="I349" s="23">
        <v>1021</v>
      </c>
    </row>
    <row r="350" spans="1:9" ht="69" customHeight="1">
      <c r="A350" s="23"/>
      <c r="B350" s="33"/>
      <c r="C350" s="174" t="s">
        <v>1579</v>
      </c>
      <c r="D350" s="175" t="s">
        <v>1503</v>
      </c>
      <c r="E350" s="175" t="s">
        <v>1516</v>
      </c>
      <c r="F350" s="23"/>
      <c r="G350" s="173" t="s">
        <v>1580</v>
      </c>
      <c r="H350" s="175" t="s">
        <v>1581</v>
      </c>
      <c r="I350" s="23">
        <v>1022</v>
      </c>
    </row>
    <row r="351" spans="1:9" ht="69" customHeight="1">
      <c r="A351" s="23"/>
      <c r="B351" s="33"/>
      <c r="C351" s="174" t="s">
        <v>1582</v>
      </c>
      <c r="D351" s="175" t="s">
        <v>1523</v>
      </c>
      <c r="E351" s="175" t="s">
        <v>1516</v>
      </c>
      <c r="F351" s="23"/>
      <c r="G351" s="173" t="s">
        <v>1583</v>
      </c>
      <c r="H351" s="175" t="s">
        <v>1584</v>
      </c>
      <c r="I351" s="23">
        <v>1023</v>
      </c>
    </row>
    <row r="352" spans="1:9" ht="69" customHeight="1">
      <c r="A352" s="23"/>
      <c r="B352" s="33"/>
      <c r="C352" s="174" t="s">
        <v>1585</v>
      </c>
      <c r="D352" s="175" t="s">
        <v>1523</v>
      </c>
      <c r="E352" s="175" t="s">
        <v>1586</v>
      </c>
      <c r="F352" s="23"/>
      <c r="G352" s="173" t="s">
        <v>1587</v>
      </c>
      <c r="H352" s="175" t="s">
        <v>1180</v>
      </c>
      <c r="I352" s="23">
        <v>1024</v>
      </c>
    </row>
    <row r="353" spans="1:9" ht="69" customHeight="1">
      <c r="A353" s="23"/>
      <c r="B353" s="33"/>
      <c r="C353" s="174" t="s">
        <v>1588</v>
      </c>
      <c r="D353" s="175" t="s">
        <v>1523</v>
      </c>
      <c r="E353" s="175" t="s">
        <v>1528</v>
      </c>
      <c r="F353" s="23"/>
      <c r="G353" s="173" t="s">
        <v>1589</v>
      </c>
      <c r="H353" s="175" t="s">
        <v>1590</v>
      </c>
      <c r="I353" s="23">
        <v>1025</v>
      </c>
    </row>
    <row r="354" spans="1:9" ht="69" customHeight="1">
      <c r="A354" s="23"/>
      <c r="B354" s="33"/>
      <c r="C354" s="174" t="s">
        <v>1591</v>
      </c>
      <c r="D354" s="175" t="s">
        <v>1592</v>
      </c>
      <c r="E354" s="175" t="s">
        <v>1593</v>
      </c>
      <c r="F354" s="23"/>
      <c r="G354" s="173" t="s">
        <v>1594</v>
      </c>
      <c r="H354" s="175" t="s">
        <v>1313</v>
      </c>
      <c r="I354" s="23">
        <v>1026</v>
      </c>
    </row>
    <row r="355" spans="1:9" ht="69" customHeight="1">
      <c r="A355" s="23"/>
      <c r="B355" s="33"/>
      <c r="C355" s="174" t="s">
        <v>1595</v>
      </c>
      <c r="D355" s="175" t="s">
        <v>1596</v>
      </c>
      <c r="E355" s="175" t="s">
        <v>1597</v>
      </c>
      <c r="F355" s="23"/>
      <c r="G355" s="173" t="s">
        <v>1598</v>
      </c>
      <c r="H355" s="175" t="s">
        <v>1599</v>
      </c>
      <c r="I355" s="23">
        <v>1027</v>
      </c>
    </row>
    <row r="356" spans="1:9" ht="69" customHeight="1">
      <c r="A356" s="23"/>
      <c r="B356" s="33"/>
      <c r="C356" s="174" t="s">
        <v>1600</v>
      </c>
      <c r="D356" s="175" t="s">
        <v>1601</v>
      </c>
      <c r="E356" s="175" t="s">
        <v>1602</v>
      </c>
      <c r="F356" s="23"/>
      <c r="G356" s="173" t="s">
        <v>1603</v>
      </c>
      <c r="H356" s="175" t="s">
        <v>1604</v>
      </c>
      <c r="I356" s="23">
        <v>1028</v>
      </c>
    </row>
    <row r="357" spans="1:9" ht="69" customHeight="1">
      <c r="A357" s="23"/>
      <c r="B357" s="33"/>
      <c r="C357" s="174" t="s">
        <v>1605</v>
      </c>
      <c r="D357" s="175" t="s">
        <v>1606</v>
      </c>
      <c r="E357" s="175" t="s">
        <v>1593</v>
      </c>
      <c r="F357" s="23"/>
      <c r="G357" s="173" t="s">
        <v>1491</v>
      </c>
      <c r="H357" s="175" t="s">
        <v>1607</v>
      </c>
      <c r="I357" s="23">
        <v>1029</v>
      </c>
    </row>
    <row r="358" spans="1:9" ht="69" customHeight="1">
      <c r="A358" s="23"/>
      <c r="B358" s="33"/>
      <c r="C358" s="174" t="s">
        <v>1608</v>
      </c>
      <c r="D358" s="175" t="s">
        <v>1601</v>
      </c>
      <c r="E358" s="175" t="s">
        <v>1609</v>
      </c>
      <c r="F358" s="23"/>
      <c r="G358" s="173" t="s">
        <v>1610</v>
      </c>
      <c r="H358" s="175" t="s">
        <v>1611</v>
      </c>
      <c r="I358" s="23">
        <v>1030</v>
      </c>
    </row>
    <row r="359" spans="1:9" ht="69" customHeight="1">
      <c r="A359" s="23"/>
      <c r="B359" s="33"/>
      <c r="C359" s="174" t="s">
        <v>1612</v>
      </c>
      <c r="D359" s="175" t="s">
        <v>1592</v>
      </c>
      <c r="E359" s="175" t="s">
        <v>1613</v>
      </c>
      <c r="F359" s="23"/>
      <c r="G359" s="173" t="s">
        <v>1614</v>
      </c>
      <c r="H359" s="175" t="s">
        <v>1615</v>
      </c>
      <c r="I359" s="23">
        <v>1031</v>
      </c>
    </row>
    <row r="360" spans="1:9" ht="69" customHeight="1">
      <c r="A360" s="23"/>
      <c r="B360" s="33"/>
      <c r="C360" s="174" t="s">
        <v>1616</v>
      </c>
      <c r="D360" s="175" t="s">
        <v>1601</v>
      </c>
      <c r="E360" s="175" t="s">
        <v>1617</v>
      </c>
      <c r="F360" s="23"/>
      <c r="G360" s="173" t="s">
        <v>1618</v>
      </c>
      <c r="H360" s="175" t="s">
        <v>1619</v>
      </c>
      <c r="I360" s="23">
        <v>1032</v>
      </c>
    </row>
    <row r="361" spans="1:9" ht="69" customHeight="1">
      <c r="A361" s="23"/>
      <c r="B361" s="33"/>
      <c r="C361" s="174" t="s">
        <v>1620</v>
      </c>
      <c r="D361" s="175" t="s">
        <v>1621</v>
      </c>
      <c r="E361" s="175" t="s">
        <v>1601</v>
      </c>
      <c r="F361" s="23"/>
      <c r="G361" s="173" t="s">
        <v>1488</v>
      </c>
      <c r="H361" s="175" t="s">
        <v>1622</v>
      </c>
      <c r="I361" s="23">
        <v>1033</v>
      </c>
    </row>
    <row r="362" spans="1:9" ht="69" customHeight="1">
      <c r="A362" s="23"/>
      <c r="B362" s="33"/>
      <c r="C362" s="174" t="s">
        <v>1623</v>
      </c>
      <c r="D362" s="175" t="s">
        <v>1593</v>
      </c>
      <c r="E362" s="175" t="s">
        <v>1601</v>
      </c>
      <c r="F362" s="23"/>
      <c r="G362" s="173" t="s">
        <v>1624</v>
      </c>
      <c r="H362" s="175" t="s">
        <v>1625</v>
      </c>
      <c r="I362" s="23">
        <v>1034</v>
      </c>
    </row>
    <row r="363" spans="1:9" ht="69" customHeight="1">
      <c r="A363" s="23"/>
      <c r="B363" s="33"/>
      <c r="C363" s="174" t="s">
        <v>1626</v>
      </c>
      <c r="D363" s="175" t="s">
        <v>1592</v>
      </c>
      <c r="E363" s="175" t="s">
        <v>1597</v>
      </c>
      <c r="F363" s="23"/>
      <c r="G363" s="173" t="s">
        <v>1492</v>
      </c>
      <c r="H363" s="175" t="s">
        <v>1627</v>
      </c>
      <c r="I363" s="23">
        <v>1035</v>
      </c>
    </row>
    <row r="364" spans="1:9" ht="69" customHeight="1">
      <c r="A364" s="23"/>
      <c r="B364" s="33"/>
      <c r="C364" s="174" t="s">
        <v>1628</v>
      </c>
      <c r="D364" s="175" t="s">
        <v>1629</v>
      </c>
      <c r="E364" s="175" t="s">
        <v>1601</v>
      </c>
      <c r="F364" s="23"/>
      <c r="G364" s="173" t="s">
        <v>1630</v>
      </c>
      <c r="H364" s="175" t="s">
        <v>1631</v>
      </c>
      <c r="I364" s="23">
        <v>1036</v>
      </c>
    </row>
    <row r="365" spans="1:9" ht="69" customHeight="1">
      <c r="A365" s="23"/>
      <c r="B365" s="33"/>
      <c r="C365" s="174" t="s">
        <v>1632</v>
      </c>
      <c r="D365" s="175" t="s">
        <v>1633</v>
      </c>
      <c r="E365" s="175" t="s">
        <v>1634</v>
      </c>
      <c r="F365" s="23"/>
      <c r="G365" s="173" t="s">
        <v>1635</v>
      </c>
      <c r="H365" s="175" t="s">
        <v>1636</v>
      </c>
      <c r="I365" s="23">
        <v>1037</v>
      </c>
    </row>
    <row r="366" spans="1:9" ht="69" customHeight="1">
      <c r="A366" s="23"/>
      <c r="B366" s="33"/>
      <c r="C366" s="174" t="s">
        <v>1637</v>
      </c>
      <c r="D366" s="175" t="s">
        <v>1601</v>
      </c>
      <c r="E366" s="175" t="s">
        <v>1638</v>
      </c>
      <c r="F366" s="23"/>
      <c r="G366" s="173" t="s">
        <v>1639</v>
      </c>
      <c r="H366" s="175" t="s">
        <v>1640</v>
      </c>
      <c r="I366" s="23">
        <v>1038</v>
      </c>
    </row>
    <row r="367" spans="1:9" ht="69" customHeight="1">
      <c r="A367" s="23"/>
      <c r="B367" s="33"/>
      <c r="C367" s="174" t="s">
        <v>1641</v>
      </c>
      <c r="D367" s="175" t="s">
        <v>1629</v>
      </c>
      <c r="E367" s="175" t="s">
        <v>1592</v>
      </c>
      <c r="F367" s="23"/>
      <c r="G367" s="173" t="s">
        <v>1642</v>
      </c>
      <c r="H367" s="175" t="s">
        <v>1643</v>
      </c>
      <c r="I367" s="23">
        <v>1039</v>
      </c>
    </row>
    <row r="368" spans="1:9" ht="69" customHeight="1">
      <c r="A368" s="23"/>
      <c r="B368" s="33"/>
      <c r="C368" s="174" t="s">
        <v>1644</v>
      </c>
      <c r="D368" s="175" t="s">
        <v>1645</v>
      </c>
      <c r="E368" s="175" t="s">
        <v>1601</v>
      </c>
      <c r="F368" s="23"/>
      <c r="G368" s="173" t="s">
        <v>1493</v>
      </c>
      <c r="H368" s="175" t="s">
        <v>1646</v>
      </c>
      <c r="I368" s="23">
        <v>1040</v>
      </c>
    </row>
    <row r="369" spans="1:9" ht="69" customHeight="1">
      <c r="A369" s="23"/>
      <c r="B369" s="33"/>
      <c r="C369" s="174" t="s">
        <v>1647</v>
      </c>
      <c r="D369" s="175" t="s">
        <v>1648</v>
      </c>
      <c r="E369" s="175" t="s">
        <v>1601</v>
      </c>
      <c r="F369" s="23"/>
      <c r="G369" s="173" t="s">
        <v>1649</v>
      </c>
      <c r="H369" s="175" t="s">
        <v>1650</v>
      </c>
      <c r="I369" s="23">
        <v>1041</v>
      </c>
    </row>
    <row r="370" spans="1:9" ht="69" customHeight="1">
      <c r="A370" s="23"/>
      <c r="B370" s="33"/>
      <c r="C370" s="174" t="s">
        <v>1651</v>
      </c>
      <c r="D370" s="175" t="s">
        <v>1652</v>
      </c>
      <c r="E370" s="175" t="s">
        <v>1653</v>
      </c>
      <c r="F370" s="23"/>
      <c r="G370" s="173" t="s">
        <v>1654</v>
      </c>
      <c r="H370" s="175" t="s">
        <v>1655</v>
      </c>
      <c r="I370" s="23">
        <v>1042</v>
      </c>
    </row>
    <row r="371" spans="1:9" ht="69" customHeight="1">
      <c r="A371" s="23"/>
      <c r="B371" s="33"/>
      <c r="C371" s="174" t="s">
        <v>1656</v>
      </c>
      <c r="D371" s="175" t="s">
        <v>1629</v>
      </c>
      <c r="E371" s="175" t="s">
        <v>1601</v>
      </c>
      <c r="F371" s="23"/>
      <c r="G371" s="173" t="s">
        <v>1657</v>
      </c>
      <c r="H371" s="175" t="s">
        <v>1658</v>
      </c>
      <c r="I371" s="23">
        <v>1043</v>
      </c>
    </row>
    <row r="372" spans="1:9" ht="69" customHeight="1">
      <c r="A372" s="23"/>
      <c r="B372" s="33"/>
      <c r="C372" s="174" t="s">
        <v>1659</v>
      </c>
      <c r="D372" s="175" t="s">
        <v>1660</v>
      </c>
      <c r="E372" s="175" t="s">
        <v>1596</v>
      </c>
      <c r="F372" s="23"/>
      <c r="G372" s="173" t="s">
        <v>1661</v>
      </c>
      <c r="H372" s="175" t="s">
        <v>1662</v>
      </c>
      <c r="I372" s="23">
        <v>1044</v>
      </c>
    </row>
    <row r="373" spans="1:9" ht="69" customHeight="1">
      <c r="A373" s="23"/>
      <c r="B373" s="33"/>
      <c r="C373" s="174" t="s">
        <v>1663</v>
      </c>
      <c r="D373" s="175" t="s">
        <v>1652</v>
      </c>
      <c r="E373" s="175" t="s">
        <v>1592</v>
      </c>
      <c r="F373" s="23"/>
      <c r="G373" s="173" t="s">
        <v>1664</v>
      </c>
      <c r="H373" s="175" t="s">
        <v>1140</v>
      </c>
      <c r="I373" s="23">
        <v>1045</v>
      </c>
    </row>
    <row r="374" spans="1:9" ht="69.95" customHeight="1">
      <c r="A374" s="23"/>
      <c r="B374" s="33"/>
      <c r="C374" s="174" t="s">
        <v>1665</v>
      </c>
      <c r="D374" s="175" t="s">
        <v>1592</v>
      </c>
      <c r="E374" s="175" t="s">
        <v>1666</v>
      </c>
      <c r="F374" s="23"/>
      <c r="G374" s="173" t="s">
        <v>1667</v>
      </c>
      <c r="H374" s="175" t="s">
        <v>1668</v>
      </c>
      <c r="I374" s="23">
        <v>1046</v>
      </c>
    </row>
    <row r="375" spans="1:9" ht="69.95" customHeight="1">
      <c r="A375" s="23"/>
      <c r="B375" s="33"/>
      <c r="C375" s="174" t="s">
        <v>1669</v>
      </c>
      <c r="D375" s="175"/>
      <c r="E375" s="175"/>
      <c r="F375" s="23"/>
      <c r="G375" s="173"/>
      <c r="H375" s="23"/>
      <c r="I375" s="23">
        <v>1047</v>
      </c>
    </row>
    <row r="376" spans="1:9" ht="69.95" customHeight="1">
      <c r="A376" s="23"/>
      <c r="B376" s="33"/>
      <c r="C376" s="174" t="s">
        <v>1670</v>
      </c>
      <c r="D376" s="23"/>
      <c r="E376" s="23"/>
      <c r="F376" s="23"/>
      <c r="G376" s="173"/>
      <c r="H376" s="23"/>
      <c r="I376" s="23">
        <v>1048</v>
      </c>
    </row>
    <row r="377" spans="1:9" ht="69.95" customHeight="1">
      <c r="A377" s="23"/>
      <c r="B377" s="33"/>
      <c r="C377" s="174" t="s">
        <v>1671</v>
      </c>
      <c r="D377" s="175" t="s">
        <v>1609</v>
      </c>
      <c r="E377" s="175" t="s">
        <v>1606</v>
      </c>
      <c r="F377" s="23"/>
      <c r="G377" s="173" t="s">
        <v>1672</v>
      </c>
      <c r="H377" s="175" t="s">
        <v>1673</v>
      </c>
      <c r="I377" s="23">
        <v>1049</v>
      </c>
    </row>
  </sheetData>
  <mergeCells count="2">
    <mergeCell ref="E3:H3"/>
    <mergeCell ref="E4:H4"/>
  </mergeCells>
  <phoneticPr fontId="2"/>
  <conditionalFormatting sqref="D7:E327">
    <cfRule type="cellIs" dxfId="0" priority="1" operator="greaterThan">
      <formula>$E$19</formula>
    </cfRule>
  </conditionalFormatting>
  <hyperlinks>
    <hyperlink ref="E4" r:id="rId1"/>
    <hyperlink ref="F4" r:id="rId2" display="\\192.168.11.200\saga\graphic\ゲーム内使用\クエスト関連\monstar\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更新履歴</vt:lpstr>
      <vt:lpstr>画面遷移、詳細データ</vt:lpstr>
      <vt:lpstr>CSV⇒</vt:lpstr>
      <vt:lpstr>new_dangeon_event_table</vt:lpstr>
      <vt:lpstr>new_dangeon_drop</vt:lpstr>
      <vt:lpstr>new_dangeon_boss</vt:lpstr>
      <vt:lpstr>towerX_multi_quest</vt:lpstr>
      <vt:lpstr>event_point_bonus</vt:lpstr>
      <vt:lpstr>map_boss</vt:lpstr>
      <vt:lpstr>map_dangeon</vt:lpstr>
      <vt:lpstr>quest_drop</vt:lpstr>
      <vt:lpstr>point_trade_rate</vt:lpstr>
      <vt:lpstr>towerX_ranking_bonus(統合)</vt:lpstr>
      <vt:lpstr>item_box_gacha</vt:lpstr>
      <vt:lpstr>item_box_gacha_date</vt:lpstr>
      <vt:lpstr>event_nabi_serif</vt:lpstr>
      <vt:lpstr>参照＆参考用⇒</vt:lpstr>
      <vt:lpstr>quest_改造2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"Alt Plus 宮田大介" &lt;miyata@altplus.co.jp&gt;</dc:creator>
  <cp:lastModifiedBy>yuta-sekito</cp:lastModifiedBy>
  <cp:lastPrinted>2013-01-28T04:41:50Z</cp:lastPrinted>
  <dcterms:created xsi:type="dcterms:W3CDTF">2012-03-07T11:02:17Z</dcterms:created>
  <dcterms:modified xsi:type="dcterms:W3CDTF">2016-09-27T08:36:19Z</dcterms:modified>
</cp:coreProperties>
</file>