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1. Projecten\2014-2017 Limnotron warming experiments\Limnotron plankton year\Manuscripten\Velthuis et al., 2017 Ecosphere\Accepted in Ecosphere 24112016\Dryad repository\"/>
    </mc:Choice>
  </mc:AlternateContent>
  <bookViews>
    <workbookView xWindow="0" yWindow="0" windowWidth="28800" windowHeight="11835"/>
  </bookViews>
  <sheets>
    <sheet name="raw data" sheetId="2" r:id="rId1"/>
    <sheet name="data shown in S2" sheetId="3" r:id="rId2"/>
  </sheets>
  <definedNames>
    <definedName name="_xlnm._FilterDatabase" localSheetId="1" hidden="1">'data shown in S2'!$A$1:$BI$80</definedName>
    <definedName name="_xlnm._FilterDatabase" localSheetId="0" hidden="1">'raw data'!$A$1:$BJ$80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K2" i="2"/>
  <c r="J2" i="2"/>
  <c r="I2" i="2"/>
  <c r="H2" i="2"/>
  <c r="H2" i="3" l="1"/>
  <c r="O2" i="3"/>
  <c r="I10" i="2"/>
  <c r="I18" i="2"/>
  <c r="I26" i="2"/>
  <c r="I34" i="2"/>
  <c r="I53" i="2"/>
  <c r="I61" i="2"/>
  <c r="I69" i="2"/>
  <c r="I77" i="2"/>
  <c r="I35" i="2"/>
  <c r="I19" i="2"/>
  <c r="I3" i="2"/>
  <c r="I11" i="2"/>
  <c r="I27" i="2"/>
  <c r="I42" i="2"/>
  <c r="I49" i="2"/>
  <c r="I57" i="2"/>
  <c r="G18" i="3" s="1"/>
  <c r="I65" i="2"/>
  <c r="I73" i="2"/>
  <c r="I4" i="2"/>
  <c r="I12" i="2"/>
  <c r="I20" i="2"/>
  <c r="I28" i="2"/>
  <c r="I36" i="2"/>
  <c r="I5" i="2"/>
  <c r="I13" i="2"/>
  <c r="G27" i="3" s="1"/>
  <c r="I21" i="2"/>
  <c r="G28" i="3" s="1"/>
  <c r="I29" i="2"/>
  <c r="G29" i="3" s="1"/>
  <c r="I37" i="2"/>
  <c r="I43" i="2"/>
  <c r="I6" i="2"/>
  <c r="I14" i="2"/>
  <c r="I22" i="2"/>
  <c r="G34" i="3" s="1"/>
  <c r="I30" i="2"/>
  <c r="G35" i="3" s="1"/>
  <c r="I38" i="2"/>
  <c r="I44" i="2"/>
  <c r="I7" i="2"/>
  <c r="G38" i="3" s="1"/>
  <c r="I15" i="2"/>
  <c r="I23" i="2"/>
  <c r="I31" i="2"/>
  <c r="I39" i="2"/>
  <c r="G42" i="3" s="1"/>
  <c r="I45" i="2"/>
  <c r="G43" i="3" s="1"/>
  <c r="I8" i="2"/>
  <c r="I16" i="2"/>
  <c r="I24" i="2"/>
  <c r="I32" i="2"/>
  <c r="I40" i="2"/>
  <c r="I46" i="2"/>
  <c r="I9" i="2"/>
  <c r="I17" i="2"/>
  <c r="I25" i="2"/>
  <c r="I33" i="2"/>
  <c r="I41" i="2"/>
  <c r="I47" i="2"/>
  <c r="I48" i="2"/>
  <c r="I50" i="2"/>
  <c r="I58" i="2"/>
  <c r="G58" i="3" s="1"/>
  <c r="I66" i="2"/>
  <c r="I74" i="2"/>
  <c r="I54" i="2"/>
  <c r="I62" i="2"/>
  <c r="I70" i="2"/>
  <c r="I78" i="2"/>
  <c r="I55" i="2"/>
  <c r="I63" i="2"/>
  <c r="I71" i="2"/>
  <c r="I79" i="2"/>
  <c r="I51" i="2"/>
  <c r="I59" i="2"/>
  <c r="I67" i="2"/>
  <c r="I75" i="2"/>
  <c r="I56" i="2"/>
  <c r="I64" i="2"/>
  <c r="G74" i="3" s="1"/>
  <c r="I72" i="2"/>
  <c r="I80" i="2"/>
  <c r="I52" i="2"/>
  <c r="I60" i="2"/>
  <c r="G78" i="3" s="1"/>
  <c r="I68" i="2"/>
  <c r="I76" i="2"/>
  <c r="G80" i="3" s="1"/>
  <c r="G2" i="3"/>
  <c r="F2" i="3"/>
  <c r="G2" i="2"/>
  <c r="E2" i="3" s="1"/>
  <c r="M2" i="2"/>
  <c r="L2" i="3" s="1"/>
  <c r="L2" i="2"/>
  <c r="K2" i="3" s="1"/>
  <c r="N10" i="2"/>
  <c r="N18" i="2"/>
  <c r="N26" i="2"/>
  <c r="N34" i="2"/>
  <c r="N53" i="2"/>
  <c r="N61" i="2"/>
  <c r="N69" i="2"/>
  <c r="N77" i="2"/>
  <c r="N35" i="2"/>
  <c r="N19" i="2"/>
  <c r="N3" i="2"/>
  <c r="N11" i="2"/>
  <c r="N27" i="2"/>
  <c r="N42" i="2"/>
  <c r="N49" i="2"/>
  <c r="N57" i="2"/>
  <c r="N65" i="2"/>
  <c r="N73" i="2"/>
  <c r="N4" i="2"/>
  <c r="N12" i="2"/>
  <c r="N20" i="2"/>
  <c r="N28" i="2"/>
  <c r="N36" i="2"/>
  <c r="N5" i="2"/>
  <c r="N13" i="2"/>
  <c r="M27" i="3" s="1"/>
  <c r="N21" i="2"/>
  <c r="M28" i="3" s="1"/>
  <c r="N29" i="2"/>
  <c r="M29" i="3" s="1"/>
  <c r="N37" i="2"/>
  <c r="N43" i="2"/>
  <c r="N6" i="2"/>
  <c r="N14" i="2"/>
  <c r="N22" i="2"/>
  <c r="M34" i="3" s="1"/>
  <c r="N30" i="2"/>
  <c r="M35" i="3" s="1"/>
  <c r="N38" i="2"/>
  <c r="N44" i="2"/>
  <c r="N7" i="2"/>
  <c r="N15" i="2"/>
  <c r="N23" i="2"/>
  <c r="N31" i="2"/>
  <c r="N39" i="2"/>
  <c r="N45" i="2"/>
  <c r="M43" i="3" s="1"/>
  <c r="N8" i="2"/>
  <c r="N16" i="2"/>
  <c r="N24" i="2"/>
  <c r="N32" i="2"/>
  <c r="N40" i="2"/>
  <c r="N46" i="2"/>
  <c r="N9" i="2"/>
  <c r="N17" i="2"/>
  <c r="N25" i="2"/>
  <c r="N33" i="2"/>
  <c r="N41" i="2"/>
  <c r="N47" i="2"/>
  <c r="N48" i="2"/>
  <c r="N50" i="2"/>
  <c r="N58" i="2"/>
  <c r="M58" i="3" s="1"/>
  <c r="N66" i="2"/>
  <c r="N74" i="2"/>
  <c r="N54" i="2"/>
  <c r="N62" i="2"/>
  <c r="N70" i="2"/>
  <c r="N78" i="2"/>
  <c r="N55" i="2"/>
  <c r="N63" i="2"/>
  <c r="N71" i="2"/>
  <c r="N79" i="2"/>
  <c r="N51" i="2"/>
  <c r="N59" i="2"/>
  <c r="N67" i="2"/>
  <c r="N75" i="2"/>
  <c r="N56" i="2"/>
  <c r="N64" i="2"/>
  <c r="N72" i="2"/>
  <c r="N80" i="2"/>
  <c r="N52" i="2"/>
  <c r="N60" i="2"/>
  <c r="N68" i="2"/>
  <c r="N76" i="2"/>
  <c r="M80" i="3" s="1"/>
  <c r="N2" i="2"/>
  <c r="M2" i="3" s="1"/>
  <c r="O10" i="2"/>
  <c r="O18" i="2"/>
  <c r="O26" i="2"/>
  <c r="O34" i="2"/>
  <c r="O53" i="2"/>
  <c r="O61" i="2"/>
  <c r="O69" i="2"/>
  <c r="O77" i="2"/>
  <c r="O35" i="2"/>
  <c r="O19" i="2"/>
  <c r="O3" i="2"/>
  <c r="O11" i="2"/>
  <c r="O27" i="2"/>
  <c r="O42" i="2"/>
  <c r="O49" i="2"/>
  <c r="O57" i="2"/>
  <c r="O65" i="2"/>
  <c r="O73" i="2"/>
  <c r="O4" i="2"/>
  <c r="O12" i="2"/>
  <c r="O20" i="2"/>
  <c r="O28" i="2"/>
  <c r="O36" i="2"/>
  <c r="O5" i="2"/>
  <c r="O13" i="2"/>
  <c r="N27" i="3" s="1"/>
  <c r="O21" i="2"/>
  <c r="N28" i="3" s="1"/>
  <c r="O29" i="2"/>
  <c r="N29" i="3" s="1"/>
  <c r="O37" i="2"/>
  <c r="O43" i="2"/>
  <c r="O6" i="2"/>
  <c r="O14" i="2"/>
  <c r="O22" i="2"/>
  <c r="N34" i="3" s="1"/>
  <c r="O30" i="2"/>
  <c r="N35" i="3" s="1"/>
  <c r="O38" i="2"/>
  <c r="O44" i="2"/>
  <c r="O7" i="2"/>
  <c r="O15" i="2"/>
  <c r="O23" i="2"/>
  <c r="O31" i="2"/>
  <c r="O39" i="2"/>
  <c r="O45" i="2"/>
  <c r="N43" i="3" s="1"/>
  <c r="O8" i="2"/>
  <c r="O16" i="2"/>
  <c r="O24" i="2"/>
  <c r="O32" i="2"/>
  <c r="O40" i="2"/>
  <c r="O46" i="2"/>
  <c r="O9" i="2"/>
  <c r="O17" i="2"/>
  <c r="O25" i="2"/>
  <c r="O33" i="2"/>
  <c r="O41" i="2"/>
  <c r="O47" i="2"/>
  <c r="O48" i="2"/>
  <c r="O50" i="2"/>
  <c r="O58" i="2"/>
  <c r="O66" i="2"/>
  <c r="O74" i="2"/>
  <c r="O54" i="2"/>
  <c r="O62" i="2"/>
  <c r="O70" i="2"/>
  <c r="O78" i="2"/>
  <c r="O55" i="2"/>
  <c r="N65" i="3" s="1"/>
  <c r="O63" i="2"/>
  <c r="O71" i="2"/>
  <c r="O79" i="2"/>
  <c r="O51" i="2"/>
  <c r="O59" i="2"/>
  <c r="O67" i="2"/>
  <c r="O75" i="2"/>
  <c r="O56" i="2"/>
  <c r="O64" i="2"/>
  <c r="O72" i="2"/>
  <c r="O80" i="2"/>
  <c r="O52" i="2"/>
  <c r="O60" i="2"/>
  <c r="O68" i="2"/>
  <c r="O76" i="2"/>
  <c r="N80" i="3" s="1"/>
  <c r="N2" i="3"/>
  <c r="M10" i="2"/>
  <c r="M18" i="2"/>
  <c r="M26" i="2"/>
  <c r="M34" i="2"/>
  <c r="M53" i="2"/>
  <c r="M61" i="2"/>
  <c r="M69" i="2"/>
  <c r="M77" i="2"/>
  <c r="M35" i="2"/>
  <c r="M19" i="2"/>
  <c r="M3" i="2"/>
  <c r="M11" i="2"/>
  <c r="M27" i="2"/>
  <c r="M42" i="2"/>
  <c r="M49" i="2"/>
  <c r="M57" i="2"/>
  <c r="M65" i="2"/>
  <c r="M73" i="2"/>
  <c r="M4" i="2"/>
  <c r="M12" i="2"/>
  <c r="M20" i="2"/>
  <c r="M28" i="2"/>
  <c r="M36" i="2"/>
  <c r="M5" i="2"/>
  <c r="M13" i="2"/>
  <c r="L27" i="3" s="1"/>
  <c r="M21" i="2"/>
  <c r="L28" i="3" s="1"/>
  <c r="M29" i="2"/>
  <c r="L29" i="3" s="1"/>
  <c r="M37" i="2"/>
  <c r="M43" i="2"/>
  <c r="M6" i="2"/>
  <c r="M14" i="2"/>
  <c r="M22" i="2"/>
  <c r="L34" i="3" s="1"/>
  <c r="M30" i="2"/>
  <c r="L35" i="3" s="1"/>
  <c r="M38" i="2"/>
  <c r="M44" i="2"/>
  <c r="M7" i="2"/>
  <c r="M15" i="2"/>
  <c r="M23" i="2"/>
  <c r="M31" i="2"/>
  <c r="M39" i="2"/>
  <c r="M45" i="2"/>
  <c r="L43" i="3" s="1"/>
  <c r="M8" i="2"/>
  <c r="M16" i="2"/>
  <c r="M24" i="2"/>
  <c r="M32" i="2"/>
  <c r="M40" i="2"/>
  <c r="M46" i="2"/>
  <c r="L49" i="3" s="1"/>
  <c r="M9" i="2"/>
  <c r="M17" i="2"/>
  <c r="M25" i="2"/>
  <c r="M33" i="2"/>
  <c r="M41" i="2"/>
  <c r="M47" i="2"/>
  <c r="M48" i="2"/>
  <c r="M50" i="2"/>
  <c r="M58" i="2"/>
  <c r="L58" i="3" s="1"/>
  <c r="M66" i="2"/>
  <c r="M74" i="2"/>
  <c r="M54" i="2"/>
  <c r="M62" i="2"/>
  <c r="M70" i="2"/>
  <c r="M78" i="2"/>
  <c r="M55" i="2"/>
  <c r="L65" i="3" s="1"/>
  <c r="M63" i="2"/>
  <c r="M71" i="2"/>
  <c r="M79" i="2"/>
  <c r="M51" i="2"/>
  <c r="L69" i="3" s="1"/>
  <c r="M59" i="2"/>
  <c r="M67" i="2"/>
  <c r="M75" i="2"/>
  <c r="M56" i="2"/>
  <c r="M64" i="2"/>
  <c r="M72" i="2"/>
  <c r="M80" i="2"/>
  <c r="M52" i="2"/>
  <c r="M60" i="2"/>
  <c r="M68" i="2"/>
  <c r="M76" i="2"/>
  <c r="L80" i="3" s="1"/>
  <c r="K10" i="2"/>
  <c r="K18" i="2"/>
  <c r="K26" i="2"/>
  <c r="K34" i="2"/>
  <c r="K53" i="2"/>
  <c r="K61" i="2"/>
  <c r="K69" i="2"/>
  <c r="K77" i="2"/>
  <c r="K35" i="2"/>
  <c r="K19" i="2"/>
  <c r="K3" i="2"/>
  <c r="K11" i="2"/>
  <c r="K27" i="2"/>
  <c r="K42" i="2"/>
  <c r="K49" i="2"/>
  <c r="K57" i="2"/>
  <c r="K65" i="2"/>
  <c r="K73" i="2"/>
  <c r="K4" i="2"/>
  <c r="K12" i="2"/>
  <c r="K20" i="2"/>
  <c r="K28" i="2"/>
  <c r="K36" i="2"/>
  <c r="K5" i="2"/>
  <c r="K13" i="2"/>
  <c r="H27" i="3" s="1"/>
  <c r="K21" i="2"/>
  <c r="K29" i="2"/>
  <c r="H29" i="3" s="1"/>
  <c r="K37" i="2"/>
  <c r="K43" i="2"/>
  <c r="K6" i="2"/>
  <c r="K14" i="2"/>
  <c r="K22" i="2"/>
  <c r="H34" i="3" s="1"/>
  <c r="K30" i="2"/>
  <c r="H35" i="3" s="1"/>
  <c r="K38" i="2"/>
  <c r="K44" i="2"/>
  <c r="K7" i="2"/>
  <c r="K15" i="2"/>
  <c r="K23" i="2"/>
  <c r="K31" i="2"/>
  <c r="K39" i="2"/>
  <c r="K45" i="2"/>
  <c r="K8" i="2"/>
  <c r="K16" i="2"/>
  <c r="K24" i="2"/>
  <c r="K32" i="2"/>
  <c r="K40" i="2"/>
  <c r="K46" i="2"/>
  <c r="K9" i="2"/>
  <c r="K17" i="2"/>
  <c r="K25" i="2"/>
  <c r="K33" i="2"/>
  <c r="K41" i="2"/>
  <c r="K47" i="2"/>
  <c r="K48" i="2"/>
  <c r="K50" i="2"/>
  <c r="K58" i="2"/>
  <c r="H58" i="3" s="1"/>
  <c r="K66" i="2"/>
  <c r="K74" i="2"/>
  <c r="K54" i="2"/>
  <c r="K62" i="2"/>
  <c r="K70" i="2"/>
  <c r="K78" i="2"/>
  <c r="K55" i="2"/>
  <c r="K63" i="2"/>
  <c r="K71" i="2"/>
  <c r="K79" i="2"/>
  <c r="K51" i="2"/>
  <c r="K59" i="2"/>
  <c r="K67" i="2"/>
  <c r="K75" i="2"/>
  <c r="K56" i="2"/>
  <c r="K64" i="2"/>
  <c r="K72" i="2"/>
  <c r="K80" i="2"/>
  <c r="K52" i="2"/>
  <c r="K60" i="2"/>
  <c r="K68" i="2"/>
  <c r="K76" i="2"/>
  <c r="H80" i="3" s="1"/>
  <c r="J10" i="2"/>
  <c r="J18" i="2"/>
  <c r="J26" i="2"/>
  <c r="J34" i="2"/>
  <c r="J53" i="2"/>
  <c r="J61" i="2"/>
  <c r="J69" i="2"/>
  <c r="J77" i="2"/>
  <c r="J35" i="2"/>
  <c r="J19" i="2"/>
  <c r="J3" i="2"/>
  <c r="J11" i="2"/>
  <c r="J27" i="2"/>
  <c r="J42" i="2"/>
  <c r="J49" i="2"/>
  <c r="J57" i="2"/>
  <c r="J65" i="2"/>
  <c r="J73" i="2"/>
  <c r="J4" i="2"/>
  <c r="J12" i="2"/>
  <c r="J20" i="2"/>
  <c r="J28" i="2"/>
  <c r="J36" i="2"/>
  <c r="J5" i="2"/>
  <c r="J13" i="2"/>
  <c r="O27" i="3" s="1"/>
  <c r="J21" i="2"/>
  <c r="O28" i="3" s="1"/>
  <c r="J29" i="2"/>
  <c r="O29" i="3" s="1"/>
  <c r="J37" i="2"/>
  <c r="J43" i="2"/>
  <c r="J6" i="2"/>
  <c r="J14" i="2"/>
  <c r="J22" i="2"/>
  <c r="O34" i="3" s="1"/>
  <c r="J30" i="2"/>
  <c r="O35" i="3" s="1"/>
  <c r="J38" i="2"/>
  <c r="J44" i="2"/>
  <c r="J7" i="2"/>
  <c r="J15" i="2"/>
  <c r="J23" i="2"/>
  <c r="J31" i="2"/>
  <c r="J39" i="2"/>
  <c r="J45" i="2"/>
  <c r="O43" i="3" s="1"/>
  <c r="J8" i="2"/>
  <c r="J16" i="2"/>
  <c r="J24" i="2"/>
  <c r="J32" i="2"/>
  <c r="J40" i="2"/>
  <c r="J46" i="2"/>
  <c r="O49" i="3" s="1"/>
  <c r="J9" i="2"/>
  <c r="J17" i="2"/>
  <c r="J25" i="2"/>
  <c r="J33" i="2"/>
  <c r="J41" i="2"/>
  <c r="J47" i="2"/>
  <c r="J48" i="2"/>
  <c r="J50" i="2"/>
  <c r="J58" i="2"/>
  <c r="J66" i="2"/>
  <c r="J74" i="2"/>
  <c r="J54" i="2"/>
  <c r="J62" i="2"/>
  <c r="J70" i="2"/>
  <c r="J78" i="2"/>
  <c r="J55" i="2"/>
  <c r="O65" i="3" s="1"/>
  <c r="J63" i="2"/>
  <c r="J71" i="2"/>
  <c r="J79" i="2"/>
  <c r="J51" i="2"/>
  <c r="O69" i="3" s="1"/>
  <c r="J59" i="2"/>
  <c r="J67" i="2"/>
  <c r="J75" i="2"/>
  <c r="J56" i="2"/>
  <c r="J64" i="2"/>
  <c r="J72" i="2"/>
  <c r="J80" i="2"/>
  <c r="J52" i="2"/>
  <c r="J60" i="2"/>
  <c r="J68" i="2"/>
  <c r="J76" i="2"/>
  <c r="O80" i="3" s="1"/>
  <c r="L10" i="2"/>
  <c r="L18" i="2"/>
  <c r="L26" i="2"/>
  <c r="L34" i="2"/>
  <c r="L53" i="2"/>
  <c r="L61" i="2"/>
  <c r="L69" i="2"/>
  <c r="L77" i="2"/>
  <c r="L35" i="2"/>
  <c r="L19" i="2"/>
  <c r="L3" i="2"/>
  <c r="L11" i="2"/>
  <c r="L27" i="2"/>
  <c r="L42" i="2"/>
  <c r="L49" i="2"/>
  <c r="L57" i="2"/>
  <c r="L65" i="2"/>
  <c r="L73" i="2"/>
  <c r="L4" i="2"/>
  <c r="L12" i="2"/>
  <c r="L20" i="2"/>
  <c r="L28" i="2"/>
  <c r="L36" i="2"/>
  <c r="L5" i="2"/>
  <c r="L13" i="2"/>
  <c r="K27" i="3" s="1"/>
  <c r="L21" i="2"/>
  <c r="K28" i="3" s="1"/>
  <c r="I28" i="3" s="1"/>
  <c r="L29" i="2"/>
  <c r="K29" i="3" s="1"/>
  <c r="I29" i="3" s="1"/>
  <c r="L37" i="2"/>
  <c r="L43" i="2"/>
  <c r="L6" i="2"/>
  <c r="L14" i="2"/>
  <c r="L22" i="2"/>
  <c r="K34" i="3" s="1"/>
  <c r="L30" i="2"/>
  <c r="K35" i="3" s="1"/>
  <c r="L38" i="2"/>
  <c r="L44" i="2"/>
  <c r="L7" i="2"/>
  <c r="L15" i="2"/>
  <c r="L23" i="2"/>
  <c r="L31" i="2"/>
  <c r="L39" i="2"/>
  <c r="L45" i="2"/>
  <c r="K43" i="3" s="1"/>
  <c r="L8" i="2"/>
  <c r="L16" i="2"/>
  <c r="L24" i="2"/>
  <c r="L32" i="2"/>
  <c r="L40" i="2"/>
  <c r="L46" i="2"/>
  <c r="L9" i="2"/>
  <c r="L17" i="2"/>
  <c r="L25" i="2"/>
  <c r="L33" i="2"/>
  <c r="L41" i="2"/>
  <c r="L47" i="2"/>
  <c r="L48" i="2"/>
  <c r="L50" i="2"/>
  <c r="L58" i="2"/>
  <c r="L66" i="2"/>
  <c r="L74" i="2"/>
  <c r="L54" i="2"/>
  <c r="L62" i="2"/>
  <c r="L70" i="2"/>
  <c r="L78" i="2"/>
  <c r="L55" i="2"/>
  <c r="L63" i="2"/>
  <c r="L71" i="2"/>
  <c r="L79" i="2"/>
  <c r="L51" i="2"/>
  <c r="L59" i="2"/>
  <c r="L67" i="2"/>
  <c r="L75" i="2"/>
  <c r="L56" i="2"/>
  <c r="L64" i="2"/>
  <c r="L72" i="2"/>
  <c r="L80" i="2"/>
  <c r="L52" i="2"/>
  <c r="L60" i="2"/>
  <c r="L68" i="2"/>
  <c r="L76" i="2"/>
  <c r="K80" i="3" s="1"/>
  <c r="I80" i="3" s="1"/>
  <c r="H10" i="2"/>
  <c r="H18" i="2"/>
  <c r="H26" i="2"/>
  <c r="H34" i="2"/>
  <c r="H53" i="2"/>
  <c r="H61" i="2"/>
  <c r="H69" i="2"/>
  <c r="H77" i="2"/>
  <c r="H35" i="2"/>
  <c r="H19" i="2"/>
  <c r="H3" i="2"/>
  <c r="H11" i="2"/>
  <c r="H27" i="2"/>
  <c r="H42" i="2"/>
  <c r="H49" i="2"/>
  <c r="H57" i="2"/>
  <c r="H65" i="2"/>
  <c r="H73" i="2"/>
  <c r="H4" i="2"/>
  <c r="H12" i="2"/>
  <c r="H20" i="2"/>
  <c r="H28" i="2"/>
  <c r="H36" i="2"/>
  <c r="H5" i="2"/>
  <c r="H13" i="2"/>
  <c r="F27" i="3" s="1"/>
  <c r="H21" i="2"/>
  <c r="F28" i="3" s="1"/>
  <c r="H29" i="2"/>
  <c r="F29" i="3" s="1"/>
  <c r="H37" i="2"/>
  <c r="H43" i="2"/>
  <c r="H6" i="2"/>
  <c r="H14" i="2"/>
  <c r="H22" i="2"/>
  <c r="F34" i="3" s="1"/>
  <c r="H30" i="2"/>
  <c r="F35" i="3" s="1"/>
  <c r="H38" i="2"/>
  <c r="H44" i="2"/>
  <c r="H7" i="2"/>
  <c r="H15" i="2"/>
  <c r="H23" i="2"/>
  <c r="H31" i="2"/>
  <c r="H39" i="2"/>
  <c r="H45" i="2"/>
  <c r="F43" i="3" s="1"/>
  <c r="H8" i="2"/>
  <c r="H16" i="2"/>
  <c r="H24" i="2"/>
  <c r="H32" i="2"/>
  <c r="H40" i="2"/>
  <c r="H46" i="2"/>
  <c r="F49" i="3" s="1"/>
  <c r="H9" i="2"/>
  <c r="H17" i="2"/>
  <c r="H25" i="2"/>
  <c r="H33" i="2"/>
  <c r="H41" i="2"/>
  <c r="H47" i="2"/>
  <c r="H48" i="2"/>
  <c r="H50" i="2"/>
  <c r="H58" i="2"/>
  <c r="F58" i="3" s="1"/>
  <c r="H66" i="2"/>
  <c r="H74" i="2"/>
  <c r="H54" i="2"/>
  <c r="H62" i="2"/>
  <c r="H70" i="2"/>
  <c r="H78" i="2"/>
  <c r="H55" i="2"/>
  <c r="F65" i="3" s="1"/>
  <c r="H63" i="2"/>
  <c r="H71" i="2"/>
  <c r="H79" i="2"/>
  <c r="H51" i="2"/>
  <c r="F69" i="3" s="1"/>
  <c r="H59" i="2"/>
  <c r="H67" i="2"/>
  <c r="H75" i="2"/>
  <c r="H56" i="2"/>
  <c r="H64" i="2"/>
  <c r="H72" i="2"/>
  <c r="H80" i="2"/>
  <c r="H52" i="2"/>
  <c r="H60" i="2"/>
  <c r="H68" i="2"/>
  <c r="H76" i="2"/>
  <c r="F80" i="3" s="1"/>
  <c r="G10" i="2"/>
  <c r="G18" i="2"/>
  <c r="G26" i="2"/>
  <c r="G34" i="2"/>
  <c r="G53" i="2"/>
  <c r="G61" i="2"/>
  <c r="G69" i="2"/>
  <c r="G77" i="2"/>
  <c r="G35" i="2"/>
  <c r="G19" i="2"/>
  <c r="G3" i="2"/>
  <c r="G11" i="2"/>
  <c r="G27" i="2"/>
  <c r="G42" i="2"/>
  <c r="G49" i="2"/>
  <c r="G57" i="2"/>
  <c r="G65" i="2"/>
  <c r="G73" i="2"/>
  <c r="G4" i="2"/>
  <c r="G12" i="2"/>
  <c r="G20" i="2"/>
  <c r="G28" i="2"/>
  <c r="G36" i="2"/>
  <c r="G5" i="2"/>
  <c r="G13" i="2"/>
  <c r="E27" i="3" s="1"/>
  <c r="G21" i="2"/>
  <c r="G29" i="2"/>
  <c r="E29" i="3" s="1"/>
  <c r="G37" i="2"/>
  <c r="G43" i="2"/>
  <c r="G6" i="2"/>
  <c r="G14" i="2"/>
  <c r="G22" i="2"/>
  <c r="E34" i="3" s="1"/>
  <c r="G30" i="2"/>
  <c r="E35" i="3" s="1"/>
  <c r="G38" i="2"/>
  <c r="G44" i="2"/>
  <c r="G7" i="2"/>
  <c r="G15" i="2"/>
  <c r="G23" i="2"/>
  <c r="G31" i="2"/>
  <c r="G39" i="2"/>
  <c r="G45" i="2"/>
  <c r="E43" i="3" s="1"/>
  <c r="G8" i="2"/>
  <c r="G16" i="2"/>
  <c r="G24" i="2"/>
  <c r="G32" i="2"/>
  <c r="G40" i="2"/>
  <c r="G46" i="2"/>
  <c r="G9" i="2"/>
  <c r="G17" i="2"/>
  <c r="G25" i="2"/>
  <c r="G33" i="2"/>
  <c r="G41" i="2"/>
  <c r="G47" i="2"/>
  <c r="G48" i="2"/>
  <c r="G50" i="2"/>
  <c r="G58" i="2"/>
  <c r="G66" i="2"/>
  <c r="G74" i="2"/>
  <c r="G54" i="2"/>
  <c r="G62" i="2"/>
  <c r="G70" i="2"/>
  <c r="G78" i="2"/>
  <c r="G55" i="2"/>
  <c r="G63" i="2"/>
  <c r="G71" i="2"/>
  <c r="G79" i="2"/>
  <c r="G51" i="2"/>
  <c r="G59" i="2"/>
  <c r="G67" i="2"/>
  <c r="G75" i="2"/>
  <c r="G56" i="2"/>
  <c r="G64" i="2"/>
  <c r="G72" i="2"/>
  <c r="G80" i="2"/>
  <c r="G52" i="2"/>
  <c r="G60" i="2"/>
  <c r="G68" i="2"/>
  <c r="G76" i="2"/>
  <c r="E80" i="3" s="1"/>
  <c r="I43" i="3" l="1"/>
  <c r="I35" i="3"/>
  <c r="I27" i="3"/>
  <c r="I34" i="3"/>
  <c r="I2" i="3"/>
  <c r="H43" i="3"/>
  <c r="E28" i="3"/>
  <c r="E76" i="3"/>
  <c r="K76" i="3"/>
  <c r="H76" i="3"/>
  <c r="M76" i="3"/>
  <c r="N76" i="3"/>
  <c r="F76" i="3"/>
  <c r="O76" i="3"/>
  <c r="L76" i="3"/>
  <c r="G76" i="3"/>
  <c r="F45" i="3"/>
  <c r="H28" i="3"/>
  <c r="L45" i="3"/>
  <c r="M65" i="3"/>
  <c r="F10" i="3"/>
  <c r="K44" i="3"/>
  <c r="K36" i="3"/>
  <c r="O10" i="3"/>
  <c r="H44" i="3"/>
  <c r="H36" i="3"/>
  <c r="L70" i="3"/>
  <c r="L66" i="3"/>
  <c r="L10" i="3"/>
  <c r="N73" i="3"/>
  <c r="M44" i="3"/>
  <c r="M36" i="3"/>
  <c r="G79" i="3"/>
  <c r="G75" i="3"/>
  <c r="G19" i="3"/>
  <c r="E46" i="3"/>
  <c r="E26" i="3"/>
  <c r="K26" i="3"/>
  <c r="H26" i="3"/>
  <c r="N39" i="3"/>
  <c r="M26" i="3"/>
  <c r="G77" i="3"/>
  <c r="G57" i="3"/>
  <c r="G21" i="3"/>
  <c r="K65" i="3"/>
  <c r="H65" i="3"/>
  <c r="O45" i="3"/>
  <c r="L20" i="3"/>
  <c r="E67" i="3"/>
  <c r="G65" i="3"/>
  <c r="O66" i="3"/>
  <c r="K67" i="3"/>
  <c r="N67" i="3"/>
  <c r="N63" i="3"/>
  <c r="E65" i="3"/>
  <c r="O67" i="3"/>
  <c r="L67" i="3"/>
  <c r="O70" i="3"/>
  <c r="O58" i="3"/>
  <c r="G67" i="3"/>
  <c r="E55" i="3"/>
  <c r="E51" i="3"/>
  <c r="H67" i="3"/>
  <c r="M67" i="3"/>
  <c r="E58" i="3"/>
  <c r="E50" i="3"/>
  <c r="F68" i="3"/>
  <c r="K58" i="3"/>
  <c r="K50" i="3"/>
  <c r="O68" i="3"/>
  <c r="H50" i="3"/>
  <c r="L68" i="3"/>
  <c r="N59" i="3"/>
  <c r="M50" i="3"/>
  <c r="F67" i="3"/>
  <c r="N58" i="3"/>
  <c r="E59" i="3"/>
  <c r="E39" i="3"/>
  <c r="E11" i="3"/>
  <c r="F77" i="3"/>
  <c r="F57" i="3"/>
  <c r="F21" i="3"/>
  <c r="K63" i="3"/>
  <c r="K59" i="3"/>
  <c r="O77" i="3"/>
  <c r="O57" i="3"/>
  <c r="H11" i="3"/>
  <c r="L77" i="3"/>
  <c r="L57" i="3"/>
  <c r="N60" i="3"/>
  <c r="G50" i="3"/>
  <c r="G26" i="3"/>
  <c r="E63" i="3"/>
  <c r="E31" i="3"/>
  <c r="E3" i="3"/>
  <c r="K39" i="3"/>
  <c r="I39" i="3" s="1"/>
  <c r="N68" i="3"/>
  <c r="O20" i="3"/>
  <c r="E75" i="3"/>
  <c r="E23" i="3"/>
  <c r="E19" i="3"/>
  <c r="E7" i="3"/>
  <c r="F73" i="3"/>
  <c r="F61" i="3"/>
  <c r="F41" i="3"/>
  <c r="F37" i="3"/>
  <c r="F17" i="3"/>
  <c r="K79" i="3"/>
  <c r="K75" i="3"/>
  <c r="K19" i="3"/>
  <c r="O73" i="3"/>
  <c r="O37" i="3"/>
  <c r="H79" i="3"/>
  <c r="H75" i="3"/>
  <c r="H59" i="3"/>
  <c r="H19" i="3"/>
  <c r="L73" i="3"/>
  <c r="L37" i="3"/>
  <c r="N44" i="3"/>
  <c r="N36" i="3"/>
  <c r="M79" i="3"/>
  <c r="M75" i="3"/>
  <c r="M59" i="3"/>
  <c r="M19" i="3"/>
  <c r="G66" i="3"/>
  <c r="G10" i="3"/>
  <c r="E79" i="3"/>
  <c r="E78" i="3"/>
  <c r="E42" i="3"/>
  <c r="E38" i="3"/>
  <c r="E18" i="3"/>
  <c r="K74" i="3"/>
  <c r="K42" i="3"/>
  <c r="K18" i="3"/>
  <c r="H78" i="3"/>
  <c r="H74" i="3"/>
  <c r="H42" i="3"/>
  <c r="H38" i="3"/>
  <c r="H18" i="3"/>
  <c r="N51" i="3"/>
  <c r="M78" i="3"/>
  <c r="M74" i="3"/>
  <c r="M42" i="3"/>
  <c r="M38" i="3"/>
  <c r="M18" i="3"/>
  <c r="G69" i="3"/>
  <c r="G49" i="3"/>
  <c r="E74" i="3"/>
  <c r="E77" i="3"/>
  <c r="E57" i="3"/>
  <c r="F59" i="3"/>
  <c r="K77" i="3"/>
  <c r="I77" i="3" s="1"/>
  <c r="K57" i="3"/>
  <c r="H77" i="3"/>
  <c r="H57" i="3"/>
  <c r="L59" i="3"/>
  <c r="N50" i="3"/>
  <c r="N26" i="3"/>
  <c r="M77" i="3"/>
  <c r="M57" i="3"/>
  <c r="G68" i="3"/>
  <c r="F74" i="3"/>
  <c r="F42" i="3"/>
  <c r="F18" i="3"/>
  <c r="O78" i="3"/>
  <c r="O74" i="3"/>
  <c r="O42" i="3"/>
  <c r="O38" i="3"/>
  <c r="O18" i="3"/>
  <c r="L74" i="3"/>
  <c r="L42" i="3"/>
  <c r="L18" i="3"/>
  <c r="N49" i="3"/>
  <c r="N37" i="3"/>
  <c r="F19" i="3"/>
  <c r="K73" i="3"/>
  <c r="I73" i="3" s="1"/>
  <c r="K37" i="3"/>
  <c r="O79" i="3"/>
  <c r="O75" i="3"/>
  <c r="O19" i="3"/>
  <c r="H73" i="3"/>
  <c r="H37" i="3"/>
  <c r="L75" i="3"/>
  <c r="N66" i="3"/>
  <c r="N10" i="3"/>
  <c r="M73" i="3"/>
  <c r="M37" i="3"/>
  <c r="G36" i="3"/>
  <c r="F50" i="3"/>
  <c r="F26" i="3"/>
  <c r="K68" i="3"/>
  <c r="K60" i="3"/>
  <c r="I60" i="3" s="1"/>
  <c r="O50" i="3"/>
  <c r="O26" i="3"/>
  <c r="H68" i="3"/>
  <c r="L50" i="3"/>
  <c r="L26" i="3"/>
  <c r="N77" i="3"/>
  <c r="N61" i="3"/>
  <c r="N57" i="3"/>
  <c r="M68" i="3"/>
  <c r="M60" i="3"/>
  <c r="M20" i="3"/>
  <c r="G59" i="3"/>
  <c r="G39" i="3"/>
  <c r="G11" i="3"/>
  <c r="E54" i="3"/>
  <c r="E14" i="3"/>
  <c r="E6" i="3"/>
  <c r="F72" i="3"/>
  <c r="F64" i="3"/>
  <c r="F60" i="3"/>
  <c r="F48" i="3"/>
  <c r="F32" i="3"/>
  <c r="F24" i="3"/>
  <c r="F20" i="3"/>
  <c r="K66" i="3"/>
  <c r="K10" i="3"/>
  <c r="O44" i="3"/>
  <c r="O36" i="3"/>
  <c r="H66" i="3"/>
  <c r="H46" i="3"/>
  <c r="H10" i="3"/>
  <c r="L72" i="3"/>
  <c r="L60" i="3"/>
  <c r="L44" i="3"/>
  <c r="L36" i="3"/>
  <c r="N79" i="3"/>
  <c r="N75" i="3"/>
  <c r="N19" i="3"/>
  <c r="M66" i="3"/>
  <c r="M30" i="3"/>
  <c r="M10" i="3"/>
  <c r="G73" i="3"/>
  <c r="G61" i="3"/>
  <c r="G45" i="3"/>
  <c r="G37" i="3"/>
  <c r="E25" i="3"/>
  <c r="E21" i="3"/>
  <c r="F63" i="3"/>
  <c r="F39" i="3"/>
  <c r="F11" i="3"/>
  <c r="K61" i="3"/>
  <c r="K49" i="3"/>
  <c r="K45" i="3"/>
  <c r="H49" i="3"/>
  <c r="H45" i="3"/>
  <c r="N74" i="3"/>
  <c r="N42" i="3"/>
  <c r="N18" i="3"/>
  <c r="M69" i="3"/>
  <c r="M49" i="3"/>
  <c r="M45" i="3"/>
  <c r="G60" i="3"/>
  <c r="E71" i="3"/>
  <c r="E15" i="3"/>
  <c r="E70" i="3"/>
  <c r="E73" i="3"/>
  <c r="E69" i="3"/>
  <c r="E61" i="3"/>
  <c r="E53" i="3"/>
  <c r="E45" i="3"/>
  <c r="E41" i="3"/>
  <c r="E37" i="3"/>
  <c r="E33" i="3"/>
  <c r="E17" i="3"/>
  <c r="E13" i="3"/>
  <c r="E9" i="3"/>
  <c r="E5" i="3"/>
  <c r="F79" i="3"/>
  <c r="F75" i="3"/>
  <c r="F71" i="3"/>
  <c r="F55" i="3"/>
  <c r="F51" i="3"/>
  <c r="F47" i="3"/>
  <c r="F31" i="3"/>
  <c r="F23" i="3"/>
  <c r="E72" i="3"/>
  <c r="E68" i="3"/>
  <c r="E64" i="3"/>
  <c r="E60" i="3"/>
  <c r="E56" i="3"/>
  <c r="E52" i="3"/>
  <c r="E48" i="3"/>
  <c r="E44" i="3"/>
  <c r="E40" i="3"/>
  <c r="E36" i="3"/>
  <c r="E32" i="3"/>
  <c r="E24" i="3"/>
  <c r="E20" i="3"/>
  <c r="E16" i="3"/>
  <c r="E12" i="3"/>
  <c r="E8" i="3"/>
  <c r="E4" i="3"/>
  <c r="F78" i="3"/>
  <c r="F70" i="3"/>
  <c r="F66" i="3"/>
  <c r="F62" i="3"/>
  <c r="F54" i="3"/>
  <c r="F46" i="3"/>
  <c r="F38" i="3"/>
  <c r="F30" i="3"/>
  <c r="F53" i="3"/>
  <c r="F33" i="3"/>
  <c r="F25" i="3"/>
  <c r="E47" i="3"/>
  <c r="E66" i="3"/>
  <c r="E30" i="3"/>
  <c r="F56" i="3"/>
  <c r="F44" i="3"/>
  <c r="F40" i="3"/>
  <c r="F36" i="3"/>
  <c r="E62" i="3"/>
  <c r="E22" i="3"/>
  <c r="E10" i="3"/>
  <c r="F52" i="3"/>
  <c r="E49" i="3"/>
  <c r="F22" i="3"/>
  <c r="F14" i="3"/>
  <c r="F6" i="3"/>
  <c r="K72" i="3"/>
  <c r="K64" i="3"/>
  <c r="K56" i="3"/>
  <c r="K52" i="3"/>
  <c r="K48" i="3"/>
  <c r="K40" i="3"/>
  <c r="K32" i="3"/>
  <c r="K24" i="3"/>
  <c r="K20" i="3"/>
  <c r="K16" i="3"/>
  <c r="K12" i="3"/>
  <c r="K8" i="3"/>
  <c r="K4" i="3"/>
  <c r="O62" i="3"/>
  <c r="O54" i="3"/>
  <c r="O46" i="3"/>
  <c r="O30" i="3"/>
  <c r="O22" i="3"/>
  <c r="O14" i="3"/>
  <c r="O6" i="3"/>
  <c r="H72" i="3"/>
  <c r="H64" i="3"/>
  <c r="H60" i="3"/>
  <c r="H56" i="3"/>
  <c r="H52" i="3"/>
  <c r="H48" i="3"/>
  <c r="H40" i="3"/>
  <c r="H32" i="3"/>
  <c r="H24" i="3"/>
  <c r="H20" i="3"/>
  <c r="H16" i="3"/>
  <c r="H12" i="3"/>
  <c r="H8" i="3"/>
  <c r="H4" i="3"/>
  <c r="L78" i="3"/>
  <c r="L62" i="3"/>
  <c r="L54" i="3"/>
  <c r="L46" i="3"/>
  <c r="L38" i="3"/>
  <c r="L30" i="3"/>
  <c r="L22" i="3"/>
  <c r="L14" i="3"/>
  <c r="L6" i="3"/>
  <c r="N69" i="3"/>
  <c r="N53" i="3"/>
  <c r="N45" i="3"/>
  <c r="N41" i="3"/>
  <c r="N33" i="3"/>
  <c r="N25" i="3"/>
  <c r="N21" i="3"/>
  <c r="N17" i="3"/>
  <c r="N13" i="3"/>
  <c r="N9" i="3"/>
  <c r="N5" i="3"/>
  <c r="M72" i="3"/>
  <c r="M64" i="3"/>
  <c r="M56" i="3"/>
  <c r="M52" i="3"/>
  <c r="M48" i="3"/>
  <c r="M40" i="3"/>
  <c r="M32" i="3"/>
  <c r="M24" i="3"/>
  <c r="M16" i="3"/>
  <c r="M12" i="3"/>
  <c r="M8" i="3"/>
  <c r="M4" i="3"/>
  <c r="G71" i="3"/>
  <c r="G63" i="3"/>
  <c r="G55" i="3"/>
  <c r="G51" i="3"/>
  <c r="G47" i="3"/>
  <c r="G31" i="3"/>
  <c r="G23" i="3"/>
  <c r="G15" i="3"/>
  <c r="G7" i="3"/>
  <c r="G3" i="3"/>
  <c r="F13" i="3"/>
  <c r="F9" i="3"/>
  <c r="F5" i="3"/>
  <c r="K71" i="3"/>
  <c r="K55" i="3"/>
  <c r="K51" i="3"/>
  <c r="K47" i="3"/>
  <c r="K31" i="3"/>
  <c r="K23" i="3"/>
  <c r="K15" i="3"/>
  <c r="K11" i="3"/>
  <c r="K7" i="3"/>
  <c r="K3" i="3"/>
  <c r="O61" i="3"/>
  <c r="O53" i="3"/>
  <c r="O41" i="3"/>
  <c r="O33" i="3"/>
  <c r="O25" i="3"/>
  <c r="O21" i="3"/>
  <c r="O17" i="3"/>
  <c r="O13" i="3"/>
  <c r="O9" i="3"/>
  <c r="O5" i="3"/>
  <c r="H71" i="3"/>
  <c r="H63" i="3"/>
  <c r="H55" i="3"/>
  <c r="H51" i="3"/>
  <c r="H47" i="3"/>
  <c r="H39" i="3"/>
  <c r="H31" i="3"/>
  <c r="H23" i="3"/>
  <c r="H15" i="3"/>
  <c r="H7" i="3"/>
  <c r="H3" i="3"/>
  <c r="L61" i="3"/>
  <c r="L53" i="3"/>
  <c r="L41" i="3"/>
  <c r="L33" i="3"/>
  <c r="L25" i="3"/>
  <c r="L21" i="3"/>
  <c r="L17" i="3"/>
  <c r="L13" i="3"/>
  <c r="L9" i="3"/>
  <c r="L5" i="3"/>
  <c r="N72" i="3"/>
  <c r="N64" i="3"/>
  <c r="N56" i="3"/>
  <c r="N52" i="3"/>
  <c r="N48" i="3"/>
  <c r="N40" i="3"/>
  <c r="N32" i="3"/>
  <c r="N24" i="3"/>
  <c r="N20" i="3"/>
  <c r="N16" i="3"/>
  <c r="N12" i="3"/>
  <c r="N8" i="3"/>
  <c r="N4" i="3"/>
  <c r="M71" i="3"/>
  <c r="M63" i="3"/>
  <c r="M55" i="3"/>
  <c r="M51" i="3"/>
  <c r="M47" i="3"/>
  <c r="M39" i="3"/>
  <c r="M31" i="3"/>
  <c r="M23" i="3"/>
  <c r="M15" i="3"/>
  <c r="M11" i="3"/>
  <c r="M7" i="3"/>
  <c r="M3" i="3"/>
  <c r="G70" i="3"/>
  <c r="G62" i="3"/>
  <c r="G54" i="3"/>
  <c r="G46" i="3"/>
  <c r="G30" i="3"/>
  <c r="G22" i="3"/>
  <c r="G14" i="3"/>
  <c r="G6" i="3"/>
  <c r="F16" i="3"/>
  <c r="F12" i="3"/>
  <c r="F8" i="3"/>
  <c r="F4" i="3"/>
  <c r="K78" i="3"/>
  <c r="K70" i="3"/>
  <c r="K62" i="3"/>
  <c r="K54" i="3"/>
  <c r="K46" i="3"/>
  <c r="K38" i="3"/>
  <c r="K30" i="3"/>
  <c r="K22" i="3"/>
  <c r="K14" i="3"/>
  <c r="K6" i="3"/>
  <c r="O72" i="3"/>
  <c r="O64" i="3"/>
  <c r="O60" i="3"/>
  <c r="O56" i="3"/>
  <c r="O52" i="3"/>
  <c r="O48" i="3"/>
  <c r="O40" i="3"/>
  <c r="O32" i="3"/>
  <c r="O24" i="3"/>
  <c r="O16" i="3"/>
  <c r="O12" i="3"/>
  <c r="O8" i="3"/>
  <c r="O4" i="3"/>
  <c r="H70" i="3"/>
  <c r="H62" i="3"/>
  <c r="H54" i="3"/>
  <c r="H30" i="3"/>
  <c r="H22" i="3"/>
  <c r="H14" i="3"/>
  <c r="H6" i="3"/>
  <c r="L64" i="3"/>
  <c r="L56" i="3"/>
  <c r="L52" i="3"/>
  <c r="L48" i="3"/>
  <c r="L40" i="3"/>
  <c r="L32" i="3"/>
  <c r="L24" i="3"/>
  <c r="L16" i="3"/>
  <c r="L12" i="3"/>
  <c r="L8" i="3"/>
  <c r="L4" i="3"/>
  <c r="N71" i="3"/>
  <c r="N55" i="3"/>
  <c r="N47" i="3"/>
  <c r="N31" i="3"/>
  <c r="N23" i="3"/>
  <c r="N15" i="3"/>
  <c r="N11" i="3"/>
  <c r="N7" i="3"/>
  <c r="N3" i="3"/>
  <c r="M70" i="3"/>
  <c r="M62" i="3"/>
  <c r="M54" i="3"/>
  <c r="M46" i="3"/>
  <c r="M22" i="3"/>
  <c r="M14" i="3"/>
  <c r="M6" i="3"/>
  <c r="G53" i="3"/>
  <c r="G41" i="3"/>
  <c r="G33" i="3"/>
  <c r="G25" i="3"/>
  <c r="G17" i="3"/>
  <c r="G13" i="3"/>
  <c r="G9" i="3"/>
  <c r="G5" i="3"/>
  <c r="F15" i="3"/>
  <c r="F7" i="3"/>
  <c r="F3" i="3"/>
  <c r="K69" i="3"/>
  <c r="K53" i="3"/>
  <c r="K41" i="3"/>
  <c r="I41" i="3" s="1"/>
  <c r="K33" i="3"/>
  <c r="K25" i="3"/>
  <c r="K21" i="3"/>
  <c r="K17" i="3"/>
  <c r="I17" i="3" s="1"/>
  <c r="K13" i="3"/>
  <c r="K9" i="3"/>
  <c r="K5" i="3"/>
  <c r="O71" i="3"/>
  <c r="O63" i="3"/>
  <c r="O59" i="3"/>
  <c r="O55" i="3"/>
  <c r="O51" i="3"/>
  <c r="O47" i="3"/>
  <c r="O39" i="3"/>
  <c r="O31" i="3"/>
  <c r="O23" i="3"/>
  <c r="O15" i="3"/>
  <c r="O11" i="3"/>
  <c r="O7" i="3"/>
  <c r="O3" i="3"/>
  <c r="H69" i="3"/>
  <c r="H61" i="3"/>
  <c r="H53" i="3"/>
  <c r="H41" i="3"/>
  <c r="H33" i="3"/>
  <c r="H25" i="3"/>
  <c r="H21" i="3"/>
  <c r="H17" i="3"/>
  <c r="H13" i="3"/>
  <c r="H9" i="3"/>
  <c r="H5" i="3"/>
  <c r="L79" i="3"/>
  <c r="L71" i="3"/>
  <c r="L63" i="3"/>
  <c r="L55" i="3"/>
  <c r="L51" i="3"/>
  <c r="L47" i="3"/>
  <c r="L39" i="3"/>
  <c r="L31" i="3"/>
  <c r="L23" i="3"/>
  <c r="L19" i="3"/>
  <c r="L15" i="3"/>
  <c r="L11" i="3"/>
  <c r="L7" i="3"/>
  <c r="L3" i="3"/>
  <c r="N78" i="3"/>
  <c r="N70" i="3"/>
  <c r="N62" i="3"/>
  <c r="N54" i="3"/>
  <c r="N46" i="3"/>
  <c r="N38" i="3"/>
  <c r="N30" i="3"/>
  <c r="N22" i="3"/>
  <c r="N14" i="3"/>
  <c r="N6" i="3"/>
  <c r="M61" i="3"/>
  <c r="M53" i="3"/>
  <c r="M41" i="3"/>
  <c r="M33" i="3"/>
  <c r="M25" i="3"/>
  <c r="M21" i="3"/>
  <c r="M17" i="3"/>
  <c r="M13" i="3"/>
  <c r="M9" i="3"/>
  <c r="M5" i="3"/>
  <c r="G72" i="3"/>
  <c r="G64" i="3"/>
  <c r="G56" i="3"/>
  <c r="G52" i="3"/>
  <c r="G48" i="3"/>
  <c r="G44" i="3"/>
  <c r="G40" i="3"/>
  <c r="G32" i="3"/>
  <c r="G24" i="3"/>
  <c r="G20" i="3"/>
  <c r="G16" i="3"/>
  <c r="G12" i="3"/>
  <c r="G8" i="3"/>
  <c r="G4" i="3"/>
  <c r="I71" i="3" l="1"/>
  <c r="I52" i="3"/>
  <c r="I59" i="3"/>
  <c r="I58" i="3"/>
  <c r="I5" i="3"/>
  <c r="I21" i="3"/>
  <c r="I53" i="3"/>
  <c r="I6" i="3"/>
  <c r="I38" i="3"/>
  <c r="I70" i="3"/>
  <c r="I11" i="3"/>
  <c r="I47" i="3"/>
  <c r="I12" i="3"/>
  <c r="I32" i="3"/>
  <c r="I56" i="3"/>
  <c r="I61" i="3"/>
  <c r="I68" i="3"/>
  <c r="I63" i="3"/>
  <c r="I36" i="3"/>
  <c r="I30" i="3"/>
  <c r="I7" i="3"/>
  <c r="I24" i="3"/>
  <c r="I79" i="3"/>
  <c r="I67" i="3"/>
  <c r="I9" i="3"/>
  <c r="I25" i="3"/>
  <c r="I69" i="3"/>
  <c r="I14" i="3"/>
  <c r="I46" i="3"/>
  <c r="I78" i="3"/>
  <c r="I15" i="3"/>
  <c r="I51" i="3"/>
  <c r="I16" i="3"/>
  <c r="I40" i="3"/>
  <c r="I64" i="3"/>
  <c r="I10" i="3"/>
  <c r="I18" i="3"/>
  <c r="I19" i="3"/>
  <c r="I26" i="3"/>
  <c r="I44" i="3"/>
  <c r="I62" i="3"/>
  <c r="I31" i="3"/>
  <c r="I8" i="3"/>
  <c r="I49" i="3"/>
  <c r="I74" i="3"/>
  <c r="I13" i="3"/>
  <c r="I33" i="3"/>
  <c r="I22" i="3"/>
  <c r="I54" i="3"/>
  <c r="I3" i="3"/>
  <c r="I23" i="3"/>
  <c r="I55" i="3"/>
  <c r="I4" i="3"/>
  <c r="I20" i="3"/>
  <c r="I48" i="3"/>
  <c r="I72" i="3"/>
  <c r="I45" i="3"/>
  <c r="I66" i="3"/>
  <c r="I37" i="3"/>
  <c r="I57" i="3"/>
  <c r="I42" i="3"/>
  <c r="I75" i="3"/>
  <c r="I50" i="3"/>
  <c r="I65" i="3"/>
  <c r="I76" i="3"/>
</calcChain>
</file>

<file path=xl/sharedStrings.xml><?xml version="1.0" encoding="utf-8"?>
<sst xmlns="http://schemas.openxmlformats.org/spreadsheetml/2006/main" count="234" uniqueCount="73">
  <si>
    <t>limnotron</t>
  </si>
  <si>
    <t>timepoint</t>
  </si>
  <si>
    <t>date</t>
  </si>
  <si>
    <t>Ankistrodesmus</t>
  </si>
  <si>
    <t>pennate diatom</t>
  </si>
  <si>
    <t>pseudanabaena</t>
  </si>
  <si>
    <t>Ulotrichales</t>
  </si>
  <si>
    <t>cyanobacteria sp. (s. cell)</t>
  </si>
  <si>
    <t>Gomphonema</t>
  </si>
  <si>
    <t>anabaena</t>
  </si>
  <si>
    <t>centric diatom</t>
  </si>
  <si>
    <t>flagellate &lt;5 um</t>
  </si>
  <si>
    <t>Euastrum</t>
  </si>
  <si>
    <t>worochinia colony</t>
  </si>
  <si>
    <t>Peridinium</t>
  </si>
  <si>
    <t>Pediastrum boryanum</t>
  </si>
  <si>
    <t>diatoms</t>
  </si>
  <si>
    <t>cyanobacteria</t>
  </si>
  <si>
    <t>chlorophytes</t>
  </si>
  <si>
    <t>warm</t>
  </si>
  <si>
    <t>control</t>
  </si>
  <si>
    <t>chroococcus</t>
  </si>
  <si>
    <t>phormidium cf</t>
  </si>
  <si>
    <t>Crucigenia cf fenestrata</t>
  </si>
  <si>
    <t>cf synechocystif</t>
  </si>
  <si>
    <t>Chrysophytes</t>
  </si>
  <si>
    <t>cryptophytes</t>
  </si>
  <si>
    <t>dinophyta</t>
  </si>
  <si>
    <t>charophytes</t>
  </si>
  <si>
    <t>euglenophytes</t>
  </si>
  <si>
    <t>Phacus</t>
  </si>
  <si>
    <t>other flagellates</t>
  </si>
  <si>
    <t>Staurastrum</t>
  </si>
  <si>
    <t>Closterium</t>
  </si>
  <si>
    <t>Coelastrum</t>
  </si>
  <si>
    <t>Cosmarium</t>
  </si>
  <si>
    <t>Desmodesmus</t>
  </si>
  <si>
    <t>Chlorophyte sp.</t>
  </si>
  <si>
    <t>Chlorella cf spore</t>
  </si>
  <si>
    <t>Chlorella cf</t>
  </si>
  <si>
    <t>Chlamydomonas</t>
  </si>
  <si>
    <t>Botryococcus</t>
  </si>
  <si>
    <t>Acutodesmus</t>
  </si>
  <si>
    <t>Dictyosphaerium</t>
  </si>
  <si>
    <t>Kirchneriella</t>
  </si>
  <si>
    <t>Monoraphidium</t>
  </si>
  <si>
    <t>Oocystis cf</t>
  </si>
  <si>
    <t>Pediastrum tetras</t>
  </si>
  <si>
    <t>Scenedesmus</t>
  </si>
  <si>
    <t>Sphaerocystis</t>
  </si>
  <si>
    <t>Tetraedon regulare</t>
  </si>
  <si>
    <t>Tetraedon minimum</t>
  </si>
  <si>
    <t>Gloeocystis cf</t>
  </si>
  <si>
    <t>Trachelomonas</t>
  </si>
  <si>
    <t xml:space="preserve">Chromulina cf </t>
  </si>
  <si>
    <t xml:space="preserve">Cryptomonas cf </t>
  </si>
  <si>
    <t>Mougeotia/zygnema cf</t>
  </si>
  <si>
    <t>Dinobryon cf cyclindricum</t>
  </si>
  <si>
    <t>Achnanthes</t>
  </si>
  <si>
    <t>Navicula</t>
  </si>
  <si>
    <t>Synedra</t>
  </si>
  <si>
    <t>treatment</t>
  </si>
  <si>
    <t>Diatoms</t>
  </si>
  <si>
    <t>Cyanobacteria</t>
  </si>
  <si>
    <t>Chlorophytes</t>
  </si>
  <si>
    <t>Other</t>
  </si>
  <si>
    <t>Dinophyta</t>
  </si>
  <si>
    <t>Cryptophytes</t>
  </si>
  <si>
    <t>Other flagellates</t>
  </si>
  <si>
    <t>Charophytes</t>
  </si>
  <si>
    <t>Euglenophytes</t>
  </si>
  <si>
    <t>total # cells counted</t>
  </si>
  <si>
    <t>Fields of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</si>
</sst>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14" fontId="0" fillId="0" borderId="0" xfId="0" applyNumberForma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0"/>
  <sheetViews>
    <sheetView tabSelected="1" zoomScale="90" zoomScaleNormal="9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5" x14ac:dyDescent="0.25"/>
  <cols>
    <col min="1" max="1" width="9.7109375" style="2" customWidth="1"/>
    <col min="2" max="2" width="11.5703125" style="3" bestFit="1" customWidth="1"/>
    <col min="3" max="3" width="11.5703125" style="3" customWidth="1"/>
    <col min="4" max="4" width="9.85546875" style="1" customWidth="1"/>
    <col min="5" max="5" width="14.42578125" style="1" customWidth="1"/>
    <col min="6" max="6" width="17.140625" style="1" bestFit="1" customWidth="1"/>
    <col min="7" max="15" width="17.140625" style="1" customWidth="1"/>
    <col min="16" max="16" width="12.85546875" style="4" customWidth="1"/>
    <col min="17" max="17" width="18" style="1" customWidth="1"/>
    <col min="18" max="18" width="15.28515625" style="1" bestFit="1" customWidth="1"/>
    <col min="19" max="19" width="12.140625" style="1" bestFit="1" customWidth="1"/>
    <col min="20" max="20" width="14.5703125" style="1" bestFit="1" customWidth="1"/>
    <col min="21" max="21" width="18.7109375" style="4" bestFit="1" customWidth="1"/>
    <col min="22" max="22" width="17.28515625" style="1" bestFit="1" customWidth="1"/>
    <col min="23" max="23" width="18.5703125" style="1" bestFit="1" customWidth="1"/>
    <col min="24" max="25" width="11.140625" style="1" customWidth="1"/>
    <col min="26" max="26" width="25.7109375" style="1" bestFit="1" customWidth="1"/>
    <col min="27" max="27" width="17.28515625" style="1" bestFit="1" customWidth="1"/>
    <col min="28" max="28" width="17.7109375" style="1" bestFit="1" customWidth="1"/>
    <col min="29" max="29" width="15" style="4" customWidth="1"/>
    <col min="30" max="30" width="16.42578125" style="1" bestFit="1" customWidth="1"/>
    <col min="31" max="31" width="16.28515625" style="1" customWidth="1"/>
    <col min="32" max="32" width="17.140625" style="1" bestFit="1" customWidth="1"/>
    <col min="33" max="33" width="11.5703125" style="1" bestFit="1" customWidth="1"/>
    <col min="34" max="34" width="17.42578125" style="1" bestFit="1" customWidth="1"/>
    <col min="35" max="35" width="15.85546875" style="1" bestFit="1" customWidth="1"/>
    <col min="36" max="36" width="11" style="1" bestFit="1" customWidth="1"/>
    <col min="37" max="37" width="11.7109375" style="1" bestFit="1" customWidth="1"/>
    <col min="38" max="38" width="11.5703125" style="1" bestFit="1" customWidth="1"/>
    <col min="39" max="39" width="14.5703125" style="1" customWidth="1"/>
    <col min="40" max="40" width="15" style="1" bestFit="1" customWidth="1"/>
    <col min="41" max="41" width="17.140625" style="1" bestFit="1" customWidth="1"/>
    <col min="42" max="42" width="10.140625" style="1" bestFit="1" customWidth="1"/>
    <col min="43" max="43" width="15.42578125" style="1" customWidth="1"/>
    <col min="44" max="44" width="12.5703125" style="1" bestFit="1" customWidth="1"/>
    <col min="45" max="45" width="15.85546875" style="1" bestFit="1" customWidth="1"/>
    <col min="46" max="46" width="11.42578125" style="1" bestFit="1" customWidth="1"/>
    <col min="47" max="47" width="22.140625" style="1" bestFit="1" customWidth="1"/>
    <col min="48" max="48" width="17.7109375" style="1" bestFit="1" customWidth="1"/>
    <col min="49" max="49" width="14.5703125" style="1" bestFit="1" customWidth="1"/>
    <col min="50" max="50" width="14.42578125" style="1" bestFit="1" customWidth="1"/>
    <col min="51" max="51" width="15.7109375" style="1" bestFit="1" customWidth="1"/>
    <col min="52" max="52" width="16.7109375" style="1" bestFit="1" customWidth="1"/>
    <col min="53" max="53" width="10.5703125" style="1" bestFit="1" customWidth="1"/>
    <col min="54" max="54" width="12.42578125" style="1" bestFit="1" customWidth="1"/>
    <col min="55" max="55" width="12" style="4" bestFit="1" customWidth="1"/>
    <col min="56" max="56" width="15.42578125" style="1" bestFit="1" customWidth="1"/>
    <col min="57" max="57" width="10.7109375" style="4" bestFit="1" customWidth="1"/>
    <col min="58" max="58" width="14.42578125" style="1" bestFit="1" customWidth="1"/>
    <col min="59" max="59" width="14.42578125" style="4" bestFit="1" customWidth="1"/>
    <col min="60" max="60" width="16.42578125" style="4" bestFit="1" customWidth="1"/>
    <col min="61" max="61" width="16.28515625" style="4" bestFit="1" customWidth="1"/>
    <col min="62" max="62" width="26.42578125" style="4" bestFit="1" customWidth="1"/>
    <col min="63" max="16384" width="9.140625" style="1"/>
  </cols>
  <sheetData>
    <row r="1" spans="1:62" x14ac:dyDescent="0.25">
      <c r="A1" s="2" t="s">
        <v>1</v>
      </c>
      <c r="B1" s="3" t="s">
        <v>2</v>
      </c>
      <c r="C1" s="3" t="s">
        <v>61</v>
      </c>
      <c r="D1" s="1" t="s">
        <v>0</v>
      </c>
      <c r="E1" s="1" t="s">
        <v>71</v>
      </c>
      <c r="F1" s="1" t="s">
        <v>72</v>
      </c>
      <c r="G1" s="1" t="s">
        <v>16</v>
      </c>
      <c r="H1" s="1" t="s">
        <v>17</v>
      </c>
      <c r="I1" s="1" t="s">
        <v>18</v>
      </c>
      <c r="J1" s="1" t="s">
        <v>29</v>
      </c>
      <c r="K1" s="1" t="s">
        <v>25</v>
      </c>
      <c r="L1" s="1" t="s">
        <v>27</v>
      </c>
      <c r="M1" s="1" t="s">
        <v>26</v>
      </c>
      <c r="N1" s="1" t="s">
        <v>31</v>
      </c>
      <c r="O1" s="1" t="s">
        <v>28</v>
      </c>
      <c r="P1" s="4" t="s">
        <v>58</v>
      </c>
      <c r="Q1" s="1" t="s">
        <v>59</v>
      </c>
      <c r="R1" s="1" t="s">
        <v>4</v>
      </c>
      <c r="S1" s="1" t="s">
        <v>60</v>
      </c>
      <c r="T1" s="1" t="s">
        <v>10</v>
      </c>
      <c r="U1" s="4" t="s">
        <v>8</v>
      </c>
      <c r="V1" s="1" t="s">
        <v>5</v>
      </c>
      <c r="W1" s="1" t="s">
        <v>13</v>
      </c>
      <c r="X1" s="1" t="s">
        <v>9</v>
      </c>
      <c r="Y1" s="1" t="s">
        <v>24</v>
      </c>
      <c r="Z1" s="1" t="s">
        <v>7</v>
      </c>
      <c r="AA1" s="1" t="s">
        <v>21</v>
      </c>
      <c r="AB1" s="1" t="s">
        <v>22</v>
      </c>
      <c r="AC1" s="4" t="s">
        <v>42</v>
      </c>
      <c r="AD1" s="1" t="s">
        <v>3</v>
      </c>
      <c r="AE1" s="1" t="s">
        <v>41</v>
      </c>
      <c r="AF1" s="1" t="s">
        <v>40</v>
      </c>
      <c r="AG1" s="1" t="s">
        <v>39</v>
      </c>
      <c r="AH1" s="1" t="s">
        <v>38</v>
      </c>
      <c r="AI1" s="1" t="s">
        <v>37</v>
      </c>
      <c r="AJ1" s="1" t="s">
        <v>33</v>
      </c>
      <c r="AK1" s="1" t="s">
        <v>34</v>
      </c>
      <c r="AL1" s="1" t="s">
        <v>35</v>
      </c>
      <c r="AM1" s="1" t="s">
        <v>23</v>
      </c>
      <c r="AN1" s="1" t="s">
        <v>36</v>
      </c>
      <c r="AO1" s="1" t="s">
        <v>43</v>
      </c>
      <c r="AP1" s="1" t="s">
        <v>12</v>
      </c>
      <c r="AQ1" s="1" t="s">
        <v>52</v>
      </c>
      <c r="AR1" s="1" t="s">
        <v>44</v>
      </c>
      <c r="AS1" s="1" t="s">
        <v>45</v>
      </c>
      <c r="AT1" s="1" t="s">
        <v>46</v>
      </c>
      <c r="AU1" s="1" t="s">
        <v>15</v>
      </c>
      <c r="AV1" s="1" t="s">
        <v>47</v>
      </c>
      <c r="AW1" s="1" t="s">
        <v>48</v>
      </c>
      <c r="AX1" s="1" t="s">
        <v>49</v>
      </c>
      <c r="AY1" s="1" t="s">
        <v>32</v>
      </c>
      <c r="AZ1" s="1" t="s">
        <v>50</v>
      </c>
      <c r="BA1" s="1" t="s">
        <v>51</v>
      </c>
      <c r="BB1" s="1" t="s">
        <v>6</v>
      </c>
      <c r="BC1" s="4" t="s">
        <v>30</v>
      </c>
      <c r="BD1" s="1" t="s">
        <v>53</v>
      </c>
      <c r="BE1" s="4" t="s">
        <v>57</v>
      </c>
      <c r="BF1" s="1" t="s">
        <v>54</v>
      </c>
      <c r="BG1" s="4" t="s">
        <v>14</v>
      </c>
      <c r="BH1" s="4" t="s">
        <v>55</v>
      </c>
      <c r="BI1" s="4" t="s">
        <v>11</v>
      </c>
      <c r="BJ1" s="4" t="s">
        <v>56</v>
      </c>
    </row>
    <row r="2" spans="1:62" x14ac:dyDescent="0.25">
      <c r="A2" s="2">
        <v>1</v>
      </c>
      <c r="B2" s="3">
        <v>41694</v>
      </c>
      <c r="C2" s="3" t="s">
        <v>19</v>
      </c>
      <c r="D2" s="1">
        <v>1</v>
      </c>
      <c r="E2" s="1">
        <v>73</v>
      </c>
      <c r="F2" s="1">
        <v>62</v>
      </c>
      <c r="G2" s="1">
        <f t="shared" ref="G2:G33" si="0">SUM(P2:U2)</f>
        <v>17</v>
      </c>
      <c r="H2" s="1">
        <f>SUM(V2:AB2)</f>
        <v>0</v>
      </c>
      <c r="I2" s="1">
        <f>SUM(AC2:BB2)</f>
        <v>48</v>
      </c>
      <c r="J2" s="1">
        <f>BC2+BD2</f>
        <v>3</v>
      </c>
      <c r="K2" s="1">
        <f>SUM(BE2,BF2)</f>
        <v>2</v>
      </c>
      <c r="L2" s="1">
        <f t="shared" ref="L2:L33" si="1">BG2</f>
        <v>0</v>
      </c>
      <c r="M2" s="1">
        <f t="shared" ref="M2:M33" si="2">BH2</f>
        <v>3</v>
      </c>
      <c r="N2" s="1">
        <f t="shared" ref="N2:N33" si="3">BI2</f>
        <v>0</v>
      </c>
      <c r="O2" s="1">
        <f>BJ2</f>
        <v>0</v>
      </c>
      <c r="P2" s="4">
        <v>10</v>
      </c>
      <c r="Q2" s="1">
        <v>0</v>
      </c>
      <c r="R2" s="1">
        <v>5</v>
      </c>
      <c r="S2" s="1">
        <v>1</v>
      </c>
      <c r="T2" s="1">
        <v>0</v>
      </c>
      <c r="U2" s="4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4">
        <v>0</v>
      </c>
      <c r="AD2" s="1">
        <v>0</v>
      </c>
      <c r="AE2" s="1">
        <v>0</v>
      </c>
      <c r="AF2" s="1">
        <v>0</v>
      </c>
      <c r="AG2" s="1">
        <v>20</v>
      </c>
      <c r="AH2" s="1">
        <v>0</v>
      </c>
      <c r="AI2" s="1">
        <v>6</v>
      </c>
      <c r="AJ2" s="1">
        <v>0</v>
      </c>
      <c r="AK2" s="1">
        <v>0</v>
      </c>
      <c r="AL2" s="1">
        <v>1</v>
      </c>
      <c r="AM2" s="1">
        <v>0</v>
      </c>
      <c r="AN2" s="1">
        <v>4</v>
      </c>
      <c r="AO2" s="1">
        <v>0</v>
      </c>
      <c r="AP2" s="1">
        <v>0</v>
      </c>
      <c r="AQ2" s="1">
        <v>0</v>
      </c>
      <c r="AR2" s="1">
        <v>3</v>
      </c>
      <c r="AS2" s="1">
        <v>0</v>
      </c>
      <c r="AT2" s="1">
        <v>0</v>
      </c>
      <c r="AU2" s="1">
        <v>0</v>
      </c>
      <c r="AV2" s="1">
        <v>0</v>
      </c>
      <c r="AW2" s="1">
        <v>8</v>
      </c>
      <c r="AX2" s="1">
        <v>0</v>
      </c>
      <c r="AY2" s="1">
        <v>0</v>
      </c>
      <c r="AZ2" s="1">
        <v>0</v>
      </c>
      <c r="BA2" s="1">
        <v>6</v>
      </c>
      <c r="BB2" s="1">
        <v>0</v>
      </c>
      <c r="BC2" s="4">
        <v>0</v>
      </c>
      <c r="BD2" s="1">
        <v>3</v>
      </c>
      <c r="BE2" s="4">
        <v>1</v>
      </c>
      <c r="BF2" s="1">
        <v>1</v>
      </c>
      <c r="BG2" s="4">
        <v>0</v>
      </c>
      <c r="BH2" s="4">
        <v>3</v>
      </c>
      <c r="BI2" s="4">
        <v>0</v>
      </c>
      <c r="BJ2" s="4">
        <v>0</v>
      </c>
    </row>
    <row r="3" spans="1:62" x14ac:dyDescent="0.25">
      <c r="A3" s="2">
        <v>1</v>
      </c>
      <c r="B3" s="3">
        <v>41694</v>
      </c>
      <c r="C3" s="3" t="s">
        <v>20</v>
      </c>
      <c r="D3" s="1">
        <v>2</v>
      </c>
      <c r="E3" s="1">
        <v>123</v>
      </c>
      <c r="F3" s="1">
        <v>80</v>
      </c>
      <c r="G3" s="1">
        <f t="shared" si="0"/>
        <v>35</v>
      </c>
      <c r="H3" s="1">
        <f t="shared" ref="H2:H33" si="4">SUM(V3:AB3)</f>
        <v>8</v>
      </c>
      <c r="I3" s="1">
        <f t="shared" ref="I2:I33" si="5">SUM(AC3:BB3)</f>
        <v>80</v>
      </c>
      <c r="J3" s="1">
        <f t="shared" ref="J2:J33" si="6">BC3+BD3</f>
        <v>0</v>
      </c>
      <c r="K3" s="1">
        <f t="shared" ref="K2:K33" si="7">SUM(BE3,BF3)</f>
        <v>0</v>
      </c>
      <c r="L3" s="1">
        <f t="shared" si="1"/>
        <v>0</v>
      </c>
      <c r="M3" s="1">
        <f t="shared" si="2"/>
        <v>0</v>
      </c>
      <c r="N3" s="1">
        <f t="shared" si="3"/>
        <v>0</v>
      </c>
      <c r="O3" s="1">
        <f t="shared" ref="O2:O33" si="8">BJ3</f>
        <v>0</v>
      </c>
      <c r="P3" s="4">
        <v>26</v>
      </c>
      <c r="Q3" s="1">
        <v>0</v>
      </c>
      <c r="R3" s="1">
        <v>6</v>
      </c>
      <c r="S3" s="1">
        <v>3</v>
      </c>
      <c r="T3" s="1">
        <v>0</v>
      </c>
      <c r="U3" s="4">
        <v>0</v>
      </c>
      <c r="V3" s="1">
        <v>6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">
        <v>0</v>
      </c>
      <c r="AC3" s="4">
        <v>0</v>
      </c>
      <c r="AD3" s="1">
        <v>0</v>
      </c>
      <c r="AE3" s="1">
        <v>0</v>
      </c>
      <c r="AF3" s="1">
        <v>0</v>
      </c>
      <c r="AG3" s="1">
        <v>33</v>
      </c>
      <c r="AH3" s="1">
        <v>0</v>
      </c>
      <c r="AI3" s="1">
        <v>5</v>
      </c>
      <c r="AJ3" s="1">
        <v>0</v>
      </c>
      <c r="AK3" s="1">
        <v>0</v>
      </c>
      <c r="AL3" s="1">
        <v>0</v>
      </c>
      <c r="AM3" s="1">
        <v>0</v>
      </c>
      <c r="AN3" s="1">
        <v>13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4</v>
      </c>
      <c r="AW3" s="1">
        <v>0</v>
      </c>
      <c r="AX3" s="1">
        <v>0</v>
      </c>
      <c r="AY3" s="1">
        <v>1</v>
      </c>
      <c r="AZ3" s="1">
        <v>24</v>
      </c>
      <c r="BA3" s="1">
        <v>0</v>
      </c>
      <c r="BB3" s="1">
        <v>0</v>
      </c>
      <c r="BC3" s="4">
        <v>0</v>
      </c>
      <c r="BD3" s="1">
        <v>0</v>
      </c>
      <c r="BE3" s="4">
        <v>0</v>
      </c>
      <c r="BF3" s="1">
        <v>0</v>
      </c>
      <c r="BG3" s="4">
        <v>0</v>
      </c>
      <c r="BH3" s="4">
        <v>0</v>
      </c>
      <c r="BI3" s="4">
        <v>0</v>
      </c>
      <c r="BJ3" s="4">
        <v>0</v>
      </c>
    </row>
    <row r="4" spans="1:62" x14ac:dyDescent="0.25">
      <c r="A4" s="2">
        <v>1</v>
      </c>
      <c r="B4" s="3">
        <v>41694</v>
      </c>
      <c r="C4" s="3" t="s">
        <v>20</v>
      </c>
      <c r="D4" s="1">
        <v>3</v>
      </c>
      <c r="E4" s="1">
        <v>101</v>
      </c>
      <c r="F4" s="1">
        <v>54</v>
      </c>
      <c r="G4" s="1">
        <f t="shared" si="0"/>
        <v>36</v>
      </c>
      <c r="H4" s="1">
        <f t="shared" si="4"/>
        <v>21</v>
      </c>
      <c r="I4" s="1">
        <f t="shared" si="5"/>
        <v>41</v>
      </c>
      <c r="J4" s="1">
        <f t="shared" si="6"/>
        <v>3</v>
      </c>
      <c r="K4" s="1">
        <f t="shared" si="7"/>
        <v>0</v>
      </c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8"/>
        <v>0</v>
      </c>
      <c r="P4" s="4">
        <v>1</v>
      </c>
      <c r="Q4" s="1">
        <v>0</v>
      </c>
      <c r="R4" s="1">
        <v>33</v>
      </c>
      <c r="S4" s="1">
        <v>1</v>
      </c>
      <c r="T4" s="1">
        <v>1</v>
      </c>
      <c r="U4" s="4">
        <v>0</v>
      </c>
      <c r="V4" s="1">
        <v>14</v>
      </c>
      <c r="W4" s="1">
        <v>0</v>
      </c>
      <c r="X4" s="1">
        <v>0</v>
      </c>
      <c r="Y4" s="1">
        <v>0</v>
      </c>
      <c r="Z4" s="1">
        <v>7</v>
      </c>
      <c r="AA4" s="1">
        <v>0</v>
      </c>
      <c r="AB4" s="1">
        <v>0</v>
      </c>
      <c r="AC4" s="4">
        <v>0</v>
      </c>
      <c r="AD4" s="1">
        <v>0</v>
      </c>
      <c r="AE4" s="1">
        <v>0</v>
      </c>
      <c r="AF4" s="1">
        <v>2</v>
      </c>
      <c r="AG4" s="1">
        <v>15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15</v>
      </c>
      <c r="AO4" s="1">
        <v>0</v>
      </c>
      <c r="AP4" s="1">
        <v>0</v>
      </c>
      <c r="AQ4" s="1">
        <v>0</v>
      </c>
      <c r="AR4" s="1">
        <v>2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3</v>
      </c>
      <c r="BA4" s="1">
        <v>3</v>
      </c>
      <c r="BB4" s="1">
        <v>0</v>
      </c>
      <c r="BC4" s="4">
        <v>0</v>
      </c>
      <c r="BD4" s="1">
        <v>3</v>
      </c>
      <c r="BE4" s="4">
        <v>0</v>
      </c>
      <c r="BF4" s="1">
        <v>0</v>
      </c>
      <c r="BG4" s="4">
        <v>0</v>
      </c>
      <c r="BH4" s="4">
        <v>0</v>
      </c>
      <c r="BI4" s="4">
        <v>0</v>
      </c>
      <c r="BJ4" s="4">
        <v>0</v>
      </c>
    </row>
    <row r="5" spans="1:62" x14ac:dyDescent="0.25">
      <c r="A5" s="2">
        <v>1</v>
      </c>
      <c r="B5" s="3">
        <v>41694</v>
      </c>
      <c r="C5" s="3" t="s">
        <v>19</v>
      </c>
      <c r="D5" s="1">
        <v>5</v>
      </c>
      <c r="E5" s="1">
        <v>52</v>
      </c>
      <c r="F5" s="1">
        <v>53</v>
      </c>
      <c r="G5" s="1">
        <f t="shared" si="0"/>
        <v>14</v>
      </c>
      <c r="H5" s="1">
        <f t="shared" si="4"/>
        <v>8</v>
      </c>
      <c r="I5" s="1">
        <f t="shared" si="5"/>
        <v>25</v>
      </c>
      <c r="J5" s="1">
        <f t="shared" si="6"/>
        <v>4</v>
      </c>
      <c r="K5" s="1">
        <f t="shared" si="7"/>
        <v>0</v>
      </c>
      <c r="L5" s="1">
        <f t="shared" si="1"/>
        <v>0</v>
      </c>
      <c r="M5" s="1">
        <f t="shared" si="2"/>
        <v>1</v>
      </c>
      <c r="N5" s="1">
        <f t="shared" si="3"/>
        <v>0</v>
      </c>
      <c r="O5" s="1">
        <f t="shared" si="8"/>
        <v>0</v>
      </c>
      <c r="P5" s="4">
        <v>8</v>
      </c>
      <c r="Q5" s="1">
        <v>1</v>
      </c>
      <c r="R5" s="1">
        <v>4</v>
      </c>
      <c r="S5" s="1">
        <v>1</v>
      </c>
      <c r="T5" s="1">
        <v>0</v>
      </c>
      <c r="U5" s="4">
        <v>0</v>
      </c>
      <c r="V5" s="1">
        <v>0</v>
      </c>
      <c r="W5" s="1">
        <v>1</v>
      </c>
      <c r="X5" s="1">
        <v>0</v>
      </c>
      <c r="Y5" s="1">
        <v>0</v>
      </c>
      <c r="Z5" s="1">
        <v>7</v>
      </c>
      <c r="AA5" s="1">
        <v>0</v>
      </c>
      <c r="AB5" s="1">
        <v>0</v>
      </c>
      <c r="AC5" s="4">
        <v>0</v>
      </c>
      <c r="AD5" s="1">
        <v>0</v>
      </c>
      <c r="AE5" s="1">
        <v>0</v>
      </c>
      <c r="AF5" s="1">
        <v>0</v>
      </c>
      <c r="AG5" s="1">
        <v>10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5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2</v>
      </c>
      <c r="AX5" s="1">
        <v>0</v>
      </c>
      <c r="AY5" s="1">
        <v>0</v>
      </c>
      <c r="AZ5" s="1">
        <v>7</v>
      </c>
      <c r="BA5" s="1">
        <v>0</v>
      </c>
      <c r="BB5" s="1">
        <v>0</v>
      </c>
      <c r="BC5" s="4">
        <v>0</v>
      </c>
      <c r="BD5" s="1">
        <v>4</v>
      </c>
      <c r="BE5" s="4">
        <v>0</v>
      </c>
      <c r="BF5" s="1">
        <v>0</v>
      </c>
      <c r="BG5" s="4">
        <v>0</v>
      </c>
      <c r="BH5" s="4">
        <v>1</v>
      </c>
      <c r="BI5" s="4">
        <v>0</v>
      </c>
      <c r="BJ5" s="4">
        <v>0</v>
      </c>
    </row>
    <row r="6" spans="1:62" x14ac:dyDescent="0.25">
      <c r="A6" s="2">
        <v>1</v>
      </c>
      <c r="B6" s="3">
        <v>41694</v>
      </c>
      <c r="C6" s="3" t="s">
        <v>19</v>
      </c>
      <c r="D6" s="1">
        <v>6</v>
      </c>
      <c r="E6" s="1">
        <v>100</v>
      </c>
      <c r="F6" s="1">
        <v>87</v>
      </c>
      <c r="G6" s="1">
        <f t="shared" si="0"/>
        <v>16</v>
      </c>
      <c r="H6" s="1">
        <f t="shared" si="4"/>
        <v>33</v>
      </c>
      <c r="I6" s="1">
        <f t="shared" si="5"/>
        <v>50</v>
      </c>
      <c r="J6" s="1">
        <f t="shared" si="6"/>
        <v>0</v>
      </c>
      <c r="K6" s="1">
        <f t="shared" si="7"/>
        <v>0</v>
      </c>
      <c r="L6" s="1">
        <f t="shared" si="1"/>
        <v>0</v>
      </c>
      <c r="M6" s="1">
        <f t="shared" si="2"/>
        <v>0</v>
      </c>
      <c r="N6" s="1">
        <f t="shared" si="3"/>
        <v>1</v>
      </c>
      <c r="O6" s="1">
        <f t="shared" si="8"/>
        <v>0</v>
      </c>
      <c r="P6" s="4">
        <v>1</v>
      </c>
      <c r="Q6" s="1">
        <v>0</v>
      </c>
      <c r="R6" s="1">
        <v>15</v>
      </c>
      <c r="S6" s="1">
        <v>0</v>
      </c>
      <c r="T6" s="1">
        <v>0</v>
      </c>
      <c r="U6" s="4">
        <v>0</v>
      </c>
      <c r="V6" s="1">
        <v>24</v>
      </c>
      <c r="W6" s="1">
        <v>0</v>
      </c>
      <c r="X6" s="1">
        <v>0</v>
      </c>
      <c r="Y6" s="1">
        <v>2</v>
      </c>
      <c r="Z6" s="1">
        <v>7</v>
      </c>
      <c r="AA6" s="1">
        <v>0</v>
      </c>
      <c r="AB6" s="1">
        <v>0</v>
      </c>
      <c r="AC6" s="4">
        <v>0</v>
      </c>
      <c r="AD6" s="1">
        <v>0</v>
      </c>
      <c r="AE6" s="1">
        <v>0</v>
      </c>
      <c r="AF6" s="1">
        <v>0</v>
      </c>
      <c r="AG6" s="1">
        <v>4</v>
      </c>
      <c r="AH6" s="1">
        <v>0</v>
      </c>
      <c r="AI6" s="1">
        <v>30</v>
      </c>
      <c r="AJ6" s="1">
        <v>0</v>
      </c>
      <c r="AK6" s="1">
        <v>0</v>
      </c>
      <c r="AL6" s="1">
        <v>0</v>
      </c>
      <c r="AM6" s="1">
        <v>0</v>
      </c>
      <c r="AN6" s="1">
        <v>8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4</v>
      </c>
      <c r="BA6" s="1">
        <v>4</v>
      </c>
      <c r="BB6" s="1">
        <v>0</v>
      </c>
      <c r="BC6" s="4">
        <v>0</v>
      </c>
      <c r="BD6" s="1">
        <v>0</v>
      </c>
      <c r="BE6" s="4">
        <v>0</v>
      </c>
      <c r="BF6" s="1">
        <v>0</v>
      </c>
      <c r="BG6" s="4">
        <v>0</v>
      </c>
      <c r="BH6" s="4">
        <v>0</v>
      </c>
      <c r="BI6" s="4">
        <v>1</v>
      </c>
      <c r="BJ6" s="4">
        <v>0</v>
      </c>
    </row>
    <row r="7" spans="1:62" x14ac:dyDescent="0.25">
      <c r="A7" s="2">
        <v>1</v>
      </c>
      <c r="B7" s="3">
        <v>41694</v>
      </c>
      <c r="C7" s="3" t="s">
        <v>20</v>
      </c>
      <c r="D7" s="1">
        <v>7</v>
      </c>
      <c r="E7" s="1">
        <v>102</v>
      </c>
      <c r="F7" s="1">
        <v>86</v>
      </c>
      <c r="G7" s="1">
        <f t="shared" si="0"/>
        <v>23</v>
      </c>
      <c r="H7" s="1">
        <f t="shared" si="4"/>
        <v>2</v>
      </c>
      <c r="I7" s="1">
        <f t="shared" si="5"/>
        <v>71</v>
      </c>
      <c r="J7" s="1">
        <f t="shared" si="6"/>
        <v>4</v>
      </c>
      <c r="K7" s="1">
        <f t="shared" si="7"/>
        <v>1</v>
      </c>
      <c r="L7" s="1">
        <f t="shared" si="1"/>
        <v>0</v>
      </c>
      <c r="M7" s="1">
        <f t="shared" si="2"/>
        <v>1</v>
      </c>
      <c r="N7" s="1">
        <f t="shared" si="3"/>
        <v>0</v>
      </c>
      <c r="O7" s="1">
        <f t="shared" si="8"/>
        <v>0</v>
      </c>
      <c r="P7" s="4">
        <v>5</v>
      </c>
      <c r="Q7" s="1">
        <v>0</v>
      </c>
      <c r="R7" s="1">
        <v>18</v>
      </c>
      <c r="S7" s="1">
        <v>0</v>
      </c>
      <c r="T7" s="1">
        <v>0</v>
      </c>
      <c r="U7" s="4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">
        <v>0</v>
      </c>
      <c r="AC7" s="4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19</v>
      </c>
      <c r="AJ7" s="1">
        <v>0</v>
      </c>
      <c r="AK7" s="1">
        <v>4</v>
      </c>
      <c r="AL7" s="1">
        <v>0</v>
      </c>
      <c r="AM7" s="1">
        <v>0</v>
      </c>
      <c r="AN7" s="1">
        <v>24</v>
      </c>
      <c r="AO7" s="1">
        <v>0</v>
      </c>
      <c r="AP7" s="1">
        <v>0</v>
      </c>
      <c r="AQ7" s="1">
        <v>0</v>
      </c>
      <c r="AR7" s="1">
        <v>1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13</v>
      </c>
      <c r="AY7" s="1">
        <v>0</v>
      </c>
      <c r="AZ7" s="1">
        <v>4</v>
      </c>
      <c r="BA7" s="1">
        <v>5</v>
      </c>
      <c r="BB7" s="1">
        <v>0</v>
      </c>
      <c r="BC7" s="4">
        <v>0</v>
      </c>
      <c r="BD7" s="1">
        <v>4</v>
      </c>
      <c r="BE7" s="4">
        <v>1</v>
      </c>
      <c r="BF7" s="1">
        <v>0</v>
      </c>
      <c r="BG7" s="4">
        <v>0</v>
      </c>
      <c r="BH7" s="4">
        <v>1</v>
      </c>
      <c r="BI7" s="4">
        <v>0</v>
      </c>
      <c r="BJ7" s="4">
        <v>0</v>
      </c>
    </row>
    <row r="8" spans="1:62" x14ac:dyDescent="0.25">
      <c r="A8" s="2">
        <v>1</v>
      </c>
      <c r="B8" s="3">
        <v>41694</v>
      </c>
      <c r="C8" s="3" t="s">
        <v>19</v>
      </c>
      <c r="D8" s="1">
        <v>8</v>
      </c>
      <c r="E8" s="1">
        <v>102</v>
      </c>
      <c r="F8" s="1">
        <v>53</v>
      </c>
      <c r="G8" s="1">
        <f t="shared" si="0"/>
        <v>46</v>
      </c>
      <c r="H8" s="1">
        <f t="shared" si="4"/>
        <v>0</v>
      </c>
      <c r="I8" s="1">
        <f t="shared" si="5"/>
        <v>49</v>
      </c>
      <c r="J8" s="1">
        <f t="shared" si="6"/>
        <v>5</v>
      </c>
      <c r="K8" s="1">
        <f t="shared" si="7"/>
        <v>0</v>
      </c>
      <c r="L8" s="1">
        <f t="shared" si="1"/>
        <v>1</v>
      </c>
      <c r="M8" s="1">
        <f t="shared" si="2"/>
        <v>1</v>
      </c>
      <c r="N8" s="1">
        <f t="shared" si="3"/>
        <v>0</v>
      </c>
      <c r="O8" s="1">
        <f t="shared" si="8"/>
        <v>0</v>
      </c>
      <c r="P8" s="4">
        <v>1</v>
      </c>
      <c r="Q8" s="1">
        <v>1</v>
      </c>
      <c r="R8" s="1">
        <v>43</v>
      </c>
      <c r="S8" s="1">
        <v>1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4">
        <v>0</v>
      </c>
      <c r="AD8" s="1">
        <v>0</v>
      </c>
      <c r="AE8" s="1">
        <v>0</v>
      </c>
      <c r="AF8" s="1">
        <v>0</v>
      </c>
      <c r="AG8" s="1">
        <v>14</v>
      </c>
      <c r="AH8" s="1">
        <v>0</v>
      </c>
      <c r="AI8" s="1">
        <v>0</v>
      </c>
      <c r="AJ8" s="1">
        <v>0</v>
      </c>
      <c r="AK8" s="1">
        <v>0</v>
      </c>
      <c r="AL8" s="1">
        <v>2</v>
      </c>
      <c r="AM8" s="1">
        <v>0</v>
      </c>
      <c r="AN8" s="1">
        <v>12</v>
      </c>
      <c r="AO8" s="1">
        <v>0</v>
      </c>
      <c r="AP8" s="1">
        <v>0</v>
      </c>
      <c r="AQ8" s="1">
        <v>0</v>
      </c>
      <c r="AR8" s="1">
        <v>3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7</v>
      </c>
      <c r="BA8" s="1">
        <v>10</v>
      </c>
      <c r="BB8" s="1">
        <v>0</v>
      </c>
      <c r="BC8" s="4">
        <v>0</v>
      </c>
      <c r="BD8" s="1">
        <v>5</v>
      </c>
      <c r="BE8" s="4">
        <v>0</v>
      </c>
      <c r="BF8" s="1">
        <v>0</v>
      </c>
      <c r="BG8" s="4">
        <v>1</v>
      </c>
      <c r="BH8" s="4">
        <v>1</v>
      </c>
      <c r="BI8" s="4">
        <v>0</v>
      </c>
      <c r="BJ8" s="4">
        <v>0</v>
      </c>
    </row>
    <row r="9" spans="1:62" x14ac:dyDescent="0.25">
      <c r="A9" s="2">
        <v>1</v>
      </c>
      <c r="B9" s="3">
        <v>41694</v>
      </c>
      <c r="C9" s="3" t="s">
        <v>20</v>
      </c>
      <c r="D9" s="1">
        <v>9</v>
      </c>
      <c r="E9" s="1">
        <v>102</v>
      </c>
      <c r="F9" s="1">
        <v>49</v>
      </c>
      <c r="G9" s="1">
        <f t="shared" si="0"/>
        <v>43</v>
      </c>
      <c r="H9" s="1">
        <f t="shared" si="4"/>
        <v>27</v>
      </c>
      <c r="I9" s="1">
        <f t="shared" si="5"/>
        <v>32</v>
      </c>
      <c r="J9" s="1">
        <f t="shared" si="6"/>
        <v>0</v>
      </c>
      <c r="K9" s="1">
        <f t="shared" si="7"/>
        <v>0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8"/>
        <v>0</v>
      </c>
      <c r="P9" s="4">
        <v>2</v>
      </c>
      <c r="Q9" s="1">
        <v>0</v>
      </c>
      <c r="R9" s="1">
        <v>40</v>
      </c>
      <c r="S9" s="1">
        <v>1</v>
      </c>
      <c r="T9" s="1">
        <v>0</v>
      </c>
      <c r="U9" s="4">
        <v>0</v>
      </c>
      <c r="V9" s="1">
        <v>6</v>
      </c>
      <c r="W9" s="1">
        <v>0</v>
      </c>
      <c r="X9" s="1">
        <v>16</v>
      </c>
      <c r="Y9" s="1">
        <v>0</v>
      </c>
      <c r="Z9" s="1">
        <v>5</v>
      </c>
      <c r="AA9" s="1">
        <v>0</v>
      </c>
      <c r="AB9" s="1">
        <v>0</v>
      </c>
      <c r="AC9" s="4">
        <v>0</v>
      </c>
      <c r="AD9" s="1">
        <v>0</v>
      </c>
      <c r="AE9" s="1">
        <v>0</v>
      </c>
      <c r="AF9" s="1">
        <v>1</v>
      </c>
      <c r="AG9" s="1">
        <v>4</v>
      </c>
      <c r="AH9" s="1">
        <v>0</v>
      </c>
      <c r="AI9" s="1">
        <v>9</v>
      </c>
      <c r="AJ9" s="1">
        <v>0</v>
      </c>
      <c r="AK9" s="1">
        <v>0</v>
      </c>
      <c r="AL9" s="1">
        <v>0</v>
      </c>
      <c r="AM9" s="1">
        <v>0</v>
      </c>
      <c r="AN9" s="1">
        <v>6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8</v>
      </c>
      <c r="BA9" s="1">
        <v>3</v>
      </c>
      <c r="BB9" s="1">
        <v>0</v>
      </c>
      <c r="BC9" s="4">
        <v>0</v>
      </c>
      <c r="BD9" s="1">
        <v>0</v>
      </c>
      <c r="BE9" s="4">
        <v>0</v>
      </c>
      <c r="BF9" s="1">
        <v>0</v>
      </c>
      <c r="BG9" s="4">
        <v>0</v>
      </c>
      <c r="BH9" s="4">
        <v>0</v>
      </c>
      <c r="BI9" s="4">
        <v>0</v>
      </c>
      <c r="BJ9" s="4">
        <v>0</v>
      </c>
    </row>
    <row r="10" spans="1:62" x14ac:dyDescent="0.25">
      <c r="A10" s="2">
        <v>4</v>
      </c>
      <c r="B10" s="3">
        <v>41704</v>
      </c>
      <c r="C10" s="3" t="s">
        <v>19</v>
      </c>
      <c r="D10" s="1">
        <v>1</v>
      </c>
      <c r="E10" s="1">
        <v>151</v>
      </c>
      <c r="F10" s="1">
        <v>43</v>
      </c>
      <c r="G10" s="1">
        <f t="shared" si="0"/>
        <v>16</v>
      </c>
      <c r="H10" s="1">
        <f t="shared" si="4"/>
        <v>15</v>
      </c>
      <c r="I10" s="1">
        <f t="shared" si="5"/>
        <v>120</v>
      </c>
      <c r="J10" s="1">
        <f t="shared" si="6"/>
        <v>0</v>
      </c>
      <c r="K10" s="1">
        <f t="shared" si="7"/>
        <v>0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8"/>
        <v>0</v>
      </c>
      <c r="P10" s="4">
        <v>0</v>
      </c>
      <c r="Q10" s="1">
        <v>0</v>
      </c>
      <c r="R10" s="1">
        <v>10</v>
      </c>
      <c r="S10" s="1">
        <v>6</v>
      </c>
      <c r="T10" s="1">
        <v>0</v>
      </c>
      <c r="U10" s="4">
        <v>0</v>
      </c>
      <c r="V10" s="1">
        <v>15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4">
        <v>0</v>
      </c>
      <c r="AD10" s="1">
        <v>0</v>
      </c>
      <c r="AE10" s="1">
        <v>0</v>
      </c>
      <c r="AF10" s="1">
        <v>0</v>
      </c>
      <c r="AG10" s="1">
        <v>16</v>
      </c>
      <c r="AH10" s="1">
        <v>0</v>
      </c>
      <c r="AI10" s="1">
        <v>3</v>
      </c>
      <c r="AJ10" s="1">
        <v>0</v>
      </c>
      <c r="AK10" s="1">
        <v>21</v>
      </c>
      <c r="AL10" s="1">
        <v>2</v>
      </c>
      <c r="AM10" s="1">
        <v>12</v>
      </c>
      <c r="AN10" s="1">
        <v>12</v>
      </c>
      <c r="AO10" s="1">
        <v>12</v>
      </c>
      <c r="AP10" s="1">
        <v>0</v>
      </c>
      <c r="AQ10" s="1">
        <v>0</v>
      </c>
      <c r="AR10" s="1">
        <v>5</v>
      </c>
      <c r="AS10" s="1">
        <v>1</v>
      </c>
      <c r="AT10" s="1">
        <v>0</v>
      </c>
      <c r="AU10" s="1">
        <v>0</v>
      </c>
      <c r="AV10" s="1">
        <v>0</v>
      </c>
      <c r="AW10" s="1">
        <v>18</v>
      </c>
      <c r="AX10" s="1">
        <v>14</v>
      </c>
      <c r="AY10" s="1">
        <v>0</v>
      </c>
      <c r="AZ10" s="1">
        <v>4</v>
      </c>
      <c r="BA10" s="1">
        <v>0</v>
      </c>
      <c r="BB10" s="1">
        <v>0</v>
      </c>
      <c r="BC10" s="4">
        <v>0</v>
      </c>
      <c r="BD10" s="1">
        <v>0</v>
      </c>
      <c r="BE10" s="4">
        <v>0</v>
      </c>
      <c r="BF10" s="1">
        <v>0</v>
      </c>
      <c r="BG10" s="4">
        <v>0</v>
      </c>
      <c r="BH10" s="4">
        <v>0</v>
      </c>
      <c r="BI10" s="4">
        <v>0</v>
      </c>
      <c r="BJ10" s="4">
        <v>0</v>
      </c>
    </row>
    <row r="11" spans="1:62" x14ac:dyDescent="0.25">
      <c r="A11" s="2">
        <v>4</v>
      </c>
      <c r="B11" s="3">
        <v>41704</v>
      </c>
      <c r="C11" s="3" t="s">
        <v>20</v>
      </c>
      <c r="D11" s="1">
        <v>2</v>
      </c>
      <c r="E11" s="1">
        <v>151</v>
      </c>
      <c r="F11" s="1">
        <v>75</v>
      </c>
      <c r="G11" s="1">
        <f t="shared" si="0"/>
        <v>18</v>
      </c>
      <c r="H11" s="1">
        <f t="shared" si="4"/>
        <v>41</v>
      </c>
      <c r="I11" s="1">
        <f t="shared" si="5"/>
        <v>90</v>
      </c>
      <c r="J11" s="1">
        <f t="shared" si="6"/>
        <v>0</v>
      </c>
      <c r="K11" s="1">
        <f t="shared" si="7"/>
        <v>0</v>
      </c>
      <c r="L11" s="1">
        <f t="shared" si="1"/>
        <v>0</v>
      </c>
      <c r="M11" s="1">
        <f t="shared" si="2"/>
        <v>2</v>
      </c>
      <c r="N11" s="1">
        <f t="shared" si="3"/>
        <v>0</v>
      </c>
      <c r="O11" s="1">
        <f t="shared" si="8"/>
        <v>0</v>
      </c>
      <c r="P11" s="4">
        <v>0</v>
      </c>
      <c r="Q11" s="1">
        <v>0</v>
      </c>
      <c r="R11" s="1">
        <v>18</v>
      </c>
      <c r="S11" s="1">
        <v>0</v>
      </c>
      <c r="T11" s="1">
        <v>0</v>
      </c>
      <c r="U11" s="4">
        <v>0</v>
      </c>
      <c r="V11" s="1">
        <v>7</v>
      </c>
      <c r="W11" s="1">
        <v>0</v>
      </c>
      <c r="X11" s="1">
        <v>0</v>
      </c>
      <c r="Y11" s="1">
        <v>0</v>
      </c>
      <c r="Z11" s="1">
        <v>34</v>
      </c>
      <c r="AA11" s="1">
        <v>0</v>
      </c>
      <c r="AB11" s="1">
        <v>0</v>
      </c>
      <c r="AC11" s="4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">
        <v>0</v>
      </c>
      <c r="AK11" s="1">
        <v>0</v>
      </c>
      <c r="AL11" s="1">
        <v>1</v>
      </c>
      <c r="AM11" s="1">
        <v>0</v>
      </c>
      <c r="AN11" s="1">
        <v>22</v>
      </c>
      <c r="AO11" s="1">
        <v>20</v>
      </c>
      <c r="AP11" s="1">
        <v>0</v>
      </c>
      <c r="AQ11" s="1">
        <v>0</v>
      </c>
      <c r="AR11" s="1">
        <v>7</v>
      </c>
      <c r="AS11" s="1">
        <v>0</v>
      </c>
      <c r="AT11" s="1">
        <v>0</v>
      </c>
      <c r="AU11" s="1">
        <v>0</v>
      </c>
      <c r="AV11" s="1">
        <v>4</v>
      </c>
      <c r="AW11" s="1">
        <v>14</v>
      </c>
      <c r="AX11" s="1">
        <v>4</v>
      </c>
      <c r="AY11" s="1">
        <v>0</v>
      </c>
      <c r="AZ11" s="1">
        <v>6</v>
      </c>
      <c r="BA11" s="1">
        <v>6</v>
      </c>
      <c r="BB11" s="1">
        <v>4</v>
      </c>
      <c r="BC11" s="4">
        <v>0</v>
      </c>
      <c r="BD11" s="1">
        <v>0</v>
      </c>
      <c r="BE11" s="4">
        <v>0</v>
      </c>
      <c r="BF11" s="1">
        <v>0</v>
      </c>
      <c r="BG11" s="4">
        <v>0</v>
      </c>
      <c r="BH11" s="4">
        <v>2</v>
      </c>
      <c r="BI11" s="4">
        <v>0</v>
      </c>
      <c r="BJ11" s="4">
        <v>0</v>
      </c>
    </row>
    <row r="12" spans="1:62" x14ac:dyDescent="0.25">
      <c r="A12" s="2">
        <v>4</v>
      </c>
      <c r="B12" s="3">
        <v>41704</v>
      </c>
      <c r="C12" s="3" t="s">
        <v>20</v>
      </c>
      <c r="D12" s="1">
        <v>3</v>
      </c>
      <c r="E12" s="1">
        <v>152</v>
      </c>
      <c r="F12" s="1">
        <v>61</v>
      </c>
      <c r="G12" s="1">
        <f t="shared" si="0"/>
        <v>32</v>
      </c>
      <c r="H12" s="1">
        <f t="shared" si="4"/>
        <v>39</v>
      </c>
      <c r="I12" s="1">
        <f t="shared" si="5"/>
        <v>80</v>
      </c>
      <c r="J12" s="1">
        <f t="shared" si="6"/>
        <v>0</v>
      </c>
      <c r="K12" s="1">
        <f t="shared" si="7"/>
        <v>0</v>
      </c>
      <c r="L12" s="1">
        <f t="shared" si="1"/>
        <v>0</v>
      </c>
      <c r="M12" s="1">
        <f t="shared" si="2"/>
        <v>1</v>
      </c>
      <c r="N12" s="1">
        <f t="shared" si="3"/>
        <v>0</v>
      </c>
      <c r="O12" s="1">
        <f t="shared" si="8"/>
        <v>0</v>
      </c>
      <c r="P12" s="4">
        <v>2</v>
      </c>
      <c r="Q12" s="1">
        <v>0</v>
      </c>
      <c r="R12" s="1">
        <v>20</v>
      </c>
      <c r="S12" s="1">
        <v>10</v>
      </c>
      <c r="T12" s="1">
        <v>0</v>
      </c>
      <c r="U12" s="4">
        <v>0</v>
      </c>
      <c r="V12" s="1">
        <v>0</v>
      </c>
      <c r="W12" s="1">
        <v>0</v>
      </c>
      <c r="X12" s="1">
        <v>23</v>
      </c>
      <c r="Y12" s="1">
        <v>0</v>
      </c>
      <c r="Z12" s="1">
        <v>16</v>
      </c>
      <c r="AA12" s="1">
        <v>0</v>
      </c>
      <c r="AB12" s="1">
        <v>0</v>
      </c>
      <c r="AC12" s="4">
        <v>0</v>
      </c>
      <c r="AD12" s="1">
        <v>0</v>
      </c>
      <c r="AE12" s="1">
        <v>0</v>
      </c>
      <c r="AF12" s="1">
        <v>0</v>
      </c>
      <c r="AG12" s="1">
        <v>19</v>
      </c>
      <c r="AH12" s="1">
        <v>0</v>
      </c>
      <c r="AI12" s="1">
        <v>0</v>
      </c>
      <c r="AJ12" s="1">
        <v>0</v>
      </c>
      <c r="AK12" s="1">
        <v>16</v>
      </c>
      <c r="AL12" s="1">
        <v>0</v>
      </c>
      <c r="AM12" s="1">
        <v>0</v>
      </c>
      <c r="AN12" s="1">
        <v>4</v>
      </c>
      <c r="AO12" s="1">
        <v>0</v>
      </c>
      <c r="AP12" s="1">
        <v>0</v>
      </c>
      <c r="AQ12" s="1">
        <v>0</v>
      </c>
      <c r="AR12" s="1">
        <v>2</v>
      </c>
      <c r="AS12" s="1">
        <v>0</v>
      </c>
      <c r="AT12" s="1">
        <v>0</v>
      </c>
      <c r="AU12" s="1">
        <v>0</v>
      </c>
      <c r="AV12" s="1">
        <v>0</v>
      </c>
      <c r="AW12" s="1">
        <v>12</v>
      </c>
      <c r="AX12" s="1">
        <v>26</v>
      </c>
      <c r="AY12" s="1">
        <v>0</v>
      </c>
      <c r="AZ12" s="1">
        <v>0</v>
      </c>
      <c r="BA12" s="1">
        <v>1</v>
      </c>
      <c r="BB12" s="1">
        <v>0</v>
      </c>
      <c r="BC12" s="4">
        <v>0</v>
      </c>
      <c r="BD12" s="1">
        <v>0</v>
      </c>
      <c r="BE12" s="4">
        <v>0</v>
      </c>
      <c r="BF12" s="1">
        <v>0</v>
      </c>
      <c r="BG12" s="4">
        <v>0</v>
      </c>
      <c r="BH12" s="4">
        <v>1</v>
      </c>
      <c r="BI12" s="4">
        <v>0</v>
      </c>
      <c r="BJ12" s="4">
        <v>0</v>
      </c>
    </row>
    <row r="13" spans="1:62" x14ac:dyDescent="0.25">
      <c r="A13" s="2">
        <v>4</v>
      </c>
      <c r="B13" s="3">
        <v>41704</v>
      </c>
      <c r="C13" s="3" t="s">
        <v>19</v>
      </c>
      <c r="D13" s="1">
        <v>5</v>
      </c>
      <c r="E13" s="1">
        <v>205</v>
      </c>
      <c r="F13" s="1">
        <v>32</v>
      </c>
      <c r="G13" s="1">
        <f t="shared" si="0"/>
        <v>18</v>
      </c>
      <c r="H13" s="1">
        <f t="shared" si="4"/>
        <v>10</v>
      </c>
      <c r="I13" s="1">
        <f t="shared" si="5"/>
        <v>176</v>
      </c>
      <c r="J13" s="1">
        <f t="shared" si="6"/>
        <v>0</v>
      </c>
      <c r="K13" s="1">
        <f t="shared" si="7"/>
        <v>0</v>
      </c>
      <c r="L13" s="1">
        <f t="shared" si="1"/>
        <v>0</v>
      </c>
      <c r="M13" s="1">
        <f t="shared" si="2"/>
        <v>0</v>
      </c>
      <c r="N13" s="1">
        <f t="shared" si="3"/>
        <v>1</v>
      </c>
      <c r="O13" s="1">
        <f t="shared" si="8"/>
        <v>0</v>
      </c>
      <c r="P13" s="4">
        <v>2</v>
      </c>
      <c r="Q13" s="1">
        <v>0</v>
      </c>
      <c r="R13" s="1">
        <v>14</v>
      </c>
      <c r="S13" s="1">
        <v>2</v>
      </c>
      <c r="T13" s="1">
        <v>0</v>
      </c>
      <c r="U13" s="4">
        <v>0</v>
      </c>
      <c r="V13" s="1">
        <v>0</v>
      </c>
      <c r="W13" s="1">
        <v>0</v>
      </c>
      <c r="X13" s="1">
        <v>0</v>
      </c>
      <c r="Y13" s="1">
        <v>0</v>
      </c>
      <c r="Z13" s="1">
        <v>10</v>
      </c>
      <c r="AA13" s="1">
        <v>0</v>
      </c>
      <c r="AB13" s="1">
        <v>0</v>
      </c>
      <c r="AC13" s="4">
        <v>0</v>
      </c>
      <c r="AD13" s="1">
        <v>0</v>
      </c>
      <c r="AE13" s="1">
        <v>0</v>
      </c>
      <c r="AF13" s="1">
        <v>0</v>
      </c>
      <c r="AG13" s="1">
        <v>15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</v>
      </c>
      <c r="AN13" s="1">
        <v>32</v>
      </c>
      <c r="AO13" s="1">
        <v>0</v>
      </c>
      <c r="AP13" s="1">
        <v>4</v>
      </c>
      <c r="AQ13" s="1">
        <v>0</v>
      </c>
      <c r="AR13" s="1">
        <v>10</v>
      </c>
      <c r="AS13" s="1">
        <v>0</v>
      </c>
      <c r="AT13" s="1">
        <v>2</v>
      </c>
      <c r="AU13" s="1">
        <v>0</v>
      </c>
      <c r="AV13" s="1">
        <v>8</v>
      </c>
      <c r="AW13" s="1">
        <v>4</v>
      </c>
      <c r="AX13" s="1">
        <v>96</v>
      </c>
      <c r="AY13" s="1">
        <v>0</v>
      </c>
      <c r="AZ13" s="1">
        <v>1</v>
      </c>
      <c r="BA13" s="1">
        <v>0</v>
      </c>
      <c r="BB13" s="1">
        <v>0</v>
      </c>
      <c r="BC13" s="4">
        <v>0</v>
      </c>
      <c r="BD13" s="1">
        <v>0</v>
      </c>
      <c r="BE13" s="4">
        <v>0</v>
      </c>
      <c r="BF13" s="1">
        <v>0</v>
      </c>
      <c r="BG13" s="4">
        <v>0</v>
      </c>
      <c r="BH13" s="4">
        <v>0</v>
      </c>
      <c r="BI13" s="4">
        <v>1</v>
      </c>
      <c r="BJ13" s="4">
        <v>0</v>
      </c>
    </row>
    <row r="14" spans="1:62" x14ac:dyDescent="0.25">
      <c r="A14" s="2">
        <v>4</v>
      </c>
      <c r="B14" s="3">
        <v>41704</v>
      </c>
      <c r="C14" s="3" t="s">
        <v>19</v>
      </c>
      <c r="D14" s="1">
        <v>6</v>
      </c>
      <c r="E14" s="1">
        <v>202</v>
      </c>
      <c r="F14" s="1">
        <v>48</v>
      </c>
      <c r="G14" s="1">
        <f t="shared" si="0"/>
        <v>26</v>
      </c>
      <c r="H14" s="1">
        <f t="shared" si="4"/>
        <v>28</v>
      </c>
      <c r="I14" s="1">
        <f t="shared" si="5"/>
        <v>146</v>
      </c>
      <c r="J14" s="1">
        <f t="shared" si="6"/>
        <v>0</v>
      </c>
      <c r="K14" s="1">
        <f t="shared" si="7"/>
        <v>0</v>
      </c>
      <c r="L14" s="1">
        <f t="shared" si="1"/>
        <v>0</v>
      </c>
      <c r="M14" s="1">
        <f t="shared" si="2"/>
        <v>2</v>
      </c>
      <c r="N14" s="1">
        <f t="shared" si="3"/>
        <v>0</v>
      </c>
      <c r="O14" s="1">
        <f t="shared" si="8"/>
        <v>0</v>
      </c>
      <c r="P14" s="4">
        <v>0</v>
      </c>
      <c r="Q14" s="1">
        <v>0</v>
      </c>
      <c r="R14" s="1">
        <v>23</v>
      </c>
      <c r="S14" s="1">
        <v>3</v>
      </c>
      <c r="T14" s="1">
        <v>0</v>
      </c>
      <c r="U14" s="4">
        <v>0</v>
      </c>
      <c r="V14" s="1">
        <v>0</v>
      </c>
      <c r="W14" s="1">
        <v>0</v>
      </c>
      <c r="X14" s="1">
        <v>7</v>
      </c>
      <c r="Y14" s="1">
        <v>0</v>
      </c>
      <c r="Z14" s="1">
        <v>21</v>
      </c>
      <c r="AA14" s="1">
        <v>0</v>
      </c>
      <c r="AB14" s="1">
        <v>0</v>
      </c>
      <c r="AC14" s="4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23</v>
      </c>
      <c r="AJ14" s="1">
        <v>0</v>
      </c>
      <c r="AK14" s="1">
        <v>0</v>
      </c>
      <c r="AL14" s="1">
        <v>0</v>
      </c>
      <c r="AM14" s="1">
        <v>20</v>
      </c>
      <c r="AN14" s="1">
        <v>13</v>
      </c>
      <c r="AO14" s="1">
        <v>56</v>
      </c>
      <c r="AP14" s="1">
        <v>0</v>
      </c>
      <c r="AQ14" s="1">
        <v>0</v>
      </c>
      <c r="AR14" s="1">
        <v>12</v>
      </c>
      <c r="AS14" s="1">
        <v>2</v>
      </c>
      <c r="AT14" s="1">
        <v>0</v>
      </c>
      <c r="AU14" s="1">
        <v>0</v>
      </c>
      <c r="AV14" s="1">
        <v>0</v>
      </c>
      <c r="AW14" s="1">
        <v>0</v>
      </c>
      <c r="AX14" s="1">
        <v>17</v>
      </c>
      <c r="AY14" s="1">
        <v>0</v>
      </c>
      <c r="AZ14" s="1">
        <v>0</v>
      </c>
      <c r="BA14" s="1">
        <v>1</v>
      </c>
      <c r="BB14" s="1">
        <v>0</v>
      </c>
      <c r="BC14" s="4">
        <v>0</v>
      </c>
      <c r="BD14" s="1">
        <v>0</v>
      </c>
      <c r="BE14" s="4">
        <v>0</v>
      </c>
      <c r="BF14" s="1">
        <v>0</v>
      </c>
      <c r="BG14" s="4">
        <v>0</v>
      </c>
      <c r="BH14" s="4">
        <v>2</v>
      </c>
      <c r="BI14" s="4">
        <v>0</v>
      </c>
      <c r="BJ14" s="4">
        <v>0</v>
      </c>
    </row>
    <row r="15" spans="1:62" x14ac:dyDescent="0.25">
      <c r="A15" s="2">
        <v>4</v>
      </c>
      <c r="B15" s="3">
        <v>41704</v>
      </c>
      <c r="C15" s="3" t="s">
        <v>20</v>
      </c>
      <c r="D15" s="1">
        <v>7</v>
      </c>
      <c r="E15" s="1">
        <v>154</v>
      </c>
      <c r="F15" s="1">
        <v>90</v>
      </c>
      <c r="G15" s="1">
        <f t="shared" si="0"/>
        <v>25</v>
      </c>
      <c r="H15" s="1">
        <f t="shared" si="4"/>
        <v>34</v>
      </c>
      <c r="I15" s="1">
        <f t="shared" si="5"/>
        <v>88</v>
      </c>
      <c r="J15" s="1">
        <f t="shared" si="6"/>
        <v>1</v>
      </c>
      <c r="K15" s="1">
        <f t="shared" si="7"/>
        <v>0</v>
      </c>
      <c r="L15" s="1">
        <f t="shared" si="1"/>
        <v>4</v>
      </c>
      <c r="M15" s="1">
        <f t="shared" si="2"/>
        <v>2</v>
      </c>
      <c r="N15" s="1">
        <f t="shared" si="3"/>
        <v>0</v>
      </c>
      <c r="O15" s="1">
        <f t="shared" si="8"/>
        <v>0</v>
      </c>
      <c r="P15" s="4">
        <v>0</v>
      </c>
      <c r="Q15" s="1">
        <v>0</v>
      </c>
      <c r="R15" s="1">
        <v>19</v>
      </c>
      <c r="S15" s="1">
        <v>6</v>
      </c>
      <c r="T15" s="1">
        <v>0</v>
      </c>
      <c r="U15" s="4">
        <v>0</v>
      </c>
      <c r="V15" s="1">
        <v>0</v>
      </c>
      <c r="W15" s="1">
        <v>0</v>
      </c>
      <c r="X15" s="1">
        <v>0</v>
      </c>
      <c r="Y15" s="1">
        <v>0</v>
      </c>
      <c r="Z15" s="1">
        <v>34</v>
      </c>
      <c r="AA15" s="1">
        <v>0</v>
      </c>
      <c r="AB15" s="1">
        <v>0</v>
      </c>
      <c r="AC15" s="4">
        <v>0</v>
      </c>
      <c r="AD15" s="1">
        <v>0</v>
      </c>
      <c r="AE15" s="1">
        <v>0</v>
      </c>
      <c r="AF15" s="1">
        <v>1</v>
      </c>
      <c r="AG15" s="1">
        <v>0</v>
      </c>
      <c r="AH15" s="1">
        <v>0</v>
      </c>
      <c r="AI15" s="1">
        <v>12</v>
      </c>
      <c r="AJ15" s="1">
        <v>0</v>
      </c>
      <c r="AK15" s="1">
        <v>11</v>
      </c>
      <c r="AL15" s="1">
        <v>0</v>
      </c>
      <c r="AM15" s="1">
        <v>0</v>
      </c>
      <c r="AN15" s="1">
        <v>6</v>
      </c>
      <c r="AO15" s="1">
        <v>0</v>
      </c>
      <c r="AP15" s="1">
        <v>0</v>
      </c>
      <c r="AQ15" s="1">
        <v>0</v>
      </c>
      <c r="AR15" s="1">
        <v>13</v>
      </c>
      <c r="AS15" s="1">
        <v>3</v>
      </c>
      <c r="AT15" s="1">
        <v>0</v>
      </c>
      <c r="AU15" s="1">
        <v>0</v>
      </c>
      <c r="AV15" s="1">
        <v>0</v>
      </c>
      <c r="AW15" s="1">
        <v>13</v>
      </c>
      <c r="AX15" s="1">
        <v>27</v>
      </c>
      <c r="AY15" s="1">
        <v>0</v>
      </c>
      <c r="AZ15" s="1">
        <v>1</v>
      </c>
      <c r="BA15" s="1">
        <v>1</v>
      </c>
      <c r="BB15" s="1">
        <v>0</v>
      </c>
      <c r="BC15" s="4">
        <v>0</v>
      </c>
      <c r="BD15" s="1">
        <v>1</v>
      </c>
      <c r="BE15" s="4">
        <v>0</v>
      </c>
      <c r="BF15" s="1">
        <v>0</v>
      </c>
      <c r="BG15" s="4">
        <v>4</v>
      </c>
      <c r="BH15" s="4">
        <v>2</v>
      </c>
      <c r="BI15" s="4">
        <v>0</v>
      </c>
      <c r="BJ15" s="4">
        <v>0</v>
      </c>
    </row>
    <row r="16" spans="1:62" x14ac:dyDescent="0.25">
      <c r="A16" s="2">
        <v>4</v>
      </c>
      <c r="B16" s="3">
        <v>41704</v>
      </c>
      <c r="C16" s="3" t="s">
        <v>19</v>
      </c>
      <c r="D16" s="1">
        <v>8</v>
      </c>
      <c r="E16" s="1">
        <v>157</v>
      </c>
      <c r="F16" s="1">
        <v>44</v>
      </c>
      <c r="G16" s="1">
        <f t="shared" si="0"/>
        <v>23</v>
      </c>
      <c r="H16" s="1">
        <f t="shared" si="4"/>
        <v>29</v>
      </c>
      <c r="I16" s="1">
        <f t="shared" si="5"/>
        <v>101</v>
      </c>
      <c r="J16" s="1">
        <f t="shared" si="6"/>
        <v>1</v>
      </c>
      <c r="K16" s="1">
        <f t="shared" si="7"/>
        <v>0</v>
      </c>
      <c r="L16" s="1">
        <f t="shared" si="1"/>
        <v>0</v>
      </c>
      <c r="M16" s="1">
        <f t="shared" si="2"/>
        <v>3</v>
      </c>
      <c r="N16" s="1">
        <f t="shared" si="3"/>
        <v>0</v>
      </c>
      <c r="O16" s="1">
        <f t="shared" si="8"/>
        <v>0</v>
      </c>
      <c r="P16" s="4">
        <v>0</v>
      </c>
      <c r="Q16" s="1">
        <v>0</v>
      </c>
      <c r="R16" s="1">
        <v>21</v>
      </c>
      <c r="S16" s="1">
        <v>2</v>
      </c>
      <c r="T16" s="1">
        <v>0</v>
      </c>
      <c r="U16" s="4">
        <v>0</v>
      </c>
      <c r="V16" s="1">
        <v>0</v>
      </c>
      <c r="W16" s="1">
        <v>0</v>
      </c>
      <c r="X16" s="1">
        <v>9</v>
      </c>
      <c r="Y16" s="1">
        <v>0</v>
      </c>
      <c r="Z16" s="1">
        <v>20</v>
      </c>
      <c r="AA16" s="1">
        <v>0</v>
      </c>
      <c r="AB16" s="1">
        <v>0</v>
      </c>
      <c r="AC16" s="4">
        <v>0</v>
      </c>
      <c r="AD16" s="1">
        <v>0</v>
      </c>
      <c r="AE16" s="1">
        <v>0</v>
      </c>
      <c r="AF16" s="1">
        <v>0</v>
      </c>
      <c r="AG16" s="1">
        <v>9</v>
      </c>
      <c r="AH16" s="1">
        <v>0</v>
      </c>
      <c r="AI16" s="1">
        <v>0</v>
      </c>
      <c r="AJ16" s="1">
        <v>0</v>
      </c>
      <c r="AK16" s="1">
        <v>12</v>
      </c>
      <c r="AL16" s="1">
        <v>1</v>
      </c>
      <c r="AM16" s="1">
        <v>10</v>
      </c>
      <c r="AN16" s="1">
        <v>24</v>
      </c>
      <c r="AO16" s="1">
        <v>0</v>
      </c>
      <c r="AP16" s="1">
        <v>0</v>
      </c>
      <c r="AQ16" s="1">
        <v>0</v>
      </c>
      <c r="AR16" s="1">
        <v>5</v>
      </c>
      <c r="AS16" s="1">
        <v>4</v>
      </c>
      <c r="AT16" s="1">
        <v>0</v>
      </c>
      <c r="AU16" s="1">
        <v>0</v>
      </c>
      <c r="AV16" s="1">
        <v>4</v>
      </c>
      <c r="AW16" s="1">
        <v>10</v>
      </c>
      <c r="AX16" s="1">
        <v>19</v>
      </c>
      <c r="AY16" s="1">
        <v>0</v>
      </c>
      <c r="AZ16" s="1">
        <v>3</v>
      </c>
      <c r="BA16" s="1">
        <v>0</v>
      </c>
      <c r="BB16" s="1">
        <v>0</v>
      </c>
      <c r="BC16" s="4">
        <v>0</v>
      </c>
      <c r="BD16" s="1">
        <v>1</v>
      </c>
      <c r="BE16" s="4">
        <v>0</v>
      </c>
      <c r="BF16" s="1">
        <v>0</v>
      </c>
      <c r="BG16" s="4">
        <v>0</v>
      </c>
      <c r="BH16" s="4">
        <v>3</v>
      </c>
      <c r="BI16" s="4">
        <v>0</v>
      </c>
      <c r="BJ16" s="4">
        <v>0</v>
      </c>
    </row>
    <row r="17" spans="1:62" x14ac:dyDescent="0.25">
      <c r="A17" s="2">
        <v>4</v>
      </c>
      <c r="B17" s="3">
        <v>41704</v>
      </c>
      <c r="C17" s="3" t="s">
        <v>20</v>
      </c>
      <c r="D17" s="1">
        <v>9</v>
      </c>
      <c r="E17" s="1">
        <v>214</v>
      </c>
      <c r="F17" s="1">
        <v>88</v>
      </c>
      <c r="G17" s="1">
        <f t="shared" si="0"/>
        <v>52</v>
      </c>
      <c r="H17" s="1">
        <f t="shared" si="4"/>
        <v>46</v>
      </c>
      <c r="I17" s="1">
        <f t="shared" si="5"/>
        <v>116</v>
      </c>
      <c r="J17" s="1">
        <f t="shared" si="6"/>
        <v>0</v>
      </c>
      <c r="K17" s="1">
        <f t="shared" si="7"/>
        <v>0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8"/>
        <v>0</v>
      </c>
      <c r="P17" s="4">
        <v>0</v>
      </c>
      <c r="Q17" s="1">
        <v>0</v>
      </c>
      <c r="R17" s="1">
        <v>41</v>
      </c>
      <c r="S17" s="1">
        <v>11</v>
      </c>
      <c r="T17" s="1">
        <v>0</v>
      </c>
      <c r="U17" s="4">
        <v>0</v>
      </c>
      <c r="V17" s="1">
        <v>10</v>
      </c>
      <c r="W17" s="1">
        <v>0</v>
      </c>
      <c r="X17" s="1">
        <v>24</v>
      </c>
      <c r="Y17" s="1">
        <v>0</v>
      </c>
      <c r="Z17" s="1">
        <v>12</v>
      </c>
      <c r="AA17" s="1">
        <v>0</v>
      </c>
      <c r="AB17" s="1">
        <v>0</v>
      </c>
      <c r="AC17" s="4">
        <v>0</v>
      </c>
      <c r="AD17" s="1">
        <v>0</v>
      </c>
      <c r="AE17" s="1">
        <v>0</v>
      </c>
      <c r="AF17" s="1">
        <v>2</v>
      </c>
      <c r="AG17" s="1">
        <v>12</v>
      </c>
      <c r="AH17" s="1">
        <v>0</v>
      </c>
      <c r="AI17" s="1">
        <v>2</v>
      </c>
      <c r="AJ17" s="1">
        <v>0</v>
      </c>
      <c r="AK17" s="1">
        <v>8</v>
      </c>
      <c r="AL17" s="1">
        <v>4</v>
      </c>
      <c r="AM17" s="1">
        <v>0</v>
      </c>
      <c r="AN17" s="1">
        <v>12</v>
      </c>
      <c r="AO17" s="1">
        <v>8</v>
      </c>
      <c r="AP17" s="1">
        <v>0</v>
      </c>
      <c r="AQ17" s="1">
        <v>0</v>
      </c>
      <c r="AR17" s="1">
        <v>10</v>
      </c>
      <c r="AS17" s="1">
        <v>3</v>
      </c>
      <c r="AT17" s="1">
        <v>0</v>
      </c>
      <c r="AU17" s="1">
        <v>15</v>
      </c>
      <c r="AV17" s="1">
        <v>0</v>
      </c>
      <c r="AW17" s="1">
        <v>0</v>
      </c>
      <c r="AX17" s="1">
        <v>27</v>
      </c>
      <c r="AY17" s="1">
        <v>0</v>
      </c>
      <c r="AZ17" s="1">
        <v>9</v>
      </c>
      <c r="BA17" s="1">
        <v>4</v>
      </c>
      <c r="BB17" s="1">
        <v>0</v>
      </c>
      <c r="BC17" s="4">
        <v>0</v>
      </c>
      <c r="BD17" s="1">
        <v>0</v>
      </c>
      <c r="BE17" s="4">
        <v>0</v>
      </c>
      <c r="BF17" s="1">
        <v>0</v>
      </c>
      <c r="BG17" s="4">
        <v>0</v>
      </c>
      <c r="BH17" s="4">
        <v>0</v>
      </c>
      <c r="BI17" s="4">
        <v>0</v>
      </c>
      <c r="BJ17" s="4">
        <v>0</v>
      </c>
    </row>
    <row r="18" spans="1:62" x14ac:dyDescent="0.25">
      <c r="A18" s="2">
        <v>8</v>
      </c>
      <c r="B18" s="3">
        <v>41718</v>
      </c>
      <c r="C18" s="3" t="s">
        <v>19</v>
      </c>
      <c r="D18" s="1">
        <v>1</v>
      </c>
      <c r="E18" s="1">
        <v>227</v>
      </c>
      <c r="F18" s="1">
        <v>7</v>
      </c>
      <c r="G18" s="1">
        <f t="shared" si="0"/>
        <v>146</v>
      </c>
      <c r="H18" s="1">
        <f t="shared" si="4"/>
        <v>0</v>
      </c>
      <c r="I18" s="1">
        <f t="shared" si="5"/>
        <v>81</v>
      </c>
      <c r="J18" s="1">
        <f t="shared" si="6"/>
        <v>0</v>
      </c>
      <c r="K18" s="1">
        <f t="shared" si="7"/>
        <v>0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8"/>
        <v>0</v>
      </c>
      <c r="P18" s="4">
        <v>1</v>
      </c>
      <c r="Q18" s="1">
        <v>0</v>
      </c>
      <c r="R18" s="1">
        <v>42</v>
      </c>
      <c r="S18" s="1">
        <v>103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4">
        <v>0</v>
      </c>
      <c r="AD18" s="1">
        <v>0</v>
      </c>
      <c r="AE18" s="1">
        <v>0</v>
      </c>
      <c r="AF18" s="1">
        <v>3</v>
      </c>
      <c r="AG18" s="1">
        <v>16</v>
      </c>
      <c r="AH18" s="1">
        <v>0</v>
      </c>
      <c r="AI18" s="1">
        <v>0</v>
      </c>
      <c r="AJ18" s="1">
        <v>0</v>
      </c>
      <c r="AK18" s="1">
        <v>4</v>
      </c>
      <c r="AL18" s="1">
        <v>0</v>
      </c>
      <c r="AM18" s="1">
        <v>0</v>
      </c>
      <c r="AN18" s="1">
        <v>3</v>
      </c>
      <c r="AO18" s="1">
        <v>0</v>
      </c>
      <c r="AP18" s="1">
        <v>0</v>
      </c>
      <c r="AQ18" s="1">
        <v>0</v>
      </c>
      <c r="AR18" s="1">
        <v>10</v>
      </c>
      <c r="AS18" s="1">
        <v>1</v>
      </c>
      <c r="AT18" s="1">
        <v>0</v>
      </c>
      <c r="AU18" s="1">
        <v>0</v>
      </c>
      <c r="AV18" s="1">
        <v>0</v>
      </c>
      <c r="AW18" s="1">
        <v>11</v>
      </c>
      <c r="AX18" s="1">
        <v>32</v>
      </c>
      <c r="AY18" s="1">
        <v>0</v>
      </c>
      <c r="AZ18" s="1">
        <v>0</v>
      </c>
      <c r="BA18" s="1">
        <v>1</v>
      </c>
      <c r="BB18" s="1">
        <v>0</v>
      </c>
      <c r="BC18" s="4">
        <v>0</v>
      </c>
      <c r="BD18" s="1">
        <v>0</v>
      </c>
      <c r="BE18" s="4">
        <v>0</v>
      </c>
      <c r="BF18" s="1">
        <v>0</v>
      </c>
      <c r="BG18" s="4">
        <v>0</v>
      </c>
      <c r="BH18" s="4">
        <v>0</v>
      </c>
      <c r="BI18" s="4">
        <v>0</v>
      </c>
      <c r="BJ18" s="4">
        <v>0</v>
      </c>
    </row>
    <row r="19" spans="1:62" x14ac:dyDescent="0.25">
      <c r="A19" s="2">
        <v>8</v>
      </c>
      <c r="B19" s="3">
        <v>41718</v>
      </c>
      <c r="C19" s="3" t="s">
        <v>20</v>
      </c>
      <c r="D19" s="1">
        <v>2</v>
      </c>
      <c r="E19" s="1">
        <v>211</v>
      </c>
      <c r="F19" s="1">
        <v>14</v>
      </c>
      <c r="G19" s="1">
        <f t="shared" si="0"/>
        <v>33</v>
      </c>
      <c r="H19" s="1">
        <f t="shared" si="4"/>
        <v>12</v>
      </c>
      <c r="I19" s="1">
        <f t="shared" si="5"/>
        <v>165</v>
      </c>
      <c r="J19" s="1">
        <f t="shared" si="6"/>
        <v>0</v>
      </c>
      <c r="K19" s="1">
        <f t="shared" si="7"/>
        <v>0</v>
      </c>
      <c r="L19" s="1">
        <f t="shared" si="1"/>
        <v>0</v>
      </c>
      <c r="M19" s="1">
        <f t="shared" si="2"/>
        <v>1</v>
      </c>
      <c r="N19" s="1">
        <f t="shared" si="3"/>
        <v>0</v>
      </c>
      <c r="O19" s="1">
        <f t="shared" si="8"/>
        <v>0</v>
      </c>
      <c r="P19" s="4">
        <v>3</v>
      </c>
      <c r="Q19" s="1">
        <v>0</v>
      </c>
      <c r="R19" s="1">
        <v>18</v>
      </c>
      <c r="S19" s="1">
        <v>12</v>
      </c>
      <c r="T19" s="1">
        <v>0</v>
      </c>
      <c r="U19" s="4">
        <v>0</v>
      </c>
      <c r="V19" s="1">
        <v>0</v>
      </c>
      <c r="W19" s="1">
        <v>0</v>
      </c>
      <c r="X19" s="1">
        <v>0</v>
      </c>
      <c r="Y19" s="1">
        <v>0</v>
      </c>
      <c r="Z19" s="1">
        <v>12</v>
      </c>
      <c r="AA19" s="1">
        <v>0</v>
      </c>
      <c r="AB19" s="1">
        <v>0</v>
      </c>
      <c r="AC19" s="4">
        <v>0</v>
      </c>
      <c r="AD19" s="1">
        <v>0</v>
      </c>
      <c r="AE19" s="1">
        <v>0</v>
      </c>
      <c r="AF19" s="1">
        <v>0</v>
      </c>
      <c r="AG19" s="1">
        <v>28</v>
      </c>
      <c r="AH19" s="1">
        <v>0</v>
      </c>
      <c r="AI19" s="1">
        <v>0</v>
      </c>
      <c r="AJ19" s="1">
        <v>1</v>
      </c>
      <c r="AK19" s="1">
        <v>38</v>
      </c>
      <c r="AL19" s="1">
        <v>0</v>
      </c>
      <c r="AM19" s="1">
        <v>0</v>
      </c>
      <c r="AN19" s="1">
        <v>0</v>
      </c>
      <c r="AO19" s="1">
        <v>43</v>
      </c>
      <c r="AP19" s="1">
        <v>0</v>
      </c>
      <c r="AQ19" s="1">
        <v>0</v>
      </c>
      <c r="AR19" s="1">
        <v>7</v>
      </c>
      <c r="AS19" s="1">
        <v>16</v>
      </c>
      <c r="AT19" s="1">
        <v>0</v>
      </c>
      <c r="AU19" s="1">
        <v>0</v>
      </c>
      <c r="AV19" s="1">
        <v>0</v>
      </c>
      <c r="AW19" s="1">
        <v>0</v>
      </c>
      <c r="AX19" s="1">
        <v>31</v>
      </c>
      <c r="AY19" s="1">
        <v>1</v>
      </c>
      <c r="AZ19" s="1">
        <v>0</v>
      </c>
      <c r="BA19" s="1">
        <v>0</v>
      </c>
      <c r="BB19" s="1">
        <v>0</v>
      </c>
      <c r="BC19" s="4">
        <v>0</v>
      </c>
      <c r="BD19" s="1">
        <v>0</v>
      </c>
      <c r="BE19" s="4">
        <v>0</v>
      </c>
      <c r="BF19" s="1">
        <v>0</v>
      </c>
      <c r="BG19" s="4">
        <v>0</v>
      </c>
      <c r="BH19" s="4">
        <v>1</v>
      </c>
      <c r="BI19" s="4">
        <v>0</v>
      </c>
      <c r="BJ19" s="4">
        <v>0</v>
      </c>
    </row>
    <row r="20" spans="1:62" x14ac:dyDescent="0.25">
      <c r="A20" s="2">
        <v>8</v>
      </c>
      <c r="B20" s="3">
        <v>41718</v>
      </c>
      <c r="C20" s="3" t="s">
        <v>20</v>
      </c>
      <c r="D20" s="1">
        <v>3</v>
      </c>
      <c r="E20" s="1">
        <v>301</v>
      </c>
      <c r="F20" s="1">
        <v>4</v>
      </c>
      <c r="G20" s="1">
        <f t="shared" si="0"/>
        <v>140</v>
      </c>
      <c r="H20" s="1">
        <f t="shared" si="4"/>
        <v>4</v>
      </c>
      <c r="I20" s="1">
        <f t="shared" si="5"/>
        <v>156</v>
      </c>
      <c r="J20" s="1">
        <f t="shared" si="6"/>
        <v>0</v>
      </c>
      <c r="K20" s="1">
        <f t="shared" si="7"/>
        <v>0</v>
      </c>
      <c r="L20" s="1">
        <f t="shared" si="1"/>
        <v>0</v>
      </c>
      <c r="M20" s="1">
        <f t="shared" si="2"/>
        <v>1</v>
      </c>
      <c r="N20" s="1">
        <f t="shared" si="3"/>
        <v>0</v>
      </c>
      <c r="O20" s="1">
        <f t="shared" si="8"/>
        <v>0</v>
      </c>
      <c r="P20" s="4">
        <v>0</v>
      </c>
      <c r="Q20" s="1">
        <v>0</v>
      </c>
      <c r="R20" s="1">
        <v>58</v>
      </c>
      <c r="S20" s="1">
        <v>81</v>
      </c>
      <c r="T20" s="1">
        <v>1</v>
      </c>
      <c r="U20" s="4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4">
        <v>0</v>
      </c>
      <c r="AD20" s="1">
        <v>0</v>
      </c>
      <c r="AE20" s="1">
        <v>0</v>
      </c>
      <c r="AF20" s="1">
        <v>0</v>
      </c>
      <c r="AG20" s="1">
        <v>45</v>
      </c>
      <c r="AH20" s="1">
        <v>0</v>
      </c>
      <c r="AI20" s="1">
        <v>0</v>
      </c>
      <c r="AJ20" s="1">
        <v>0</v>
      </c>
      <c r="AK20" s="1">
        <v>7</v>
      </c>
      <c r="AL20" s="1">
        <v>0</v>
      </c>
      <c r="AM20" s="1">
        <v>4</v>
      </c>
      <c r="AN20" s="1">
        <v>0</v>
      </c>
      <c r="AO20" s="1">
        <v>0</v>
      </c>
      <c r="AP20" s="1">
        <v>0</v>
      </c>
      <c r="AQ20" s="1">
        <v>0</v>
      </c>
      <c r="AR20" s="1">
        <v>7</v>
      </c>
      <c r="AS20" s="1">
        <v>69</v>
      </c>
      <c r="AT20" s="1">
        <v>0</v>
      </c>
      <c r="AU20" s="1">
        <v>0</v>
      </c>
      <c r="AV20" s="1">
        <v>0</v>
      </c>
      <c r="AW20" s="1">
        <v>0</v>
      </c>
      <c r="AX20" s="1">
        <v>24</v>
      </c>
      <c r="AY20" s="1">
        <v>0</v>
      </c>
      <c r="AZ20" s="1">
        <v>0</v>
      </c>
      <c r="BA20" s="1">
        <v>0</v>
      </c>
      <c r="BB20" s="1">
        <v>0</v>
      </c>
      <c r="BC20" s="4">
        <v>0</v>
      </c>
      <c r="BD20" s="1">
        <v>0</v>
      </c>
      <c r="BE20" s="4">
        <v>0</v>
      </c>
      <c r="BF20" s="1">
        <v>0</v>
      </c>
      <c r="BG20" s="4">
        <v>0</v>
      </c>
      <c r="BH20" s="4">
        <v>1</v>
      </c>
      <c r="BI20" s="4">
        <v>0</v>
      </c>
      <c r="BJ20" s="4">
        <v>0</v>
      </c>
    </row>
    <row r="21" spans="1:62" x14ac:dyDescent="0.25">
      <c r="A21" s="2">
        <v>8</v>
      </c>
      <c r="B21" s="3">
        <v>41718</v>
      </c>
      <c r="C21" s="3" t="s">
        <v>19</v>
      </c>
      <c r="D21" s="1">
        <v>5</v>
      </c>
      <c r="E21" s="1">
        <v>214</v>
      </c>
      <c r="F21" s="1">
        <v>5</v>
      </c>
      <c r="G21" s="1">
        <f t="shared" si="0"/>
        <v>69</v>
      </c>
      <c r="H21" s="1">
        <f t="shared" si="4"/>
        <v>34</v>
      </c>
      <c r="I21" s="1">
        <f t="shared" si="5"/>
        <v>110</v>
      </c>
      <c r="J21" s="1">
        <f t="shared" si="6"/>
        <v>0</v>
      </c>
      <c r="K21" s="1">
        <f t="shared" si="7"/>
        <v>0</v>
      </c>
      <c r="L21" s="1">
        <f t="shared" si="1"/>
        <v>0</v>
      </c>
      <c r="M21" s="1">
        <f t="shared" si="2"/>
        <v>1</v>
      </c>
      <c r="N21" s="1">
        <f t="shared" si="3"/>
        <v>0</v>
      </c>
      <c r="O21" s="1">
        <f t="shared" si="8"/>
        <v>0</v>
      </c>
      <c r="P21" s="4">
        <v>0</v>
      </c>
      <c r="Q21" s="1">
        <v>0</v>
      </c>
      <c r="R21" s="1">
        <v>28</v>
      </c>
      <c r="S21" s="1">
        <v>41</v>
      </c>
      <c r="T21" s="1">
        <v>0</v>
      </c>
      <c r="U21" s="4">
        <v>0</v>
      </c>
      <c r="V21" s="1">
        <v>0</v>
      </c>
      <c r="W21" s="1">
        <v>0</v>
      </c>
      <c r="X21" s="1">
        <v>0</v>
      </c>
      <c r="Y21" s="1">
        <v>0</v>
      </c>
      <c r="Z21" s="1">
        <v>34</v>
      </c>
      <c r="AA21" s="1">
        <v>0</v>
      </c>
      <c r="AB21" s="1">
        <v>0</v>
      </c>
      <c r="AC21" s="4">
        <v>0</v>
      </c>
      <c r="AD21" s="1">
        <v>0</v>
      </c>
      <c r="AE21" s="1">
        <v>0</v>
      </c>
      <c r="AF21" s="1">
        <v>1</v>
      </c>
      <c r="AG21" s="1">
        <v>27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4</v>
      </c>
      <c r="AO21" s="1">
        <v>39</v>
      </c>
      <c r="AP21" s="1">
        <v>0</v>
      </c>
      <c r="AQ21" s="1">
        <v>0</v>
      </c>
      <c r="AR21" s="1">
        <v>6</v>
      </c>
      <c r="AS21" s="1">
        <v>3</v>
      </c>
      <c r="AT21" s="1">
        <v>0</v>
      </c>
      <c r="AU21" s="1">
        <v>0</v>
      </c>
      <c r="AV21" s="1">
        <v>0</v>
      </c>
      <c r="AW21" s="1">
        <v>0</v>
      </c>
      <c r="AX21" s="1">
        <v>26</v>
      </c>
      <c r="AY21" s="1">
        <v>0</v>
      </c>
      <c r="AZ21" s="1">
        <v>0</v>
      </c>
      <c r="BA21" s="1">
        <v>0</v>
      </c>
      <c r="BB21" s="1">
        <v>0</v>
      </c>
      <c r="BC21" s="4">
        <v>0</v>
      </c>
      <c r="BD21" s="1">
        <v>0</v>
      </c>
      <c r="BE21" s="4">
        <v>0</v>
      </c>
      <c r="BF21" s="1">
        <v>0</v>
      </c>
      <c r="BG21" s="4">
        <v>0</v>
      </c>
      <c r="BH21" s="4">
        <v>1</v>
      </c>
      <c r="BI21" s="4">
        <v>0</v>
      </c>
      <c r="BJ21" s="4">
        <v>0</v>
      </c>
    </row>
    <row r="22" spans="1:62" x14ac:dyDescent="0.25">
      <c r="A22" s="2">
        <v>8</v>
      </c>
      <c r="B22" s="3">
        <v>41718</v>
      </c>
      <c r="C22" s="3" t="s">
        <v>19</v>
      </c>
      <c r="D22" s="1">
        <v>6</v>
      </c>
      <c r="E22" s="1">
        <v>218</v>
      </c>
      <c r="F22" s="1">
        <v>5</v>
      </c>
      <c r="G22" s="1">
        <f t="shared" si="0"/>
        <v>95</v>
      </c>
      <c r="H22" s="1">
        <f t="shared" si="4"/>
        <v>23</v>
      </c>
      <c r="I22" s="1">
        <f t="shared" si="5"/>
        <v>100</v>
      </c>
      <c r="J22" s="1">
        <f t="shared" si="6"/>
        <v>0</v>
      </c>
      <c r="K22" s="1">
        <f t="shared" si="7"/>
        <v>0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8"/>
        <v>0</v>
      </c>
      <c r="P22" s="4">
        <v>1</v>
      </c>
      <c r="Q22" s="1">
        <v>0</v>
      </c>
      <c r="R22" s="1">
        <v>40</v>
      </c>
      <c r="S22" s="1">
        <v>53</v>
      </c>
      <c r="T22" s="1">
        <v>0</v>
      </c>
      <c r="U22" s="4">
        <v>1</v>
      </c>
      <c r="V22" s="1">
        <v>0</v>
      </c>
      <c r="W22" s="1">
        <v>0</v>
      </c>
      <c r="X22" s="1">
        <v>0</v>
      </c>
      <c r="Y22" s="1">
        <v>0</v>
      </c>
      <c r="Z22" s="1">
        <v>23</v>
      </c>
      <c r="AA22" s="1">
        <v>0</v>
      </c>
      <c r="AB22" s="1">
        <v>0</v>
      </c>
      <c r="AC22" s="4">
        <v>0</v>
      </c>
      <c r="AD22" s="1">
        <v>0</v>
      </c>
      <c r="AE22" s="1">
        <v>0</v>
      </c>
      <c r="AF22" s="1">
        <v>0</v>
      </c>
      <c r="AG22" s="1">
        <v>29</v>
      </c>
      <c r="AH22" s="1">
        <v>0</v>
      </c>
      <c r="AI22" s="1">
        <v>0</v>
      </c>
      <c r="AJ22" s="1">
        <v>0</v>
      </c>
      <c r="AK22" s="1">
        <v>4</v>
      </c>
      <c r="AL22" s="1">
        <v>0</v>
      </c>
      <c r="AM22" s="1">
        <v>4</v>
      </c>
      <c r="AN22" s="1">
        <v>8</v>
      </c>
      <c r="AO22" s="1">
        <v>16</v>
      </c>
      <c r="AP22" s="1">
        <v>0</v>
      </c>
      <c r="AQ22" s="1">
        <v>0</v>
      </c>
      <c r="AR22" s="1">
        <v>11</v>
      </c>
      <c r="AS22" s="1">
        <v>2</v>
      </c>
      <c r="AT22" s="1">
        <v>0</v>
      </c>
      <c r="AU22" s="1">
        <v>0</v>
      </c>
      <c r="AV22" s="1">
        <v>0</v>
      </c>
      <c r="AW22" s="1">
        <v>0</v>
      </c>
      <c r="AX22" s="1">
        <v>26</v>
      </c>
      <c r="AY22" s="1">
        <v>0</v>
      </c>
      <c r="AZ22" s="1">
        <v>0</v>
      </c>
      <c r="BA22" s="1">
        <v>0</v>
      </c>
      <c r="BB22" s="1">
        <v>0</v>
      </c>
      <c r="BC22" s="4">
        <v>0</v>
      </c>
      <c r="BD22" s="1">
        <v>0</v>
      </c>
      <c r="BE22" s="4">
        <v>0</v>
      </c>
      <c r="BF22" s="1">
        <v>0</v>
      </c>
      <c r="BG22" s="4">
        <v>0</v>
      </c>
      <c r="BH22" s="4">
        <v>0</v>
      </c>
      <c r="BI22" s="4">
        <v>0</v>
      </c>
      <c r="BJ22" s="4">
        <v>0</v>
      </c>
    </row>
    <row r="23" spans="1:62" x14ac:dyDescent="0.25">
      <c r="A23" s="2">
        <v>8</v>
      </c>
      <c r="B23" s="3">
        <v>41718</v>
      </c>
      <c r="C23" s="3" t="s">
        <v>20</v>
      </c>
      <c r="D23" s="1">
        <v>7</v>
      </c>
      <c r="E23" s="1">
        <v>233</v>
      </c>
      <c r="F23" s="1">
        <v>9</v>
      </c>
      <c r="G23" s="1">
        <f t="shared" si="0"/>
        <v>134</v>
      </c>
      <c r="H23" s="1">
        <f t="shared" si="4"/>
        <v>5</v>
      </c>
      <c r="I23" s="1">
        <f t="shared" si="5"/>
        <v>94</v>
      </c>
      <c r="J23" s="1">
        <f t="shared" si="6"/>
        <v>0</v>
      </c>
      <c r="K23" s="1">
        <f t="shared" si="7"/>
        <v>0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8"/>
        <v>0</v>
      </c>
      <c r="P23" s="4">
        <v>0</v>
      </c>
      <c r="Q23" s="1">
        <v>0</v>
      </c>
      <c r="R23" s="1">
        <v>23</v>
      </c>
      <c r="S23" s="1">
        <v>111</v>
      </c>
      <c r="T23" s="1">
        <v>0</v>
      </c>
      <c r="U23" s="4">
        <v>0</v>
      </c>
      <c r="V23" s="1">
        <v>0</v>
      </c>
      <c r="W23" s="1">
        <v>0</v>
      </c>
      <c r="X23" s="1">
        <v>0</v>
      </c>
      <c r="Y23" s="1">
        <v>0</v>
      </c>
      <c r="Z23" s="1">
        <v>5</v>
      </c>
      <c r="AA23" s="1">
        <v>0</v>
      </c>
      <c r="AB23" s="1">
        <v>0</v>
      </c>
      <c r="AC23" s="4">
        <v>0</v>
      </c>
      <c r="AD23" s="1">
        <v>0</v>
      </c>
      <c r="AE23" s="1">
        <v>0</v>
      </c>
      <c r="AF23" s="1">
        <v>0</v>
      </c>
      <c r="AG23" s="1">
        <v>25</v>
      </c>
      <c r="AH23" s="1">
        <v>0</v>
      </c>
      <c r="AI23" s="1">
        <v>0</v>
      </c>
      <c r="AJ23" s="1">
        <v>0</v>
      </c>
      <c r="AK23" s="1">
        <v>4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S23" s="1">
        <v>21</v>
      </c>
      <c r="AT23" s="1">
        <v>0</v>
      </c>
      <c r="AU23" s="1">
        <v>0</v>
      </c>
      <c r="AV23" s="1">
        <v>0</v>
      </c>
      <c r="AW23" s="1">
        <v>0</v>
      </c>
      <c r="AX23" s="1">
        <v>43</v>
      </c>
      <c r="AY23" s="1">
        <v>0</v>
      </c>
      <c r="AZ23" s="1">
        <v>0</v>
      </c>
      <c r="BA23" s="1">
        <v>0</v>
      </c>
      <c r="BB23" s="1">
        <v>0</v>
      </c>
      <c r="BC23" s="4">
        <v>0</v>
      </c>
      <c r="BD23" s="1">
        <v>0</v>
      </c>
      <c r="BE23" s="4">
        <v>0</v>
      </c>
      <c r="BF23" s="1">
        <v>0</v>
      </c>
      <c r="BG23" s="4">
        <v>0</v>
      </c>
      <c r="BH23" s="4">
        <v>0</v>
      </c>
      <c r="BI23" s="4">
        <v>0</v>
      </c>
      <c r="BJ23" s="4">
        <v>0</v>
      </c>
    </row>
    <row r="24" spans="1:62" x14ac:dyDescent="0.25">
      <c r="A24" s="2">
        <v>8</v>
      </c>
      <c r="B24" s="3">
        <v>41718</v>
      </c>
      <c r="C24" s="3" t="s">
        <v>19</v>
      </c>
      <c r="D24" s="1">
        <v>8</v>
      </c>
      <c r="E24" s="1">
        <v>215</v>
      </c>
      <c r="F24" s="1">
        <v>9</v>
      </c>
      <c r="G24" s="1">
        <f t="shared" si="0"/>
        <v>73</v>
      </c>
      <c r="H24" s="1">
        <f t="shared" si="4"/>
        <v>35</v>
      </c>
      <c r="I24" s="1">
        <f t="shared" si="5"/>
        <v>107</v>
      </c>
      <c r="J24" s="1">
        <f t="shared" si="6"/>
        <v>0</v>
      </c>
      <c r="K24" s="1">
        <f t="shared" si="7"/>
        <v>0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8"/>
        <v>0</v>
      </c>
      <c r="P24" s="4">
        <v>2</v>
      </c>
      <c r="Q24" s="1">
        <v>0</v>
      </c>
      <c r="R24" s="1">
        <v>19</v>
      </c>
      <c r="S24" s="1">
        <v>52</v>
      </c>
      <c r="T24" s="1">
        <v>0</v>
      </c>
      <c r="U24" s="4">
        <v>0</v>
      </c>
      <c r="V24" s="1">
        <v>6</v>
      </c>
      <c r="W24" s="1">
        <v>0</v>
      </c>
      <c r="X24" s="1">
        <v>0</v>
      </c>
      <c r="Y24" s="1">
        <v>0</v>
      </c>
      <c r="Z24" s="1">
        <v>29</v>
      </c>
      <c r="AA24" s="1">
        <v>0</v>
      </c>
      <c r="AB24" s="1">
        <v>0</v>
      </c>
      <c r="AC24" s="4">
        <v>0</v>
      </c>
      <c r="AD24" s="1">
        <v>0</v>
      </c>
      <c r="AE24" s="1">
        <v>0</v>
      </c>
      <c r="AF24" s="1">
        <v>3</v>
      </c>
      <c r="AG24" s="1">
        <v>39</v>
      </c>
      <c r="AH24" s="1">
        <v>0</v>
      </c>
      <c r="AI24" s="1">
        <v>0</v>
      </c>
      <c r="AJ24" s="1">
        <v>0</v>
      </c>
      <c r="AK24" s="1">
        <v>12</v>
      </c>
      <c r="AL24" s="1">
        <v>0</v>
      </c>
      <c r="AM24" s="1">
        <v>0</v>
      </c>
      <c r="AN24" s="1">
        <v>4</v>
      </c>
      <c r="AO24" s="1">
        <v>0</v>
      </c>
      <c r="AP24" s="1">
        <v>0</v>
      </c>
      <c r="AQ24" s="1">
        <v>0</v>
      </c>
      <c r="AR24" s="1">
        <v>0</v>
      </c>
      <c r="AS24" s="1">
        <v>8</v>
      </c>
      <c r="AT24" s="1">
        <v>0</v>
      </c>
      <c r="AU24" s="1">
        <v>0</v>
      </c>
      <c r="AV24" s="1">
        <v>0</v>
      </c>
      <c r="AW24" s="1">
        <v>0</v>
      </c>
      <c r="AX24" s="1">
        <v>41</v>
      </c>
      <c r="AY24" s="1">
        <v>0</v>
      </c>
      <c r="AZ24" s="1">
        <v>0</v>
      </c>
      <c r="BA24" s="1">
        <v>0</v>
      </c>
      <c r="BB24" s="1">
        <v>0</v>
      </c>
      <c r="BC24" s="4">
        <v>0</v>
      </c>
      <c r="BD24" s="1">
        <v>0</v>
      </c>
      <c r="BE24" s="4">
        <v>0</v>
      </c>
      <c r="BF24" s="1">
        <v>0</v>
      </c>
      <c r="BG24" s="4">
        <v>0</v>
      </c>
      <c r="BH24" s="4">
        <v>0</v>
      </c>
      <c r="BI24" s="4">
        <v>0</v>
      </c>
      <c r="BJ24" s="4">
        <v>0</v>
      </c>
    </row>
    <row r="25" spans="1:62" x14ac:dyDescent="0.25">
      <c r="A25" s="2">
        <v>8</v>
      </c>
      <c r="B25" s="3">
        <v>41718</v>
      </c>
      <c r="C25" s="3" t="s">
        <v>20</v>
      </c>
      <c r="D25" s="1">
        <v>9</v>
      </c>
      <c r="E25" s="1">
        <v>204</v>
      </c>
      <c r="F25" s="1">
        <v>13</v>
      </c>
      <c r="G25" s="1">
        <f t="shared" si="0"/>
        <v>83</v>
      </c>
      <c r="H25" s="1">
        <f t="shared" si="4"/>
        <v>2</v>
      </c>
      <c r="I25" s="1">
        <f t="shared" si="5"/>
        <v>116</v>
      </c>
      <c r="J25" s="1">
        <f t="shared" si="6"/>
        <v>0</v>
      </c>
      <c r="K25" s="1">
        <f t="shared" si="7"/>
        <v>0</v>
      </c>
      <c r="L25" s="1">
        <f t="shared" si="1"/>
        <v>0</v>
      </c>
      <c r="M25" s="1">
        <f t="shared" si="2"/>
        <v>3</v>
      </c>
      <c r="N25" s="1">
        <f t="shared" si="3"/>
        <v>0</v>
      </c>
      <c r="O25" s="1">
        <f t="shared" si="8"/>
        <v>0</v>
      </c>
      <c r="P25" s="4">
        <v>1</v>
      </c>
      <c r="Q25" s="1">
        <v>0</v>
      </c>
      <c r="R25" s="1">
        <v>11</v>
      </c>
      <c r="S25" s="1">
        <v>71</v>
      </c>
      <c r="T25" s="1">
        <v>0</v>
      </c>
      <c r="U25" s="4">
        <v>0</v>
      </c>
      <c r="V25" s="1">
        <v>0</v>
      </c>
      <c r="W25" s="1">
        <v>0</v>
      </c>
      <c r="X25" s="1">
        <v>0</v>
      </c>
      <c r="Y25" s="1">
        <v>0</v>
      </c>
      <c r="Z25" s="1">
        <v>2</v>
      </c>
      <c r="AA25" s="1">
        <v>0</v>
      </c>
      <c r="AB25" s="1">
        <v>0</v>
      </c>
      <c r="AC25" s="4">
        <v>0</v>
      </c>
      <c r="AD25" s="1">
        <v>0</v>
      </c>
      <c r="AE25" s="1">
        <v>0</v>
      </c>
      <c r="AF25" s="1">
        <v>2</v>
      </c>
      <c r="AG25" s="1">
        <v>11</v>
      </c>
      <c r="AH25" s="1">
        <v>0</v>
      </c>
      <c r="AI25" s="1">
        <v>2</v>
      </c>
      <c r="AJ25" s="1">
        <v>0</v>
      </c>
      <c r="AK25" s="1">
        <v>16</v>
      </c>
      <c r="AL25" s="1">
        <v>0</v>
      </c>
      <c r="AM25" s="1">
        <v>0</v>
      </c>
      <c r="AN25" s="1">
        <v>3</v>
      </c>
      <c r="AO25" s="1">
        <v>0</v>
      </c>
      <c r="AP25" s="1">
        <v>0</v>
      </c>
      <c r="AQ25" s="1">
        <v>0</v>
      </c>
      <c r="AR25" s="1">
        <v>4</v>
      </c>
      <c r="AS25" s="1">
        <v>34</v>
      </c>
      <c r="AT25" s="1">
        <v>0</v>
      </c>
      <c r="AU25" s="1">
        <v>0</v>
      </c>
      <c r="AV25" s="1">
        <v>0</v>
      </c>
      <c r="AW25" s="1">
        <v>0</v>
      </c>
      <c r="AX25" s="1">
        <v>44</v>
      </c>
      <c r="AY25" s="1">
        <v>0</v>
      </c>
      <c r="AZ25" s="1">
        <v>0</v>
      </c>
      <c r="BA25" s="1">
        <v>0</v>
      </c>
      <c r="BB25" s="1">
        <v>0</v>
      </c>
      <c r="BC25" s="4">
        <v>0</v>
      </c>
      <c r="BD25" s="1">
        <v>0</v>
      </c>
      <c r="BE25" s="4">
        <v>0</v>
      </c>
      <c r="BF25" s="1">
        <v>0</v>
      </c>
      <c r="BG25" s="4">
        <v>0</v>
      </c>
      <c r="BH25" s="4">
        <v>3</v>
      </c>
      <c r="BI25" s="4">
        <v>0</v>
      </c>
      <c r="BJ25" s="4">
        <v>0</v>
      </c>
    </row>
    <row r="26" spans="1:62" x14ac:dyDescent="0.25">
      <c r="A26" s="2">
        <v>12</v>
      </c>
      <c r="B26" s="3">
        <v>41732</v>
      </c>
      <c r="C26" s="3" t="s">
        <v>19</v>
      </c>
      <c r="D26" s="1">
        <v>1</v>
      </c>
      <c r="E26" s="1">
        <v>200</v>
      </c>
      <c r="F26" s="1">
        <v>19</v>
      </c>
      <c r="G26" s="1">
        <f t="shared" si="0"/>
        <v>119</v>
      </c>
      <c r="H26" s="1">
        <f t="shared" si="4"/>
        <v>0</v>
      </c>
      <c r="I26" s="1">
        <f t="shared" si="5"/>
        <v>81</v>
      </c>
      <c r="J26" s="1">
        <f t="shared" si="6"/>
        <v>0</v>
      </c>
      <c r="K26" s="1">
        <f t="shared" si="7"/>
        <v>0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8"/>
        <v>0</v>
      </c>
      <c r="P26" s="4">
        <v>0</v>
      </c>
      <c r="Q26" s="1">
        <v>0</v>
      </c>
      <c r="R26" s="1">
        <v>13</v>
      </c>
      <c r="S26" s="1">
        <v>106</v>
      </c>
      <c r="T26" s="1">
        <v>0</v>
      </c>
      <c r="U26" s="4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4">
        <v>0</v>
      </c>
      <c r="AD26" s="1">
        <v>4</v>
      </c>
      <c r="AE26" s="1">
        <v>0</v>
      </c>
      <c r="AF26" s="1">
        <v>0</v>
      </c>
      <c r="AG26" s="1">
        <v>38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11</v>
      </c>
      <c r="AP26" s="1">
        <v>0</v>
      </c>
      <c r="AQ26" s="1">
        <v>0</v>
      </c>
      <c r="AR26" s="1">
        <v>7</v>
      </c>
      <c r="AS26" s="1">
        <v>0</v>
      </c>
      <c r="AT26" s="1">
        <v>1</v>
      </c>
      <c r="AU26" s="1">
        <v>0</v>
      </c>
      <c r="AV26" s="1">
        <v>0</v>
      </c>
      <c r="AW26" s="1">
        <v>8</v>
      </c>
      <c r="AX26" s="1">
        <v>12</v>
      </c>
      <c r="AY26" s="1">
        <v>0</v>
      </c>
      <c r="AZ26" s="1">
        <v>0</v>
      </c>
      <c r="BA26" s="1">
        <v>0</v>
      </c>
      <c r="BB26" s="1">
        <v>0</v>
      </c>
      <c r="BC26" s="4">
        <v>0</v>
      </c>
      <c r="BD26" s="1">
        <v>0</v>
      </c>
      <c r="BE26" s="4">
        <v>0</v>
      </c>
      <c r="BF26" s="1">
        <v>0</v>
      </c>
      <c r="BG26" s="4">
        <v>0</v>
      </c>
      <c r="BH26" s="4">
        <v>0</v>
      </c>
      <c r="BI26" s="4">
        <v>0</v>
      </c>
      <c r="BJ26" s="4">
        <v>0</v>
      </c>
    </row>
    <row r="27" spans="1:62" x14ac:dyDescent="0.25">
      <c r="A27" s="2">
        <v>12</v>
      </c>
      <c r="B27" s="3">
        <v>41732</v>
      </c>
      <c r="C27" s="3" t="s">
        <v>20</v>
      </c>
      <c r="D27" s="1">
        <v>2</v>
      </c>
      <c r="E27" s="1">
        <v>203</v>
      </c>
      <c r="F27" s="1">
        <v>16</v>
      </c>
      <c r="G27" s="1">
        <f t="shared" si="0"/>
        <v>56</v>
      </c>
      <c r="H27" s="1">
        <f t="shared" si="4"/>
        <v>25</v>
      </c>
      <c r="I27" s="1">
        <f t="shared" si="5"/>
        <v>121</v>
      </c>
      <c r="J27" s="1">
        <f t="shared" si="6"/>
        <v>0</v>
      </c>
      <c r="K27" s="1">
        <f t="shared" si="7"/>
        <v>0</v>
      </c>
      <c r="L27" s="1">
        <f t="shared" si="1"/>
        <v>0</v>
      </c>
      <c r="M27" s="1">
        <f t="shared" si="2"/>
        <v>1</v>
      </c>
      <c r="N27" s="1">
        <f t="shared" si="3"/>
        <v>0</v>
      </c>
      <c r="O27" s="1">
        <f t="shared" si="8"/>
        <v>0</v>
      </c>
      <c r="P27" s="4">
        <v>0</v>
      </c>
      <c r="Q27" s="1">
        <v>0</v>
      </c>
      <c r="R27" s="1">
        <v>3</v>
      </c>
      <c r="S27" s="1">
        <v>53</v>
      </c>
      <c r="T27" s="1">
        <v>0</v>
      </c>
      <c r="U27" s="4">
        <v>0</v>
      </c>
      <c r="V27" s="1">
        <v>0</v>
      </c>
      <c r="W27" s="1">
        <v>0</v>
      </c>
      <c r="X27" s="1">
        <v>0</v>
      </c>
      <c r="Y27" s="1">
        <v>0</v>
      </c>
      <c r="Z27" s="1">
        <v>25</v>
      </c>
      <c r="AA27" s="1">
        <v>0</v>
      </c>
      <c r="AB27" s="1">
        <v>0</v>
      </c>
      <c r="AC27" s="4">
        <v>0</v>
      </c>
      <c r="AD27" s="1">
        <v>0</v>
      </c>
      <c r="AE27" s="1">
        <v>0</v>
      </c>
      <c r="AF27" s="1">
        <v>1</v>
      </c>
      <c r="AG27" s="1">
        <v>57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4</v>
      </c>
      <c r="AO27" s="1">
        <v>0</v>
      </c>
      <c r="AP27" s="1">
        <v>0</v>
      </c>
      <c r="AQ27" s="1">
        <v>0</v>
      </c>
      <c r="AR27" s="1">
        <v>6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52</v>
      </c>
      <c r="AY27" s="1">
        <v>0</v>
      </c>
      <c r="AZ27" s="1">
        <v>0</v>
      </c>
      <c r="BA27" s="1">
        <v>0</v>
      </c>
      <c r="BB27" s="1">
        <v>0</v>
      </c>
      <c r="BC27" s="4">
        <v>0</v>
      </c>
      <c r="BD27" s="1">
        <v>0</v>
      </c>
      <c r="BE27" s="4">
        <v>0</v>
      </c>
      <c r="BF27" s="1">
        <v>0</v>
      </c>
      <c r="BG27" s="4">
        <v>0</v>
      </c>
      <c r="BH27" s="4">
        <v>1</v>
      </c>
      <c r="BI27" s="4">
        <v>0</v>
      </c>
      <c r="BJ27" s="4">
        <v>0</v>
      </c>
    </row>
    <row r="28" spans="1:62" x14ac:dyDescent="0.25">
      <c r="A28" s="2">
        <v>12</v>
      </c>
      <c r="B28" s="3">
        <v>41732</v>
      </c>
      <c r="C28" s="3" t="s">
        <v>20</v>
      </c>
      <c r="D28" s="1">
        <v>3</v>
      </c>
      <c r="E28" s="1">
        <v>214</v>
      </c>
      <c r="F28" s="1">
        <v>15</v>
      </c>
      <c r="G28" s="1">
        <f t="shared" si="0"/>
        <v>140</v>
      </c>
      <c r="H28" s="1">
        <f t="shared" si="4"/>
        <v>14</v>
      </c>
      <c r="I28" s="1">
        <f t="shared" si="5"/>
        <v>60</v>
      </c>
      <c r="J28" s="1">
        <f t="shared" si="6"/>
        <v>0</v>
      </c>
      <c r="K28" s="1">
        <f t="shared" si="7"/>
        <v>0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8"/>
        <v>0</v>
      </c>
      <c r="P28" s="4">
        <v>0</v>
      </c>
      <c r="Q28" s="1">
        <v>0</v>
      </c>
      <c r="R28" s="1">
        <v>42</v>
      </c>
      <c r="S28" s="1">
        <v>98</v>
      </c>
      <c r="T28" s="1">
        <v>0</v>
      </c>
      <c r="U28" s="4">
        <v>0</v>
      </c>
      <c r="V28" s="1">
        <v>0</v>
      </c>
      <c r="W28" s="1">
        <v>0</v>
      </c>
      <c r="X28" s="1">
        <v>0</v>
      </c>
      <c r="Y28" s="1">
        <v>0</v>
      </c>
      <c r="Z28" s="1">
        <v>14</v>
      </c>
      <c r="AA28" s="1">
        <v>0</v>
      </c>
      <c r="AB28" s="1">
        <v>0</v>
      </c>
      <c r="AC28" s="4">
        <v>0</v>
      </c>
      <c r="AD28" s="1">
        <v>0</v>
      </c>
      <c r="AE28" s="1">
        <v>0</v>
      </c>
      <c r="AF28" s="1">
        <v>0</v>
      </c>
      <c r="AG28" s="1">
        <v>26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">
        <v>0</v>
      </c>
      <c r="AP28" s="1">
        <v>0</v>
      </c>
      <c r="AQ28" s="1">
        <v>0</v>
      </c>
      <c r="AR28" s="1">
        <v>11</v>
      </c>
      <c r="AS28" s="1">
        <v>1</v>
      </c>
      <c r="AT28" s="1">
        <v>0</v>
      </c>
      <c r="AU28" s="1">
        <v>0</v>
      </c>
      <c r="AV28" s="1">
        <v>0</v>
      </c>
      <c r="AW28" s="1">
        <v>0</v>
      </c>
      <c r="AX28" s="1">
        <v>18</v>
      </c>
      <c r="AY28" s="1">
        <v>0</v>
      </c>
      <c r="AZ28" s="1">
        <v>0</v>
      </c>
      <c r="BA28" s="1">
        <v>0</v>
      </c>
      <c r="BB28" s="1">
        <v>0</v>
      </c>
      <c r="BC28" s="4">
        <v>0</v>
      </c>
      <c r="BD28" s="1">
        <v>0</v>
      </c>
      <c r="BE28" s="4">
        <v>0</v>
      </c>
      <c r="BF28" s="1">
        <v>0</v>
      </c>
      <c r="BG28" s="4">
        <v>0</v>
      </c>
      <c r="BH28" s="4">
        <v>0</v>
      </c>
      <c r="BI28" s="4">
        <v>0</v>
      </c>
      <c r="BJ28" s="4">
        <v>0</v>
      </c>
    </row>
    <row r="29" spans="1:62" x14ac:dyDescent="0.25">
      <c r="A29" s="2">
        <v>12</v>
      </c>
      <c r="B29" s="3">
        <v>41732</v>
      </c>
      <c r="C29" s="3" t="s">
        <v>19</v>
      </c>
      <c r="D29" s="1">
        <v>5</v>
      </c>
      <c r="E29" s="1">
        <v>201</v>
      </c>
      <c r="F29" s="1">
        <v>59</v>
      </c>
      <c r="G29" s="1">
        <f t="shared" si="0"/>
        <v>74</v>
      </c>
      <c r="H29" s="1">
        <f t="shared" si="4"/>
        <v>43</v>
      </c>
      <c r="I29" s="1">
        <f t="shared" si="5"/>
        <v>84</v>
      </c>
      <c r="J29" s="1">
        <f t="shared" si="6"/>
        <v>0</v>
      </c>
      <c r="K29" s="1">
        <f t="shared" si="7"/>
        <v>0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8"/>
        <v>0</v>
      </c>
      <c r="P29" s="4">
        <v>0</v>
      </c>
      <c r="Q29" s="1">
        <v>0</v>
      </c>
      <c r="R29" s="1">
        <v>8</v>
      </c>
      <c r="S29" s="1">
        <v>66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43</v>
      </c>
      <c r="AA29" s="1">
        <v>0</v>
      </c>
      <c r="AB29" s="1">
        <v>0</v>
      </c>
      <c r="AC29" s="4">
        <v>0</v>
      </c>
      <c r="AD29" s="1">
        <v>0</v>
      </c>
      <c r="AE29" s="1">
        <v>0</v>
      </c>
      <c r="AF29" s="1">
        <v>0</v>
      </c>
      <c r="AG29" s="1">
        <v>28</v>
      </c>
      <c r="AH29" s="1">
        <v>0</v>
      </c>
      <c r="AI29" s="1">
        <v>0</v>
      </c>
      <c r="AJ29" s="1">
        <v>1</v>
      </c>
      <c r="AK29" s="1">
        <v>0</v>
      </c>
      <c r="AL29" s="1">
        <v>0</v>
      </c>
      <c r="AM29" s="1">
        <v>4</v>
      </c>
      <c r="AN29" s="1">
        <v>0</v>
      </c>
      <c r="AO29" s="1">
        <v>42</v>
      </c>
      <c r="AP29" s="1">
        <v>0</v>
      </c>
      <c r="AQ29" s="1">
        <v>0</v>
      </c>
      <c r="AR29" s="1">
        <v>2</v>
      </c>
      <c r="AS29" s="1">
        <v>1</v>
      </c>
      <c r="AT29" s="1">
        <v>0</v>
      </c>
      <c r="AU29" s="1">
        <v>0</v>
      </c>
      <c r="AV29" s="1">
        <v>0</v>
      </c>
      <c r="AW29" s="1">
        <v>0</v>
      </c>
      <c r="AX29" s="1">
        <v>6</v>
      </c>
      <c r="AY29" s="1">
        <v>0</v>
      </c>
      <c r="AZ29" s="1">
        <v>0</v>
      </c>
      <c r="BA29" s="1">
        <v>0</v>
      </c>
      <c r="BB29" s="1">
        <v>0</v>
      </c>
      <c r="BC29" s="4">
        <v>0</v>
      </c>
      <c r="BD29" s="1">
        <v>0</v>
      </c>
      <c r="BE29" s="4">
        <v>0</v>
      </c>
      <c r="BF29" s="1">
        <v>0</v>
      </c>
      <c r="BG29" s="4">
        <v>0</v>
      </c>
      <c r="BH29" s="4">
        <v>0</v>
      </c>
      <c r="BI29" s="4">
        <v>0</v>
      </c>
      <c r="BJ29" s="4">
        <v>0</v>
      </c>
    </row>
    <row r="30" spans="1:62" x14ac:dyDescent="0.25">
      <c r="A30" s="2">
        <v>12</v>
      </c>
      <c r="B30" s="3">
        <v>41732</v>
      </c>
      <c r="C30" s="3" t="s">
        <v>19</v>
      </c>
      <c r="D30" s="1">
        <v>6</v>
      </c>
      <c r="E30" s="1">
        <v>204</v>
      </c>
      <c r="F30" s="1">
        <v>24</v>
      </c>
      <c r="G30" s="1">
        <f t="shared" si="0"/>
        <v>51</v>
      </c>
      <c r="H30" s="1">
        <f t="shared" si="4"/>
        <v>72</v>
      </c>
      <c r="I30" s="1">
        <f t="shared" si="5"/>
        <v>81</v>
      </c>
      <c r="J30" s="1">
        <f t="shared" si="6"/>
        <v>0</v>
      </c>
      <c r="K30" s="1">
        <f t="shared" si="7"/>
        <v>0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8"/>
        <v>0</v>
      </c>
      <c r="P30" s="4">
        <v>0</v>
      </c>
      <c r="Q30" s="1">
        <v>0</v>
      </c>
      <c r="R30" s="1">
        <v>11</v>
      </c>
      <c r="S30" s="1">
        <v>40</v>
      </c>
      <c r="T30" s="1">
        <v>0</v>
      </c>
      <c r="U30" s="4">
        <v>0</v>
      </c>
      <c r="V30" s="1">
        <v>52</v>
      </c>
      <c r="W30" s="1">
        <v>0</v>
      </c>
      <c r="X30" s="1">
        <v>0</v>
      </c>
      <c r="Y30" s="1">
        <v>0</v>
      </c>
      <c r="Z30" s="1">
        <v>20</v>
      </c>
      <c r="AA30" s="1">
        <v>0</v>
      </c>
      <c r="AB30" s="1">
        <v>0</v>
      </c>
      <c r="AC30" s="4">
        <v>0</v>
      </c>
      <c r="AD30" s="1">
        <v>0</v>
      </c>
      <c r="AE30" s="1">
        <v>0</v>
      </c>
      <c r="AF30" s="1">
        <v>0</v>
      </c>
      <c r="AG30" s="1">
        <v>32</v>
      </c>
      <c r="AH30" s="1">
        <v>0</v>
      </c>
      <c r="AI30" s="1">
        <v>8</v>
      </c>
      <c r="AJ30" s="1">
        <v>0</v>
      </c>
      <c r="AK30" s="1">
        <v>4</v>
      </c>
      <c r="AL30" s="1">
        <v>0</v>
      </c>
      <c r="AM30" s="1">
        <v>16</v>
      </c>
      <c r="AN30" s="1">
        <v>6</v>
      </c>
      <c r="AO30" s="1">
        <v>0</v>
      </c>
      <c r="AP30" s="1">
        <v>0</v>
      </c>
      <c r="AQ30" s="1">
        <v>0</v>
      </c>
      <c r="AR30" s="1">
        <v>4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10</v>
      </c>
      <c r="AY30" s="1">
        <v>0</v>
      </c>
      <c r="AZ30" s="1">
        <v>0</v>
      </c>
      <c r="BA30" s="1">
        <v>0</v>
      </c>
      <c r="BB30" s="1">
        <v>0</v>
      </c>
      <c r="BC30" s="4">
        <v>0</v>
      </c>
      <c r="BD30" s="1">
        <v>0</v>
      </c>
      <c r="BE30" s="4">
        <v>0</v>
      </c>
      <c r="BF30" s="1">
        <v>0</v>
      </c>
      <c r="BG30" s="4">
        <v>0</v>
      </c>
      <c r="BH30" s="4">
        <v>0</v>
      </c>
      <c r="BI30" s="4">
        <v>0</v>
      </c>
      <c r="BJ30" s="4">
        <v>0</v>
      </c>
    </row>
    <row r="31" spans="1:62" x14ac:dyDescent="0.25">
      <c r="A31" s="2">
        <v>12</v>
      </c>
      <c r="B31" s="3">
        <v>41732</v>
      </c>
      <c r="C31" s="3" t="s">
        <v>20</v>
      </c>
      <c r="D31" s="1">
        <v>7</v>
      </c>
      <c r="E31" s="1">
        <v>216</v>
      </c>
      <c r="F31" s="1">
        <v>11</v>
      </c>
      <c r="G31" s="1">
        <f t="shared" si="0"/>
        <v>119</v>
      </c>
      <c r="H31" s="1">
        <f t="shared" si="4"/>
        <v>11</v>
      </c>
      <c r="I31" s="1">
        <f t="shared" si="5"/>
        <v>86</v>
      </c>
      <c r="J31" s="1">
        <f t="shared" si="6"/>
        <v>0</v>
      </c>
      <c r="K31" s="1">
        <f t="shared" si="7"/>
        <v>0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8"/>
        <v>0</v>
      </c>
      <c r="P31" s="4">
        <v>0</v>
      </c>
      <c r="Q31" s="1">
        <v>0</v>
      </c>
      <c r="R31" s="1">
        <v>16</v>
      </c>
      <c r="S31" s="1">
        <v>103</v>
      </c>
      <c r="T31" s="1">
        <v>0</v>
      </c>
      <c r="U31" s="4">
        <v>0</v>
      </c>
      <c r="V31" s="1">
        <v>0</v>
      </c>
      <c r="W31" s="1">
        <v>0</v>
      </c>
      <c r="X31" s="1">
        <v>3</v>
      </c>
      <c r="Y31" s="1">
        <v>0</v>
      </c>
      <c r="Z31" s="1">
        <v>8</v>
      </c>
      <c r="AA31" s="1">
        <v>0</v>
      </c>
      <c r="AB31" s="1">
        <v>0</v>
      </c>
      <c r="AC31" s="4">
        <v>0</v>
      </c>
      <c r="AD31" s="1">
        <v>0</v>
      </c>
      <c r="AE31" s="1">
        <v>0</v>
      </c>
      <c r="AF31" s="1">
        <v>0</v>
      </c>
      <c r="AG31" s="1">
        <v>41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6</v>
      </c>
      <c r="AS31" s="1">
        <v>11</v>
      </c>
      <c r="AT31" s="1">
        <v>0</v>
      </c>
      <c r="AU31" s="1">
        <v>0</v>
      </c>
      <c r="AV31" s="1">
        <v>0</v>
      </c>
      <c r="AW31" s="1">
        <v>0</v>
      </c>
      <c r="AX31" s="1">
        <v>28</v>
      </c>
      <c r="AY31" s="1">
        <v>0</v>
      </c>
      <c r="AZ31" s="1">
        <v>0</v>
      </c>
      <c r="BA31" s="1">
        <v>0</v>
      </c>
      <c r="BB31" s="1">
        <v>0</v>
      </c>
      <c r="BC31" s="4">
        <v>0</v>
      </c>
      <c r="BD31" s="1">
        <v>0</v>
      </c>
      <c r="BE31" s="4">
        <v>0</v>
      </c>
      <c r="BF31" s="1">
        <v>0</v>
      </c>
      <c r="BG31" s="4">
        <v>0</v>
      </c>
      <c r="BH31" s="4">
        <v>0</v>
      </c>
      <c r="BI31" s="4">
        <v>0</v>
      </c>
      <c r="BJ31" s="4">
        <v>0</v>
      </c>
    </row>
    <row r="32" spans="1:62" x14ac:dyDescent="0.25">
      <c r="A32" s="2">
        <v>12</v>
      </c>
      <c r="B32" s="3">
        <v>41732</v>
      </c>
      <c r="C32" s="3" t="s">
        <v>19</v>
      </c>
      <c r="D32" s="1">
        <v>8</v>
      </c>
      <c r="E32" s="1">
        <v>217</v>
      </c>
      <c r="F32" s="1">
        <v>11</v>
      </c>
      <c r="G32" s="1">
        <f t="shared" si="0"/>
        <v>116</v>
      </c>
      <c r="H32" s="1">
        <f t="shared" si="4"/>
        <v>20</v>
      </c>
      <c r="I32" s="1">
        <f t="shared" si="5"/>
        <v>81</v>
      </c>
      <c r="J32" s="1">
        <f t="shared" si="6"/>
        <v>0</v>
      </c>
      <c r="K32" s="1">
        <f t="shared" si="7"/>
        <v>0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8"/>
        <v>0</v>
      </c>
      <c r="P32" s="4">
        <v>0</v>
      </c>
      <c r="Q32" s="1">
        <v>0</v>
      </c>
      <c r="R32" s="1">
        <v>6</v>
      </c>
      <c r="S32" s="1">
        <v>110</v>
      </c>
      <c r="T32" s="1">
        <v>0</v>
      </c>
      <c r="U32" s="4">
        <v>0</v>
      </c>
      <c r="V32" s="1">
        <v>0</v>
      </c>
      <c r="W32" s="1">
        <v>0</v>
      </c>
      <c r="X32" s="1">
        <v>0</v>
      </c>
      <c r="Y32" s="1">
        <v>0</v>
      </c>
      <c r="Z32" s="1">
        <v>20</v>
      </c>
      <c r="AA32" s="1">
        <v>0</v>
      </c>
      <c r="AB32" s="1">
        <v>0</v>
      </c>
      <c r="AC32" s="4">
        <v>0</v>
      </c>
      <c r="AD32" s="1">
        <v>0</v>
      </c>
      <c r="AE32" s="1">
        <v>0</v>
      </c>
      <c r="AF32" s="1">
        <v>0</v>
      </c>
      <c r="AG32" s="1">
        <v>21</v>
      </c>
      <c r="AH32" s="1">
        <v>0</v>
      </c>
      <c r="AI32" s="1">
        <v>0</v>
      </c>
      <c r="AJ32" s="1">
        <v>1</v>
      </c>
      <c r="AK32" s="1">
        <v>4</v>
      </c>
      <c r="AL32" s="1">
        <v>0</v>
      </c>
      <c r="AM32" s="1">
        <v>0</v>
      </c>
      <c r="AN32" s="1">
        <v>2</v>
      </c>
      <c r="AO32" s="1">
        <v>0</v>
      </c>
      <c r="AP32" s="1">
        <v>0</v>
      </c>
      <c r="AQ32" s="1">
        <v>0</v>
      </c>
      <c r="AR32" s="1">
        <v>9</v>
      </c>
      <c r="AS32" s="1">
        <v>4</v>
      </c>
      <c r="AT32" s="1">
        <v>0</v>
      </c>
      <c r="AU32" s="1">
        <v>0</v>
      </c>
      <c r="AV32" s="1">
        <v>0</v>
      </c>
      <c r="AW32" s="1">
        <v>0</v>
      </c>
      <c r="AX32" s="1">
        <v>40</v>
      </c>
      <c r="AY32" s="1">
        <v>0</v>
      </c>
      <c r="AZ32" s="1">
        <v>0</v>
      </c>
      <c r="BA32" s="1">
        <v>0</v>
      </c>
      <c r="BB32" s="1">
        <v>0</v>
      </c>
      <c r="BC32" s="4">
        <v>0</v>
      </c>
      <c r="BD32" s="1">
        <v>0</v>
      </c>
      <c r="BE32" s="4">
        <v>0</v>
      </c>
      <c r="BF32" s="1">
        <v>0</v>
      </c>
      <c r="BG32" s="4">
        <v>0</v>
      </c>
      <c r="BH32" s="4">
        <v>0</v>
      </c>
      <c r="BI32" s="4">
        <v>0</v>
      </c>
      <c r="BJ32" s="4">
        <v>0</v>
      </c>
    </row>
    <row r="33" spans="1:62" x14ac:dyDescent="0.25">
      <c r="A33" s="2">
        <v>12</v>
      </c>
      <c r="B33" s="3">
        <v>41732</v>
      </c>
      <c r="C33" s="3" t="s">
        <v>20</v>
      </c>
      <c r="D33" s="1">
        <v>9</v>
      </c>
      <c r="E33" s="1">
        <v>204</v>
      </c>
      <c r="F33" s="1">
        <v>9</v>
      </c>
      <c r="G33" s="1">
        <f t="shared" si="0"/>
        <v>136</v>
      </c>
      <c r="H33" s="1">
        <f t="shared" si="4"/>
        <v>2</v>
      </c>
      <c r="I33" s="1">
        <f t="shared" si="5"/>
        <v>65</v>
      </c>
      <c r="J33" s="1">
        <f t="shared" si="6"/>
        <v>0</v>
      </c>
      <c r="K33" s="1">
        <f t="shared" si="7"/>
        <v>0</v>
      </c>
      <c r="L33" s="1">
        <f t="shared" si="1"/>
        <v>0</v>
      </c>
      <c r="M33" s="1">
        <f t="shared" si="2"/>
        <v>1</v>
      </c>
      <c r="N33" s="1">
        <f t="shared" si="3"/>
        <v>0</v>
      </c>
      <c r="O33" s="1">
        <f t="shared" si="8"/>
        <v>0</v>
      </c>
      <c r="P33" s="4">
        <v>0</v>
      </c>
      <c r="Q33" s="1">
        <v>0</v>
      </c>
      <c r="R33" s="1">
        <v>6</v>
      </c>
      <c r="S33" s="1">
        <v>130</v>
      </c>
      <c r="T33" s="1">
        <v>0</v>
      </c>
      <c r="U33" s="4">
        <v>0</v>
      </c>
      <c r="V33" s="1">
        <v>0</v>
      </c>
      <c r="W33" s="1">
        <v>0</v>
      </c>
      <c r="X33" s="1">
        <v>0</v>
      </c>
      <c r="Y33" s="1">
        <v>0</v>
      </c>
      <c r="Z33" s="1">
        <v>2</v>
      </c>
      <c r="AA33" s="1">
        <v>0</v>
      </c>
      <c r="AB33" s="1">
        <v>0</v>
      </c>
      <c r="AC33" s="4">
        <v>0</v>
      </c>
      <c r="AD33" s="1">
        <v>0</v>
      </c>
      <c r="AE33" s="1">
        <v>0</v>
      </c>
      <c r="AF33" s="1">
        <v>0</v>
      </c>
      <c r="AG33" s="1">
        <v>33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5</v>
      </c>
      <c r="AP33" s="1">
        <v>0</v>
      </c>
      <c r="AQ33" s="1">
        <v>0</v>
      </c>
      <c r="AR33" s="1">
        <v>1</v>
      </c>
      <c r="AS33" s="1">
        <v>14</v>
      </c>
      <c r="AT33" s="1">
        <v>0</v>
      </c>
      <c r="AU33" s="1">
        <v>0</v>
      </c>
      <c r="AV33" s="1">
        <v>0</v>
      </c>
      <c r="AW33" s="1">
        <v>0</v>
      </c>
      <c r="AX33" s="1">
        <v>12</v>
      </c>
      <c r="AY33" s="1">
        <v>0</v>
      </c>
      <c r="AZ33" s="1">
        <v>0</v>
      </c>
      <c r="BA33" s="1">
        <v>0</v>
      </c>
      <c r="BB33" s="1">
        <v>0</v>
      </c>
      <c r="BC33" s="4">
        <v>0</v>
      </c>
      <c r="BD33" s="1">
        <v>0</v>
      </c>
      <c r="BE33" s="4">
        <v>0</v>
      </c>
      <c r="BF33" s="1">
        <v>0</v>
      </c>
      <c r="BG33" s="4">
        <v>0</v>
      </c>
      <c r="BH33" s="4">
        <v>1</v>
      </c>
      <c r="BI33" s="4">
        <v>0</v>
      </c>
      <c r="BJ33" s="4">
        <v>0</v>
      </c>
    </row>
    <row r="34" spans="1:62" x14ac:dyDescent="0.25">
      <c r="A34" s="2">
        <v>16</v>
      </c>
      <c r="B34" s="3">
        <v>41746</v>
      </c>
      <c r="C34" s="3" t="s">
        <v>19</v>
      </c>
      <c r="D34" s="1">
        <v>1</v>
      </c>
      <c r="E34" s="1">
        <v>201</v>
      </c>
      <c r="F34" s="1">
        <v>25</v>
      </c>
      <c r="G34" s="1">
        <f t="shared" ref="G34:G65" si="9">SUM(P34:U34)</f>
        <v>66</v>
      </c>
      <c r="H34" s="1">
        <f t="shared" ref="H34:H65" si="10">SUM(V34:AB34)</f>
        <v>20</v>
      </c>
      <c r="I34" s="1">
        <f t="shared" ref="I34:I65" si="11">SUM(AC34:BB34)</f>
        <v>115</v>
      </c>
      <c r="J34" s="1">
        <f t="shared" ref="J34:J65" si="12">BC34+BD34</f>
        <v>0</v>
      </c>
      <c r="K34" s="1">
        <f t="shared" ref="K34:K65" si="13">SUM(BE34,BF34)</f>
        <v>0</v>
      </c>
      <c r="L34" s="1">
        <f t="shared" ref="L34:L65" si="14">BG34</f>
        <v>0</v>
      </c>
      <c r="M34" s="1">
        <f t="shared" ref="M34:M65" si="15">BH34</f>
        <v>0</v>
      </c>
      <c r="N34" s="1">
        <f t="shared" ref="N34:N65" si="16">BI34</f>
        <v>0</v>
      </c>
      <c r="O34" s="1">
        <f t="shared" ref="O34:O65" si="17">BJ34</f>
        <v>0</v>
      </c>
      <c r="P34" s="4">
        <v>0</v>
      </c>
      <c r="Q34" s="1">
        <v>0</v>
      </c>
      <c r="R34" s="1">
        <v>6</v>
      </c>
      <c r="S34" s="1">
        <v>60</v>
      </c>
      <c r="T34" s="1">
        <v>0</v>
      </c>
      <c r="U34" s="4">
        <v>0</v>
      </c>
      <c r="V34" s="1">
        <v>20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4">
        <v>0</v>
      </c>
      <c r="AD34" s="1">
        <v>0</v>
      </c>
      <c r="AE34" s="1">
        <v>0</v>
      </c>
      <c r="AF34" s="1">
        <v>0</v>
      </c>
      <c r="AG34" s="1">
        <v>54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8</v>
      </c>
      <c r="AO34" s="1">
        <v>0</v>
      </c>
      <c r="AP34" s="1">
        <v>0</v>
      </c>
      <c r="AQ34" s="1">
        <v>0</v>
      </c>
      <c r="AR34" s="1">
        <v>5</v>
      </c>
      <c r="AS34" s="1">
        <v>3</v>
      </c>
      <c r="AT34" s="1">
        <v>6</v>
      </c>
      <c r="AU34" s="1">
        <v>0</v>
      </c>
      <c r="AV34" s="1">
        <v>0</v>
      </c>
      <c r="AW34" s="1">
        <v>25</v>
      </c>
      <c r="AX34" s="1">
        <v>14</v>
      </c>
      <c r="AY34" s="1">
        <v>0</v>
      </c>
      <c r="AZ34" s="1">
        <v>0</v>
      </c>
      <c r="BA34" s="1">
        <v>0</v>
      </c>
      <c r="BB34" s="1">
        <v>0</v>
      </c>
      <c r="BC34" s="4">
        <v>0</v>
      </c>
      <c r="BD34" s="1">
        <v>0</v>
      </c>
      <c r="BE34" s="4">
        <v>0</v>
      </c>
      <c r="BF34" s="1">
        <v>0</v>
      </c>
      <c r="BG34" s="4">
        <v>0</v>
      </c>
      <c r="BH34" s="4">
        <v>0</v>
      </c>
      <c r="BI34" s="4">
        <v>0</v>
      </c>
      <c r="BJ34" s="4">
        <v>0</v>
      </c>
    </row>
    <row r="35" spans="1:62" x14ac:dyDescent="0.25">
      <c r="A35" s="2">
        <v>16</v>
      </c>
      <c r="B35" s="3">
        <v>41746</v>
      </c>
      <c r="C35" s="3" t="s">
        <v>20</v>
      </c>
      <c r="D35" s="1">
        <v>2</v>
      </c>
      <c r="E35" s="1">
        <v>220</v>
      </c>
      <c r="F35" s="1">
        <v>14</v>
      </c>
      <c r="G35" s="1">
        <f t="shared" si="9"/>
        <v>82</v>
      </c>
      <c r="H35" s="1">
        <f t="shared" si="10"/>
        <v>8</v>
      </c>
      <c r="I35" s="1">
        <f t="shared" si="11"/>
        <v>129</v>
      </c>
      <c r="J35" s="1">
        <f t="shared" si="12"/>
        <v>0</v>
      </c>
      <c r="K35" s="1">
        <f t="shared" si="13"/>
        <v>0</v>
      </c>
      <c r="L35" s="1">
        <f t="shared" si="14"/>
        <v>0</v>
      </c>
      <c r="M35" s="1">
        <f t="shared" si="15"/>
        <v>1</v>
      </c>
      <c r="N35" s="1">
        <f t="shared" si="16"/>
        <v>0</v>
      </c>
      <c r="O35" s="1">
        <f t="shared" si="17"/>
        <v>0</v>
      </c>
      <c r="P35" s="4">
        <v>1</v>
      </c>
      <c r="Q35" s="1">
        <v>0</v>
      </c>
      <c r="R35" s="1">
        <v>11</v>
      </c>
      <c r="S35" s="1">
        <v>70</v>
      </c>
      <c r="T35" s="1">
        <v>0</v>
      </c>
      <c r="U35" s="4">
        <v>0</v>
      </c>
      <c r="V35" s="1">
        <v>0</v>
      </c>
      <c r="W35" s="1">
        <v>0</v>
      </c>
      <c r="X35" s="1">
        <v>0</v>
      </c>
      <c r="Y35" s="1">
        <v>0</v>
      </c>
      <c r="Z35" s="1">
        <v>8</v>
      </c>
      <c r="AA35" s="1">
        <v>0</v>
      </c>
      <c r="AB35" s="1">
        <v>0</v>
      </c>
      <c r="AC35" s="4">
        <v>0</v>
      </c>
      <c r="AD35" s="1">
        <v>0</v>
      </c>
      <c r="AE35" s="1">
        <v>0</v>
      </c>
      <c r="AF35" s="1">
        <v>0</v>
      </c>
      <c r="AG35" s="1">
        <v>81</v>
      </c>
      <c r="AH35" s="1">
        <v>3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2</v>
      </c>
      <c r="AS35" s="1">
        <v>1</v>
      </c>
      <c r="AT35" s="1">
        <v>2</v>
      </c>
      <c r="AU35" s="1">
        <v>0</v>
      </c>
      <c r="AV35" s="1">
        <v>0</v>
      </c>
      <c r="AW35" s="1">
        <v>0</v>
      </c>
      <c r="AX35" s="1">
        <v>40</v>
      </c>
      <c r="AY35" s="1">
        <v>0</v>
      </c>
      <c r="AZ35" s="1">
        <v>0</v>
      </c>
      <c r="BA35" s="1">
        <v>0</v>
      </c>
      <c r="BB35" s="1">
        <v>0</v>
      </c>
      <c r="BC35" s="4">
        <v>0</v>
      </c>
      <c r="BD35" s="1">
        <v>0</v>
      </c>
      <c r="BE35" s="4">
        <v>0</v>
      </c>
      <c r="BF35" s="1">
        <v>0</v>
      </c>
      <c r="BG35" s="4">
        <v>0</v>
      </c>
      <c r="BH35" s="4">
        <v>1</v>
      </c>
      <c r="BI35" s="4">
        <v>0</v>
      </c>
      <c r="BJ35" s="4">
        <v>0</v>
      </c>
    </row>
    <row r="36" spans="1:62" x14ac:dyDescent="0.25">
      <c r="A36" s="2">
        <v>16</v>
      </c>
      <c r="B36" s="3">
        <v>41746</v>
      </c>
      <c r="C36" s="3" t="s">
        <v>20</v>
      </c>
      <c r="D36" s="1">
        <v>3</v>
      </c>
      <c r="E36" s="1">
        <v>210</v>
      </c>
      <c r="F36" s="1">
        <v>32</v>
      </c>
      <c r="G36" s="1">
        <f t="shared" si="9"/>
        <v>82</v>
      </c>
      <c r="H36" s="1">
        <f t="shared" si="10"/>
        <v>21</v>
      </c>
      <c r="I36" s="1">
        <f t="shared" si="11"/>
        <v>107</v>
      </c>
      <c r="J36" s="1">
        <f t="shared" si="12"/>
        <v>0</v>
      </c>
      <c r="K36" s="1">
        <f t="shared" si="13"/>
        <v>0</v>
      </c>
      <c r="L36" s="1">
        <f t="shared" si="14"/>
        <v>0</v>
      </c>
      <c r="M36" s="1">
        <f t="shared" si="15"/>
        <v>0</v>
      </c>
      <c r="N36" s="1">
        <f t="shared" si="16"/>
        <v>0</v>
      </c>
      <c r="O36" s="1">
        <f t="shared" si="17"/>
        <v>0</v>
      </c>
      <c r="P36" s="4">
        <v>0</v>
      </c>
      <c r="Q36" s="1">
        <v>0</v>
      </c>
      <c r="R36" s="1">
        <v>12</v>
      </c>
      <c r="S36" s="1">
        <v>70</v>
      </c>
      <c r="T36" s="1">
        <v>0</v>
      </c>
      <c r="U36" s="4">
        <v>0</v>
      </c>
      <c r="V36" s="1">
        <v>0</v>
      </c>
      <c r="W36" s="1">
        <v>0</v>
      </c>
      <c r="X36" s="1">
        <v>0</v>
      </c>
      <c r="Y36" s="1">
        <v>0</v>
      </c>
      <c r="Z36" s="1">
        <v>21</v>
      </c>
      <c r="AA36" s="1">
        <v>0</v>
      </c>
      <c r="AB36" s="1">
        <v>0</v>
      </c>
      <c r="AC36" s="4">
        <v>0</v>
      </c>
      <c r="AD36" s="1">
        <v>0</v>
      </c>
      <c r="AE36" s="1">
        <v>0</v>
      </c>
      <c r="AF36" s="1">
        <v>0</v>
      </c>
      <c r="AG36" s="1">
        <v>62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2</v>
      </c>
      <c r="AO36" s="1">
        <v>0</v>
      </c>
      <c r="AP36" s="1">
        <v>0</v>
      </c>
      <c r="AQ36" s="1">
        <v>0</v>
      </c>
      <c r="AR36" s="1">
        <v>9</v>
      </c>
      <c r="AS36" s="1">
        <v>6</v>
      </c>
      <c r="AT36" s="1">
        <v>0</v>
      </c>
      <c r="AU36" s="1">
        <v>0</v>
      </c>
      <c r="AV36" s="1">
        <v>0</v>
      </c>
      <c r="AW36" s="1">
        <v>0</v>
      </c>
      <c r="AX36" s="1">
        <v>28</v>
      </c>
      <c r="AY36" s="1">
        <v>0</v>
      </c>
      <c r="AZ36" s="1">
        <v>0</v>
      </c>
      <c r="BA36" s="1">
        <v>0</v>
      </c>
      <c r="BB36" s="1">
        <v>0</v>
      </c>
      <c r="BC36" s="4">
        <v>0</v>
      </c>
      <c r="BD36" s="1">
        <v>0</v>
      </c>
      <c r="BE36" s="4">
        <v>0</v>
      </c>
      <c r="BF36" s="1">
        <v>0</v>
      </c>
      <c r="BG36" s="4">
        <v>0</v>
      </c>
      <c r="BH36" s="4">
        <v>0</v>
      </c>
      <c r="BI36" s="4">
        <v>0</v>
      </c>
      <c r="BJ36" s="4">
        <v>0</v>
      </c>
    </row>
    <row r="37" spans="1:62" x14ac:dyDescent="0.25">
      <c r="A37" s="2">
        <v>16</v>
      </c>
      <c r="B37" s="3">
        <v>41746</v>
      </c>
      <c r="C37" s="3" t="s">
        <v>19</v>
      </c>
      <c r="D37" s="1">
        <v>5</v>
      </c>
      <c r="E37" s="1">
        <v>202</v>
      </c>
      <c r="F37" s="1">
        <v>35</v>
      </c>
      <c r="G37" s="1">
        <f t="shared" si="9"/>
        <v>32</v>
      </c>
      <c r="H37" s="1">
        <f t="shared" si="10"/>
        <v>62</v>
      </c>
      <c r="I37" s="1">
        <f t="shared" si="11"/>
        <v>108</v>
      </c>
      <c r="J37" s="1">
        <f t="shared" si="12"/>
        <v>0</v>
      </c>
      <c r="K37" s="1">
        <f t="shared" si="13"/>
        <v>0</v>
      </c>
      <c r="L37" s="1">
        <f t="shared" si="14"/>
        <v>0</v>
      </c>
      <c r="M37" s="1">
        <f t="shared" si="15"/>
        <v>0</v>
      </c>
      <c r="N37" s="1">
        <f t="shared" si="16"/>
        <v>0</v>
      </c>
      <c r="O37" s="1">
        <f t="shared" si="17"/>
        <v>0</v>
      </c>
      <c r="P37" s="4">
        <v>0</v>
      </c>
      <c r="Q37" s="1">
        <v>0</v>
      </c>
      <c r="R37" s="1">
        <v>12</v>
      </c>
      <c r="S37" s="1">
        <v>20</v>
      </c>
      <c r="T37" s="1">
        <v>0</v>
      </c>
      <c r="U37" s="4">
        <v>0</v>
      </c>
      <c r="V37" s="1">
        <v>21</v>
      </c>
      <c r="W37" s="1">
        <v>0</v>
      </c>
      <c r="X37" s="1">
        <v>0</v>
      </c>
      <c r="Y37" s="1">
        <v>0</v>
      </c>
      <c r="Z37" s="1">
        <v>41</v>
      </c>
      <c r="AA37" s="1">
        <v>0</v>
      </c>
      <c r="AB37" s="1">
        <v>0</v>
      </c>
      <c r="AC37" s="4">
        <v>0</v>
      </c>
      <c r="AD37" s="1">
        <v>0</v>
      </c>
      <c r="AE37" s="1">
        <v>0</v>
      </c>
      <c r="AF37" s="1">
        <v>1</v>
      </c>
      <c r="AG37" s="1">
        <v>26</v>
      </c>
      <c r="AH37" s="1">
        <v>3</v>
      </c>
      <c r="AI37" s="1">
        <v>0</v>
      </c>
      <c r="AJ37" s="1">
        <v>0</v>
      </c>
      <c r="AK37" s="1">
        <v>0</v>
      </c>
      <c r="AL37" s="1">
        <v>0</v>
      </c>
      <c r="AM37" s="1">
        <v>20</v>
      </c>
      <c r="AN37" s="1">
        <v>5</v>
      </c>
      <c r="AO37" s="1">
        <v>17</v>
      </c>
      <c r="AP37" s="1">
        <v>0</v>
      </c>
      <c r="AQ37" s="1">
        <v>0</v>
      </c>
      <c r="AR37" s="1">
        <v>11</v>
      </c>
      <c r="AS37" s="1">
        <v>2</v>
      </c>
      <c r="AT37" s="1">
        <v>0</v>
      </c>
      <c r="AU37" s="1">
        <v>0</v>
      </c>
      <c r="AV37" s="1">
        <v>0</v>
      </c>
      <c r="AW37" s="1">
        <v>0</v>
      </c>
      <c r="AX37" s="1">
        <v>23</v>
      </c>
      <c r="AY37" s="1">
        <v>0</v>
      </c>
      <c r="AZ37" s="1">
        <v>0</v>
      </c>
      <c r="BA37" s="1">
        <v>0</v>
      </c>
      <c r="BB37" s="1">
        <v>0</v>
      </c>
      <c r="BC37" s="4">
        <v>0</v>
      </c>
      <c r="BD37" s="1">
        <v>0</v>
      </c>
      <c r="BE37" s="4">
        <v>0</v>
      </c>
      <c r="BF37" s="1">
        <v>0</v>
      </c>
      <c r="BG37" s="4">
        <v>0</v>
      </c>
      <c r="BH37" s="4">
        <v>0</v>
      </c>
      <c r="BI37" s="4">
        <v>0</v>
      </c>
      <c r="BJ37" s="4">
        <v>0</v>
      </c>
    </row>
    <row r="38" spans="1:62" x14ac:dyDescent="0.25">
      <c r="A38" s="2">
        <v>16</v>
      </c>
      <c r="B38" s="3">
        <v>41746</v>
      </c>
      <c r="C38" s="3" t="s">
        <v>19</v>
      </c>
      <c r="D38" s="1">
        <v>6</v>
      </c>
      <c r="E38" s="1">
        <v>206</v>
      </c>
      <c r="F38" s="1">
        <v>58</v>
      </c>
      <c r="G38" s="1">
        <f t="shared" si="9"/>
        <v>66</v>
      </c>
      <c r="H38" s="1">
        <f t="shared" si="10"/>
        <v>51</v>
      </c>
      <c r="I38" s="1">
        <f t="shared" si="11"/>
        <v>81</v>
      </c>
      <c r="J38" s="1">
        <f t="shared" si="12"/>
        <v>0</v>
      </c>
      <c r="K38" s="1">
        <f t="shared" si="13"/>
        <v>0</v>
      </c>
      <c r="L38" s="1">
        <f t="shared" si="14"/>
        <v>0</v>
      </c>
      <c r="M38" s="1">
        <f t="shared" si="15"/>
        <v>0</v>
      </c>
      <c r="N38" s="1">
        <f t="shared" si="16"/>
        <v>8</v>
      </c>
      <c r="O38" s="1">
        <f t="shared" si="17"/>
        <v>0</v>
      </c>
      <c r="P38" s="4">
        <v>0</v>
      </c>
      <c r="Q38" s="1">
        <v>0</v>
      </c>
      <c r="R38" s="1">
        <v>11</v>
      </c>
      <c r="S38" s="1">
        <v>55</v>
      </c>
      <c r="T38" s="1">
        <v>0</v>
      </c>
      <c r="U38" s="4">
        <v>0</v>
      </c>
      <c r="V38" s="1">
        <v>0</v>
      </c>
      <c r="W38" s="1">
        <v>0</v>
      </c>
      <c r="X38" s="1">
        <v>0</v>
      </c>
      <c r="Y38" s="1">
        <v>0</v>
      </c>
      <c r="Z38" s="1">
        <v>51</v>
      </c>
      <c r="AA38" s="1">
        <v>0</v>
      </c>
      <c r="AB38" s="1">
        <v>0</v>
      </c>
      <c r="AC38" s="4">
        <v>0</v>
      </c>
      <c r="AD38" s="1">
        <v>0</v>
      </c>
      <c r="AE38" s="1">
        <v>0</v>
      </c>
      <c r="AF38" s="1">
        <v>0</v>
      </c>
      <c r="AG38" s="1">
        <v>33</v>
      </c>
      <c r="AH38" s="1">
        <v>4</v>
      </c>
      <c r="AI38" s="1">
        <v>1</v>
      </c>
      <c r="AJ38" s="1">
        <v>4</v>
      </c>
      <c r="AK38" s="1">
        <v>0</v>
      </c>
      <c r="AL38" s="1">
        <v>0</v>
      </c>
      <c r="AM38" s="1">
        <v>0</v>
      </c>
      <c r="AN38" s="1">
        <v>2</v>
      </c>
      <c r="AO38" s="1">
        <v>0</v>
      </c>
      <c r="AP38" s="1">
        <v>0</v>
      </c>
      <c r="AQ38" s="1">
        <v>0</v>
      </c>
      <c r="AR38" s="1">
        <v>11</v>
      </c>
      <c r="AS38" s="1">
        <v>2</v>
      </c>
      <c r="AT38" s="1">
        <v>0</v>
      </c>
      <c r="AU38" s="1">
        <v>0</v>
      </c>
      <c r="AV38" s="1">
        <v>0</v>
      </c>
      <c r="AW38" s="1">
        <v>0</v>
      </c>
      <c r="AX38" s="1">
        <v>22</v>
      </c>
      <c r="AY38" s="1">
        <v>0</v>
      </c>
      <c r="AZ38" s="1">
        <v>0</v>
      </c>
      <c r="BA38" s="1">
        <v>2</v>
      </c>
      <c r="BB38" s="1">
        <v>0</v>
      </c>
      <c r="BC38" s="4">
        <v>0</v>
      </c>
      <c r="BD38" s="1">
        <v>0</v>
      </c>
      <c r="BE38" s="4">
        <v>0</v>
      </c>
      <c r="BF38" s="1">
        <v>0</v>
      </c>
      <c r="BG38" s="4">
        <v>0</v>
      </c>
      <c r="BH38" s="4">
        <v>0</v>
      </c>
      <c r="BI38" s="4">
        <v>8</v>
      </c>
      <c r="BJ38" s="4">
        <v>0</v>
      </c>
    </row>
    <row r="39" spans="1:62" x14ac:dyDescent="0.25">
      <c r="A39" s="2">
        <v>16</v>
      </c>
      <c r="B39" s="3">
        <v>41746</v>
      </c>
      <c r="C39" s="3" t="s">
        <v>20</v>
      </c>
      <c r="D39" s="1">
        <v>7</v>
      </c>
      <c r="E39" s="1">
        <v>205</v>
      </c>
      <c r="F39" s="1">
        <v>30</v>
      </c>
      <c r="G39" s="1">
        <f t="shared" si="9"/>
        <v>81</v>
      </c>
      <c r="H39" s="1">
        <f t="shared" si="10"/>
        <v>28</v>
      </c>
      <c r="I39" s="1">
        <f t="shared" si="11"/>
        <v>96</v>
      </c>
      <c r="J39" s="1">
        <f t="shared" si="12"/>
        <v>0</v>
      </c>
      <c r="K39" s="1">
        <f t="shared" si="13"/>
        <v>0</v>
      </c>
      <c r="L39" s="1">
        <f t="shared" si="14"/>
        <v>0</v>
      </c>
      <c r="M39" s="1">
        <f t="shared" si="15"/>
        <v>0</v>
      </c>
      <c r="N39" s="1">
        <f t="shared" si="16"/>
        <v>0</v>
      </c>
      <c r="O39" s="1">
        <f t="shared" si="17"/>
        <v>0</v>
      </c>
      <c r="P39" s="4">
        <v>0</v>
      </c>
      <c r="Q39" s="1">
        <v>0</v>
      </c>
      <c r="R39" s="1">
        <v>3</v>
      </c>
      <c r="S39" s="1">
        <v>78</v>
      </c>
      <c r="T39" s="1">
        <v>0</v>
      </c>
      <c r="U39" s="4">
        <v>0</v>
      </c>
      <c r="V39" s="1">
        <v>0</v>
      </c>
      <c r="W39" s="1">
        <v>0</v>
      </c>
      <c r="X39" s="1">
        <v>0</v>
      </c>
      <c r="Y39" s="1">
        <v>0</v>
      </c>
      <c r="Z39" s="1">
        <v>28</v>
      </c>
      <c r="AA39" s="1">
        <v>0</v>
      </c>
      <c r="AB39" s="1">
        <v>0</v>
      </c>
      <c r="AC39" s="4">
        <v>0</v>
      </c>
      <c r="AD39" s="1">
        <v>0</v>
      </c>
      <c r="AE39" s="1">
        <v>0</v>
      </c>
      <c r="AF39" s="1">
        <v>0</v>
      </c>
      <c r="AG39" s="1">
        <v>73</v>
      </c>
      <c r="AH39" s="1">
        <v>6</v>
      </c>
      <c r="AI39" s="1">
        <v>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4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11</v>
      </c>
      <c r="AY39" s="1">
        <v>0</v>
      </c>
      <c r="AZ39" s="1">
        <v>0</v>
      </c>
      <c r="BA39" s="1">
        <v>0</v>
      </c>
      <c r="BB39" s="1">
        <v>0</v>
      </c>
      <c r="BC39" s="4">
        <v>0</v>
      </c>
      <c r="BD39" s="1">
        <v>0</v>
      </c>
      <c r="BE39" s="4">
        <v>0</v>
      </c>
      <c r="BF39" s="1">
        <v>0</v>
      </c>
      <c r="BG39" s="4">
        <v>0</v>
      </c>
      <c r="BH39" s="4">
        <v>0</v>
      </c>
      <c r="BI39" s="4">
        <v>0</v>
      </c>
      <c r="BJ39" s="4">
        <v>0</v>
      </c>
    </row>
    <row r="40" spans="1:62" x14ac:dyDescent="0.25">
      <c r="A40" s="2">
        <v>16</v>
      </c>
      <c r="B40" s="3">
        <v>41746</v>
      </c>
      <c r="C40" s="3" t="s">
        <v>19</v>
      </c>
      <c r="D40" s="1">
        <v>8</v>
      </c>
      <c r="E40" s="1">
        <v>202</v>
      </c>
      <c r="F40" s="1">
        <v>36</v>
      </c>
      <c r="G40" s="1">
        <f t="shared" si="9"/>
        <v>90</v>
      </c>
      <c r="H40" s="1">
        <f t="shared" si="10"/>
        <v>30</v>
      </c>
      <c r="I40" s="1">
        <f t="shared" si="11"/>
        <v>82</v>
      </c>
      <c r="J40" s="1">
        <f t="shared" si="12"/>
        <v>0</v>
      </c>
      <c r="K40" s="1">
        <f t="shared" si="13"/>
        <v>0</v>
      </c>
      <c r="L40" s="1">
        <f t="shared" si="14"/>
        <v>0</v>
      </c>
      <c r="M40" s="1">
        <f t="shared" si="15"/>
        <v>0</v>
      </c>
      <c r="N40" s="1">
        <f t="shared" si="16"/>
        <v>0</v>
      </c>
      <c r="O40" s="1">
        <f t="shared" si="17"/>
        <v>0</v>
      </c>
      <c r="P40" s="4">
        <v>0</v>
      </c>
      <c r="Q40" s="1">
        <v>0</v>
      </c>
      <c r="R40" s="1">
        <v>30</v>
      </c>
      <c r="S40" s="1">
        <v>60</v>
      </c>
      <c r="T40" s="1">
        <v>0</v>
      </c>
      <c r="U40" s="4">
        <v>0</v>
      </c>
      <c r="V40" s="1">
        <v>0</v>
      </c>
      <c r="W40" s="1">
        <v>0</v>
      </c>
      <c r="X40" s="1">
        <v>0</v>
      </c>
      <c r="Y40" s="1">
        <v>0</v>
      </c>
      <c r="Z40" s="1">
        <v>30</v>
      </c>
      <c r="AA40" s="1">
        <v>0</v>
      </c>
      <c r="AB40" s="1">
        <v>0</v>
      </c>
      <c r="AC40" s="4">
        <v>0</v>
      </c>
      <c r="AD40" s="1">
        <v>0</v>
      </c>
      <c r="AE40" s="1">
        <v>0</v>
      </c>
      <c r="AF40" s="1">
        <v>4</v>
      </c>
      <c r="AG40" s="1">
        <v>35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4</v>
      </c>
      <c r="AN40" s="1">
        <v>0</v>
      </c>
      <c r="AO40" s="1">
        <v>0</v>
      </c>
      <c r="AP40" s="1">
        <v>0</v>
      </c>
      <c r="AQ40" s="1">
        <v>0</v>
      </c>
      <c r="AR40" s="1">
        <v>14</v>
      </c>
      <c r="AS40" s="1">
        <v>9</v>
      </c>
      <c r="AT40" s="1">
        <v>0</v>
      </c>
      <c r="AU40" s="1">
        <v>0</v>
      </c>
      <c r="AV40" s="1">
        <v>0</v>
      </c>
      <c r="AW40" s="1">
        <v>0</v>
      </c>
      <c r="AX40" s="1">
        <v>16</v>
      </c>
      <c r="AY40" s="1">
        <v>0</v>
      </c>
      <c r="AZ40" s="1">
        <v>0</v>
      </c>
      <c r="BA40" s="1">
        <v>0</v>
      </c>
      <c r="BB40" s="1">
        <v>0</v>
      </c>
      <c r="BC40" s="4">
        <v>0</v>
      </c>
      <c r="BD40" s="1">
        <v>0</v>
      </c>
      <c r="BE40" s="4">
        <v>0</v>
      </c>
      <c r="BF40" s="1">
        <v>0</v>
      </c>
      <c r="BG40" s="4">
        <v>0</v>
      </c>
      <c r="BH40" s="4">
        <v>0</v>
      </c>
      <c r="BI40" s="4">
        <v>0</v>
      </c>
      <c r="BJ40" s="4">
        <v>0</v>
      </c>
    </row>
    <row r="41" spans="1:62" x14ac:dyDescent="0.25">
      <c r="A41" s="2">
        <v>16</v>
      </c>
      <c r="B41" s="3">
        <v>41746</v>
      </c>
      <c r="C41" s="3" t="s">
        <v>20</v>
      </c>
      <c r="D41" s="1">
        <v>9</v>
      </c>
      <c r="E41" s="1">
        <v>216</v>
      </c>
      <c r="F41" s="1">
        <v>20</v>
      </c>
      <c r="G41" s="1">
        <f t="shared" si="9"/>
        <v>93</v>
      </c>
      <c r="H41" s="1">
        <f t="shared" si="10"/>
        <v>16</v>
      </c>
      <c r="I41" s="1">
        <f t="shared" si="11"/>
        <v>107</v>
      </c>
      <c r="J41" s="1">
        <f t="shared" si="12"/>
        <v>0</v>
      </c>
      <c r="K41" s="1">
        <f t="shared" si="13"/>
        <v>0</v>
      </c>
      <c r="L41" s="1">
        <f t="shared" si="14"/>
        <v>0</v>
      </c>
      <c r="M41" s="1">
        <f t="shared" si="15"/>
        <v>0</v>
      </c>
      <c r="N41" s="1">
        <f t="shared" si="16"/>
        <v>0</v>
      </c>
      <c r="O41" s="1">
        <f t="shared" si="17"/>
        <v>0</v>
      </c>
      <c r="P41" s="4">
        <v>0</v>
      </c>
      <c r="Q41" s="1">
        <v>0</v>
      </c>
      <c r="R41" s="1">
        <v>21</v>
      </c>
      <c r="S41" s="1">
        <v>72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16</v>
      </c>
      <c r="AA41" s="1">
        <v>0</v>
      </c>
      <c r="AB41" s="1">
        <v>0</v>
      </c>
      <c r="AC41" s="4">
        <v>0</v>
      </c>
      <c r="AD41" s="1">
        <v>0</v>
      </c>
      <c r="AE41" s="1">
        <v>0</v>
      </c>
      <c r="AF41" s="1">
        <v>3</v>
      </c>
      <c r="AG41" s="1">
        <v>55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8</v>
      </c>
      <c r="AO41" s="1">
        <v>0</v>
      </c>
      <c r="AP41" s="1">
        <v>0</v>
      </c>
      <c r="AQ41" s="1">
        <v>0</v>
      </c>
      <c r="AR41" s="1">
        <v>5</v>
      </c>
      <c r="AS41" s="1">
        <v>28</v>
      </c>
      <c r="AT41" s="1">
        <v>0</v>
      </c>
      <c r="AU41" s="1">
        <v>0</v>
      </c>
      <c r="AV41" s="1">
        <v>0</v>
      </c>
      <c r="AW41" s="1">
        <v>0</v>
      </c>
      <c r="AX41" s="1">
        <v>8</v>
      </c>
      <c r="AY41" s="1">
        <v>0</v>
      </c>
      <c r="AZ41" s="1">
        <v>0</v>
      </c>
      <c r="BA41" s="1">
        <v>0</v>
      </c>
      <c r="BB41" s="1">
        <v>0</v>
      </c>
      <c r="BC41" s="4">
        <v>0</v>
      </c>
      <c r="BD41" s="1">
        <v>0</v>
      </c>
      <c r="BE41" s="4">
        <v>0</v>
      </c>
      <c r="BF41" s="1">
        <v>0</v>
      </c>
      <c r="BG41" s="4">
        <v>0</v>
      </c>
      <c r="BH41" s="4">
        <v>0</v>
      </c>
      <c r="BI41" s="4">
        <v>0</v>
      </c>
      <c r="BJ41" s="4">
        <v>0</v>
      </c>
    </row>
    <row r="42" spans="1:62" x14ac:dyDescent="0.25">
      <c r="A42" s="2">
        <v>20</v>
      </c>
      <c r="B42" s="3">
        <v>41760</v>
      </c>
      <c r="C42" s="3" t="s">
        <v>20</v>
      </c>
      <c r="D42" s="1">
        <v>2</v>
      </c>
      <c r="E42" s="1">
        <v>210</v>
      </c>
      <c r="F42" s="1">
        <v>17</v>
      </c>
      <c r="G42" s="1">
        <f t="shared" si="9"/>
        <v>68</v>
      </c>
      <c r="H42" s="1">
        <f t="shared" si="10"/>
        <v>22</v>
      </c>
      <c r="I42" s="1">
        <f t="shared" si="11"/>
        <v>120</v>
      </c>
      <c r="J42" s="1">
        <f t="shared" si="12"/>
        <v>0</v>
      </c>
      <c r="K42" s="1">
        <f t="shared" si="13"/>
        <v>0</v>
      </c>
      <c r="L42" s="1">
        <f t="shared" si="14"/>
        <v>0</v>
      </c>
      <c r="M42" s="1">
        <f t="shared" si="15"/>
        <v>0</v>
      </c>
      <c r="N42" s="1">
        <f t="shared" si="16"/>
        <v>0</v>
      </c>
      <c r="O42" s="1">
        <f t="shared" si="17"/>
        <v>0</v>
      </c>
      <c r="P42" s="4">
        <v>0</v>
      </c>
      <c r="Q42" s="1">
        <v>0</v>
      </c>
      <c r="R42" s="1">
        <v>7</v>
      </c>
      <c r="S42" s="1">
        <v>61</v>
      </c>
      <c r="T42" s="1">
        <v>0</v>
      </c>
      <c r="U42" s="4">
        <v>0</v>
      </c>
      <c r="V42" s="1">
        <v>6</v>
      </c>
      <c r="W42" s="1">
        <v>0</v>
      </c>
      <c r="X42" s="1">
        <v>0</v>
      </c>
      <c r="Y42" s="1">
        <v>0</v>
      </c>
      <c r="Z42" s="1">
        <v>16</v>
      </c>
      <c r="AA42" s="1">
        <v>0</v>
      </c>
      <c r="AB42" s="1">
        <v>0</v>
      </c>
      <c r="AC42" s="4">
        <v>0</v>
      </c>
      <c r="AD42" s="1">
        <v>1</v>
      </c>
      <c r="AE42" s="1">
        <v>0</v>
      </c>
      <c r="AF42" s="1">
        <v>0</v>
      </c>
      <c r="AG42" s="1">
        <v>80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2</v>
      </c>
      <c r="AO42" s="1">
        <v>0</v>
      </c>
      <c r="AP42" s="1">
        <v>0</v>
      </c>
      <c r="AQ42" s="1">
        <v>0</v>
      </c>
      <c r="AR42" s="1">
        <v>10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23</v>
      </c>
      <c r="AY42" s="1">
        <v>1</v>
      </c>
      <c r="AZ42" s="1">
        <v>1</v>
      </c>
      <c r="BA42" s="1">
        <v>2</v>
      </c>
      <c r="BB42" s="1">
        <v>0</v>
      </c>
      <c r="BC42" s="4">
        <v>0</v>
      </c>
      <c r="BD42" s="1">
        <v>0</v>
      </c>
      <c r="BE42" s="4">
        <v>0</v>
      </c>
      <c r="BF42" s="1">
        <v>0</v>
      </c>
      <c r="BG42" s="4">
        <v>0</v>
      </c>
      <c r="BH42" s="4">
        <v>0</v>
      </c>
      <c r="BI42" s="4">
        <v>0</v>
      </c>
      <c r="BJ42" s="4">
        <v>0</v>
      </c>
    </row>
    <row r="43" spans="1:62" x14ac:dyDescent="0.25">
      <c r="A43" s="2">
        <v>20</v>
      </c>
      <c r="B43" s="3">
        <v>41760</v>
      </c>
      <c r="C43" s="3" t="s">
        <v>19</v>
      </c>
      <c r="D43" s="1">
        <v>5</v>
      </c>
      <c r="E43" s="1">
        <v>211</v>
      </c>
      <c r="F43" s="1">
        <v>25</v>
      </c>
      <c r="G43" s="1">
        <f t="shared" si="9"/>
        <v>58</v>
      </c>
      <c r="H43" s="1">
        <f t="shared" si="10"/>
        <v>9</v>
      </c>
      <c r="I43" s="1">
        <f t="shared" si="11"/>
        <v>144</v>
      </c>
      <c r="J43" s="1">
        <f t="shared" si="12"/>
        <v>0</v>
      </c>
      <c r="K43" s="1">
        <f t="shared" si="13"/>
        <v>0</v>
      </c>
      <c r="L43" s="1">
        <f t="shared" si="14"/>
        <v>0</v>
      </c>
      <c r="M43" s="1">
        <f t="shared" si="15"/>
        <v>0</v>
      </c>
      <c r="N43" s="1">
        <f t="shared" si="16"/>
        <v>0</v>
      </c>
      <c r="O43" s="1">
        <f t="shared" si="17"/>
        <v>0</v>
      </c>
      <c r="P43" s="4">
        <v>0</v>
      </c>
      <c r="Q43" s="1">
        <v>0</v>
      </c>
      <c r="R43" s="1">
        <v>38</v>
      </c>
      <c r="S43" s="1">
        <v>20</v>
      </c>
      <c r="T43" s="1">
        <v>0</v>
      </c>
      <c r="U43" s="4">
        <v>0</v>
      </c>
      <c r="V43" s="1">
        <v>3</v>
      </c>
      <c r="W43" s="1">
        <v>0</v>
      </c>
      <c r="X43" s="1">
        <v>0</v>
      </c>
      <c r="Y43" s="1">
        <v>0</v>
      </c>
      <c r="Z43" s="1">
        <v>6</v>
      </c>
      <c r="AA43" s="1">
        <v>0</v>
      </c>
      <c r="AB43" s="1">
        <v>0</v>
      </c>
      <c r="AC43" s="4">
        <v>0</v>
      </c>
      <c r="AD43" s="1">
        <v>0</v>
      </c>
      <c r="AE43" s="1">
        <v>0</v>
      </c>
      <c r="AF43" s="1">
        <v>2</v>
      </c>
      <c r="AG43" s="1">
        <v>37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11</v>
      </c>
      <c r="AN43" s="1">
        <v>12</v>
      </c>
      <c r="AO43" s="1">
        <v>0</v>
      </c>
      <c r="AP43" s="1">
        <v>0</v>
      </c>
      <c r="AQ43" s="1">
        <v>0</v>
      </c>
      <c r="AR43" s="1">
        <v>3</v>
      </c>
      <c r="AS43" s="1">
        <v>59</v>
      </c>
      <c r="AT43" s="1">
        <v>4</v>
      </c>
      <c r="AU43" s="1">
        <v>0</v>
      </c>
      <c r="AV43" s="1">
        <v>0</v>
      </c>
      <c r="AW43" s="1">
        <v>0</v>
      </c>
      <c r="AX43" s="1">
        <v>12</v>
      </c>
      <c r="AY43" s="1">
        <v>0</v>
      </c>
      <c r="AZ43" s="1">
        <v>0</v>
      </c>
      <c r="BA43" s="1">
        <v>2</v>
      </c>
      <c r="BB43" s="1">
        <v>0</v>
      </c>
      <c r="BC43" s="4">
        <v>0</v>
      </c>
      <c r="BD43" s="1">
        <v>0</v>
      </c>
      <c r="BE43" s="4">
        <v>0</v>
      </c>
      <c r="BF43" s="1">
        <v>0</v>
      </c>
      <c r="BG43" s="4">
        <v>0</v>
      </c>
      <c r="BH43" s="4">
        <v>0</v>
      </c>
      <c r="BI43" s="4">
        <v>0</v>
      </c>
      <c r="BJ43" s="4">
        <v>0</v>
      </c>
    </row>
    <row r="44" spans="1:62" x14ac:dyDescent="0.25">
      <c r="A44" s="2">
        <v>20</v>
      </c>
      <c r="B44" s="3">
        <v>41760</v>
      </c>
      <c r="C44" s="3" t="s">
        <v>19</v>
      </c>
      <c r="D44" s="1">
        <v>6</v>
      </c>
      <c r="E44" s="1">
        <v>205</v>
      </c>
      <c r="F44" s="1">
        <v>49</v>
      </c>
      <c r="G44" s="1">
        <f t="shared" si="9"/>
        <v>45</v>
      </c>
      <c r="H44" s="1">
        <f t="shared" si="10"/>
        <v>43</v>
      </c>
      <c r="I44" s="1">
        <f t="shared" si="11"/>
        <v>117</v>
      </c>
      <c r="J44" s="1">
        <f t="shared" si="12"/>
        <v>0</v>
      </c>
      <c r="K44" s="1">
        <f t="shared" si="13"/>
        <v>0</v>
      </c>
      <c r="L44" s="1">
        <f t="shared" si="14"/>
        <v>0</v>
      </c>
      <c r="M44" s="1">
        <f t="shared" si="15"/>
        <v>0</v>
      </c>
      <c r="N44" s="1">
        <f t="shared" si="16"/>
        <v>0</v>
      </c>
      <c r="O44" s="1">
        <f t="shared" si="17"/>
        <v>0</v>
      </c>
      <c r="P44" s="4">
        <v>0</v>
      </c>
      <c r="Q44" s="1">
        <v>0</v>
      </c>
      <c r="R44" s="1">
        <v>5</v>
      </c>
      <c r="S44" s="1">
        <v>40</v>
      </c>
      <c r="T44" s="1">
        <v>0</v>
      </c>
      <c r="U44" s="4">
        <v>0</v>
      </c>
      <c r="V44" s="1">
        <v>15</v>
      </c>
      <c r="W44" s="1">
        <v>0</v>
      </c>
      <c r="X44" s="1">
        <v>0</v>
      </c>
      <c r="Y44" s="1">
        <v>0</v>
      </c>
      <c r="Z44" s="1">
        <v>28</v>
      </c>
      <c r="AA44" s="1">
        <v>0</v>
      </c>
      <c r="AB44" s="1">
        <v>0</v>
      </c>
      <c r="AC44" s="4">
        <v>0</v>
      </c>
      <c r="AD44" s="1">
        <v>0</v>
      </c>
      <c r="AE44" s="1">
        <v>0</v>
      </c>
      <c r="AF44" s="1">
        <v>0</v>
      </c>
      <c r="AG44" s="1">
        <v>31</v>
      </c>
      <c r="AH44" s="1">
        <v>13</v>
      </c>
      <c r="AI44" s="1">
        <v>0</v>
      </c>
      <c r="AJ44" s="1">
        <v>3</v>
      </c>
      <c r="AK44" s="1">
        <v>0</v>
      </c>
      <c r="AL44" s="1">
        <v>0</v>
      </c>
      <c r="AM44" s="1">
        <v>11</v>
      </c>
      <c r="AN44" s="1">
        <v>4</v>
      </c>
      <c r="AO44" s="1">
        <v>0</v>
      </c>
      <c r="AP44" s="1">
        <v>0</v>
      </c>
      <c r="AQ44" s="1">
        <v>0</v>
      </c>
      <c r="AR44" s="1">
        <v>9</v>
      </c>
      <c r="AS44" s="1">
        <v>2</v>
      </c>
      <c r="AT44" s="1">
        <v>0</v>
      </c>
      <c r="AU44" s="1">
        <v>0</v>
      </c>
      <c r="AV44" s="1">
        <v>0</v>
      </c>
      <c r="AW44" s="1">
        <v>0</v>
      </c>
      <c r="AX44" s="1">
        <v>43</v>
      </c>
      <c r="AY44" s="1">
        <v>0</v>
      </c>
      <c r="AZ44" s="1">
        <v>0</v>
      </c>
      <c r="BA44" s="1">
        <v>1</v>
      </c>
      <c r="BB44" s="1">
        <v>0</v>
      </c>
      <c r="BC44" s="4">
        <v>0</v>
      </c>
      <c r="BD44" s="1">
        <v>0</v>
      </c>
      <c r="BE44" s="4">
        <v>0</v>
      </c>
      <c r="BF44" s="1">
        <v>0</v>
      </c>
      <c r="BG44" s="4">
        <v>0</v>
      </c>
      <c r="BH44" s="4">
        <v>0</v>
      </c>
      <c r="BI44" s="4">
        <v>0</v>
      </c>
      <c r="BJ44" s="4">
        <v>0</v>
      </c>
    </row>
    <row r="45" spans="1:62" x14ac:dyDescent="0.25">
      <c r="A45" s="2">
        <v>20</v>
      </c>
      <c r="B45" s="3">
        <v>41760</v>
      </c>
      <c r="C45" s="3" t="s">
        <v>20</v>
      </c>
      <c r="D45" s="1">
        <v>7</v>
      </c>
      <c r="E45" s="1">
        <v>201</v>
      </c>
      <c r="F45" s="1">
        <v>18</v>
      </c>
      <c r="G45" s="1">
        <f t="shared" si="9"/>
        <v>29</v>
      </c>
      <c r="H45" s="1">
        <f t="shared" si="10"/>
        <v>20</v>
      </c>
      <c r="I45" s="1">
        <f t="shared" si="11"/>
        <v>152</v>
      </c>
      <c r="J45" s="1">
        <f t="shared" si="12"/>
        <v>0</v>
      </c>
      <c r="K45" s="1">
        <f t="shared" si="13"/>
        <v>0</v>
      </c>
      <c r="L45" s="1">
        <f t="shared" si="14"/>
        <v>0</v>
      </c>
      <c r="M45" s="1">
        <f t="shared" si="15"/>
        <v>0</v>
      </c>
      <c r="N45" s="1">
        <f t="shared" si="16"/>
        <v>0</v>
      </c>
      <c r="O45" s="1">
        <f t="shared" si="17"/>
        <v>0</v>
      </c>
      <c r="P45" s="4">
        <v>0</v>
      </c>
      <c r="Q45" s="1">
        <v>0</v>
      </c>
      <c r="R45" s="1">
        <v>5</v>
      </c>
      <c r="S45" s="1">
        <v>24</v>
      </c>
      <c r="T45" s="1">
        <v>0</v>
      </c>
      <c r="U45" s="4">
        <v>0</v>
      </c>
      <c r="V45" s="1">
        <v>0</v>
      </c>
      <c r="W45" s="1">
        <v>0</v>
      </c>
      <c r="X45" s="1">
        <v>0</v>
      </c>
      <c r="Y45" s="1">
        <v>0</v>
      </c>
      <c r="Z45" s="1">
        <v>20</v>
      </c>
      <c r="AA45" s="1">
        <v>0</v>
      </c>
      <c r="AB45" s="1">
        <v>0</v>
      </c>
      <c r="AC45" s="4">
        <v>0</v>
      </c>
      <c r="AD45" s="1">
        <v>0</v>
      </c>
      <c r="AE45" s="1">
        <v>0</v>
      </c>
      <c r="AF45" s="1">
        <v>1</v>
      </c>
      <c r="AG45" s="1">
        <v>51</v>
      </c>
      <c r="AH45" s="1">
        <v>3</v>
      </c>
      <c r="AI45" s="1">
        <v>0</v>
      </c>
      <c r="AJ45" s="1">
        <v>0</v>
      </c>
      <c r="AK45" s="1">
        <v>4</v>
      </c>
      <c r="AL45" s="1">
        <v>0</v>
      </c>
      <c r="AM45" s="1">
        <v>0</v>
      </c>
      <c r="AN45" s="1">
        <v>1</v>
      </c>
      <c r="AO45" s="1">
        <v>0</v>
      </c>
      <c r="AP45" s="1">
        <v>0</v>
      </c>
      <c r="AQ45" s="1">
        <v>0</v>
      </c>
      <c r="AR45" s="1">
        <v>1</v>
      </c>
      <c r="AS45" s="1">
        <v>72</v>
      </c>
      <c r="AT45" s="1">
        <v>0</v>
      </c>
      <c r="AU45" s="1">
        <v>0</v>
      </c>
      <c r="AV45" s="1">
        <v>0</v>
      </c>
      <c r="AW45" s="1">
        <v>0</v>
      </c>
      <c r="AX45" s="1">
        <v>18</v>
      </c>
      <c r="AY45" s="1">
        <v>0</v>
      </c>
      <c r="AZ45" s="1">
        <v>0</v>
      </c>
      <c r="BA45" s="1">
        <v>1</v>
      </c>
      <c r="BB45" s="1">
        <v>0</v>
      </c>
      <c r="BC45" s="4">
        <v>0</v>
      </c>
      <c r="BD45" s="1">
        <v>0</v>
      </c>
      <c r="BE45" s="4">
        <v>0</v>
      </c>
      <c r="BF45" s="1">
        <v>0</v>
      </c>
      <c r="BG45" s="4">
        <v>0</v>
      </c>
      <c r="BH45" s="4">
        <v>0</v>
      </c>
      <c r="BI45" s="4">
        <v>0</v>
      </c>
      <c r="BJ45" s="4">
        <v>0</v>
      </c>
    </row>
    <row r="46" spans="1:62" x14ac:dyDescent="0.25">
      <c r="A46" s="2">
        <v>20</v>
      </c>
      <c r="B46" s="3">
        <v>41760</v>
      </c>
      <c r="C46" s="3" t="s">
        <v>19</v>
      </c>
      <c r="D46" s="1">
        <v>8</v>
      </c>
      <c r="E46" s="1">
        <v>200</v>
      </c>
      <c r="F46" s="1">
        <v>75</v>
      </c>
      <c r="G46" s="1">
        <f t="shared" si="9"/>
        <v>64</v>
      </c>
      <c r="H46" s="1">
        <f t="shared" si="10"/>
        <v>34</v>
      </c>
      <c r="I46" s="1">
        <f t="shared" si="11"/>
        <v>100</v>
      </c>
      <c r="J46" s="1">
        <f t="shared" si="12"/>
        <v>1</v>
      </c>
      <c r="K46" s="1">
        <f t="shared" si="13"/>
        <v>0</v>
      </c>
      <c r="L46" s="1">
        <f t="shared" si="14"/>
        <v>0</v>
      </c>
      <c r="M46" s="1">
        <f t="shared" si="15"/>
        <v>1</v>
      </c>
      <c r="N46" s="1">
        <f t="shared" si="16"/>
        <v>0</v>
      </c>
      <c r="O46" s="1">
        <f t="shared" si="17"/>
        <v>0</v>
      </c>
      <c r="P46" s="4">
        <v>2</v>
      </c>
      <c r="Q46" s="1">
        <v>0</v>
      </c>
      <c r="R46" s="1">
        <v>19</v>
      </c>
      <c r="S46" s="1">
        <v>43</v>
      </c>
      <c r="T46" s="1">
        <v>0</v>
      </c>
      <c r="U46" s="4">
        <v>0</v>
      </c>
      <c r="V46" s="1">
        <v>0</v>
      </c>
      <c r="W46" s="1">
        <v>0</v>
      </c>
      <c r="X46" s="1">
        <v>0</v>
      </c>
      <c r="Y46" s="1">
        <v>0</v>
      </c>
      <c r="Z46" s="1">
        <v>34</v>
      </c>
      <c r="AA46" s="1">
        <v>0</v>
      </c>
      <c r="AB46" s="1">
        <v>0</v>
      </c>
      <c r="AC46" s="4">
        <v>0</v>
      </c>
      <c r="AD46" s="1">
        <v>0</v>
      </c>
      <c r="AE46" s="1">
        <v>0</v>
      </c>
      <c r="AF46" s="1">
        <v>1</v>
      </c>
      <c r="AG46" s="1">
        <v>26</v>
      </c>
      <c r="AH46" s="1">
        <v>5</v>
      </c>
      <c r="AI46" s="1">
        <v>1</v>
      </c>
      <c r="AJ46" s="1">
        <v>7</v>
      </c>
      <c r="AK46" s="1">
        <v>0</v>
      </c>
      <c r="AL46" s="1">
        <v>0</v>
      </c>
      <c r="AM46" s="1">
        <v>7</v>
      </c>
      <c r="AN46" s="1">
        <v>6</v>
      </c>
      <c r="AO46" s="1">
        <v>0</v>
      </c>
      <c r="AP46" s="1">
        <v>0</v>
      </c>
      <c r="AQ46" s="1">
        <v>0</v>
      </c>
      <c r="AR46" s="1">
        <v>11</v>
      </c>
      <c r="AS46" s="1">
        <v>2</v>
      </c>
      <c r="AT46" s="1">
        <v>27</v>
      </c>
      <c r="AU46" s="1">
        <v>0</v>
      </c>
      <c r="AV46" s="1">
        <v>0</v>
      </c>
      <c r="AW46" s="1">
        <v>0</v>
      </c>
      <c r="AX46" s="1">
        <v>5</v>
      </c>
      <c r="AY46" s="1">
        <v>0</v>
      </c>
      <c r="AZ46" s="1">
        <v>1</v>
      </c>
      <c r="BA46" s="1">
        <v>1</v>
      </c>
      <c r="BB46" s="1">
        <v>0</v>
      </c>
      <c r="BC46" s="4">
        <v>0</v>
      </c>
      <c r="BD46" s="1">
        <v>1</v>
      </c>
      <c r="BE46" s="4">
        <v>0</v>
      </c>
      <c r="BF46" s="1">
        <v>0</v>
      </c>
      <c r="BG46" s="4">
        <v>0</v>
      </c>
      <c r="BH46" s="4">
        <v>1</v>
      </c>
      <c r="BI46" s="4">
        <v>0</v>
      </c>
      <c r="BJ46" s="4">
        <v>0</v>
      </c>
    </row>
    <row r="47" spans="1:62" x14ac:dyDescent="0.25">
      <c r="A47" s="2">
        <v>20</v>
      </c>
      <c r="B47" s="3">
        <v>41760</v>
      </c>
      <c r="C47" s="3" t="s">
        <v>20</v>
      </c>
      <c r="D47" s="1">
        <v>9</v>
      </c>
      <c r="E47" s="1">
        <v>203</v>
      </c>
      <c r="F47" s="1">
        <v>28</v>
      </c>
      <c r="G47" s="1">
        <f t="shared" si="9"/>
        <v>40</v>
      </c>
      <c r="H47" s="1">
        <f t="shared" si="10"/>
        <v>44</v>
      </c>
      <c r="I47" s="1">
        <f t="shared" si="11"/>
        <v>119</v>
      </c>
      <c r="J47" s="1">
        <f t="shared" si="12"/>
        <v>0</v>
      </c>
      <c r="K47" s="1">
        <f t="shared" si="13"/>
        <v>0</v>
      </c>
      <c r="L47" s="1">
        <f t="shared" si="14"/>
        <v>0</v>
      </c>
      <c r="M47" s="1">
        <f t="shared" si="15"/>
        <v>0</v>
      </c>
      <c r="N47" s="1">
        <f t="shared" si="16"/>
        <v>0</v>
      </c>
      <c r="O47" s="1">
        <f t="shared" si="17"/>
        <v>0</v>
      </c>
      <c r="P47" s="4">
        <v>0</v>
      </c>
      <c r="Q47" s="1">
        <v>0</v>
      </c>
      <c r="R47" s="1">
        <v>5</v>
      </c>
      <c r="S47" s="1">
        <v>35</v>
      </c>
      <c r="T47" s="1">
        <v>0</v>
      </c>
      <c r="U47" s="4">
        <v>0</v>
      </c>
      <c r="V47" s="1">
        <v>10</v>
      </c>
      <c r="W47" s="1">
        <v>0</v>
      </c>
      <c r="X47" s="1">
        <v>0</v>
      </c>
      <c r="Y47" s="1">
        <v>0</v>
      </c>
      <c r="Z47" s="1">
        <v>34</v>
      </c>
      <c r="AA47" s="1">
        <v>0</v>
      </c>
      <c r="AB47" s="1">
        <v>0</v>
      </c>
      <c r="AC47" s="4">
        <v>0</v>
      </c>
      <c r="AD47" s="1">
        <v>0</v>
      </c>
      <c r="AE47" s="1">
        <v>0</v>
      </c>
      <c r="AF47" s="1">
        <v>1</v>
      </c>
      <c r="AG47" s="1">
        <v>77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4</v>
      </c>
      <c r="AN47" s="1">
        <v>4</v>
      </c>
      <c r="AO47" s="1">
        <v>0</v>
      </c>
      <c r="AP47" s="1">
        <v>0</v>
      </c>
      <c r="AQ47" s="1">
        <v>0</v>
      </c>
      <c r="AR47" s="1">
        <v>5</v>
      </c>
      <c r="AS47" s="1">
        <v>5</v>
      </c>
      <c r="AT47" s="1">
        <v>0</v>
      </c>
      <c r="AU47" s="1">
        <v>0</v>
      </c>
      <c r="AV47" s="1">
        <v>0</v>
      </c>
      <c r="AW47" s="1">
        <v>0</v>
      </c>
      <c r="AX47" s="1">
        <v>19</v>
      </c>
      <c r="AY47" s="1">
        <v>0</v>
      </c>
      <c r="AZ47" s="1">
        <v>1</v>
      </c>
      <c r="BA47" s="1">
        <v>1</v>
      </c>
      <c r="BB47" s="1">
        <v>0</v>
      </c>
      <c r="BC47" s="4">
        <v>0</v>
      </c>
      <c r="BD47" s="1">
        <v>0</v>
      </c>
      <c r="BE47" s="4">
        <v>0</v>
      </c>
      <c r="BF47" s="1">
        <v>0</v>
      </c>
      <c r="BG47" s="4">
        <v>0</v>
      </c>
      <c r="BH47" s="4">
        <v>0</v>
      </c>
      <c r="BI47" s="4">
        <v>0</v>
      </c>
      <c r="BJ47" s="4">
        <v>0</v>
      </c>
    </row>
    <row r="48" spans="1:62" x14ac:dyDescent="0.25">
      <c r="A48" s="2">
        <v>20</v>
      </c>
      <c r="B48" s="3">
        <v>41760</v>
      </c>
      <c r="C48" s="3" t="s">
        <v>20</v>
      </c>
      <c r="D48" s="1">
        <v>3</v>
      </c>
      <c r="E48" s="1">
        <v>210</v>
      </c>
      <c r="F48" s="1">
        <v>26</v>
      </c>
      <c r="G48" s="1">
        <f t="shared" si="9"/>
        <v>40</v>
      </c>
      <c r="H48" s="1">
        <f t="shared" si="10"/>
        <v>74</v>
      </c>
      <c r="I48" s="1">
        <f t="shared" si="11"/>
        <v>96</v>
      </c>
      <c r="J48" s="1">
        <f t="shared" si="12"/>
        <v>0</v>
      </c>
      <c r="K48" s="1">
        <f t="shared" si="13"/>
        <v>0</v>
      </c>
      <c r="L48" s="1">
        <f t="shared" si="14"/>
        <v>0</v>
      </c>
      <c r="M48" s="1">
        <f t="shared" si="15"/>
        <v>0</v>
      </c>
      <c r="N48" s="1">
        <f t="shared" si="16"/>
        <v>0</v>
      </c>
      <c r="O48" s="1">
        <f t="shared" si="17"/>
        <v>0</v>
      </c>
      <c r="P48" s="4">
        <v>0</v>
      </c>
      <c r="Q48" s="1">
        <v>0</v>
      </c>
      <c r="R48" s="1">
        <v>11</v>
      </c>
      <c r="S48" s="1">
        <v>28</v>
      </c>
      <c r="T48" s="1">
        <v>1</v>
      </c>
      <c r="U48" s="4">
        <v>0</v>
      </c>
      <c r="V48" s="1">
        <v>45</v>
      </c>
      <c r="W48" s="1">
        <v>0</v>
      </c>
      <c r="X48" s="1">
        <v>0</v>
      </c>
      <c r="Y48" s="1">
        <v>0</v>
      </c>
      <c r="Z48" s="1">
        <v>29</v>
      </c>
      <c r="AA48" s="1">
        <v>0</v>
      </c>
      <c r="AB48" s="1">
        <v>0</v>
      </c>
      <c r="AC48" s="4">
        <v>0</v>
      </c>
      <c r="AD48" s="1">
        <v>2</v>
      </c>
      <c r="AE48" s="1">
        <v>0</v>
      </c>
      <c r="AF48" s="1">
        <v>0</v>
      </c>
      <c r="AG48" s="1">
        <v>29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4</v>
      </c>
      <c r="AN48" s="1">
        <v>4</v>
      </c>
      <c r="AO48" s="1">
        <v>0</v>
      </c>
      <c r="AP48" s="1">
        <v>0</v>
      </c>
      <c r="AQ48" s="1">
        <v>0</v>
      </c>
      <c r="AR48" s="1">
        <v>11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37</v>
      </c>
      <c r="AY48" s="1">
        <v>7</v>
      </c>
      <c r="AZ48" s="1">
        <v>2</v>
      </c>
      <c r="BA48" s="1">
        <v>0</v>
      </c>
      <c r="BB48" s="1">
        <v>0</v>
      </c>
      <c r="BC48" s="4">
        <v>0</v>
      </c>
      <c r="BD48" s="1">
        <v>0</v>
      </c>
      <c r="BE48" s="4">
        <v>0</v>
      </c>
      <c r="BF48" s="1">
        <v>0</v>
      </c>
      <c r="BG48" s="4">
        <v>0</v>
      </c>
      <c r="BH48" s="4">
        <v>0</v>
      </c>
      <c r="BI48" s="4">
        <v>0</v>
      </c>
      <c r="BJ48" s="4">
        <v>0</v>
      </c>
    </row>
    <row r="49" spans="1:62" x14ac:dyDescent="0.25">
      <c r="A49" s="2">
        <v>24</v>
      </c>
      <c r="B49" s="3">
        <v>41774</v>
      </c>
      <c r="C49" s="3" t="s">
        <v>20</v>
      </c>
      <c r="D49" s="1">
        <v>2</v>
      </c>
      <c r="E49" s="1">
        <v>205</v>
      </c>
      <c r="F49" s="1">
        <v>34</v>
      </c>
      <c r="G49" s="1">
        <f t="shared" si="9"/>
        <v>8</v>
      </c>
      <c r="H49" s="1">
        <f t="shared" si="10"/>
        <v>18</v>
      </c>
      <c r="I49" s="1">
        <f t="shared" si="11"/>
        <v>178</v>
      </c>
      <c r="J49" s="1">
        <f t="shared" si="12"/>
        <v>0</v>
      </c>
      <c r="K49" s="1">
        <f t="shared" si="13"/>
        <v>0</v>
      </c>
      <c r="L49" s="1">
        <f t="shared" si="14"/>
        <v>0</v>
      </c>
      <c r="M49" s="1">
        <f t="shared" si="15"/>
        <v>0</v>
      </c>
      <c r="N49" s="1">
        <f t="shared" si="16"/>
        <v>1</v>
      </c>
      <c r="O49" s="1">
        <f t="shared" si="17"/>
        <v>0</v>
      </c>
      <c r="P49" s="4">
        <v>0</v>
      </c>
      <c r="Q49" s="1">
        <v>0</v>
      </c>
      <c r="R49" s="1">
        <v>3</v>
      </c>
      <c r="S49" s="1">
        <v>5</v>
      </c>
      <c r="T49" s="1">
        <v>0</v>
      </c>
      <c r="U49" s="4">
        <v>0</v>
      </c>
      <c r="V49" s="1">
        <v>0</v>
      </c>
      <c r="W49" s="1">
        <v>0</v>
      </c>
      <c r="X49" s="1">
        <v>0</v>
      </c>
      <c r="Y49" s="1">
        <v>0</v>
      </c>
      <c r="Z49" s="1">
        <v>18</v>
      </c>
      <c r="AA49" s="1">
        <v>0</v>
      </c>
      <c r="AB49" s="1">
        <v>0</v>
      </c>
      <c r="AC49" s="4">
        <v>4</v>
      </c>
      <c r="AD49" s="1">
        <v>0</v>
      </c>
      <c r="AE49" s="1">
        <v>0</v>
      </c>
      <c r="AF49" s="1">
        <v>0</v>
      </c>
      <c r="AG49" s="1">
        <v>111</v>
      </c>
      <c r="AH49" s="1">
        <v>1</v>
      </c>
      <c r="AI49" s="1">
        <v>3</v>
      </c>
      <c r="AJ49" s="1">
        <v>0</v>
      </c>
      <c r="AK49" s="1">
        <v>0</v>
      </c>
      <c r="AL49" s="1">
        <v>0</v>
      </c>
      <c r="AM49" s="1">
        <v>0</v>
      </c>
      <c r="AN49" s="1">
        <v>12</v>
      </c>
      <c r="AO49" s="1">
        <v>7</v>
      </c>
      <c r="AP49" s="1">
        <v>0</v>
      </c>
      <c r="AQ49" s="1">
        <v>0</v>
      </c>
      <c r="AR49" s="1">
        <v>6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32</v>
      </c>
      <c r="AY49" s="1">
        <v>0</v>
      </c>
      <c r="AZ49" s="1">
        <v>0</v>
      </c>
      <c r="BA49" s="1">
        <v>2</v>
      </c>
      <c r="BB49" s="1">
        <v>0</v>
      </c>
      <c r="BC49" s="4">
        <v>0</v>
      </c>
      <c r="BD49" s="1">
        <v>0</v>
      </c>
      <c r="BE49" s="4">
        <v>0</v>
      </c>
      <c r="BF49" s="1">
        <v>0</v>
      </c>
      <c r="BG49" s="4">
        <v>0</v>
      </c>
      <c r="BH49" s="4">
        <v>0</v>
      </c>
      <c r="BI49" s="4">
        <v>1</v>
      </c>
      <c r="BJ49" s="4">
        <v>0</v>
      </c>
    </row>
    <row r="50" spans="1:62" x14ac:dyDescent="0.25">
      <c r="A50" s="2">
        <v>24</v>
      </c>
      <c r="B50" s="3">
        <v>41774</v>
      </c>
      <c r="C50" s="3" t="s">
        <v>20</v>
      </c>
      <c r="D50" s="1">
        <v>3</v>
      </c>
      <c r="E50" s="1">
        <v>202</v>
      </c>
      <c r="F50" s="1">
        <v>76</v>
      </c>
      <c r="G50" s="1">
        <f t="shared" si="9"/>
        <v>53</v>
      </c>
      <c r="H50" s="1">
        <f t="shared" si="10"/>
        <v>50</v>
      </c>
      <c r="I50" s="1">
        <f t="shared" si="11"/>
        <v>89</v>
      </c>
      <c r="J50" s="1">
        <f t="shared" si="12"/>
        <v>6</v>
      </c>
      <c r="K50" s="1">
        <f t="shared" si="13"/>
        <v>1</v>
      </c>
      <c r="L50" s="1">
        <f t="shared" si="14"/>
        <v>0</v>
      </c>
      <c r="M50" s="1">
        <f t="shared" si="15"/>
        <v>0</v>
      </c>
      <c r="N50" s="1">
        <f t="shared" si="16"/>
        <v>3</v>
      </c>
      <c r="O50" s="1">
        <f t="shared" si="17"/>
        <v>0</v>
      </c>
      <c r="P50" s="4">
        <v>0</v>
      </c>
      <c r="Q50" s="1">
        <v>0</v>
      </c>
      <c r="R50" s="1">
        <v>5</v>
      </c>
      <c r="S50" s="1">
        <v>48</v>
      </c>
      <c r="T50" s="1">
        <v>0</v>
      </c>
      <c r="U50" s="4">
        <v>0</v>
      </c>
      <c r="V50" s="1">
        <v>0</v>
      </c>
      <c r="W50" s="1">
        <v>0</v>
      </c>
      <c r="X50" s="1">
        <v>0</v>
      </c>
      <c r="Y50" s="1">
        <v>0</v>
      </c>
      <c r="Z50" s="1">
        <v>50</v>
      </c>
      <c r="AA50" s="1">
        <v>0</v>
      </c>
      <c r="AB50" s="1">
        <v>0</v>
      </c>
      <c r="AC50" s="4">
        <v>9</v>
      </c>
      <c r="AD50" s="1">
        <v>0</v>
      </c>
      <c r="AE50" s="1">
        <v>0</v>
      </c>
      <c r="AF50" s="1">
        <v>0</v>
      </c>
      <c r="AG50" s="1">
        <v>24</v>
      </c>
      <c r="AH50" s="1">
        <v>1</v>
      </c>
      <c r="AI50" s="1">
        <v>11</v>
      </c>
      <c r="AJ50" s="1">
        <v>0</v>
      </c>
      <c r="AK50" s="1">
        <v>4</v>
      </c>
      <c r="AL50" s="1">
        <v>0</v>
      </c>
      <c r="AM50" s="1">
        <v>12</v>
      </c>
      <c r="AN50" s="1">
        <v>0</v>
      </c>
      <c r="AO50" s="1">
        <v>4</v>
      </c>
      <c r="AP50" s="1">
        <v>0</v>
      </c>
      <c r="AQ50" s="1">
        <v>0</v>
      </c>
      <c r="AR50" s="1">
        <v>6</v>
      </c>
      <c r="AS50" s="2">
        <v>1</v>
      </c>
      <c r="AT50" s="1">
        <v>0</v>
      </c>
      <c r="AU50" s="1">
        <v>0</v>
      </c>
      <c r="AV50" s="1">
        <v>0</v>
      </c>
      <c r="AW50" s="1">
        <v>0</v>
      </c>
      <c r="AX50" s="1">
        <v>17</v>
      </c>
      <c r="AY50" s="1">
        <v>0</v>
      </c>
      <c r="AZ50" s="1">
        <v>0</v>
      </c>
      <c r="BA50" s="1">
        <v>0</v>
      </c>
      <c r="BB50" s="1">
        <v>0</v>
      </c>
      <c r="BC50" s="4">
        <v>0</v>
      </c>
      <c r="BD50" s="1">
        <v>6</v>
      </c>
      <c r="BE50" s="4">
        <v>1</v>
      </c>
      <c r="BF50" s="1">
        <v>0</v>
      </c>
      <c r="BG50" s="4">
        <v>0</v>
      </c>
      <c r="BH50" s="4">
        <v>0</v>
      </c>
      <c r="BI50" s="4">
        <v>3</v>
      </c>
      <c r="BJ50" s="4">
        <v>0</v>
      </c>
    </row>
    <row r="51" spans="1:62" x14ac:dyDescent="0.25">
      <c r="A51" s="2">
        <v>24</v>
      </c>
      <c r="B51" s="3">
        <v>41774</v>
      </c>
      <c r="C51" s="3" t="s">
        <v>20</v>
      </c>
      <c r="D51" s="1">
        <v>7</v>
      </c>
      <c r="E51" s="1">
        <v>201</v>
      </c>
      <c r="F51" s="1">
        <v>76</v>
      </c>
      <c r="G51" s="1">
        <f t="shared" si="9"/>
        <v>30</v>
      </c>
      <c r="H51" s="1">
        <f t="shared" si="10"/>
        <v>6</v>
      </c>
      <c r="I51" s="1">
        <f t="shared" si="11"/>
        <v>151</v>
      </c>
      <c r="J51" s="1">
        <f t="shared" si="12"/>
        <v>1</v>
      </c>
      <c r="K51" s="1">
        <f t="shared" si="13"/>
        <v>0</v>
      </c>
      <c r="L51" s="1">
        <f t="shared" si="14"/>
        <v>0</v>
      </c>
      <c r="M51" s="1">
        <f t="shared" si="15"/>
        <v>3</v>
      </c>
      <c r="N51" s="1">
        <f t="shared" si="16"/>
        <v>10</v>
      </c>
      <c r="O51" s="1">
        <f t="shared" si="17"/>
        <v>0</v>
      </c>
      <c r="P51" s="4">
        <v>0</v>
      </c>
      <c r="Q51" s="1">
        <v>0</v>
      </c>
      <c r="R51" s="1">
        <v>4</v>
      </c>
      <c r="S51" s="1">
        <v>26</v>
      </c>
      <c r="T51" s="1">
        <v>0</v>
      </c>
      <c r="U51" s="4">
        <v>0</v>
      </c>
      <c r="V51" s="1">
        <v>6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4">
        <v>11</v>
      </c>
      <c r="AD51" s="1">
        <v>0</v>
      </c>
      <c r="AE51" s="1">
        <v>0</v>
      </c>
      <c r="AF51" s="1">
        <v>0</v>
      </c>
      <c r="AG51" s="1">
        <v>34</v>
      </c>
      <c r="AH51" s="1">
        <v>0</v>
      </c>
      <c r="AI51" s="1">
        <v>5</v>
      </c>
      <c r="AJ51" s="1">
        <v>0</v>
      </c>
      <c r="AK51" s="1">
        <v>0</v>
      </c>
      <c r="AL51" s="1">
        <v>0</v>
      </c>
      <c r="AM51" s="1">
        <v>7</v>
      </c>
      <c r="AN51" s="1">
        <v>66</v>
      </c>
      <c r="AO51" s="1">
        <v>0</v>
      </c>
      <c r="AP51" s="1">
        <v>0</v>
      </c>
      <c r="AQ51" s="1">
        <v>0</v>
      </c>
      <c r="AR51" s="1">
        <v>14</v>
      </c>
      <c r="AS51" s="1">
        <v>0</v>
      </c>
      <c r="AT51" s="1">
        <v>0</v>
      </c>
      <c r="AU51" s="1">
        <v>0</v>
      </c>
      <c r="AV51" s="1">
        <v>0</v>
      </c>
      <c r="AW51" s="1">
        <v>2</v>
      </c>
      <c r="AX51" s="1">
        <v>10</v>
      </c>
      <c r="AY51" s="1">
        <v>0</v>
      </c>
      <c r="AZ51" s="1">
        <v>0</v>
      </c>
      <c r="BA51" s="1">
        <v>2</v>
      </c>
      <c r="BB51" s="1">
        <v>0</v>
      </c>
      <c r="BC51" s="4">
        <v>1</v>
      </c>
      <c r="BD51" s="1">
        <v>0</v>
      </c>
      <c r="BE51" s="4">
        <v>0</v>
      </c>
      <c r="BF51" s="1">
        <v>0</v>
      </c>
      <c r="BG51" s="4">
        <v>0</v>
      </c>
      <c r="BH51" s="4">
        <v>3</v>
      </c>
      <c r="BI51" s="4">
        <v>10</v>
      </c>
      <c r="BJ51" s="4">
        <v>0</v>
      </c>
    </row>
    <row r="52" spans="1:62" x14ac:dyDescent="0.25">
      <c r="A52" s="2">
        <v>24</v>
      </c>
      <c r="B52" s="3">
        <v>41774</v>
      </c>
      <c r="C52" s="3" t="s">
        <v>20</v>
      </c>
      <c r="D52" s="1">
        <v>9</v>
      </c>
      <c r="E52" s="1">
        <v>200</v>
      </c>
      <c r="F52" s="1">
        <v>76</v>
      </c>
      <c r="G52" s="1">
        <f t="shared" si="9"/>
        <v>31</v>
      </c>
      <c r="H52" s="1">
        <f t="shared" si="10"/>
        <v>57</v>
      </c>
      <c r="I52" s="1">
        <f t="shared" si="11"/>
        <v>95</v>
      </c>
      <c r="J52" s="1">
        <f t="shared" si="12"/>
        <v>0</v>
      </c>
      <c r="K52" s="1">
        <f t="shared" si="13"/>
        <v>0</v>
      </c>
      <c r="L52" s="1">
        <f t="shared" si="14"/>
        <v>0</v>
      </c>
      <c r="M52" s="1">
        <f t="shared" si="15"/>
        <v>1</v>
      </c>
      <c r="N52" s="1">
        <f t="shared" si="16"/>
        <v>16</v>
      </c>
      <c r="O52" s="1">
        <f t="shared" si="17"/>
        <v>0</v>
      </c>
      <c r="P52" s="4">
        <v>0</v>
      </c>
      <c r="Q52" s="1">
        <v>0</v>
      </c>
      <c r="R52" s="1">
        <v>4</v>
      </c>
      <c r="S52" s="1">
        <v>27</v>
      </c>
      <c r="T52" s="1">
        <v>0</v>
      </c>
      <c r="U52" s="4">
        <v>0</v>
      </c>
      <c r="V52" s="1">
        <v>57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4">
        <v>0</v>
      </c>
      <c r="AD52" s="1">
        <v>0</v>
      </c>
      <c r="AE52" s="1">
        <v>0</v>
      </c>
      <c r="AF52" s="1">
        <v>0</v>
      </c>
      <c r="AG52" s="1">
        <v>20</v>
      </c>
      <c r="AH52" s="1">
        <v>1</v>
      </c>
      <c r="AI52" s="1">
        <v>10</v>
      </c>
      <c r="AJ52" s="1">
        <v>0</v>
      </c>
      <c r="AK52" s="1">
        <v>0</v>
      </c>
      <c r="AL52" s="1">
        <v>0</v>
      </c>
      <c r="AM52" s="1">
        <v>8</v>
      </c>
      <c r="AN52" s="1">
        <v>4</v>
      </c>
      <c r="AO52" s="1">
        <v>0</v>
      </c>
      <c r="AP52" s="1">
        <v>0</v>
      </c>
      <c r="AQ52" s="1">
        <v>0</v>
      </c>
      <c r="AR52" s="1">
        <v>7</v>
      </c>
      <c r="AS52" s="1">
        <v>0</v>
      </c>
      <c r="AT52" s="1">
        <v>0</v>
      </c>
      <c r="AU52" s="1">
        <v>0</v>
      </c>
      <c r="AV52" s="1">
        <v>0</v>
      </c>
      <c r="AW52" s="1">
        <v>41</v>
      </c>
      <c r="AX52" s="1">
        <v>4</v>
      </c>
      <c r="AY52" s="1">
        <v>0</v>
      </c>
      <c r="AZ52" s="1">
        <v>0</v>
      </c>
      <c r="BA52" s="1">
        <v>0</v>
      </c>
      <c r="BB52" s="1">
        <v>0</v>
      </c>
      <c r="BC52" s="4">
        <v>0</v>
      </c>
      <c r="BD52" s="1">
        <v>0</v>
      </c>
      <c r="BE52" s="4">
        <v>0</v>
      </c>
      <c r="BF52" s="1">
        <v>0</v>
      </c>
      <c r="BG52" s="4">
        <v>0</v>
      </c>
      <c r="BH52" s="4">
        <v>1</v>
      </c>
      <c r="BI52" s="4">
        <v>16</v>
      </c>
      <c r="BJ52" s="4">
        <v>0</v>
      </c>
    </row>
    <row r="53" spans="1:62" x14ac:dyDescent="0.25">
      <c r="A53" s="2">
        <v>24</v>
      </c>
      <c r="B53" s="3">
        <v>41774</v>
      </c>
      <c r="C53" s="3" t="s">
        <v>19</v>
      </c>
      <c r="D53" s="1">
        <v>1</v>
      </c>
      <c r="E53" s="1">
        <v>215</v>
      </c>
      <c r="F53" s="1">
        <v>51</v>
      </c>
      <c r="G53" s="1">
        <f t="shared" si="9"/>
        <v>23</v>
      </c>
      <c r="H53" s="1">
        <f t="shared" si="10"/>
        <v>100</v>
      </c>
      <c r="I53" s="1">
        <f t="shared" si="11"/>
        <v>71</v>
      </c>
      <c r="J53" s="1">
        <f t="shared" si="12"/>
        <v>0</v>
      </c>
      <c r="K53" s="1">
        <f t="shared" si="13"/>
        <v>0</v>
      </c>
      <c r="L53" s="1">
        <f t="shared" si="14"/>
        <v>0</v>
      </c>
      <c r="M53" s="1">
        <f t="shared" si="15"/>
        <v>0</v>
      </c>
      <c r="N53" s="1">
        <f t="shared" si="16"/>
        <v>21</v>
      </c>
      <c r="O53" s="1">
        <f t="shared" si="17"/>
        <v>0</v>
      </c>
      <c r="P53" s="4">
        <v>0</v>
      </c>
      <c r="Q53" s="1">
        <v>0</v>
      </c>
      <c r="R53" s="1">
        <v>4</v>
      </c>
      <c r="S53" s="1">
        <v>19</v>
      </c>
      <c r="T53" s="1">
        <v>0</v>
      </c>
      <c r="U53" s="4">
        <v>0</v>
      </c>
      <c r="V53" s="1">
        <v>100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4">
        <v>0</v>
      </c>
      <c r="AD53" s="1">
        <v>0</v>
      </c>
      <c r="AE53" s="1">
        <v>0</v>
      </c>
      <c r="AF53" s="1">
        <v>3</v>
      </c>
      <c r="AG53" s="1">
        <v>19</v>
      </c>
      <c r="AH53" s="1">
        <v>2</v>
      </c>
      <c r="AI53" s="1">
        <v>0</v>
      </c>
      <c r="AJ53" s="1">
        <v>0</v>
      </c>
      <c r="AK53" s="1">
        <v>21</v>
      </c>
      <c r="AL53" s="1">
        <v>0</v>
      </c>
      <c r="AM53" s="1">
        <v>4</v>
      </c>
      <c r="AN53" s="1">
        <v>1</v>
      </c>
      <c r="AO53" s="1">
        <v>0</v>
      </c>
      <c r="AP53" s="1">
        <v>0</v>
      </c>
      <c r="AQ53" s="1">
        <v>0</v>
      </c>
      <c r="AR53" s="1">
        <v>9</v>
      </c>
      <c r="AS53" s="1">
        <v>2</v>
      </c>
      <c r="AT53" s="1">
        <v>0</v>
      </c>
      <c r="AU53" s="1">
        <v>0</v>
      </c>
      <c r="AV53" s="1">
        <v>0</v>
      </c>
      <c r="AW53" s="1">
        <v>4</v>
      </c>
      <c r="AX53" s="1">
        <v>6</v>
      </c>
      <c r="AY53" s="1">
        <v>0</v>
      </c>
      <c r="AZ53" s="1">
        <v>0</v>
      </c>
      <c r="BA53" s="1">
        <v>0</v>
      </c>
      <c r="BB53" s="1">
        <v>0</v>
      </c>
      <c r="BC53" s="4">
        <v>0</v>
      </c>
      <c r="BD53" s="1">
        <v>0</v>
      </c>
      <c r="BE53" s="4">
        <v>0</v>
      </c>
      <c r="BF53" s="1">
        <v>0</v>
      </c>
      <c r="BG53" s="4">
        <v>0</v>
      </c>
      <c r="BH53" s="4">
        <v>0</v>
      </c>
      <c r="BI53" s="4">
        <v>21</v>
      </c>
      <c r="BJ53" s="4">
        <v>0</v>
      </c>
    </row>
    <row r="54" spans="1:62" x14ac:dyDescent="0.25">
      <c r="A54" s="2">
        <v>24</v>
      </c>
      <c r="B54" s="3">
        <v>41774</v>
      </c>
      <c r="C54" s="3" t="s">
        <v>19</v>
      </c>
      <c r="D54" s="1">
        <v>5</v>
      </c>
      <c r="E54" s="1">
        <v>95</v>
      </c>
      <c r="F54" s="1">
        <v>100</v>
      </c>
      <c r="G54" s="1">
        <f t="shared" si="9"/>
        <v>14</v>
      </c>
      <c r="H54" s="1">
        <f t="shared" si="10"/>
        <v>0</v>
      </c>
      <c r="I54" s="1">
        <f t="shared" si="11"/>
        <v>73</v>
      </c>
      <c r="J54" s="1">
        <f t="shared" si="12"/>
        <v>1</v>
      </c>
      <c r="K54" s="1">
        <f t="shared" si="13"/>
        <v>3</v>
      </c>
      <c r="L54" s="1">
        <f t="shared" si="14"/>
        <v>0</v>
      </c>
      <c r="M54" s="1">
        <f t="shared" si="15"/>
        <v>0</v>
      </c>
      <c r="N54" s="1">
        <f t="shared" si="16"/>
        <v>4</v>
      </c>
      <c r="O54" s="1">
        <f t="shared" si="17"/>
        <v>0</v>
      </c>
      <c r="P54" s="4">
        <v>0</v>
      </c>
      <c r="Q54" s="1">
        <v>0</v>
      </c>
      <c r="R54" s="1">
        <v>9</v>
      </c>
      <c r="S54" s="1">
        <v>5</v>
      </c>
      <c r="T54" s="1">
        <v>0</v>
      </c>
      <c r="U54" s="4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4">
        <v>0</v>
      </c>
      <c r="AD54" s="1">
        <v>0</v>
      </c>
      <c r="AE54" s="1">
        <v>1</v>
      </c>
      <c r="AF54" s="1">
        <v>0</v>
      </c>
      <c r="AG54" s="1">
        <v>10</v>
      </c>
      <c r="AH54" s="1">
        <v>1</v>
      </c>
      <c r="AI54" s="1">
        <v>1</v>
      </c>
      <c r="AJ54" s="1">
        <v>0</v>
      </c>
      <c r="AK54" s="1">
        <v>0</v>
      </c>
      <c r="AL54" s="1">
        <v>0</v>
      </c>
      <c r="AM54" s="1">
        <v>32</v>
      </c>
      <c r="AN54" s="1">
        <v>2</v>
      </c>
      <c r="AO54" s="1">
        <v>0</v>
      </c>
      <c r="AP54" s="1">
        <v>0</v>
      </c>
      <c r="AQ54" s="1">
        <v>0</v>
      </c>
      <c r="AR54" s="1">
        <v>17</v>
      </c>
      <c r="AS54" s="1">
        <v>2</v>
      </c>
      <c r="AT54" s="1">
        <v>3</v>
      </c>
      <c r="AU54" s="1">
        <v>0</v>
      </c>
      <c r="AV54" s="1">
        <v>0</v>
      </c>
      <c r="AW54" s="1">
        <v>4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4">
        <v>0</v>
      </c>
      <c r="BD54" s="1">
        <v>1</v>
      </c>
      <c r="BE54" s="4">
        <v>3</v>
      </c>
      <c r="BF54" s="1">
        <v>0</v>
      </c>
      <c r="BG54" s="4">
        <v>0</v>
      </c>
      <c r="BH54" s="4">
        <v>0</v>
      </c>
      <c r="BI54" s="4">
        <v>4</v>
      </c>
      <c r="BJ54" s="4">
        <v>0</v>
      </c>
    </row>
    <row r="55" spans="1:62" x14ac:dyDescent="0.25">
      <c r="A55" s="2">
        <v>24</v>
      </c>
      <c r="B55" s="3">
        <v>41774</v>
      </c>
      <c r="C55" s="3" t="s">
        <v>19</v>
      </c>
      <c r="D55" s="1">
        <v>6</v>
      </c>
      <c r="E55" s="1">
        <v>161</v>
      </c>
      <c r="F55" s="1">
        <v>100</v>
      </c>
      <c r="G55" s="1">
        <f t="shared" si="9"/>
        <v>14</v>
      </c>
      <c r="H55" s="1">
        <f t="shared" si="10"/>
        <v>23</v>
      </c>
      <c r="I55" s="1">
        <f t="shared" si="11"/>
        <v>114</v>
      </c>
      <c r="J55" s="1">
        <f t="shared" si="12"/>
        <v>1</v>
      </c>
      <c r="K55" s="1">
        <f t="shared" si="13"/>
        <v>0</v>
      </c>
      <c r="L55" s="1">
        <f t="shared" si="14"/>
        <v>0</v>
      </c>
      <c r="M55" s="1">
        <f t="shared" si="15"/>
        <v>1</v>
      </c>
      <c r="N55" s="1">
        <f t="shared" si="16"/>
        <v>8</v>
      </c>
      <c r="O55" s="1">
        <f t="shared" si="17"/>
        <v>0</v>
      </c>
      <c r="P55" s="4">
        <v>0</v>
      </c>
      <c r="Q55" s="1">
        <v>0</v>
      </c>
      <c r="R55" s="1">
        <v>8</v>
      </c>
      <c r="S55" s="1">
        <v>6</v>
      </c>
      <c r="T55" s="1">
        <v>0</v>
      </c>
      <c r="U55" s="4">
        <v>0</v>
      </c>
      <c r="V55" s="1">
        <v>23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4">
        <v>0</v>
      </c>
      <c r="AD55" s="1">
        <v>0</v>
      </c>
      <c r="AE55" s="1">
        <v>0</v>
      </c>
      <c r="AF55" s="1">
        <v>0</v>
      </c>
      <c r="AG55" s="1">
        <v>18</v>
      </c>
      <c r="AH55" s="1">
        <v>4</v>
      </c>
      <c r="AI55" s="1">
        <v>15</v>
      </c>
      <c r="AJ55" s="1">
        <v>0</v>
      </c>
      <c r="AK55" s="1">
        <v>0</v>
      </c>
      <c r="AL55" s="1">
        <v>0</v>
      </c>
      <c r="AM55" s="1">
        <v>22</v>
      </c>
      <c r="AN55" s="1">
        <v>18</v>
      </c>
      <c r="AO55" s="1">
        <v>0</v>
      </c>
      <c r="AP55" s="1">
        <v>0</v>
      </c>
      <c r="AQ55" s="1">
        <v>0</v>
      </c>
      <c r="AR55" s="1">
        <v>11</v>
      </c>
      <c r="AS55" s="1">
        <v>0</v>
      </c>
      <c r="AT55" s="1">
        <v>7</v>
      </c>
      <c r="AU55" s="1">
        <v>0</v>
      </c>
      <c r="AV55" s="1">
        <v>0</v>
      </c>
      <c r="AW55" s="1">
        <v>2</v>
      </c>
      <c r="AX55" s="1">
        <v>17</v>
      </c>
      <c r="AY55" s="1">
        <v>0</v>
      </c>
      <c r="AZ55" s="1">
        <v>0</v>
      </c>
      <c r="BA55" s="1">
        <v>0</v>
      </c>
      <c r="BB55" s="1">
        <v>0</v>
      </c>
      <c r="BC55" s="4">
        <v>0</v>
      </c>
      <c r="BD55" s="1">
        <v>1</v>
      </c>
      <c r="BE55" s="4">
        <v>0</v>
      </c>
      <c r="BF55" s="1">
        <v>0</v>
      </c>
      <c r="BG55" s="4">
        <v>0</v>
      </c>
      <c r="BH55" s="4">
        <v>1</v>
      </c>
      <c r="BI55" s="4">
        <v>8</v>
      </c>
      <c r="BJ55" s="4">
        <v>0</v>
      </c>
    </row>
    <row r="56" spans="1:62" x14ac:dyDescent="0.25">
      <c r="A56" s="2">
        <v>24</v>
      </c>
      <c r="B56" s="3">
        <v>41774</v>
      </c>
      <c r="C56" s="3" t="s">
        <v>19</v>
      </c>
      <c r="D56" s="1">
        <v>8</v>
      </c>
      <c r="E56" s="1">
        <v>200</v>
      </c>
      <c r="F56" s="1">
        <v>91</v>
      </c>
      <c r="G56" s="1">
        <f t="shared" si="9"/>
        <v>7</v>
      </c>
      <c r="H56" s="1">
        <f t="shared" si="10"/>
        <v>23</v>
      </c>
      <c r="I56" s="1">
        <f t="shared" si="11"/>
        <v>152</v>
      </c>
      <c r="J56" s="1">
        <f t="shared" si="12"/>
        <v>0</v>
      </c>
      <c r="K56" s="1">
        <f t="shared" si="13"/>
        <v>2</v>
      </c>
      <c r="L56" s="1">
        <f t="shared" si="14"/>
        <v>0</v>
      </c>
      <c r="M56" s="1">
        <f t="shared" si="15"/>
        <v>0</v>
      </c>
      <c r="N56" s="1">
        <f t="shared" si="16"/>
        <v>16</v>
      </c>
      <c r="O56" s="1">
        <f t="shared" si="17"/>
        <v>0</v>
      </c>
      <c r="P56" s="4">
        <v>0</v>
      </c>
      <c r="Q56" s="1">
        <v>0</v>
      </c>
      <c r="R56" s="1">
        <v>2</v>
      </c>
      <c r="S56" s="1">
        <v>5</v>
      </c>
      <c r="T56" s="1">
        <v>0</v>
      </c>
      <c r="U56" s="4">
        <v>0</v>
      </c>
      <c r="V56" s="1">
        <v>23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4">
        <v>0</v>
      </c>
      <c r="AD56" s="1">
        <v>0</v>
      </c>
      <c r="AE56" s="1">
        <v>0</v>
      </c>
      <c r="AF56" s="1">
        <v>5</v>
      </c>
      <c r="AG56" s="1">
        <v>18</v>
      </c>
      <c r="AH56" s="1">
        <v>6</v>
      </c>
      <c r="AI56" s="1">
        <v>2</v>
      </c>
      <c r="AJ56" s="1">
        <v>0</v>
      </c>
      <c r="AK56" s="1">
        <v>0</v>
      </c>
      <c r="AL56" s="1">
        <v>0</v>
      </c>
      <c r="AM56" s="1">
        <v>51</v>
      </c>
      <c r="AN56" s="1">
        <v>35</v>
      </c>
      <c r="AO56" s="1">
        <v>0</v>
      </c>
      <c r="AP56" s="1">
        <v>0</v>
      </c>
      <c r="AQ56" s="1">
        <v>0</v>
      </c>
      <c r="AR56" s="1">
        <v>24</v>
      </c>
      <c r="AS56" s="1">
        <v>5</v>
      </c>
      <c r="AT56" s="1">
        <v>0</v>
      </c>
      <c r="AU56" s="1">
        <v>0</v>
      </c>
      <c r="AV56" s="1">
        <v>0</v>
      </c>
      <c r="AW56" s="1">
        <v>6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4">
        <v>0</v>
      </c>
      <c r="BD56" s="1">
        <v>0</v>
      </c>
      <c r="BE56" s="4">
        <v>2</v>
      </c>
      <c r="BF56" s="1">
        <v>0</v>
      </c>
      <c r="BG56" s="4">
        <v>0</v>
      </c>
      <c r="BH56" s="4">
        <v>0</v>
      </c>
      <c r="BI56" s="4">
        <v>16</v>
      </c>
      <c r="BJ56" s="4">
        <v>0</v>
      </c>
    </row>
    <row r="57" spans="1:62" x14ac:dyDescent="0.25">
      <c r="A57" s="2">
        <v>34</v>
      </c>
      <c r="B57" s="3">
        <v>41809</v>
      </c>
      <c r="C57" s="3" t="s">
        <v>20</v>
      </c>
      <c r="D57" s="1">
        <v>2</v>
      </c>
      <c r="E57" s="1">
        <v>84</v>
      </c>
      <c r="F57" s="1">
        <v>100</v>
      </c>
      <c r="G57" s="1">
        <f t="shared" si="9"/>
        <v>7</v>
      </c>
      <c r="H57" s="1">
        <f t="shared" si="10"/>
        <v>12</v>
      </c>
      <c r="I57" s="1">
        <f t="shared" si="11"/>
        <v>64</v>
      </c>
      <c r="J57" s="1">
        <f t="shared" si="12"/>
        <v>0</v>
      </c>
      <c r="K57" s="1">
        <f t="shared" si="13"/>
        <v>0</v>
      </c>
      <c r="L57" s="1">
        <f t="shared" si="14"/>
        <v>0</v>
      </c>
      <c r="M57" s="1">
        <f t="shared" si="15"/>
        <v>0</v>
      </c>
      <c r="N57" s="1">
        <f t="shared" si="16"/>
        <v>1</v>
      </c>
      <c r="O57" s="1">
        <f t="shared" si="17"/>
        <v>0</v>
      </c>
      <c r="P57" s="4">
        <v>0</v>
      </c>
      <c r="Q57" s="1">
        <v>0</v>
      </c>
      <c r="R57" s="1">
        <v>2</v>
      </c>
      <c r="S57" s="1">
        <v>5</v>
      </c>
      <c r="T57" s="1">
        <v>0</v>
      </c>
      <c r="U57" s="4">
        <v>0</v>
      </c>
      <c r="V57" s="1">
        <v>12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4">
        <v>1</v>
      </c>
      <c r="AD57" s="1">
        <v>0</v>
      </c>
      <c r="AE57" s="1">
        <v>0</v>
      </c>
      <c r="AF57" s="1">
        <v>0</v>
      </c>
      <c r="AG57" s="1">
        <v>49</v>
      </c>
      <c r="AH57" s="1">
        <v>1</v>
      </c>
      <c r="AI57" s="1">
        <v>0</v>
      </c>
      <c r="AJ57" s="1">
        <v>0</v>
      </c>
      <c r="AK57" s="1">
        <v>4</v>
      </c>
      <c r="AL57" s="1">
        <v>0</v>
      </c>
      <c r="AM57" s="1">
        <v>0</v>
      </c>
      <c r="AN57" s="1">
        <v>1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8</v>
      </c>
      <c r="AY57" s="1">
        <v>0</v>
      </c>
      <c r="AZ57" s="1">
        <v>0</v>
      </c>
      <c r="BA57" s="1">
        <v>0</v>
      </c>
      <c r="BB57" s="1">
        <v>0</v>
      </c>
      <c r="BC57" s="4">
        <v>0</v>
      </c>
      <c r="BD57" s="1">
        <v>0</v>
      </c>
      <c r="BE57" s="4">
        <v>0</v>
      </c>
      <c r="BF57" s="1">
        <v>0</v>
      </c>
      <c r="BG57" s="4">
        <v>0</v>
      </c>
      <c r="BH57" s="4">
        <v>0</v>
      </c>
      <c r="BI57" s="4">
        <v>1</v>
      </c>
      <c r="BJ57" s="4">
        <v>0</v>
      </c>
    </row>
    <row r="58" spans="1:62" x14ac:dyDescent="0.25">
      <c r="A58" s="2">
        <v>34</v>
      </c>
      <c r="B58" s="3">
        <v>41809</v>
      </c>
      <c r="C58" s="3" t="s">
        <v>20</v>
      </c>
      <c r="D58" s="1">
        <v>3</v>
      </c>
      <c r="E58" s="1">
        <v>209</v>
      </c>
      <c r="F58" s="1">
        <v>11</v>
      </c>
      <c r="G58" s="1">
        <f t="shared" si="9"/>
        <v>3</v>
      </c>
      <c r="H58" s="1">
        <f t="shared" si="10"/>
        <v>184</v>
      </c>
      <c r="I58" s="1">
        <f t="shared" si="11"/>
        <v>10</v>
      </c>
      <c r="J58" s="1">
        <f t="shared" si="12"/>
        <v>0</v>
      </c>
      <c r="K58" s="1">
        <f t="shared" si="13"/>
        <v>11</v>
      </c>
      <c r="L58" s="1">
        <f t="shared" si="14"/>
        <v>0</v>
      </c>
      <c r="M58" s="1">
        <f t="shared" si="15"/>
        <v>1</v>
      </c>
      <c r="N58" s="1">
        <f t="shared" si="16"/>
        <v>0</v>
      </c>
      <c r="O58" s="1">
        <f t="shared" si="17"/>
        <v>0</v>
      </c>
      <c r="P58" s="4">
        <v>1</v>
      </c>
      <c r="Q58" s="1">
        <v>0</v>
      </c>
      <c r="R58" s="1">
        <v>1</v>
      </c>
      <c r="S58" s="1">
        <v>1</v>
      </c>
      <c r="T58" s="1">
        <v>0</v>
      </c>
      <c r="U58" s="4">
        <v>0</v>
      </c>
      <c r="V58" s="1">
        <v>184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4">
        <v>0</v>
      </c>
      <c r="AD58" s="1">
        <v>0</v>
      </c>
      <c r="AE58" s="1">
        <v>0</v>
      </c>
      <c r="AF58" s="1">
        <v>1</v>
      </c>
      <c r="AG58" s="1">
        <v>2</v>
      </c>
      <c r="AH58" s="1">
        <v>3</v>
      </c>
      <c r="AI58" s="1">
        <v>0</v>
      </c>
      <c r="AJ58" s="1">
        <v>0</v>
      </c>
      <c r="AK58" s="1">
        <v>0</v>
      </c>
      <c r="AL58" s="1">
        <v>0</v>
      </c>
      <c r="AM58" s="1">
        <v>4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4">
        <v>0</v>
      </c>
      <c r="BD58" s="1">
        <v>0</v>
      </c>
      <c r="BE58" s="4">
        <v>11</v>
      </c>
      <c r="BF58" s="1">
        <v>0</v>
      </c>
      <c r="BG58" s="4">
        <v>0</v>
      </c>
      <c r="BH58" s="4">
        <v>1</v>
      </c>
      <c r="BI58" s="4">
        <v>0</v>
      </c>
      <c r="BJ58" s="4">
        <v>0</v>
      </c>
    </row>
    <row r="59" spans="1:62" x14ac:dyDescent="0.25">
      <c r="A59" s="2">
        <v>34</v>
      </c>
      <c r="B59" s="3">
        <v>41809</v>
      </c>
      <c r="C59" s="3" t="s">
        <v>20</v>
      </c>
      <c r="D59" s="1">
        <v>7</v>
      </c>
      <c r="E59" s="1">
        <v>55</v>
      </c>
      <c r="F59" s="1">
        <v>100</v>
      </c>
      <c r="G59" s="1">
        <f t="shared" si="9"/>
        <v>3</v>
      </c>
      <c r="H59" s="1">
        <f t="shared" si="10"/>
        <v>10</v>
      </c>
      <c r="I59" s="1">
        <f t="shared" si="11"/>
        <v>29</v>
      </c>
      <c r="J59" s="1">
        <f t="shared" si="12"/>
        <v>0</v>
      </c>
      <c r="K59" s="1">
        <f t="shared" si="13"/>
        <v>11</v>
      </c>
      <c r="L59" s="1">
        <f t="shared" si="14"/>
        <v>0</v>
      </c>
      <c r="M59" s="1">
        <f t="shared" si="15"/>
        <v>0</v>
      </c>
      <c r="N59" s="1">
        <f t="shared" si="16"/>
        <v>1</v>
      </c>
      <c r="O59" s="1">
        <f t="shared" si="17"/>
        <v>1</v>
      </c>
      <c r="P59" s="4">
        <v>1</v>
      </c>
      <c r="Q59" s="1">
        <v>0</v>
      </c>
      <c r="R59" s="1">
        <v>0</v>
      </c>
      <c r="S59" s="1">
        <v>2</v>
      </c>
      <c r="T59" s="1">
        <v>0</v>
      </c>
      <c r="U59" s="4">
        <v>0</v>
      </c>
      <c r="V59" s="1">
        <v>10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4">
        <v>0</v>
      </c>
      <c r="AD59" s="1">
        <v>0</v>
      </c>
      <c r="AE59" s="1">
        <v>0</v>
      </c>
      <c r="AF59" s="1">
        <v>0</v>
      </c>
      <c r="AG59" s="1">
        <v>10</v>
      </c>
      <c r="AH59" s="1">
        <v>7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1</v>
      </c>
      <c r="AS59" s="1">
        <v>1</v>
      </c>
      <c r="AT59" s="1">
        <v>0</v>
      </c>
      <c r="AU59" s="1">
        <v>0</v>
      </c>
      <c r="AV59" s="1">
        <v>0</v>
      </c>
      <c r="AW59" s="1">
        <v>10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4">
        <v>0</v>
      </c>
      <c r="BD59" s="1">
        <v>0</v>
      </c>
      <c r="BE59" s="4">
        <v>11</v>
      </c>
      <c r="BF59" s="1">
        <v>0</v>
      </c>
      <c r="BG59" s="4">
        <v>0</v>
      </c>
      <c r="BH59" s="4">
        <v>0</v>
      </c>
      <c r="BI59" s="4">
        <v>1</v>
      </c>
      <c r="BJ59" s="4">
        <v>1</v>
      </c>
    </row>
    <row r="60" spans="1:62" x14ac:dyDescent="0.25">
      <c r="A60" s="2">
        <v>34</v>
      </c>
      <c r="B60" s="3">
        <v>41809</v>
      </c>
      <c r="C60" s="3" t="s">
        <v>20</v>
      </c>
      <c r="D60" s="1">
        <v>9</v>
      </c>
      <c r="E60" s="1">
        <v>202</v>
      </c>
      <c r="F60" s="1">
        <v>54</v>
      </c>
      <c r="G60" s="1">
        <f t="shared" si="9"/>
        <v>2</v>
      </c>
      <c r="H60" s="1">
        <f t="shared" si="10"/>
        <v>83</v>
      </c>
      <c r="I60" s="1">
        <f t="shared" si="11"/>
        <v>38</v>
      </c>
      <c r="J60" s="1">
        <f t="shared" si="12"/>
        <v>0</v>
      </c>
      <c r="K60" s="1">
        <f t="shared" si="13"/>
        <v>77</v>
      </c>
      <c r="L60" s="1">
        <f t="shared" si="14"/>
        <v>0</v>
      </c>
      <c r="M60" s="1">
        <f t="shared" si="15"/>
        <v>0</v>
      </c>
      <c r="N60" s="1">
        <f t="shared" si="16"/>
        <v>2</v>
      </c>
      <c r="O60" s="1">
        <f t="shared" si="17"/>
        <v>0</v>
      </c>
      <c r="P60" s="4">
        <v>0</v>
      </c>
      <c r="Q60" s="1">
        <v>0</v>
      </c>
      <c r="R60" s="1">
        <v>2</v>
      </c>
      <c r="S60" s="1">
        <v>0</v>
      </c>
      <c r="T60" s="1">
        <v>0</v>
      </c>
      <c r="U60" s="4">
        <v>0</v>
      </c>
      <c r="V60" s="1">
        <v>83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4">
        <v>0</v>
      </c>
      <c r="AD60" s="1">
        <v>0</v>
      </c>
      <c r="AE60" s="1">
        <v>0</v>
      </c>
      <c r="AF60" s="1">
        <v>1</v>
      </c>
      <c r="AG60" s="1">
        <v>3</v>
      </c>
      <c r="AH60" s="1">
        <v>0</v>
      </c>
      <c r="AI60" s="1">
        <v>1</v>
      </c>
      <c r="AJ60" s="1">
        <v>0</v>
      </c>
      <c r="AK60" s="1">
        <v>4</v>
      </c>
      <c r="AL60" s="1">
        <v>1</v>
      </c>
      <c r="AM60" s="1">
        <v>12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4</v>
      </c>
      <c r="AT60" s="1">
        <v>0</v>
      </c>
      <c r="AU60" s="1">
        <v>0</v>
      </c>
      <c r="AV60" s="1">
        <v>0</v>
      </c>
      <c r="AW60" s="1">
        <v>0</v>
      </c>
      <c r="AX60" s="1">
        <v>11</v>
      </c>
      <c r="AY60" s="1">
        <v>0</v>
      </c>
      <c r="AZ60" s="1">
        <v>1</v>
      </c>
      <c r="BA60" s="1">
        <v>0</v>
      </c>
      <c r="BB60" s="1">
        <v>0</v>
      </c>
      <c r="BC60" s="4">
        <v>0</v>
      </c>
      <c r="BD60" s="1">
        <v>0</v>
      </c>
      <c r="BE60" s="4">
        <v>77</v>
      </c>
      <c r="BF60" s="1">
        <v>0</v>
      </c>
      <c r="BG60" s="4">
        <v>0</v>
      </c>
      <c r="BH60" s="4">
        <v>0</v>
      </c>
      <c r="BI60" s="4">
        <v>2</v>
      </c>
      <c r="BJ60" s="4">
        <v>0</v>
      </c>
    </row>
    <row r="61" spans="1:62" x14ac:dyDescent="0.25">
      <c r="A61" s="2">
        <v>34</v>
      </c>
      <c r="B61" s="3">
        <v>41809</v>
      </c>
      <c r="C61" s="3" t="s">
        <v>19</v>
      </c>
      <c r="D61" s="1">
        <v>1</v>
      </c>
      <c r="E61" s="1">
        <v>72</v>
      </c>
      <c r="F61" s="1">
        <v>100</v>
      </c>
      <c r="G61" s="1">
        <f t="shared" si="9"/>
        <v>5</v>
      </c>
      <c r="H61" s="1">
        <f t="shared" si="10"/>
        <v>40</v>
      </c>
      <c r="I61" s="1">
        <f t="shared" si="11"/>
        <v>27</v>
      </c>
      <c r="J61" s="1">
        <f t="shared" si="12"/>
        <v>0</v>
      </c>
      <c r="K61" s="1">
        <f t="shared" si="13"/>
        <v>0</v>
      </c>
      <c r="L61" s="1">
        <f t="shared" si="14"/>
        <v>0</v>
      </c>
      <c r="M61" s="1">
        <f t="shared" si="15"/>
        <v>0</v>
      </c>
      <c r="N61" s="1">
        <f t="shared" si="16"/>
        <v>0</v>
      </c>
      <c r="O61" s="1">
        <f t="shared" si="17"/>
        <v>0</v>
      </c>
      <c r="P61" s="4">
        <v>3</v>
      </c>
      <c r="Q61" s="1">
        <v>0</v>
      </c>
      <c r="R61" s="1">
        <v>1</v>
      </c>
      <c r="S61" s="1">
        <v>1</v>
      </c>
      <c r="T61" s="1">
        <v>0</v>
      </c>
      <c r="U61" s="4">
        <v>0</v>
      </c>
      <c r="V61" s="1">
        <v>40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4">
        <v>0</v>
      </c>
      <c r="AD61" s="1">
        <v>0</v>
      </c>
      <c r="AE61" s="1">
        <v>0</v>
      </c>
      <c r="AF61" s="1">
        <v>3</v>
      </c>
      <c r="AG61" s="1">
        <v>23</v>
      </c>
      <c r="AH61" s="1">
        <v>0</v>
      </c>
      <c r="AI61" s="1">
        <v>0</v>
      </c>
      <c r="AJ61" s="1">
        <v>0</v>
      </c>
      <c r="AK61" s="1">
        <v>0</v>
      </c>
      <c r="AL61" s="1">
        <v>1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4">
        <v>0</v>
      </c>
      <c r="BD61" s="1">
        <v>0</v>
      </c>
      <c r="BE61" s="4">
        <v>0</v>
      </c>
      <c r="BF61" s="1">
        <v>0</v>
      </c>
      <c r="BG61" s="4">
        <v>0</v>
      </c>
      <c r="BH61" s="4">
        <v>0</v>
      </c>
      <c r="BI61" s="4">
        <v>0</v>
      </c>
      <c r="BJ61" s="4">
        <v>0</v>
      </c>
    </row>
    <row r="62" spans="1:62" x14ac:dyDescent="0.25">
      <c r="A62" s="2">
        <v>34</v>
      </c>
      <c r="B62" s="3">
        <v>41809</v>
      </c>
      <c r="C62" s="3" t="s">
        <v>19</v>
      </c>
      <c r="D62" s="1">
        <v>5</v>
      </c>
      <c r="E62" s="1">
        <v>113</v>
      </c>
      <c r="F62" s="1">
        <v>100</v>
      </c>
      <c r="G62" s="1">
        <f t="shared" si="9"/>
        <v>5</v>
      </c>
      <c r="H62" s="1">
        <f t="shared" si="10"/>
        <v>91</v>
      </c>
      <c r="I62" s="1">
        <f t="shared" si="11"/>
        <v>14</v>
      </c>
      <c r="J62" s="1">
        <f t="shared" si="12"/>
        <v>0</v>
      </c>
      <c r="K62" s="1">
        <f t="shared" si="13"/>
        <v>0</v>
      </c>
      <c r="L62" s="1">
        <f t="shared" si="14"/>
        <v>0</v>
      </c>
      <c r="M62" s="1">
        <f t="shared" si="15"/>
        <v>3</v>
      </c>
      <c r="N62" s="1">
        <f t="shared" si="16"/>
        <v>0</v>
      </c>
      <c r="O62" s="1">
        <f t="shared" si="17"/>
        <v>0</v>
      </c>
      <c r="P62" s="4">
        <v>0</v>
      </c>
      <c r="Q62" s="1">
        <v>0</v>
      </c>
      <c r="R62" s="1">
        <v>5</v>
      </c>
      <c r="S62" s="1">
        <v>0</v>
      </c>
      <c r="T62" s="1">
        <v>0</v>
      </c>
      <c r="U62" s="4">
        <v>0</v>
      </c>
      <c r="V62" s="1">
        <v>91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4">
        <v>0</v>
      </c>
      <c r="AD62" s="1">
        <v>0</v>
      </c>
      <c r="AE62" s="1">
        <v>0</v>
      </c>
      <c r="AF62" s="1">
        <v>2</v>
      </c>
      <c r="AG62" s="1">
        <v>2</v>
      </c>
      <c r="AH62" s="1">
        <v>0</v>
      </c>
      <c r="AI62" s="1">
        <v>0</v>
      </c>
      <c r="AJ62" s="1">
        <v>0</v>
      </c>
      <c r="AK62" s="1">
        <v>4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2</v>
      </c>
      <c r="AT62" s="1">
        <v>0</v>
      </c>
      <c r="AU62" s="1">
        <v>0</v>
      </c>
      <c r="AV62" s="1">
        <v>0</v>
      </c>
      <c r="AW62" s="1">
        <v>3</v>
      </c>
      <c r="AX62" s="1">
        <v>0</v>
      </c>
      <c r="AY62" s="1">
        <v>0</v>
      </c>
      <c r="AZ62" s="1">
        <v>0</v>
      </c>
      <c r="BA62" s="1">
        <v>1</v>
      </c>
      <c r="BB62" s="1">
        <v>0</v>
      </c>
      <c r="BC62" s="4">
        <v>0</v>
      </c>
      <c r="BD62" s="1">
        <v>0</v>
      </c>
      <c r="BE62" s="4">
        <v>0</v>
      </c>
      <c r="BF62" s="1">
        <v>0</v>
      </c>
      <c r="BG62" s="4">
        <v>0</v>
      </c>
      <c r="BH62" s="4">
        <v>3</v>
      </c>
      <c r="BI62" s="4">
        <v>0</v>
      </c>
      <c r="BJ62" s="4">
        <v>0</v>
      </c>
    </row>
    <row r="63" spans="1:62" x14ac:dyDescent="0.25">
      <c r="A63" s="2">
        <v>34</v>
      </c>
      <c r="B63" s="3">
        <v>41809</v>
      </c>
      <c r="C63" s="3" t="s">
        <v>19</v>
      </c>
      <c r="D63" s="1">
        <v>6</v>
      </c>
      <c r="E63" s="1">
        <v>65</v>
      </c>
      <c r="F63" s="1">
        <v>100</v>
      </c>
      <c r="G63" s="1">
        <f t="shared" si="9"/>
        <v>0</v>
      </c>
      <c r="H63" s="1">
        <f t="shared" si="10"/>
        <v>39</v>
      </c>
      <c r="I63" s="1">
        <f t="shared" si="11"/>
        <v>21</v>
      </c>
      <c r="J63" s="1">
        <f t="shared" si="12"/>
        <v>0</v>
      </c>
      <c r="K63" s="1">
        <f t="shared" si="13"/>
        <v>0</v>
      </c>
      <c r="L63" s="1">
        <f t="shared" si="14"/>
        <v>0</v>
      </c>
      <c r="M63" s="1">
        <f t="shared" si="15"/>
        <v>5</v>
      </c>
      <c r="N63" s="1">
        <f t="shared" si="16"/>
        <v>0</v>
      </c>
      <c r="O63" s="1">
        <f t="shared" si="17"/>
        <v>0</v>
      </c>
      <c r="P63" s="4">
        <v>0</v>
      </c>
      <c r="Q63" s="1">
        <v>0</v>
      </c>
      <c r="R63" s="1">
        <v>0</v>
      </c>
      <c r="S63" s="1">
        <v>0</v>
      </c>
      <c r="T63" s="1">
        <v>0</v>
      </c>
      <c r="U63" s="4">
        <v>0</v>
      </c>
      <c r="V63" s="1">
        <v>39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4">
        <v>0</v>
      </c>
      <c r="AD63" s="1">
        <v>0</v>
      </c>
      <c r="AE63" s="1">
        <v>0</v>
      </c>
      <c r="AF63" s="1">
        <v>2</v>
      </c>
      <c r="AG63" s="1">
        <v>14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2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2</v>
      </c>
      <c r="AY63" s="1">
        <v>0</v>
      </c>
      <c r="AZ63" s="1">
        <v>1</v>
      </c>
      <c r="BA63" s="1">
        <v>0</v>
      </c>
      <c r="BB63" s="1">
        <v>0</v>
      </c>
      <c r="BC63" s="4">
        <v>0</v>
      </c>
      <c r="BD63" s="1">
        <v>0</v>
      </c>
      <c r="BE63" s="4">
        <v>0</v>
      </c>
      <c r="BF63" s="1">
        <v>0</v>
      </c>
      <c r="BG63" s="4">
        <v>0</v>
      </c>
      <c r="BH63" s="4">
        <v>5</v>
      </c>
      <c r="BI63" s="4">
        <v>0</v>
      </c>
      <c r="BJ63" s="4">
        <v>0</v>
      </c>
    </row>
    <row r="64" spans="1:62" x14ac:dyDescent="0.25">
      <c r="A64" s="2">
        <v>34</v>
      </c>
      <c r="B64" s="3">
        <v>41809</v>
      </c>
      <c r="C64" s="3" t="s">
        <v>19</v>
      </c>
      <c r="D64" s="1">
        <v>8</v>
      </c>
      <c r="E64" s="1">
        <v>117</v>
      </c>
      <c r="F64" s="1">
        <v>100</v>
      </c>
      <c r="G64" s="1">
        <f t="shared" si="9"/>
        <v>2</v>
      </c>
      <c r="H64" s="1">
        <f t="shared" si="10"/>
        <v>78</v>
      </c>
      <c r="I64" s="1">
        <f t="shared" si="11"/>
        <v>33</v>
      </c>
      <c r="J64" s="1">
        <f t="shared" si="12"/>
        <v>0</v>
      </c>
      <c r="K64" s="1">
        <f t="shared" si="13"/>
        <v>1</v>
      </c>
      <c r="L64" s="1">
        <f t="shared" si="14"/>
        <v>0</v>
      </c>
      <c r="M64" s="1">
        <f t="shared" si="15"/>
        <v>0</v>
      </c>
      <c r="N64" s="1">
        <f t="shared" si="16"/>
        <v>3</v>
      </c>
      <c r="O64" s="1">
        <f t="shared" si="17"/>
        <v>0</v>
      </c>
      <c r="P64" s="4">
        <v>0</v>
      </c>
      <c r="Q64" s="1">
        <v>0</v>
      </c>
      <c r="R64" s="1">
        <v>1</v>
      </c>
      <c r="S64" s="1">
        <v>1</v>
      </c>
      <c r="T64" s="1">
        <v>0</v>
      </c>
      <c r="U64" s="4">
        <v>0</v>
      </c>
      <c r="V64" s="1">
        <v>78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4">
        <v>0</v>
      </c>
      <c r="AD64" s="1">
        <v>0</v>
      </c>
      <c r="AE64" s="1">
        <v>0</v>
      </c>
      <c r="AF64" s="1">
        <v>3</v>
      </c>
      <c r="AG64" s="1">
        <v>8</v>
      </c>
      <c r="AH64" s="1">
        <v>1</v>
      </c>
      <c r="AI64" s="1">
        <v>7</v>
      </c>
      <c r="AJ64" s="1">
        <v>0</v>
      </c>
      <c r="AK64" s="1">
        <v>0</v>
      </c>
      <c r="AL64" s="1">
        <v>3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3</v>
      </c>
      <c r="AT64" s="1">
        <v>0</v>
      </c>
      <c r="AU64" s="1">
        <v>0</v>
      </c>
      <c r="AV64" s="1">
        <v>0</v>
      </c>
      <c r="AW64" s="1">
        <v>3</v>
      </c>
      <c r="AX64" s="1">
        <v>5</v>
      </c>
      <c r="AY64" s="1">
        <v>0</v>
      </c>
      <c r="AZ64" s="1">
        <v>0</v>
      </c>
      <c r="BA64" s="1">
        <v>0</v>
      </c>
      <c r="BB64" s="1">
        <v>0</v>
      </c>
      <c r="BC64" s="4">
        <v>0</v>
      </c>
      <c r="BD64" s="1">
        <v>0</v>
      </c>
      <c r="BE64" s="4">
        <v>1</v>
      </c>
      <c r="BF64" s="1">
        <v>0</v>
      </c>
      <c r="BG64" s="4">
        <v>0</v>
      </c>
      <c r="BH64" s="4">
        <v>0</v>
      </c>
      <c r="BI64" s="4">
        <v>3</v>
      </c>
      <c r="BJ64" s="4">
        <v>0</v>
      </c>
    </row>
    <row r="65" spans="1:62" x14ac:dyDescent="0.25">
      <c r="A65" s="2">
        <v>41</v>
      </c>
      <c r="B65" s="3">
        <v>41834</v>
      </c>
      <c r="C65" s="3" t="s">
        <v>20</v>
      </c>
      <c r="D65" s="1">
        <v>2</v>
      </c>
      <c r="E65" s="1">
        <v>59</v>
      </c>
      <c r="F65" s="1">
        <v>100</v>
      </c>
      <c r="G65" s="1">
        <f t="shared" si="9"/>
        <v>7</v>
      </c>
      <c r="H65" s="1">
        <f t="shared" si="10"/>
        <v>0</v>
      </c>
      <c r="I65" s="1">
        <f t="shared" si="11"/>
        <v>14</v>
      </c>
      <c r="J65" s="1">
        <f t="shared" si="12"/>
        <v>0</v>
      </c>
      <c r="K65" s="1">
        <f t="shared" si="13"/>
        <v>0</v>
      </c>
      <c r="L65" s="1">
        <f t="shared" si="14"/>
        <v>0</v>
      </c>
      <c r="M65" s="1">
        <f t="shared" si="15"/>
        <v>0</v>
      </c>
      <c r="N65" s="1">
        <f t="shared" si="16"/>
        <v>0</v>
      </c>
      <c r="O65" s="1">
        <f t="shared" si="17"/>
        <v>38</v>
      </c>
      <c r="P65" s="4">
        <v>0</v>
      </c>
      <c r="Q65" s="1">
        <v>0</v>
      </c>
      <c r="R65" s="1">
        <v>2</v>
      </c>
      <c r="S65" s="1">
        <v>5</v>
      </c>
      <c r="T65" s="1">
        <v>0</v>
      </c>
      <c r="U65" s="4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4">
        <v>0</v>
      </c>
      <c r="AD65" s="1">
        <v>0</v>
      </c>
      <c r="AE65" s="1">
        <v>0</v>
      </c>
      <c r="AF65" s="1">
        <v>0</v>
      </c>
      <c r="AG65" s="1">
        <v>2</v>
      </c>
      <c r="AH65" s="1">
        <v>4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8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4">
        <v>0</v>
      </c>
      <c r="BD65" s="1">
        <v>0</v>
      </c>
      <c r="BE65" s="4">
        <v>0</v>
      </c>
      <c r="BF65" s="1">
        <v>0</v>
      </c>
      <c r="BG65" s="4">
        <v>0</v>
      </c>
      <c r="BH65" s="4">
        <v>0</v>
      </c>
      <c r="BI65" s="4">
        <v>0</v>
      </c>
      <c r="BJ65" s="4">
        <v>38</v>
      </c>
    </row>
    <row r="66" spans="1:62" x14ac:dyDescent="0.25">
      <c r="A66" s="2">
        <v>41</v>
      </c>
      <c r="B66" s="3">
        <v>41834</v>
      </c>
      <c r="C66" s="3" t="s">
        <v>20</v>
      </c>
      <c r="D66" s="1">
        <v>3</v>
      </c>
      <c r="E66" s="1">
        <v>53</v>
      </c>
      <c r="F66" s="1">
        <v>100</v>
      </c>
      <c r="G66" s="1">
        <f t="shared" ref="G66:G72" si="18">SUM(P66:U66)</f>
        <v>4</v>
      </c>
      <c r="H66" s="1">
        <f t="shared" ref="H66:H72" si="19">SUM(V66:AB66)</f>
        <v>5</v>
      </c>
      <c r="I66" s="1">
        <f t="shared" ref="I66:I72" si="20">SUM(AC66:BB66)</f>
        <v>15</v>
      </c>
      <c r="J66" s="1">
        <f t="shared" ref="J66:J72" si="21">BC66+BD66</f>
        <v>0</v>
      </c>
      <c r="K66" s="1">
        <f t="shared" ref="K66:K72" si="22">SUM(BE66,BF66)</f>
        <v>29</v>
      </c>
      <c r="L66" s="1">
        <f t="shared" ref="L66:L72" si="23">BG66</f>
        <v>0</v>
      </c>
      <c r="M66" s="1">
        <f t="shared" ref="M66:M72" si="24">BH66</f>
        <v>0</v>
      </c>
      <c r="N66" s="1">
        <f t="shared" ref="N66:N72" si="25">BI66</f>
        <v>0</v>
      </c>
      <c r="O66" s="1">
        <f t="shared" ref="O66:O72" si="26">BJ66</f>
        <v>0</v>
      </c>
      <c r="P66" s="4">
        <v>0</v>
      </c>
      <c r="Q66" s="1">
        <v>0</v>
      </c>
      <c r="R66" s="1">
        <v>0</v>
      </c>
      <c r="S66" s="1">
        <v>4</v>
      </c>
      <c r="T66" s="1">
        <v>0</v>
      </c>
      <c r="U66" s="4">
        <v>0</v>
      </c>
      <c r="V66" s="1">
        <v>5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4">
        <v>0</v>
      </c>
      <c r="AD66" s="1">
        <v>0</v>
      </c>
      <c r="AE66" s="1">
        <v>0</v>
      </c>
      <c r="AF66" s="1">
        <v>0</v>
      </c>
      <c r="AG66" s="1">
        <v>7</v>
      </c>
      <c r="AH66" s="1">
        <v>2</v>
      </c>
      <c r="AI66" s="1">
        <v>0</v>
      </c>
      <c r="AJ66" s="1">
        <v>0</v>
      </c>
      <c r="AK66" s="1">
        <v>0</v>
      </c>
      <c r="AL66" s="1">
        <v>0</v>
      </c>
      <c r="AM66" s="1">
        <v>4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2</v>
      </c>
      <c r="AY66" s="1">
        <v>0</v>
      </c>
      <c r="AZ66" s="1">
        <v>0</v>
      </c>
      <c r="BA66" s="1">
        <v>0</v>
      </c>
      <c r="BB66" s="1">
        <v>0</v>
      </c>
      <c r="BC66" s="4">
        <v>0</v>
      </c>
      <c r="BD66" s="1">
        <v>0</v>
      </c>
      <c r="BE66" s="4">
        <v>29</v>
      </c>
      <c r="BF66" s="1">
        <v>0</v>
      </c>
      <c r="BG66" s="4">
        <v>0</v>
      </c>
      <c r="BH66" s="4">
        <v>0</v>
      </c>
      <c r="BI66" s="4">
        <v>0</v>
      </c>
      <c r="BJ66" s="4">
        <v>0</v>
      </c>
    </row>
    <row r="67" spans="1:62" x14ac:dyDescent="0.25">
      <c r="A67" s="2">
        <v>41</v>
      </c>
      <c r="B67" s="3">
        <v>41834</v>
      </c>
      <c r="C67" s="3" t="s">
        <v>20</v>
      </c>
      <c r="D67" s="1">
        <v>7</v>
      </c>
      <c r="E67" s="1">
        <v>33</v>
      </c>
      <c r="F67" s="1">
        <v>100</v>
      </c>
      <c r="G67" s="1">
        <f t="shared" si="18"/>
        <v>1</v>
      </c>
      <c r="H67" s="1">
        <f t="shared" si="19"/>
        <v>26</v>
      </c>
      <c r="I67" s="1">
        <f t="shared" si="20"/>
        <v>4</v>
      </c>
      <c r="J67" s="1">
        <f t="shared" si="21"/>
        <v>0</v>
      </c>
      <c r="K67" s="1">
        <f t="shared" si="22"/>
        <v>1</v>
      </c>
      <c r="L67" s="1">
        <f t="shared" si="23"/>
        <v>0</v>
      </c>
      <c r="M67" s="1">
        <f t="shared" si="24"/>
        <v>0</v>
      </c>
      <c r="N67" s="1">
        <f t="shared" si="25"/>
        <v>0</v>
      </c>
      <c r="O67" s="1">
        <f t="shared" si="26"/>
        <v>1</v>
      </c>
      <c r="P67" s="4">
        <v>0</v>
      </c>
      <c r="Q67" s="1">
        <v>0</v>
      </c>
      <c r="R67" s="1">
        <v>1</v>
      </c>
      <c r="S67" s="1">
        <v>0</v>
      </c>
      <c r="T67" s="1">
        <v>0</v>
      </c>
      <c r="U67" s="4">
        <v>0</v>
      </c>
      <c r="V67" s="1">
        <v>26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4">
        <v>0</v>
      </c>
      <c r="AD67" s="1">
        <v>0</v>
      </c>
      <c r="AE67" s="1">
        <v>0</v>
      </c>
      <c r="AF67" s="1">
        <v>0</v>
      </c>
      <c r="AG67" s="1">
        <v>1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1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4">
        <v>0</v>
      </c>
      <c r="BD67" s="1">
        <v>0</v>
      </c>
      <c r="BE67" s="4">
        <v>1</v>
      </c>
      <c r="BF67" s="1">
        <v>0</v>
      </c>
      <c r="BG67" s="4">
        <v>0</v>
      </c>
      <c r="BH67" s="4">
        <v>0</v>
      </c>
      <c r="BI67" s="4">
        <v>0</v>
      </c>
      <c r="BJ67" s="4">
        <v>1</v>
      </c>
    </row>
    <row r="68" spans="1:62" x14ac:dyDescent="0.25">
      <c r="A68" s="2">
        <v>41</v>
      </c>
      <c r="B68" s="3">
        <v>41834</v>
      </c>
      <c r="C68" s="3" t="s">
        <v>20</v>
      </c>
      <c r="D68" s="1">
        <v>9</v>
      </c>
      <c r="E68" s="1">
        <v>173</v>
      </c>
      <c r="F68" s="1">
        <v>100</v>
      </c>
      <c r="G68" s="1">
        <f t="shared" si="18"/>
        <v>9</v>
      </c>
      <c r="H68" s="1">
        <f t="shared" si="19"/>
        <v>44</v>
      </c>
      <c r="I68" s="1">
        <f t="shared" si="20"/>
        <v>109</v>
      </c>
      <c r="J68" s="1">
        <f t="shared" si="21"/>
        <v>0</v>
      </c>
      <c r="K68" s="1">
        <f t="shared" si="22"/>
        <v>7</v>
      </c>
      <c r="L68" s="1">
        <f t="shared" si="23"/>
        <v>0</v>
      </c>
      <c r="M68" s="1">
        <f t="shared" si="24"/>
        <v>2</v>
      </c>
      <c r="N68" s="1">
        <f t="shared" si="25"/>
        <v>1</v>
      </c>
      <c r="O68" s="1">
        <f t="shared" si="26"/>
        <v>1</v>
      </c>
      <c r="P68" s="4">
        <v>2</v>
      </c>
      <c r="Q68" s="1">
        <v>0</v>
      </c>
      <c r="R68" s="1">
        <v>3</v>
      </c>
      <c r="S68" s="1">
        <v>4</v>
      </c>
      <c r="T68" s="1">
        <v>0</v>
      </c>
      <c r="U68" s="4">
        <v>0</v>
      </c>
      <c r="V68" s="1">
        <v>44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4">
        <v>0</v>
      </c>
      <c r="AD68" s="1">
        <v>0</v>
      </c>
      <c r="AE68" s="1">
        <v>0</v>
      </c>
      <c r="AF68" s="1">
        <v>0</v>
      </c>
      <c r="AG68" s="1">
        <v>28</v>
      </c>
      <c r="AH68" s="1">
        <v>1</v>
      </c>
      <c r="AI68" s="1">
        <v>28</v>
      </c>
      <c r="AJ68" s="1">
        <v>0</v>
      </c>
      <c r="AK68" s="1">
        <v>0</v>
      </c>
      <c r="AL68" s="1">
        <v>1</v>
      </c>
      <c r="AM68" s="1">
        <v>0</v>
      </c>
      <c r="AN68" s="1">
        <v>2</v>
      </c>
      <c r="AO68" s="1">
        <v>0</v>
      </c>
      <c r="AP68" s="1">
        <v>0</v>
      </c>
      <c r="AQ68" s="1">
        <v>0</v>
      </c>
      <c r="AR68" s="1">
        <v>2</v>
      </c>
      <c r="AS68" s="1">
        <v>10</v>
      </c>
      <c r="AT68" s="1">
        <v>0</v>
      </c>
      <c r="AU68" s="1">
        <v>0</v>
      </c>
      <c r="AV68" s="1">
        <v>0</v>
      </c>
      <c r="AW68" s="1">
        <v>33</v>
      </c>
      <c r="AX68" s="1">
        <v>4</v>
      </c>
      <c r="AY68" s="1">
        <v>0</v>
      </c>
      <c r="AZ68" s="1">
        <v>0</v>
      </c>
      <c r="BA68" s="1">
        <v>0</v>
      </c>
      <c r="BB68" s="1">
        <v>0</v>
      </c>
      <c r="BC68" s="4">
        <v>0</v>
      </c>
      <c r="BD68" s="1">
        <v>0</v>
      </c>
      <c r="BE68" s="4">
        <v>7</v>
      </c>
      <c r="BF68" s="1">
        <v>0</v>
      </c>
      <c r="BG68" s="4">
        <v>0</v>
      </c>
      <c r="BH68" s="4">
        <v>2</v>
      </c>
      <c r="BI68" s="4">
        <v>1</v>
      </c>
      <c r="BJ68" s="4">
        <v>1</v>
      </c>
    </row>
    <row r="69" spans="1:62" x14ac:dyDescent="0.25">
      <c r="A69" s="2">
        <v>41</v>
      </c>
      <c r="B69" s="3">
        <v>41834</v>
      </c>
      <c r="C69" s="3" t="s">
        <v>19</v>
      </c>
      <c r="D69" s="1">
        <v>1</v>
      </c>
      <c r="E69" s="1">
        <v>14</v>
      </c>
      <c r="F69" s="1">
        <v>100</v>
      </c>
      <c r="G69" s="1">
        <f t="shared" si="18"/>
        <v>1</v>
      </c>
      <c r="H69" s="1">
        <f t="shared" si="19"/>
        <v>0</v>
      </c>
      <c r="I69" s="1">
        <f t="shared" si="20"/>
        <v>13</v>
      </c>
      <c r="J69" s="1">
        <f t="shared" si="21"/>
        <v>0</v>
      </c>
      <c r="K69" s="1">
        <f t="shared" si="22"/>
        <v>0</v>
      </c>
      <c r="L69" s="1">
        <f t="shared" si="23"/>
        <v>0</v>
      </c>
      <c r="M69" s="1">
        <f t="shared" si="24"/>
        <v>0</v>
      </c>
      <c r="N69" s="1">
        <f t="shared" si="25"/>
        <v>0</v>
      </c>
      <c r="O69" s="1">
        <f t="shared" si="26"/>
        <v>0</v>
      </c>
      <c r="P69" s="4">
        <v>0</v>
      </c>
      <c r="Q69" s="1">
        <v>0</v>
      </c>
      <c r="R69" s="1">
        <v>1</v>
      </c>
      <c r="S69" s="1">
        <v>0</v>
      </c>
      <c r="T69" s="1">
        <v>0</v>
      </c>
      <c r="U69" s="4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4">
        <v>0</v>
      </c>
      <c r="AD69" s="1">
        <v>0</v>
      </c>
      <c r="AE69" s="1">
        <v>0</v>
      </c>
      <c r="AF69" s="1">
        <v>0</v>
      </c>
      <c r="AG69" s="1">
        <v>5</v>
      </c>
      <c r="AH69" s="1">
        <v>1</v>
      </c>
      <c r="AI69" s="1">
        <v>3</v>
      </c>
      <c r="AJ69" s="1">
        <v>1</v>
      </c>
      <c r="AK69" s="1">
        <v>0</v>
      </c>
      <c r="AL69" s="1">
        <v>3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4">
        <v>0</v>
      </c>
      <c r="BD69" s="1">
        <v>0</v>
      </c>
      <c r="BE69" s="4">
        <v>0</v>
      </c>
      <c r="BF69" s="1">
        <v>0</v>
      </c>
      <c r="BG69" s="4">
        <v>0</v>
      </c>
      <c r="BH69" s="4">
        <v>0</v>
      </c>
      <c r="BI69" s="4">
        <v>0</v>
      </c>
      <c r="BJ69" s="4">
        <v>0</v>
      </c>
    </row>
    <row r="70" spans="1:62" x14ac:dyDescent="0.25">
      <c r="A70" s="2">
        <v>41</v>
      </c>
      <c r="B70" s="3">
        <v>41834</v>
      </c>
      <c r="C70" s="3" t="s">
        <v>19</v>
      </c>
      <c r="D70" s="1">
        <v>5</v>
      </c>
      <c r="E70" s="1">
        <v>23</v>
      </c>
      <c r="F70" s="1">
        <v>100</v>
      </c>
      <c r="G70" s="1">
        <f t="shared" si="18"/>
        <v>4</v>
      </c>
      <c r="H70" s="1">
        <f t="shared" si="19"/>
        <v>0</v>
      </c>
      <c r="I70" s="1">
        <f t="shared" si="20"/>
        <v>15</v>
      </c>
      <c r="J70" s="1">
        <f t="shared" si="21"/>
        <v>0</v>
      </c>
      <c r="K70" s="1">
        <f t="shared" si="22"/>
        <v>4</v>
      </c>
      <c r="L70" s="1">
        <f t="shared" si="23"/>
        <v>0</v>
      </c>
      <c r="M70" s="1">
        <f t="shared" si="24"/>
        <v>0</v>
      </c>
      <c r="N70" s="1">
        <f t="shared" si="25"/>
        <v>0</v>
      </c>
      <c r="O70" s="1">
        <f t="shared" si="26"/>
        <v>0</v>
      </c>
      <c r="P70" s="4">
        <v>0</v>
      </c>
      <c r="Q70" s="1">
        <v>0</v>
      </c>
      <c r="R70" s="1">
        <v>4</v>
      </c>
      <c r="S70" s="1">
        <v>0</v>
      </c>
      <c r="T70" s="1">
        <v>0</v>
      </c>
      <c r="U70" s="4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4">
        <v>0</v>
      </c>
      <c r="AD70" s="1">
        <v>0</v>
      </c>
      <c r="AE70" s="1">
        <v>0</v>
      </c>
      <c r="AF70" s="1">
        <v>0</v>
      </c>
      <c r="AG70" s="1">
        <v>10</v>
      </c>
      <c r="AH70" s="1">
        <v>2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</v>
      </c>
      <c r="AT70" s="1">
        <v>0</v>
      </c>
      <c r="AU70" s="1">
        <v>0</v>
      </c>
      <c r="AV70" s="1">
        <v>0</v>
      </c>
      <c r="AW70" s="1">
        <v>0</v>
      </c>
      <c r="AX70" s="1">
        <v>2</v>
      </c>
      <c r="AY70" s="1">
        <v>0</v>
      </c>
      <c r="AZ70" s="1">
        <v>0</v>
      </c>
      <c r="BA70" s="1">
        <v>0</v>
      </c>
      <c r="BB70" s="1">
        <v>0</v>
      </c>
      <c r="BC70" s="4">
        <v>0</v>
      </c>
      <c r="BD70" s="1">
        <v>0</v>
      </c>
      <c r="BE70" s="4">
        <v>4</v>
      </c>
      <c r="BF70" s="1">
        <v>0</v>
      </c>
      <c r="BG70" s="4">
        <v>0</v>
      </c>
      <c r="BH70" s="4">
        <v>0</v>
      </c>
      <c r="BI70" s="4">
        <v>0</v>
      </c>
      <c r="BJ70" s="4">
        <v>0</v>
      </c>
    </row>
    <row r="71" spans="1:62" x14ac:dyDescent="0.25">
      <c r="A71" s="2">
        <v>41</v>
      </c>
      <c r="B71" s="3">
        <v>41834</v>
      </c>
      <c r="C71" s="3" t="s">
        <v>19</v>
      </c>
      <c r="D71" s="1">
        <v>6</v>
      </c>
      <c r="E71" s="1">
        <v>14</v>
      </c>
      <c r="F71" s="1">
        <v>100</v>
      </c>
      <c r="G71" s="1">
        <f t="shared" si="18"/>
        <v>2</v>
      </c>
      <c r="H71" s="1">
        <f t="shared" si="19"/>
        <v>0</v>
      </c>
      <c r="I71" s="1">
        <f t="shared" si="20"/>
        <v>7</v>
      </c>
      <c r="J71" s="1">
        <f t="shared" si="21"/>
        <v>0</v>
      </c>
      <c r="K71" s="1">
        <f t="shared" si="22"/>
        <v>5</v>
      </c>
      <c r="L71" s="1">
        <f t="shared" si="23"/>
        <v>0</v>
      </c>
      <c r="M71" s="1">
        <f t="shared" si="24"/>
        <v>0</v>
      </c>
      <c r="N71" s="1">
        <f t="shared" si="25"/>
        <v>0</v>
      </c>
      <c r="O71" s="1">
        <f t="shared" si="26"/>
        <v>0</v>
      </c>
      <c r="P71" s="4">
        <v>0</v>
      </c>
      <c r="Q71" s="1">
        <v>0</v>
      </c>
      <c r="R71" s="1">
        <v>2</v>
      </c>
      <c r="S71" s="1">
        <v>0</v>
      </c>
      <c r="T71" s="1">
        <v>0</v>
      </c>
      <c r="U71" s="4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4">
        <v>0</v>
      </c>
      <c r="AD71" s="1">
        <v>0</v>
      </c>
      <c r="AE71" s="1">
        <v>0</v>
      </c>
      <c r="AF71" s="1">
        <v>0</v>
      </c>
      <c r="AG71" s="1">
        <v>3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2</v>
      </c>
      <c r="AY71" s="1">
        <v>0</v>
      </c>
      <c r="AZ71" s="1">
        <v>0</v>
      </c>
      <c r="BA71" s="1">
        <v>0</v>
      </c>
      <c r="BB71" s="1">
        <v>0</v>
      </c>
      <c r="BC71" s="4">
        <v>0</v>
      </c>
      <c r="BD71" s="1">
        <v>0</v>
      </c>
      <c r="BE71" s="4">
        <v>5</v>
      </c>
      <c r="BF71" s="1">
        <v>0</v>
      </c>
      <c r="BG71" s="4">
        <v>0</v>
      </c>
      <c r="BH71" s="4">
        <v>0</v>
      </c>
      <c r="BI71" s="4">
        <v>0</v>
      </c>
      <c r="BJ71" s="4">
        <v>0</v>
      </c>
    </row>
    <row r="72" spans="1:62" x14ac:dyDescent="0.25">
      <c r="A72" s="2">
        <v>41</v>
      </c>
      <c r="B72" s="3">
        <v>41834</v>
      </c>
      <c r="C72" s="3" t="s">
        <v>19</v>
      </c>
      <c r="D72" s="1">
        <v>8</v>
      </c>
      <c r="E72" s="1">
        <v>14</v>
      </c>
      <c r="F72" s="1">
        <v>100</v>
      </c>
      <c r="G72" s="1">
        <f t="shared" si="18"/>
        <v>0</v>
      </c>
      <c r="H72" s="1">
        <f t="shared" si="19"/>
        <v>0</v>
      </c>
      <c r="I72" s="1">
        <f t="shared" si="20"/>
        <v>10</v>
      </c>
      <c r="J72" s="1">
        <f t="shared" si="21"/>
        <v>0</v>
      </c>
      <c r="K72" s="1">
        <f t="shared" si="22"/>
        <v>0</v>
      </c>
      <c r="L72" s="1">
        <f t="shared" si="23"/>
        <v>1</v>
      </c>
      <c r="M72" s="1">
        <f t="shared" si="24"/>
        <v>0</v>
      </c>
      <c r="N72" s="1">
        <f t="shared" si="25"/>
        <v>0</v>
      </c>
      <c r="O72" s="1">
        <f t="shared" si="26"/>
        <v>3</v>
      </c>
      <c r="P72" s="4">
        <v>0</v>
      </c>
      <c r="Q72" s="1">
        <v>0</v>
      </c>
      <c r="R72" s="1">
        <v>0</v>
      </c>
      <c r="S72" s="1">
        <v>0</v>
      </c>
      <c r="T72" s="1">
        <v>0</v>
      </c>
      <c r="U72" s="4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4">
        <v>0</v>
      </c>
      <c r="AD72" s="1">
        <v>0</v>
      </c>
      <c r="AE72" s="1">
        <v>0</v>
      </c>
      <c r="AF72" s="1">
        <v>0</v>
      </c>
      <c r="AG72" s="1">
        <v>3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1</v>
      </c>
      <c r="AT72" s="1">
        <v>0</v>
      </c>
      <c r="AU72" s="1">
        <v>0</v>
      </c>
      <c r="AV72" s="1">
        <v>0</v>
      </c>
      <c r="AW72" s="1">
        <v>4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4">
        <v>0</v>
      </c>
      <c r="BD72" s="1">
        <v>0</v>
      </c>
      <c r="BE72" s="4">
        <v>0</v>
      </c>
      <c r="BF72" s="1">
        <v>0</v>
      </c>
      <c r="BG72" s="4">
        <v>1</v>
      </c>
      <c r="BH72" s="4">
        <v>0</v>
      </c>
      <c r="BI72" s="4">
        <v>0</v>
      </c>
      <c r="BJ72" s="4">
        <v>3</v>
      </c>
    </row>
    <row r="73" spans="1:62" x14ac:dyDescent="0.25">
      <c r="A73" s="2">
        <v>46</v>
      </c>
      <c r="B73" s="3">
        <v>41855</v>
      </c>
      <c r="C73" s="3" t="s">
        <v>20</v>
      </c>
      <c r="D73" s="1">
        <v>2</v>
      </c>
      <c r="E73" s="1">
        <v>148</v>
      </c>
      <c r="F73" s="1">
        <v>100</v>
      </c>
      <c r="G73" s="1">
        <f t="shared" ref="G73:G80" si="27">SUM(P73:U73)</f>
        <v>1</v>
      </c>
      <c r="H73" s="1">
        <f t="shared" ref="H73:H80" si="28">SUM(V73:AB73)</f>
        <v>0</v>
      </c>
      <c r="I73" s="1">
        <f t="shared" ref="I73:I80" si="29">SUM(AC73:BB73)</f>
        <v>15</v>
      </c>
      <c r="J73" s="1">
        <f t="shared" ref="J73:J80" si="30">BC73+BD73</f>
        <v>0</v>
      </c>
      <c r="K73" s="1">
        <f t="shared" ref="K73:K80" si="31">SUM(BE73,BF73)</f>
        <v>1</v>
      </c>
      <c r="L73" s="1">
        <f t="shared" ref="L73:O80" si="32">BG73</f>
        <v>0</v>
      </c>
      <c r="M73" s="1">
        <f t="shared" si="32"/>
        <v>0</v>
      </c>
      <c r="N73" s="1">
        <f t="shared" si="32"/>
        <v>0</v>
      </c>
      <c r="O73" s="1">
        <f t="shared" si="32"/>
        <v>131</v>
      </c>
      <c r="P73" s="4">
        <v>0</v>
      </c>
      <c r="Q73" s="1">
        <v>0</v>
      </c>
      <c r="R73" s="1">
        <v>0</v>
      </c>
      <c r="S73" s="1">
        <v>1</v>
      </c>
      <c r="T73" s="1">
        <v>0</v>
      </c>
      <c r="U73" s="4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4">
        <v>0</v>
      </c>
      <c r="AD73" s="1">
        <v>0</v>
      </c>
      <c r="AE73" s="1">
        <v>0</v>
      </c>
      <c r="AF73" s="1">
        <v>0</v>
      </c>
      <c r="AG73" s="1">
        <v>3</v>
      </c>
      <c r="AH73" s="1">
        <v>4</v>
      </c>
      <c r="AI73" s="1">
        <v>0</v>
      </c>
      <c r="AJ73" s="1">
        <v>7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4">
        <v>0</v>
      </c>
      <c r="BD73" s="1">
        <v>0</v>
      </c>
      <c r="BE73" s="4">
        <v>1</v>
      </c>
      <c r="BF73" s="1">
        <v>0</v>
      </c>
      <c r="BG73" s="4">
        <v>0</v>
      </c>
      <c r="BH73" s="4">
        <v>0</v>
      </c>
      <c r="BI73" s="4">
        <v>0</v>
      </c>
      <c r="BJ73" s="4">
        <v>131</v>
      </c>
    </row>
    <row r="74" spans="1:62" x14ac:dyDescent="0.25">
      <c r="A74" s="2">
        <v>46</v>
      </c>
      <c r="B74" s="3">
        <v>41855</v>
      </c>
      <c r="C74" s="3" t="s">
        <v>20</v>
      </c>
      <c r="D74" s="1">
        <v>3</v>
      </c>
      <c r="E74" s="1">
        <v>200</v>
      </c>
      <c r="F74" s="1">
        <v>99</v>
      </c>
      <c r="G74" s="1">
        <f t="shared" si="27"/>
        <v>8</v>
      </c>
      <c r="H74" s="1">
        <f t="shared" si="28"/>
        <v>164</v>
      </c>
      <c r="I74" s="1">
        <f t="shared" si="29"/>
        <v>28</v>
      </c>
      <c r="J74" s="1">
        <f t="shared" si="30"/>
        <v>0</v>
      </c>
      <c r="K74" s="1">
        <f t="shared" si="31"/>
        <v>0</v>
      </c>
      <c r="L74" s="1">
        <f t="shared" si="32"/>
        <v>0</v>
      </c>
      <c r="M74" s="1">
        <f t="shared" si="32"/>
        <v>0</v>
      </c>
      <c r="N74" s="1">
        <f t="shared" si="32"/>
        <v>0</v>
      </c>
      <c r="O74" s="1">
        <f t="shared" si="32"/>
        <v>0</v>
      </c>
      <c r="P74" s="4">
        <v>1</v>
      </c>
      <c r="Q74" s="1">
        <v>0</v>
      </c>
      <c r="R74" s="1">
        <v>6</v>
      </c>
      <c r="S74" s="1">
        <v>1</v>
      </c>
      <c r="T74" s="1">
        <v>0</v>
      </c>
      <c r="U74" s="4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142</v>
      </c>
      <c r="AB74" s="1">
        <v>22</v>
      </c>
      <c r="AC74" s="4">
        <v>0</v>
      </c>
      <c r="AD74" s="1">
        <v>0</v>
      </c>
      <c r="AE74" s="1">
        <v>0</v>
      </c>
      <c r="AF74" s="1">
        <v>0</v>
      </c>
      <c r="AG74" s="1">
        <v>0</v>
      </c>
      <c r="AH74" s="1">
        <v>3</v>
      </c>
      <c r="AI74" s="1">
        <v>0</v>
      </c>
      <c r="AJ74" s="1">
        <v>2</v>
      </c>
      <c r="AK74" s="1">
        <v>0</v>
      </c>
      <c r="AL74" s="1">
        <v>0</v>
      </c>
      <c r="AM74" s="1">
        <v>0</v>
      </c>
      <c r="AN74" s="1">
        <v>8</v>
      </c>
      <c r="AO74" s="1">
        <v>0</v>
      </c>
      <c r="AP74" s="1">
        <v>0</v>
      </c>
      <c r="AQ74" s="1">
        <v>0</v>
      </c>
      <c r="AR74" s="1">
        <v>8</v>
      </c>
      <c r="AS74" s="2">
        <v>7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4">
        <v>0</v>
      </c>
      <c r="BD74" s="1">
        <v>0</v>
      </c>
      <c r="BE74" s="4">
        <v>0</v>
      </c>
      <c r="BF74" s="1">
        <v>0</v>
      </c>
      <c r="BG74" s="4">
        <v>0</v>
      </c>
      <c r="BH74" s="4">
        <v>0</v>
      </c>
      <c r="BI74" s="4">
        <v>0</v>
      </c>
      <c r="BJ74" s="4">
        <v>0</v>
      </c>
    </row>
    <row r="75" spans="1:62" x14ac:dyDescent="0.25">
      <c r="A75" s="2">
        <v>46</v>
      </c>
      <c r="B75" s="3">
        <v>41855</v>
      </c>
      <c r="C75" s="3" t="s">
        <v>20</v>
      </c>
      <c r="D75" s="1">
        <v>7</v>
      </c>
      <c r="E75" s="1">
        <v>146</v>
      </c>
      <c r="F75" s="1">
        <v>100</v>
      </c>
      <c r="G75" s="1">
        <f t="shared" si="27"/>
        <v>1</v>
      </c>
      <c r="H75" s="1">
        <f t="shared" si="28"/>
        <v>38</v>
      </c>
      <c r="I75" s="1">
        <f t="shared" si="29"/>
        <v>89</v>
      </c>
      <c r="J75" s="1">
        <f t="shared" si="30"/>
        <v>0</v>
      </c>
      <c r="K75" s="1">
        <f t="shared" si="31"/>
        <v>0</v>
      </c>
      <c r="L75" s="1">
        <f t="shared" si="32"/>
        <v>0</v>
      </c>
      <c r="M75" s="1">
        <f t="shared" si="32"/>
        <v>0</v>
      </c>
      <c r="N75" s="1">
        <f t="shared" si="32"/>
        <v>0</v>
      </c>
      <c r="O75" s="1">
        <f t="shared" si="32"/>
        <v>18</v>
      </c>
      <c r="P75" s="4">
        <v>1</v>
      </c>
      <c r="Q75" s="1">
        <v>0</v>
      </c>
      <c r="R75" s="1">
        <v>0</v>
      </c>
      <c r="S75" s="1">
        <v>0</v>
      </c>
      <c r="T75" s="1">
        <v>0</v>
      </c>
      <c r="U75" s="4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38</v>
      </c>
      <c r="AB75" s="1">
        <v>0</v>
      </c>
      <c r="AC75" s="4">
        <v>57</v>
      </c>
      <c r="AD75" s="1">
        <v>0</v>
      </c>
      <c r="AE75" s="1">
        <v>0</v>
      </c>
      <c r="AF75" s="1">
        <v>0</v>
      </c>
      <c r="AG75" s="1">
        <v>5</v>
      </c>
      <c r="AH75" s="1">
        <v>2</v>
      </c>
      <c r="AI75" s="1">
        <v>0</v>
      </c>
      <c r="AJ75" s="1">
        <v>0</v>
      </c>
      <c r="AK75" s="1">
        <v>20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4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4">
        <v>0</v>
      </c>
      <c r="BD75" s="1">
        <v>0</v>
      </c>
      <c r="BE75" s="4">
        <v>0</v>
      </c>
      <c r="BF75" s="1">
        <v>0</v>
      </c>
      <c r="BG75" s="4">
        <v>0</v>
      </c>
      <c r="BH75" s="4">
        <v>0</v>
      </c>
      <c r="BI75" s="4">
        <v>0</v>
      </c>
      <c r="BJ75" s="4">
        <v>18</v>
      </c>
    </row>
    <row r="76" spans="1:62" x14ac:dyDescent="0.25">
      <c r="A76" s="2">
        <v>46</v>
      </c>
      <c r="B76" s="3">
        <v>41855</v>
      </c>
      <c r="C76" s="3" t="s">
        <v>20</v>
      </c>
      <c r="D76" s="1">
        <v>9</v>
      </c>
      <c r="E76" s="1">
        <v>200</v>
      </c>
      <c r="F76" s="1">
        <v>71</v>
      </c>
      <c r="G76" s="1">
        <f t="shared" si="27"/>
        <v>1</v>
      </c>
      <c r="H76" s="1">
        <f t="shared" si="28"/>
        <v>176</v>
      </c>
      <c r="I76" s="1">
        <f t="shared" si="29"/>
        <v>23</v>
      </c>
      <c r="J76" s="1">
        <f t="shared" si="30"/>
        <v>0</v>
      </c>
      <c r="K76" s="1">
        <f t="shared" si="31"/>
        <v>0</v>
      </c>
      <c r="L76" s="1">
        <f t="shared" si="32"/>
        <v>0</v>
      </c>
      <c r="M76" s="1">
        <f t="shared" si="32"/>
        <v>0</v>
      </c>
      <c r="N76" s="1">
        <f t="shared" si="32"/>
        <v>0</v>
      </c>
      <c r="O76" s="1">
        <f t="shared" si="32"/>
        <v>0</v>
      </c>
      <c r="P76" s="4">
        <v>1</v>
      </c>
      <c r="Q76" s="1">
        <v>0</v>
      </c>
      <c r="R76" s="1">
        <v>0</v>
      </c>
      <c r="S76" s="1">
        <v>0</v>
      </c>
      <c r="T76" s="1">
        <v>0</v>
      </c>
      <c r="U76" s="4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175</v>
      </c>
      <c r="AB76" s="1">
        <v>0</v>
      </c>
      <c r="AC76" s="4">
        <v>0</v>
      </c>
      <c r="AD76" s="1">
        <v>0</v>
      </c>
      <c r="AE76" s="1">
        <v>0</v>
      </c>
      <c r="AF76" s="1">
        <v>0</v>
      </c>
      <c r="AG76" s="1">
        <v>4</v>
      </c>
      <c r="AH76" s="1">
        <v>0</v>
      </c>
      <c r="AI76" s="1">
        <v>4</v>
      </c>
      <c r="AJ76" s="1">
        <v>3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5</v>
      </c>
      <c r="AT76" s="1">
        <v>0</v>
      </c>
      <c r="AU76" s="1">
        <v>0</v>
      </c>
      <c r="AV76" s="1">
        <v>0</v>
      </c>
      <c r="AW76" s="1">
        <v>7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4">
        <v>0</v>
      </c>
      <c r="BD76" s="1">
        <v>0</v>
      </c>
      <c r="BE76" s="4">
        <v>0</v>
      </c>
      <c r="BF76" s="1">
        <v>0</v>
      </c>
      <c r="BG76" s="4">
        <v>0</v>
      </c>
      <c r="BH76" s="4">
        <v>0</v>
      </c>
      <c r="BI76" s="4">
        <v>0</v>
      </c>
      <c r="BJ76" s="4">
        <v>0</v>
      </c>
    </row>
    <row r="77" spans="1:62" x14ac:dyDescent="0.25">
      <c r="A77" s="2">
        <v>46</v>
      </c>
      <c r="B77" s="3">
        <v>41855</v>
      </c>
      <c r="C77" s="3" t="s">
        <v>19</v>
      </c>
      <c r="D77" s="1">
        <v>1</v>
      </c>
      <c r="E77" s="1">
        <v>87</v>
      </c>
      <c r="F77" s="1">
        <v>100</v>
      </c>
      <c r="G77" s="1">
        <f t="shared" si="27"/>
        <v>0</v>
      </c>
      <c r="H77" s="1">
        <f t="shared" si="28"/>
        <v>36</v>
      </c>
      <c r="I77" s="1">
        <f t="shared" si="29"/>
        <v>46</v>
      </c>
      <c r="J77" s="1">
        <f t="shared" si="30"/>
        <v>0</v>
      </c>
      <c r="K77" s="1">
        <f t="shared" si="31"/>
        <v>4</v>
      </c>
      <c r="L77" s="1">
        <f t="shared" si="32"/>
        <v>0</v>
      </c>
      <c r="M77" s="1">
        <f t="shared" si="32"/>
        <v>1</v>
      </c>
      <c r="N77" s="1">
        <f t="shared" si="32"/>
        <v>0</v>
      </c>
      <c r="O77" s="1">
        <f t="shared" si="32"/>
        <v>0</v>
      </c>
      <c r="P77" s="4">
        <v>0</v>
      </c>
      <c r="Q77" s="1">
        <v>0</v>
      </c>
      <c r="R77" s="1">
        <v>0</v>
      </c>
      <c r="S77" s="1">
        <v>0</v>
      </c>
      <c r="T77" s="1">
        <v>0</v>
      </c>
      <c r="U77" s="4">
        <v>0</v>
      </c>
      <c r="V77" s="1">
        <v>8</v>
      </c>
      <c r="W77" s="1">
        <v>0</v>
      </c>
      <c r="X77" s="1">
        <v>0</v>
      </c>
      <c r="Y77" s="1">
        <v>0</v>
      </c>
      <c r="Z77" s="1">
        <v>0</v>
      </c>
      <c r="AA77" s="1">
        <v>28</v>
      </c>
      <c r="AB77" s="1">
        <v>0</v>
      </c>
      <c r="AC77" s="4">
        <v>0</v>
      </c>
      <c r="AD77" s="1">
        <v>0</v>
      </c>
      <c r="AE77" s="1">
        <v>0</v>
      </c>
      <c r="AF77" s="1">
        <v>0</v>
      </c>
      <c r="AG77" s="1">
        <v>5</v>
      </c>
      <c r="AH77" s="1">
        <v>0</v>
      </c>
      <c r="AI77" s="1">
        <v>0</v>
      </c>
      <c r="AJ77" s="1">
        <v>2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1</v>
      </c>
      <c r="AS77" s="1">
        <v>1</v>
      </c>
      <c r="AT77" s="1">
        <v>0</v>
      </c>
      <c r="AU77" s="1">
        <v>0</v>
      </c>
      <c r="AV77" s="1">
        <v>0</v>
      </c>
      <c r="AW77" s="1">
        <v>34</v>
      </c>
      <c r="AX77" s="1">
        <v>3</v>
      </c>
      <c r="AY77" s="1">
        <v>0</v>
      </c>
      <c r="AZ77" s="1">
        <v>0</v>
      </c>
      <c r="BA77" s="1">
        <v>0</v>
      </c>
      <c r="BB77" s="1">
        <v>0</v>
      </c>
      <c r="BC77" s="4">
        <v>0</v>
      </c>
      <c r="BD77" s="1">
        <v>0</v>
      </c>
      <c r="BE77" s="4">
        <v>4</v>
      </c>
      <c r="BF77" s="1">
        <v>0</v>
      </c>
      <c r="BG77" s="4">
        <v>0</v>
      </c>
      <c r="BH77" s="4">
        <v>1</v>
      </c>
      <c r="BI77" s="4">
        <v>0</v>
      </c>
      <c r="BJ77" s="4">
        <v>0</v>
      </c>
    </row>
    <row r="78" spans="1:62" x14ac:dyDescent="0.25">
      <c r="A78" s="2">
        <v>46</v>
      </c>
      <c r="B78" s="3">
        <v>41855</v>
      </c>
      <c r="C78" s="3" t="s">
        <v>19</v>
      </c>
      <c r="D78" s="1">
        <v>5</v>
      </c>
      <c r="E78" s="1">
        <v>125</v>
      </c>
      <c r="F78" s="1">
        <v>100</v>
      </c>
      <c r="G78" s="1">
        <f t="shared" si="27"/>
        <v>0</v>
      </c>
      <c r="H78" s="1">
        <f t="shared" si="28"/>
        <v>106</v>
      </c>
      <c r="I78" s="1">
        <f t="shared" si="29"/>
        <v>18</v>
      </c>
      <c r="J78" s="1">
        <f t="shared" si="30"/>
        <v>0</v>
      </c>
      <c r="K78" s="1">
        <f t="shared" si="31"/>
        <v>0</v>
      </c>
      <c r="L78" s="1">
        <f t="shared" si="32"/>
        <v>0</v>
      </c>
      <c r="M78" s="1">
        <f t="shared" si="32"/>
        <v>1</v>
      </c>
      <c r="N78" s="1">
        <f t="shared" si="32"/>
        <v>0</v>
      </c>
      <c r="O78" s="1">
        <f t="shared" si="32"/>
        <v>0</v>
      </c>
      <c r="P78" s="4">
        <v>0</v>
      </c>
      <c r="Q78" s="1">
        <v>0</v>
      </c>
      <c r="R78" s="1">
        <v>0</v>
      </c>
      <c r="S78" s="1">
        <v>0</v>
      </c>
      <c r="T78" s="1">
        <v>0</v>
      </c>
      <c r="U78" s="4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106</v>
      </c>
      <c r="AB78" s="1">
        <v>0</v>
      </c>
      <c r="AC78" s="4">
        <v>0</v>
      </c>
      <c r="AD78" s="1">
        <v>0</v>
      </c>
      <c r="AE78" s="1">
        <v>0</v>
      </c>
      <c r="AF78" s="1">
        <v>0</v>
      </c>
      <c r="AG78" s="1">
        <v>3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10</v>
      </c>
      <c r="AR78" s="1">
        <v>0</v>
      </c>
      <c r="AS78" s="1">
        <v>1</v>
      </c>
      <c r="AT78" s="1">
        <v>0</v>
      </c>
      <c r="AU78" s="1">
        <v>0</v>
      </c>
      <c r="AV78" s="1">
        <v>0</v>
      </c>
      <c r="AW78" s="1">
        <v>0</v>
      </c>
      <c r="AX78" s="1">
        <v>4</v>
      </c>
      <c r="AY78" s="1">
        <v>0</v>
      </c>
      <c r="AZ78" s="1">
        <v>0</v>
      </c>
      <c r="BA78" s="1">
        <v>0</v>
      </c>
      <c r="BB78" s="1">
        <v>0</v>
      </c>
      <c r="BC78" s="4">
        <v>0</v>
      </c>
      <c r="BD78" s="1">
        <v>0</v>
      </c>
      <c r="BE78" s="4">
        <v>0</v>
      </c>
      <c r="BF78" s="1">
        <v>0</v>
      </c>
      <c r="BG78" s="4">
        <v>0</v>
      </c>
      <c r="BH78" s="4">
        <v>1</v>
      </c>
      <c r="BI78" s="4">
        <v>0</v>
      </c>
      <c r="BJ78" s="4">
        <v>0</v>
      </c>
    </row>
    <row r="79" spans="1:62" x14ac:dyDescent="0.25">
      <c r="A79" s="2">
        <v>46</v>
      </c>
      <c r="B79" s="3">
        <v>41855</v>
      </c>
      <c r="C79" s="3" t="s">
        <v>19</v>
      </c>
      <c r="D79" s="1">
        <v>6</v>
      </c>
      <c r="E79" s="1">
        <v>126</v>
      </c>
      <c r="F79" s="1">
        <v>100</v>
      </c>
      <c r="G79" s="1">
        <f t="shared" si="27"/>
        <v>0</v>
      </c>
      <c r="H79" s="1">
        <f t="shared" si="28"/>
        <v>122</v>
      </c>
      <c r="I79" s="1">
        <f t="shared" si="29"/>
        <v>4</v>
      </c>
      <c r="J79" s="1">
        <f t="shared" si="30"/>
        <v>0</v>
      </c>
      <c r="K79" s="1">
        <f t="shared" si="31"/>
        <v>0</v>
      </c>
      <c r="L79" s="1">
        <f t="shared" si="32"/>
        <v>0</v>
      </c>
      <c r="M79" s="1">
        <f t="shared" si="32"/>
        <v>0</v>
      </c>
      <c r="N79" s="1">
        <f t="shared" si="32"/>
        <v>0</v>
      </c>
      <c r="O79" s="1">
        <f t="shared" si="32"/>
        <v>0</v>
      </c>
      <c r="P79" s="4">
        <v>0</v>
      </c>
      <c r="Q79" s="1">
        <v>0</v>
      </c>
      <c r="R79" s="1">
        <v>0</v>
      </c>
      <c r="S79" s="1">
        <v>0</v>
      </c>
      <c r="T79" s="1">
        <v>0</v>
      </c>
      <c r="U79" s="4">
        <v>0</v>
      </c>
      <c r="V79" s="1">
        <v>42</v>
      </c>
      <c r="W79" s="1">
        <v>0</v>
      </c>
      <c r="X79" s="1">
        <v>0</v>
      </c>
      <c r="Y79" s="1">
        <v>0</v>
      </c>
      <c r="Z79" s="1">
        <v>0</v>
      </c>
      <c r="AA79" s="1">
        <v>80</v>
      </c>
      <c r="AB79" s="1">
        <v>0</v>
      </c>
      <c r="AC79" s="4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4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4">
        <v>0</v>
      </c>
      <c r="BD79" s="1">
        <v>0</v>
      </c>
      <c r="BE79" s="4">
        <v>0</v>
      </c>
      <c r="BF79" s="1">
        <v>0</v>
      </c>
      <c r="BG79" s="4">
        <v>0</v>
      </c>
      <c r="BH79" s="4">
        <v>0</v>
      </c>
      <c r="BI79" s="4">
        <v>0</v>
      </c>
      <c r="BJ79" s="4">
        <v>0</v>
      </c>
    </row>
    <row r="80" spans="1:62" x14ac:dyDescent="0.25">
      <c r="A80" s="2">
        <v>46</v>
      </c>
      <c r="B80" s="3">
        <v>41855</v>
      </c>
      <c r="C80" s="3" t="s">
        <v>19</v>
      </c>
      <c r="D80" s="1">
        <v>8</v>
      </c>
      <c r="E80" s="1">
        <v>203</v>
      </c>
      <c r="F80" s="1">
        <v>46</v>
      </c>
      <c r="G80" s="1">
        <f t="shared" si="27"/>
        <v>0</v>
      </c>
      <c r="H80" s="1">
        <f t="shared" si="28"/>
        <v>196</v>
      </c>
      <c r="I80" s="1">
        <f t="shared" si="29"/>
        <v>1</v>
      </c>
      <c r="J80" s="1">
        <f t="shared" si="30"/>
        <v>0</v>
      </c>
      <c r="K80" s="1">
        <f t="shared" si="31"/>
        <v>0</v>
      </c>
      <c r="L80" s="1">
        <f t="shared" si="32"/>
        <v>0</v>
      </c>
      <c r="M80" s="1">
        <f t="shared" si="32"/>
        <v>0</v>
      </c>
      <c r="N80" s="1">
        <f t="shared" si="32"/>
        <v>0</v>
      </c>
      <c r="O80" s="1">
        <f t="shared" si="32"/>
        <v>6</v>
      </c>
      <c r="P80" s="4">
        <v>0</v>
      </c>
      <c r="Q80" s="1">
        <v>0</v>
      </c>
      <c r="R80" s="1">
        <v>0</v>
      </c>
      <c r="S80" s="1">
        <v>0</v>
      </c>
      <c r="T80" s="1">
        <v>0</v>
      </c>
      <c r="U80" s="4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196</v>
      </c>
      <c r="AB80" s="1">
        <v>0</v>
      </c>
      <c r="AC80" s="4">
        <v>0</v>
      </c>
      <c r="AD80" s="1">
        <v>0</v>
      </c>
      <c r="AE80" s="1">
        <v>0</v>
      </c>
      <c r="AF80" s="1">
        <v>0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4">
        <v>0</v>
      </c>
      <c r="BD80" s="1">
        <v>0</v>
      </c>
      <c r="BE80" s="4">
        <v>0</v>
      </c>
      <c r="BF80" s="1">
        <v>0</v>
      </c>
      <c r="BG80" s="4">
        <v>0</v>
      </c>
      <c r="BH80" s="4">
        <v>0</v>
      </c>
      <c r="BI80" s="4">
        <v>0</v>
      </c>
      <c r="BJ80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O2" sqref="O2"/>
    </sheetView>
  </sheetViews>
  <sheetFormatPr defaultRowHeight="15" x14ac:dyDescent="0.25"/>
  <cols>
    <col min="1" max="1" width="10.28515625" style="2" bestFit="1" customWidth="1"/>
    <col min="2" max="2" width="9.5703125" style="3" bestFit="1" customWidth="1"/>
    <col min="3" max="3" width="10.28515625" style="3" bestFit="1" customWidth="1"/>
    <col min="4" max="4" width="10.28515625" style="1" bestFit="1" customWidth="1"/>
    <col min="5" max="5" width="12.28515625" style="1" bestFit="1" customWidth="1"/>
    <col min="6" max="6" width="14.140625" style="1" bestFit="1" customWidth="1"/>
    <col min="7" max="7" width="12.85546875" style="1" bestFit="1" customWidth="1"/>
    <col min="8" max="8" width="13.140625" style="1" bestFit="1" customWidth="1"/>
    <col min="9" max="10" width="13.140625" style="1" customWidth="1"/>
    <col min="11" max="11" width="12.28515625" style="1" bestFit="1" customWidth="1"/>
    <col min="12" max="12" width="12.5703125" style="1" bestFit="1" customWidth="1"/>
    <col min="13" max="13" width="16.7109375" style="1" bestFit="1" customWidth="1"/>
    <col min="14" max="14" width="12.28515625" style="1" bestFit="1" customWidth="1"/>
    <col min="15" max="15" width="15" style="1" bestFit="1" customWidth="1"/>
    <col min="16" max="16" width="8.85546875" style="1" bestFit="1" customWidth="1"/>
    <col min="17" max="17" width="16.140625" style="1" bestFit="1" customWidth="1"/>
    <col min="18" max="18" width="11.28515625" style="1" bestFit="1" customWidth="1"/>
    <col min="19" max="19" width="14.42578125" style="1" bestFit="1" customWidth="1"/>
    <col min="20" max="20" width="14.28515625" style="1" bestFit="1" customWidth="1"/>
    <col min="21" max="21" width="16.42578125" style="1" bestFit="1" customWidth="1"/>
    <col min="22" max="22" width="18.140625" style="1" bestFit="1" customWidth="1"/>
    <col min="23" max="23" width="10.5703125" style="1" bestFit="1" customWidth="1"/>
    <col min="24" max="24" width="15.42578125" style="1" bestFit="1" customWidth="1"/>
    <col min="25" max="25" width="24.85546875" style="1" bestFit="1" customWidth="1"/>
    <col min="26" max="26" width="12.140625" style="1" bestFit="1" customWidth="1"/>
    <col min="27" max="27" width="14.5703125" style="1" bestFit="1" customWidth="1"/>
    <col min="28" max="28" width="12.7109375" style="1" bestFit="1" customWidth="1"/>
    <col min="29" max="29" width="16.140625" style="1" bestFit="1" customWidth="1"/>
    <col min="30" max="30" width="16.28515625" style="1" bestFit="1" customWidth="1"/>
    <col min="31" max="31" width="12.28515625" style="1" bestFit="1" customWidth="1"/>
    <col min="32" max="32" width="17.28515625" style="1" bestFit="1" customWidth="1"/>
    <col min="33" max="33" width="15.28515625" style="1" bestFit="1" customWidth="1"/>
    <col min="34" max="34" width="10.85546875" style="1" bestFit="1" customWidth="1"/>
    <col min="35" max="35" width="11.42578125" style="1" bestFit="1" customWidth="1"/>
    <col min="36" max="36" width="11.28515625" style="1" bestFit="1" customWidth="1"/>
    <col min="37" max="37" width="23.28515625" style="1" bestFit="1" customWidth="1"/>
    <col min="38" max="38" width="14.7109375" style="1" bestFit="1" customWidth="1"/>
    <col min="39" max="39" width="13.5703125" style="1" bestFit="1" customWidth="1"/>
    <col min="40" max="40" width="16.5703125" style="1" bestFit="1" customWidth="1"/>
    <col min="41" max="41" width="9.7109375" style="1" bestFit="1" customWidth="1"/>
    <col min="42" max="42" width="12.85546875" style="1" bestFit="1" customWidth="1"/>
    <col min="43" max="43" width="16.140625" style="1" bestFit="1" customWidth="1"/>
    <col min="44" max="44" width="10.5703125" style="1" bestFit="1" customWidth="1"/>
    <col min="45" max="45" width="21.42578125" style="1" bestFit="1" customWidth="1"/>
    <col min="46" max="46" width="18" style="1" bestFit="1" customWidth="1"/>
    <col min="47" max="48" width="13.85546875" style="1" bestFit="1" customWidth="1"/>
    <col min="49" max="49" width="16.42578125" style="1" bestFit="1" customWidth="1"/>
    <col min="50" max="50" width="12.28515625" style="1" bestFit="1" customWidth="1"/>
    <col min="51" max="51" width="13.140625" style="1" bestFit="1" customWidth="1"/>
    <col min="52" max="52" width="12.28515625" style="1" bestFit="1" customWidth="1"/>
    <col min="53" max="53" width="12.42578125" style="1" bestFit="1" customWidth="1"/>
    <col min="54" max="54" width="12.28515625" style="1" bestFit="1" customWidth="1"/>
    <col min="55" max="55" width="7.5703125" style="1" bestFit="1" customWidth="1"/>
    <col min="56" max="56" width="15.140625" style="1" bestFit="1" customWidth="1"/>
    <col min="57" max="57" width="11.28515625" style="1" bestFit="1" customWidth="1"/>
    <col min="58" max="58" width="14.28515625" style="1" bestFit="1" customWidth="1"/>
    <col min="59" max="59" width="11.28515625" style="1" bestFit="1" customWidth="1"/>
    <col min="60" max="60" width="15.42578125" style="1" bestFit="1" customWidth="1"/>
    <col min="61" max="61" width="16.28515625" style="1" bestFit="1" customWidth="1"/>
    <col min="62" max="16384" width="9.140625" style="1"/>
  </cols>
  <sheetData>
    <row r="1" spans="1:15" x14ac:dyDescent="0.25">
      <c r="A1" s="2" t="s">
        <v>1</v>
      </c>
      <c r="B1" s="3" t="s">
        <v>2</v>
      </c>
      <c r="C1" s="3" t="s">
        <v>61</v>
      </c>
      <c r="D1" s="1" t="s">
        <v>0</v>
      </c>
      <c r="E1" s="1" t="s">
        <v>62</v>
      </c>
      <c r="F1" s="1" t="s">
        <v>63</v>
      </c>
      <c r="G1" s="1" t="s">
        <v>64</v>
      </c>
      <c r="H1" s="1" t="s">
        <v>25</v>
      </c>
      <c r="I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</row>
    <row r="2" spans="1:15" x14ac:dyDescent="0.25">
      <c r="A2" s="2">
        <v>1</v>
      </c>
      <c r="B2" s="3">
        <v>41694</v>
      </c>
      <c r="C2" s="3" t="s">
        <v>19</v>
      </c>
      <c r="D2" s="1">
        <v>1</v>
      </c>
      <c r="E2" s="1">
        <f>'raw data'!G2/'raw data'!$E2</f>
        <v>0.23287671232876711</v>
      </c>
      <c r="F2" s="1">
        <f>'raw data'!H2/'raw data'!$E2</f>
        <v>0</v>
      </c>
      <c r="G2" s="1">
        <f>'raw data'!I2/'raw data'!$E2</f>
        <v>0.65753424657534243</v>
      </c>
      <c r="H2" s="1">
        <f>'raw data'!K2/'raw data'!$E2</f>
        <v>2.7397260273972601E-2</v>
      </c>
      <c r="I2" s="1">
        <f>SUM(K2:O2)</f>
        <v>8.2191780821917804E-2</v>
      </c>
      <c r="K2" s="1">
        <f>'raw data'!L2/'raw data'!$E2</f>
        <v>0</v>
      </c>
      <c r="L2" s="1">
        <f>'raw data'!M2/'raw data'!$E2</f>
        <v>4.1095890410958902E-2</v>
      </c>
      <c r="M2" s="1">
        <f>'raw data'!N2/'raw data'!$E2</f>
        <v>0</v>
      </c>
      <c r="N2" s="1">
        <f>'raw data'!O2/'raw data'!$E2</f>
        <v>0</v>
      </c>
      <c r="O2" s="1">
        <f>'raw data'!J2/'raw data'!$E2</f>
        <v>4.1095890410958902E-2</v>
      </c>
    </row>
    <row r="3" spans="1:15" x14ac:dyDescent="0.25">
      <c r="A3" s="2">
        <v>4</v>
      </c>
      <c r="B3" s="3">
        <v>41704</v>
      </c>
      <c r="C3" s="3" t="s">
        <v>19</v>
      </c>
      <c r="D3" s="1">
        <v>1</v>
      </c>
      <c r="E3" s="1">
        <f>'raw data'!G3/'raw data'!$E3</f>
        <v>0.28455284552845528</v>
      </c>
      <c r="F3" s="1">
        <f>'raw data'!H3/'raw data'!$E3</f>
        <v>6.5040650406504072E-2</v>
      </c>
      <c r="G3" s="1">
        <f>'raw data'!I3/'raw data'!$E3</f>
        <v>0.65040650406504064</v>
      </c>
      <c r="H3" s="1">
        <f>'raw data'!K3/'raw data'!$E3</f>
        <v>0</v>
      </c>
      <c r="I3" s="1">
        <f t="shared" ref="I3:I66" si="0">SUM(K3:O3)</f>
        <v>0</v>
      </c>
      <c r="K3" s="1">
        <f>'raw data'!L3/'raw data'!$E3</f>
        <v>0</v>
      </c>
      <c r="L3" s="1">
        <f>'raw data'!M3/'raw data'!$E3</f>
        <v>0</v>
      </c>
      <c r="M3" s="1">
        <f>'raw data'!N3/'raw data'!$E3</f>
        <v>0</v>
      </c>
      <c r="N3" s="1">
        <f>'raw data'!O3/'raw data'!$E3</f>
        <v>0</v>
      </c>
      <c r="O3" s="1">
        <f>'raw data'!J3/'raw data'!$E3</f>
        <v>0</v>
      </c>
    </row>
    <row r="4" spans="1:15" x14ac:dyDescent="0.25">
      <c r="A4" s="2">
        <v>8</v>
      </c>
      <c r="B4" s="3">
        <v>41718</v>
      </c>
      <c r="C4" s="3" t="s">
        <v>19</v>
      </c>
      <c r="D4" s="1">
        <v>1</v>
      </c>
      <c r="E4" s="1">
        <f>'raw data'!G4/'raw data'!$E4</f>
        <v>0.35643564356435642</v>
      </c>
      <c r="F4" s="1">
        <f>'raw data'!H4/'raw data'!$E4</f>
        <v>0.20792079207920791</v>
      </c>
      <c r="G4" s="1">
        <f>'raw data'!I4/'raw data'!$E4</f>
        <v>0.40594059405940597</v>
      </c>
      <c r="H4" s="1">
        <f>'raw data'!K4/'raw data'!$E4</f>
        <v>0</v>
      </c>
      <c r="I4" s="1">
        <f t="shared" si="0"/>
        <v>2.9702970297029702E-2</v>
      </c>
      <c r="K4" s="1">
        <f>'raw data'!L4/'raw data'!$E4</f>
        <v>0</v>
      </c>
      <c r="L4" s="1">
        <f>'raw data'!M4/'raw data'!$E4</f>
        <v>0</v>
      </c>
      <c r="M4" s="1">
        <f>'raw data'!N4/'raw data'!$E4</f>
        <v>0</v>
      </c>
      <c r="N4" s="1">
        <f>'raw data'!O4/'raw data'!$E4</f>
        <v>0</v>
      </c>
      <c r="O4" s="1">
        <f>'raw data'!J4/'raw data'!$E4</f>
        <v>2.9702970297029702E-2</v>
      </c>
    </row>
    <row r="5" spans="1:15" x14ac:dyDescent="0.25">
      <c r="A5" s="2">
        <v>12</v>
      </c>
      <c r="B5" s="3">
        <v>41732</v>
      </c>
      <c r="C5" s="3" t="s">
        <v>19</v>
      </c>
      <c r="D5" s="1">
        <v>1</v>
      </c>
      <c r="E5" s="1">
        <f>'raw data'!G5/'raw data'!$E5</f>
        <v>0.26923076923076922</v>
      </c>
      <c r="F5" s="1">
        <f>'raw data'!H5/'raw data'!$E5</f>
        <v>0.15384615384615385</v>
      </c>
      <c r="G5" s="1">
        <f>'raw data'!I5/'raw data'!$E5</f>
        <v>0.48076923076923078</v>
      </c>
      <c r="H5" s="1">
        <f>'raw data'!K5/'raw data'!$E5</f>
        <v>0</v>
      </c>
      <c r="I5" s="1">
        <f t="shared" si="0"/>
        <v>9.6153846153846159E-2</v>
      </c>
      <c r="K5" s="1">
        <f>'raw data'!L5/'raw data'!$E5</f>
        <v>0</v>
      </c>
      <c r="L5" s="1">
        <f>'raw data'!M5/'raw data'!$E5</f>
        <v>1.9230769230769232E-2</v>
      </c>
      <c r="M5" s="1">
        <f>'raw data'!N5/'raw data'!$E5</f>
        <v>0</v>
      </c>
      <c r="N5" s="1">
        <f>'raw data'!O5/'raw data'!$E5</f>
        <v>0</v>
      </c>
      <c r="O5" s="1">
        <f>'raw data'!J5/'raw data'!$E5</f>
        <v>7.6923076923076927E-2</v>
      </c>
    </row>
    <row r="6" spans="1:15" x14ac:dyDescent="0.25">
      <c r="A6" s="2">
        <v>16</v>
      </c>
      <c r="B6" s="3">
        <v>41746</v>
      </c>
      <c r="C6" s="3" t="s">
        <v>19</v>
      </c>
      <c r="D6" s="1">
        <v>1</v>
      </c>
      <c r="E6" s="1">
        <f>'raw data'!G6/'raw data'!$E6</f>
        <v>0.16</v>
      </c>
      <c r="F6" s="1">
        <f>'raw data'!H6/'raw data'!$E6</f>
        <v>0.33</v>
      </c>
      <c r="G6" s="1">
        <f>'raw data'!I6/'raw data'!$E6</f>
        <v>0.5</v>
      </c>
      <c r="H6" s="1">
        <f>'raw data'!K6/'raw data'!$E6</f>
        <v>0</v>
      </c>
      <c r="I6" s="1">
        <f t="shared" si="0"/>
        <v>0.01</v>
      </c>
      <c r="K6" s="1">
        <f>'raw data'!L6/'raw data'!$E6</f>
        <v>0</v>
      </c>
      <c r="L6" s="1">
        <f>'raw data'!M6/'raw data'!$E6</f>
        <v>0</v>
      </c>
      <c r="M6" s="1">
        <f>'raw data'!N6/'raw data'!$E6</f>
        <v>0.01</v>
      </c>
      <c r="N6" s="1">
        <f>'raw data'!O6/'raw data'!$E6</f>
        <v>0</v>
      </c>
      <c r="O6" s="1">
        <f>'raw data'!J6/'raw data'!$E6</f>
        <v>0</v>
      </c>
    </row>
    <row r="7" spans="1:15" x14ac:dyDescent="0.25">
      <c r="A7" s="2">
        <v>24</v>
      </c>
      <c r="B7" s="3">
        <v>41774</v>
      </c>
      <c r="C7" s="3" t="s">
        <v>19</v>
      </c>
      <c r="D7" s="1">
        <v>1</v>
      </c>
      <c r="E7" s="1">
        <f>'raw data'!G7/'raw data'!$E7</f>
        <v>0.22549019607843138</v>
      </c>
      <c r="F7" s="1">
        <f>'raw data'!H7/'raw data'!$E7</f>
        <v>1.9607843137254902E-2</v>
      </c>
      <c r="G7" s="1">
        <f>'raw data'!I7/'raw data'!$E7</f>
        <v>0.69607843137254899</v>
      </c>
      <c r="H7" s="1">
        <f>'raw data'!K7/'raw data'!$E7</f>
        <v>9.8039215686274508E-3</v>
      </c>
      <c r="I7" s="1">
        <f t="shared" si="0"/>
        <v>4.9019607843137254E-2</v>
      </c>
      <c r="K7" s="1">
        <f>'raw data'!L7/'raw data'!$E7</f>
        <v>0</v>
      </c>
      <c r="L7" s="1">
        <f>'raw data'!M7/'raw data'!$E7</f>
        <v>9.8039215686274508E-3</v>
      </c>
      <c r="M7" s="1">
        <f>'raw data'!N7/'raw data'!$E7</f>
        <v>0</v>
      </c>
      <c r="N7" s="1">
        <f>'raw data'!O7/'raw data'!$E7</f>
        <v>0</v>
      </c>
      <c r="O7" s="1">
        <f>'raw data'!J7/'raw data'!$E7</f>
        <v>3.9215686274509803E-2</v>
      </c>
    </row>
    <row r="8" spans="1:15" x14ac:dyDescent="0.25">
      <c r="A8" s="2">
        <v>34</v>
      </c>
      <c r="B8" s="3">
        <v>41809</v>
      </c>
      <c r="C8" s="3" t="s">
        <v>19</v>
      </c>
      <c r="D8" s="1">
        <v>1</v>
      </c>
      <c r="E8" s="1">
        <f>'raw data'!G8/'raw data'!$E8</f>
        <v>0.45098039215686275</v>
      </c>
      <c r="F8" s="1">
        <f>'raw data'!H8/'raw data'!$E8</f>
        <v>0</v>
      </c>
      <c r="G8" s="1">
        <f>'raw data'!I8/'raw data'!$E8</f>
        <v>0.48039215686274511</v>
      </c>
      <c r="H8" s="1">
        <f>'raw data'!K8/'raw data'!$E8</f>
        <v>0</v>
      </c>
      <c r="I8" s="1">
        <f t="shared" si="0"/>
        <v>6.8627450980392163E-2</v>
      </c>
      <c r="K8" s="1">
        <f>'raw data'!L8/'raw data'!$E8</f>
        <v>9.8039215686274508E-3</v>
      </c>
      <c r="L8" s="1">
        <f>'raw data'!M8/'raw data'!$E8</f>
        <v>9.8039215686274508E-3</v>
      </c>
      <c r="M8" s="1">
        <f>'raw data'!N8/'raw data'!$E8</f>
        <v>0</v>
      </c>
      <c r="N8" s="1">
        <f>'raw data'!O8/'raw data'!$E8</f>
        <v>0</v>
      </c>
      <c r="O8" s="1">
        <f>'raw data'!J8/'raw data'!$E8</f>
        <v>4.9019607843137254E-2</v>
      </c>
    </row>
    <row r="9" spans="1:15" x14ac:dyDescent="0.25">
      <c r="A9" s="2">
        <v>41</v>
      </c>
      <c r="B9" s="3">
        <v>41834</v>
      </c>
      <c r="C9" s="3" t="s">
        <v>19</v>
      </c>
      <c r="D9" s="1">
        <v>1</v>
      </c>
      <c r="E9" s="1">
        <f>'raw data'!G9/'raw data'!$E9</f>
        <v>0.42156862745098039</v>
      </c>
      <c r="F9" s="1">
        <f>'raw data'!H9/'raw data'!$E9</f>
        <v>0.26470588235294118</v>
      </c>
      <c r="G9" s="1">
        <f>'raw data'!I9/'raw data'!$E9</f>
        <v>0.31372549019607843</v>
      </c>
      <c r="H9" s="1">
        <f>'raw data'!K9/'raw data'!$E9</f>
        <v>0</v>
      </c>
      <c r="I9" s="1">
        <f t="shared" si="0"/>
        <v>0</v>
      </c>
      <c r="K9" s="1">
        <f>'raw data'!L9/'raw data'!$E9</f>
        <v>0</v>
      </c>
      <c r="L9" s="1">
        <f>'raw data'!M9/'raw data'!$E9</f>
        <v>0</v>
      </c>
      <c r="M9" s="1">
        <f>'raw data'!N9/'raw data'!$E9</f>
        <v>0</v>
      </c>
      <c r="N9" s="1">
        <f>'raw data'!O9/'raw data'!$E9</f>
        <v>0</v>
      </c>
      <c r="O9" s="1">
        <f>'raw data'!J9/'raw data'!$E9</f>
        <v>0</v>
      </c>
    </row>
    <row r="10" spans="1:15" x14ac:dyDescent="0.25">
      <c r="A10" s="2">
        <v>46</v>
      </c>
      <c r="B10" s="3">
        <v>41855</v>
      </c>
      <c r="C10" s="3" t="s">
        <v>19</v>
      </c>
      <c r="D10" s="1">
        <v>1</v>
      </c>
      <c r="E10" s="1">
        <f>'raw data'!G10/'raw data'!$E10</f>
        <v>0.10596026490066225</v>
      </c>
      <c r="F10" s="1">
        <f>'raw data'!H10/'raw data'!$E10</f>
        <v>9.9337748344370855E-2</v>
      </c>
      <c r="G10" s="1">
        <f>'raw data'!I10/'raw data'!$E10</f>
        <v>0.79470198675496684</v>
      </c>
      <c r="H10" s="1">
        <f>'raw data'!K10/'raw data'!$E10</f>
        <v>0</v>
      </c>
      <c r="I10" s="1">
        <f t="shared" si="0"/>
        <v>0</v>
      </c>
      <c r="K10" s="1">
        <f>'raw data'!L10/'raw data'!$E10</f>
        <v>0</v>
      </c>
      <c r="L10" s="1">
        <f>'raw data'!M10/'raw data'!$E10</f>
        <v>0</v>
      </c>
      <c r="M10" s="1">
        <f>'raw data'!N10/'raw data'!$E10</f>
        <v>0</v>
      </c>
      <c r="N10" s="1">
        <f>'raw data'!O10/'raw data'!$E10</f>
        <v>0</v>
      </c>
      <c r="O10" s="1">
        <f>'raw data'!J10/'raw data'!$E10</f>
        <v>0</v>
      </c>
    </row>
    <row r="11" spans="1:15" x14ac:dyDescent="0.25">
      <c r="A11" s="2">
        <v>16</v>
      </c>
      <c r="B11" s="3">
        <v>41746</v>
      </c>
      <c r="C11" s="3" t="s">
        <v>20</v>
      </c>
      <c r="D11" s="1">
        <v>2</v>
      </c>
      <c r="E11" s="1">
        <f>'raw data'!G11/'raw data'!$E11</f>
        <v>0.11920529801324503</v>
      </c>
      <c r="F11" s="1">
        <f>'raw data'!H11/'raw data'!$E11</f>
        <v>0.27152317880794702</v>
      </c>
      <c r="G11" s="1">
        <f>'raw data'!I11/'raw data'!$E11</f>
        <v>0.59602649006622521</v>
      </c>
      <c r="H11" s="1">
        <f>'raw data'!K11/'raw data'!$E11</f>
        <v>0</v>
      </c>
      <c r="I11" s="1">
        <f t="shared" si="0"/>
        <v>1.3245033112582781E-2</v>
      </c>
      <c r="K11" s="1">
        <f>'raw data'!L11/'raw data'!$E11</f>
        <v>0</v>
      </c>
      <c r="L11" s="1">
        <f>'raw data'!M11/'raw data'!$E11</f>
        <v>1.3245033112582781E-2</v>
      </c>
      <c r="M11" s="1">
        <f>'raw data'!N11/'raw data'!$E11</f>
        <v>0</v>
      </c>
      <c r="N11" s="1">
        <f>'raw data'!O11/'raw data'!$E11</f>
        <v>0</v>
      </c>
      <c r="O11" s="1">
        <f>'raw data'!J11/'raw data'!$E11</f>
        <v>0</v>
      </c>
    </row>
    <row r="12" spans="1:15" x14ac:dyDescent="0.25">
      <c r="A12" s="2">
        <v>8</v>
      </c>
      <c r="B12" s="3">
        <v>41718</v>
      </c>
      <c r="C12" s="3" t="s">
        <v>20</v>
      </c>
      <c r="D12" s="1">
        <v>2</v>
      </c>
      <c r="E12" s="1">
        <f>'raw data'!G12/'raw data'!$E12</f>
        <v>0.21052631578947367</v>
      </c>
      <c r="F12" s="1">
        <f>'raw data'!H12/'raw data'!$E12</f>
        <v>0.25657894736842107</v>
      </c>
      <c r="G12" s="1">
        <f>'raw data'!I12/'raw data'!$E12</f>
        <v>0.52631578947368418</v>
      </c>
      <c r="H12" s="1">
        <f>'raw data'!K12/'raw data'!$E12</f>
        <v>0</v>
      </c>
      <c r="I12" s="1">
        <f t="shared" si="0"/>
        <v>6.5789473684210523E-3</v>
      </c>
      <c r="K12" s="1">
        <f>'raw data'!L12/'raw data'!$E12</f>
        <v>0</v>
      </c>
      <c r="L12" s="1">
        <f>'raw data'!M12/'raw data'!$E12</f>
        <v>6.5789473684210523E-3</v>
      </c>
      <c r="M12" s="1">
        <f>'raw data'!N12/'raw data'!$E12</f>
        <v>0</v>
      </c>
      <c r="N12" s="1">
        <f>'raw data'!O12/'raw data'!$E12</f>
        <v>0</v>
      </c>
      <c r="O12" s="1">
        <f>'raw data'!J12/'raw data'!$E12</f>
        <v>0</v>
      </c>
    </row>
    <row r="13" spans="1:15" x14ac:dyDescent="0.25">
      <c r="A13" s="2">
        <v>1</v>
      </c>
      <c r="B13" s="3">
        <v>41694</v>
      </c>
      <c r="C13" s="3" t="s">
        <v>20</v>
      </c>
      <c r="D13" s="1">
        <v>2</v>
      </c>
      <c r="E13" s="1">
        <f>'raw data'!G13/'raw data'!$E13</f>
        <v>8.7804878048780483E-2</v>
      </c>
      <c r="F13" s="1">
        <f>'raw data'!H13/'raw data'!$E13</f>
        <v>4.878048780487805E-2</v>
      </c>
      <c r="G13" s="1">
        <f>'raw data'!I13/'raw data'!$E13</f>
        <v>0.85853658536585364</v>
      </c>
      <c r="H13" s="1">
        <f>'raw data'!K13/'raw data'!$E13</f>
        <v>0</v>
      </c>
      <c r="I13" s="1">
        <f t="shared" si="0"/>
        <v>4.8780487804878049E-3</v>
      </c>
      <c r="K13" s="1">
        <f>'raw data'!L13/'raw data'!$E13</f>
        <v>0</v>
      </c>
      <c r="L13" s="1">
        <f>'raw data'!M13/'raw data'!$E13</f>
        <v>0</v>
      </c>
      <c r="M13" s="1">
        <f>'raw data'!N13/'raw data'!$E13</f>
        <v>4.8780487804878049E-3</v>
      </c>
      <c r="N13" s="1">
        <f>'raw data'!O13/'raw data'!$E13</f>
        <v>0</v>
      </c>
      <c r="O13" s="1">
        <f>'raw data'!J13/'raw data'!$E13</f>
        <v>0</v>
      </c>
    </row>
    <row r="14" spans="1:15" x14ac:dyDescent="0.25">
      <c r="A14" s="2">
        <v>4</v>
      </c>
      <c r="B14" s="3">
        <v>41704</v>
      </c>
      <c r="C14" s="3" t="s">
        <v>20</v>
      </c>
      <c r="D14" s="1">
        <v>2</v>
      </c>
      <c r="E14" s="1">
        <f>'raw data'!G14/'raw data'!$E14</f>
        <v>0.12871287128712872</v>
      </c>
      <c r="F14" s="1">
        <f>'raw data'!H14/'raw data'!$E14</f>
        <v>0.13861386138613863</v>
      </c>
      <c r="G14" s="1">
        <f>'raw data'!I14/'raw data'!$E14</f>
        <v>0.72277227722772275</v>
      </c>
      <c r="H14" s="1">
        <f>'raw data'!K14/'raw data'!$E14</f>
        <v>0</v>
      </c>
      <c r="I14" s="1">
        <f t="shared" si="0"/>
        <v>9.9009900990099011E-3</v>
      </c>
      <c r="K14" s="1">
        <f>'raw data'!L14/'raw data'!$E14</f>
        <v>0</v>
      </c>
      <c r="L14" s="1">
        <f>'raw data'!M14/'raw data'!$E14</f>
        <v>9.9009900990099011E-3</v>
      </c>
      <c r="M14" s="1">
        <f>'raw data'!N14/'raw data'!$E14</f>
        <v>0</v>
      </c>
      <c r="N14" s="1">
        <f>'raw data'!O14/'raw data'!$E14</f>
        <v>0</v>
      </c>
      <c r="O14" s="1">
        <f>'raw data'!J14/'raw data'!$E14</f>
        <v>0</v>
      </c>
    </row>
    <row r="15" spans="1:15" x14ac:dyDescent="0.25">
      <c r="A15" s="2">
        <v>12</v>
      </c>
      <c r="B15" s="3">
        <v>41732</v>
      </c>
      <c r="C15" s="3" t="s">
        <v>20</v>
      </c>
      <c r="D15" s="1">
        <v>2</v>
      </c>
      <c r="E15" s="1">
        <f>'raw data'!G15/'raw data'!$E15</f>
        <v>0.16233766233766234</v>
      </c>
      <c r="F15" s="1">
        <f>'raw data'!H15/'raw data'!$E15</f>
        <v>0.22077922077922077</v>
      </c>
      <c r="G15" s="1">
        <f>'raw data'!I15/'raw data'!$E15</f>
        <v>0.5714285714285714</v>
      </c>
      <c r="H15" s="1">
        <f>'raw data'!K15/'raw data'!$E15</f>
        <v>0</v>
      </c>
      <c r="I15" s="1">
        <f t="shared" si="0"/>
        <v>4.5454545454545456E-2</v>
      </c>
      <c r="K15" s="1">
        <f>'raw data'!L15/'raw data'!$E15</f>
        <v>2.5974025974025976E-2</v>
      </c>
      <c r="L15" s="1">
        <f>'raw data'!M15/'raw data'!$E15</f>
        <v>1.2987012987012988E-2</v>
      </c>
      <c r="M15" s="1">
        <f>'raw data'!N15/'raw data'!$E15</f>
        <v>0</v>
      </c>
      <c r="N15" s="1">
        <f>'raw data'!O15/'raw data'!$E15</f>
        <v>0</v>
      </c>
      <c r="O15" s="1">
        <f>'raw data'!J15/'raw data'!$E15</f>
        <v>6.4935064935064939E-3</v>
      </c>
    </row>
    <row r="16" spans="1:15" x14ac:dyDescent="0.25">
      <c r="A16" s="2">
        <v>20</v>
      </c>
      <c r="B16" s="3">
        <v>41760</v>
      </c>
      <c r="C16" s="3" t="s">
        <v>20</v>
      </c>
      <c r="D16" s="1">
        <v>2</v>
      </c>
      <c r="E16" s="1">
        <f>'raw data'!G16/'raw data'!$E16</f>
        <v>0.1464968152866242</v>
      </c>
      <c r="F16" s="1">
        <f>'raw data'!H16/'raw data'!$E16</f>
        <v>0.18471337579617833</v>
      </c>
      <c r="G16" s="1">
        <f>'raw data'!I16/'raw data'!$E16</f>
        <v>0.64331210191082799</v>
      </c>
      <c r="H16" s="1">
        <f>'raw data'!K16/'raw data'!$E16</f>
        <v>0</v>
      </c>
      <c r="I16" s="1">
        <f t="shared" si="0"/>
        <v>2.5477707006369428E-2</v>
      </c>
      <c r="K16" s="1">
        <f>'raw data'!L16/'raw data'!$E16</f>
        <v>0</v>
      </c>
      <c r="L16" s="1">
        <f>'raw data'!M16/'raw data'!$E16</f>
        <v>1.9108280254777069E-2</v>
      </c>
      <c r="M16" s="1">
        <f>'raw data'!N16/'raw data'!$E16</f>
        <v>0</v>
      </c>
      <c r="N16" s="1">
        <f>'raw data'!O16/'raw data'!$E16</f>
        <v>0</v>
      </c>
      <c r="O16" s="1">
        <f>'raw data'!J16/'raw data'!$E16</f>
        <v>6.369426751592357E-3</v>
      </c>
    </row>
    <row r="17" spans="1:15" x14ac:dyDescent="0.25">
      <c r="A17" s="2">
        <v>24</v>
      </c>
      <c r="B17" s="3">
        <v>41774</v>
      </c>
      <c r="C17" s="3" t="s">
        <v>20</v>
      </c>
      <c r="D17" s="1">
        <v>2</v>
      </c>
      <c r="E17" s="1">
        <f>'raw data'!G17/'raw data'!$E17</f>
        <v>0.24299065420560748</v>
      </c>
      <c r="F17" s="1">
        <f>'raw data'!H17/'raw data'!$E17</f>
        <v>0.21495327102803738</v>
      </c>
      <c r="G17" s="1">
        <f>'raw data'!I17/'raw data'!$E17</f>
        <v>0.54205607476635509</v>
      </c>
      <c r="H17" s="1">
        <f>'raw data'!K17/'raw data'!$E17</f>
        <v>0</v>
      </c>
      <c r="I17" s="1">
        <f t="shared" si="0"/>
        <v>0</v>
      </c>
      <c r="K17" s="1">
        <f>'raw data'!L17/'raw data'!$E17</f>
        <v>0</v>
      </c>
      <c r="L17" s="1">
        <f>'raw data'!M17/'raw data'!$E17</f>
        <v>0</v>
      </c>
      <c r="M17" s="1">
        <f>'raw data'!N17/'raw data'!$E17</f>
        <v>0</v>
      </c>
      <c r="N17" s="1">
        <f>'raw data'!O17/'raw data'!$E17</f>
        <v>0</v>
      </c>
      <c r="O17" s="1">
        <f>'raw data'!J17/'raw data'!$E17</f>
        <v>0</v>
      </c>
    </row>
    <row r="18" spans="1:15" x14ac:dyDescent="0.25">
      <c r="A18" s="2">
        <v>34</v>
      </c>
      <c r="B18" s="3">
        <v>41809</v>
      </c>
      <c r="C18" s="3" t="s">
        <v>20</v>
      </c>
      <c r="D18" s="1">
        <v>2</v>
      </c>
      <c r="E18" s="1">
        <f>'raw data'!G18/'raw data'!$E18</f>
        <v>0.64317180616740088</v>
      </c>
      <c r="F18" s="1">
        <f>'raw data'!H18/'raw data'!$E18</f>
        <v>0</v>
      </c>
      <c r="G18" s="1">
        <f>'raw data'!I18/'raw data'!$E18</f>
        <v>0.35682819383259912</v>
      </c>
      <c r="H18" s="1">
        <f>'raw data'!K18/'raw data'!$E18</f>
        <v>0</v>
      </c>
      <c r="I18" s="1">
        <f t="shared" si="0"/>
        <v>0</v>
      </c>
      <c r="K18" s="1">
        <f>'raw data'!L18/'raw data'!$E18</f>
        <v>0</v>
      </c>
      <c r="L18" s="1">
        <f>'raw data'!M18/'raw data'!$E18</f>
        <v>0</v>
      </c>
      <c r="M18" s="1">
        <f>'raw data'!N18/'raw data'!$E18</f>
        <v>0</v>
      </c>
      <c r="N18" s="1">
        <f>'raw data'!O18/'raw data'!$E18</f>
        <v>0</v>
      </c>
      <c r="O18" s="1">
        <f>'raw data'!J18/'raw data'!$E18</f>
        <v>0</v>
      </c>
    </row>
    <row r="19" spans="1:15" x14ac:dyDescent="0.25">
      <c r="A19" s="2">
        <v>41</v>
      </c>
      <c r="B19" s="3">
        <v>41834</v>
      </c>
      <c r="C19" s="3" t="s">
        <v>20</v>
      </c>
      <c r="D19" s="1">
        <v>2</v>
      </c>
      <c r="E19" s="1">
        <f>'raw data'!G19/'raw data'!$E19</f>
        <v>0.15639810426540285</v>
      </c>
      <c r="F19" s="1">
        <f>'raw data'!H19/'raw data'!$E19</f>
        <v>5.6872037914691941E-2</v>
      </c>
      <c r="G19" s="1">
        <f>'raw data'!I19/'raw data'!$E19</f>
        <v>0.78199052132701419</v>
      </c>
      <c r="H19" s="1">
        <f>'raw data'!K19/'raw data'!$E19</f>
        <v>0</v>
      </c>
      <c r="I19" s="1">
        <f t="shared" si="0"/>
        <v>4.7393364928909956E-3</v>
      </c>
      <c r="K19" s="1">
        <f>'raw data'!L19/'raw data'!$E19</f>
        <v>0</v>
      </c>
      <c r="L19" s="1">
        <f>'raw data'!M19/'raw data'!$E19</f>
        <v>4.7393364928909956E-3</v>
      </c>
      <c r="M19" s="1">
        <f>'raw data'!N19/'raw data'!$E19</f>
        <v>0</v>
      </c>
      <c r="N19" s="1">
        <f>'raw data'!O19/'raw data'!$E19</f>
        <v>0</v>
      </c>
      <c r="O19" s="1">
        <f>'raw data'!J19/'raw data'!$E19</f>
        <v>0</v>
      </c>
    </row>
    <row r="20" spans="1:15" x14ac:dyDescent="0.25">
      <c r="A20" s="2">
        <v>46</v>
      </c>
      <c r="B20" s="3">
        <v>41855</v>
      </c>
      <c r="C20" s="3" t="s">
        <v>20</v>
      </c>
      <c r="D20" s="1">
        <v>2</v>
      </c>
      <c r="E20" s="1">
        <f>'raw data'!G20/'raw data'!$E20</f>
        <v>0.46511627906976744</v>
      </c>
      <c r="F20" s="1">
        <f>'raw data'!H20/'raw data'!$E20</f>
        <v>1.3289036544850499E-2</v>
      </c>
      <c r="G20" s="1">
        <f>'raw data'!I20/'raw data'!$E20</f>
        <v>0.51827242524916939</v>
      </c>
      <c r="H20" s="1">
        <f>'raw data'!K20/'raw data'!$E20</f>
        <v>0</v>
      </c>
      <c r="I20" s="1">
        <f t="shared" si="0"/>
        <v>3.3222591362126247E-3</v>
      </c>
      <c r="K20" s="1">
        <f>'raw data'!L20/'raw data'!$E20</f>
        <v>0</v>
      </c>
      <c r="L20" s="1">
        <f>'raw data'!M20/'raw data'!$E20</f>
        <v>3.3222591362126247E-3</v>
      </c>
      <c r="M20" s="1">
        <f>'raw data'!N20/'raw data'!$E20</f>
        <v>0</v>
      </c>
      <c r="N20" s="1">
        <f>'raw data'!O20/'raw data'!$E20</f>
        <v>0</v>
      </c>
      <c r="O20" s="1">
        <f>'raw data'!J20/'raw data'!$E20</f>
        <v>0</v>
      </c>
    </row>
    <row r="21" spans="1:15" x14ac:dyDescent="0.25">
      <c r="A21" s="2">
        <v>1</v>
      </c>
      <c r="B21" s="3">
        <v>41694</v>
      </c>
      <c r="C21" s="3" t="s">
        <v>20</v>
      </c>
      <c r="D21" s="1">
        <v>3</v>
      </c>
      <c r="E21" s="1">
        <f>'raw data'!G21/'raw data'!$E21</f>
        <v>0.32242990654205606</v>
      </c>
      <c r="F21" s="1">
        <f>'raw data'!H21/'raw data'!$E21</f>
        <v>0.15887850467289719</v>
      </c>
      <c r="G21" s="1">
        <f>'raw data'!I21/'raw data'!$E21</f>
        <v>0.51401869158878499</v>
      </c>
      <c r="H21" s="1">
        <f>'raw data'!K21/'raw data'!$E21</f>
        <v>0</v>
      </c>
      <c r="I21" s="1">
        <f t="shared" si="0"/>
        <v>4.6728971962616819E-3</v>
      </c>
      <c r="K21" s="1">
        <f>'raw data'!L21/'raw data'!$E21</f>
        <v>0</v>
      </c>
      <c r="L21" s="1">
        <f>'raw data'!M21/'raw data'!$E21</f>
        <v>4.6728971962616819E-3</v>
      </c>
      <c r="M21" s="1">
        <f>'raw data'!N21/'raw data'!$E21</f>
        <v>0</v>
      </c>
      <c r="N21" s="1">
        <f>'raw data'!O21/'raw data'!$E21</f>
        <v>0</v>
      </c>
      <c r="O21" s="1">
        <f>'raw data'!J21/'raw data'!$E21</f>
        <v>0</v>
      </c>
    </row>
    <row r="22" spans="1:15" x14ac:dyDescent="0.25">
      <c r="A22" s="2">
        <v>4</v>
      </c>
      <c r="B22" s="3">
        <v>41704</v>
      </c>
      <c r="C22" s="3" t="s">
        <v>20</v>
      </c>
      <c r="D22" s="1">
        <v>3</v>
      </c>
      <c r="E22" s="1">
        <f>'raw data'!G22/'raw data'!$E22</f>
        <v>0.43577981651376146</v>
      </c>
      <c r="F22" s="1">
        <f>'raw data'!H22/'raw data'!$E22</f>
        <v>0.10550458715596331</v>
      </c>
      <c r="G22" s="1">
        <f>'raw data'!I22/'raw data'!$E22</f>
        <v>0.45871559633027525</v>
      </c>
      <c r="H22" s="1">
        <f>'raw data'!K22/'raw data'!$E22</f>
        <v>0</v>
      </c>
      <c r="I22" s="1">
        <f t="shared" si="0"/>
        <v>0</v>
      </c>
      <c r="K22" s="1">
        <f>'raw data'!L22/'raw data'!$E22</f>
        <v>0</v>
      </c>
      <c r="L22" s="1">
        <f>'raw data'!M22/'raw data'!$E22</f>
        <v>0</v>
      </c>
      <c r="M22" s="1">
        <f>'raw data'!N22/'raw data'!$E22</f>
        <v>0</v>
      </c>
      <c r="N22" s="1">
        <f>'raw data'!O22/'raw data'!$E22</f>
        <v>0</v>
      </c>
      <c r="O22" s="1">
        <f>'raw data'!J22/'raw data'!$E22</f>
        <v>0</v>
      </c>
    </row>
    <row r="23" spans="1:15" x14ac:dyDescent="0.25">
      <c r="A23" s="2">
        <v>8</v>
      </c>
      <c r="B23" s="3">
        <v>41718</v>
      </c>
      <c r="C23" s="3" t="s">
        <v>20</v>
      </c>
      <c r="D23" s="1">
        <v>3</v>
      </c>
      <c r="E23" s="1">
        <f>'raw data'!G23/'raw data'!$E23</f>
        <v>0.57510729613733902</v>
      </c>
      <c r="F23" s="1">
        <f>'raw data'!H23/'raw data'!$E23</f>
        <v>2.1459227467811159E-2</v>
      </c>
      <c r="G23" s="1">
        <f>'raw data'!I23/'raw data'!$E23</f>
        <v>0.40343347639484978</v>
      </c>
      <c r="H23" s="1">
        <f>'raw data'!K23/'raw data'!$E23</f>
        <v>0</v>
      </c>
      <c r="I23" s="1">
        <f t="shared" si="0"/>
        <v>0</v>
      </c>
      <c r="K23" s="1">
        <f>'raw data'!L23/'raw data'!$E23</f>
        <v>0</v>
      </c>
      <c r="L23" s="1">
        <f>'raw data'!M23/'raw data'!$E23</f>
        <v>0</v>
      </c>
      <c r="M23" s="1">
        <f>'raw data'!N23/'raw data'!$E23</f>
        <v>0</v>
      </c>
      <c r="N23" s="1">
        <f>'raw data'!O23/'raw data'!$E23</f>
        <v>0</v>
      </c>
      <c r="O23" s="1">
        <f>'raw data'!J23/'raw data'!$E23</f>
        <v>0</v>
      </c>
    </row>
    <row r="24" spans="1:15" x14ac:dyDescent="0.25">
      <c r="A24" s="2">
        <v>12</v>
      </c>
      <c r="B24" s="3">
        <v>41732</v>
      </c>
      <c r="C24" s="3" t="s">
        <v>20</v>
      </c>
      <c r="D24" s="1">
        <v>3</v>
      </c>
      <c r="E24" s="1">
        <f>'raw data'!G24/'raw data'!$E24</f>
        <v>0.33953488372093021</v>
      </c>
      <c r="F24" s="1">
        <f>'raw data'!H24/'raw data'!$E24</f>
        <v>0.16279069767441862</v>
      </c>
      <c r="G24" s="1">
        <f>'raw data'!I24/'raw data'!$E24</f>
        <v>0.49767441860465117</v>
      </c>
      <c r="H24" s="1">
        <f>'raw data'!K24/'raw data'!$E24</f>
        <v>0</v>
      </c>
      <c r="I24" s="1">
        <f t="shared" si="0"/>
        <v>0</v>
      </c>
      <c r="K24" s="1">
        <f>'raw data'!L24/'raw data'!$E24</f>
        <v>0</v>
      </c>
      <c r="L24" s="1">
        <f>'raw data'!M24/'raw data'!$E24</f>
        <v>0</v>
      </c>
      <c r="M24" s="1">
        <f>'raw data'!N24/'raw data'!$E24</f>
        <v>0</v>
      </c>
      <c r="N24" s="1">
        <f>'raw data'!O24/'raw data'!$E24</f>
        <v>0</v>
      </c>
      <c r="O24" s="1">
        <f>'raw data'!J24/'raw data'!$E24</f>
        <v>0</v>
      </c>
    </row>
    <row r="25" spans="1:15" x14ac:dyDescent="0.25">
      <c r="A25" s="2">
        <v>16</v>
      </c>
      <c r="B25" s="3">
        <v>41746</v>
      </c>
      <c r="C25" s="3" t="s">
        <v>20</v>
      </c>
      <c r="D25" s="1">
        <v>3</v>
      </c>
      <c r="E25" s="1">
        <f>'raw data'!G25/'raw data'!$E25</f>
        <v>0.40686274509803921</v>
      </c>
      <c r="F25" s="1">
        <f>'raw data'!H25/'raw data'!$E25</f>
        <v>9.8039215686274508E-3</v>
      </c>
      <c r="G25" s="1">
        <f>'raw data'!I25/'raw data'!$E25</f>
        <v>0.56862745098039214</v>
      </c>
      <c r="H25" s="1">
        <f>'raw data'!K25/'raw data'!$E25</f>
        <v>0</v>
      </c>
      <c r="I25" s="1">
        <f t="shared" si="0"/>
        <v>1.4705882352941176E-2</v>
      </c>
      <c r="K25" s="1">
        <f>'raw data'!L25/'raw data'!$E25</f>
        <v>0</v>
      </c>
      <c r="L25" s="1">
        <f>'raw data'!M25/'raw data'!$E25</f>
        <v>1.4705882352941176E-2</v>
      </c>
      <c r="M25" s="1">
        <f>'raw data'!N25/'raw data'!$E25</f>
        <v>0</v>
      </c>
      <c r="N25" s="1">
        <f>'raw data'!O25/'raw data'!$E25</f>
        <v>0</v>
      </c>
      <c r="O25" s="1">
        <f>'raw data'!J25/'raw data'!$E25</f>
        <v>0</v>
      </c>
    </row>
    <row r="26" spans="1:15" x14ac:dyDescent="0.25">
      <c r="A26" s="2">
        <v>1</v>
      </c>
      <c r="B26" s="3">
        <v>41694</v>
      </c>
      <c r="C26" s="3" t="s">
        <v>19</v>
      </c>
      <c r="D26" s="1">
        <v>5</v>
      </c>
      <c r="E26" s="1">
        <f>'raw data'!G26/'raw data'!$E26</f>
        <v>0.59499999999999997</v>
      </c>
      <c r="F26" s="1">
        <f>'raw data'!H26/'raw data'!$E26</f>
        <v>0</v>
      </c>
      <c r="G26" s="1">
        <f>'raw data'!I26/'raw data'!$E26</f>
        <v>0.40500000000000003</v>
      </c>
      <c r="H26" s="1">
        <f>'raw data'!K26/'raw data'!$E26</f>
        <v>0</v>
      </c>
      <c r="I26" s="1">
        <f t="shared" si="0"/>
        <v>0</v>
      </c>
      <c r="K26" s="1">
        <f>'raw data'!L26/'raw data'!$E26</f>
        <v>0</v>
      </c>
      <c r="L26" s="1">
        <f>'raw data'!M26/'raw data'!$E26</f>
        <v>0</v>
      </c>
      <c r="M26" s="1">
        <f>'raw data'!N26/'raw data'!$E26</f>
        <v>0</v>
      </c>
      <c r="N26" s="1">
        <f>'raw data'!O26/'raw data'!$E26</f>
        <v>0</v>
      </c>
      <c r="O26" s="1">
        <f>'raw data'!J26/'raw data'!$E26</f>
        <v>0</v>
      </c>
    </row>
    <row r="27" spans="1:15" x14ac:dyDescent="0.25">
      <c r="A27" s="2">
        <v>4</v>
      </c>
      <c r="B27" s="3">
        <v>41704</v>
      </c>
      <c r="C27" s="3" t="s">
        <v>19</v>
      </c>
      <c r="D27" s="1">
        <v>5</v>
      </c>
      <c r="E27" s="1">
        <f>'raw data'!G27/'raw data'!$E27</f>
        <v>0.27586206896551724</v>
      </c>
      <c r="F27" s="1">
        <f>'raw data'!H27/'raw data'!$E27</f>
        <v>0.12315270935960591</v>
      </c>
      <c r="G27" s="1">
        <f>'raw data'!I27/'raw data'!$E27</f>
        <v>0.59605911330049266</v>
      </c>
      <c r="H27" s="1">
        <f>'raw data'!K27/'raw data'!$E27</f>
        <v>0</v>
      </c>
      <c r="I27" s="1">
        <f t="shared" si="0"/>
        <v>4.9261083743842365E-3</v>
      </c>
      <c r="K27" s="1">
        <f>'raw data'!L27/'raw data'!$E27</f>
        <v>0</v>
      </c>
      <c r="L27" s="1">
        <f>'raw data'!M27/'raw data'!$E27</f>
        <v>4.9261083743842365E-3</v>
      </c>
      <c r="M27" s="1">
        <f>'raw data'!N27/'raw data'!$E27</f>
        <v>0</v>
      </c>
      <c r="N27" s="1">
        <f>'raw data'!O27/'raw data'!$E27</f>
        <v>0</v>
      </c>
      <c r="O27" s="1">
        <f>'raw data'!J27/'raw data'!$E27</f>
        <v>0</v>
      </c>
    </row>
    <row r="28" spans="1:15" x14ac:dyDescent="0.25">
      <c r="A28" s="2">
        <v>8</v>
      </c>
      <c r="B28" s="3">
        <v>41718</v>
      </c>
      <c r="C28" s="3" t="s">
        <v>19</v>
      </c>
      <c r="D28" s="1">
        <v>5</v>
      </c>
      <c r="E28" s="1">
        <f>'raw data'!G28/'raw data'!$E28</f>
        <v>0.65420560747663548</v>
      </c>
      <c r="F28" s="1">
        <f>'raw data'!H28/'raw data'!$E28</f>
        <v>6.5420560747663545E-2</v>
      </c>
      <c r="G28" s="1">
        <f>'raw data'!I28/'raw data'!$E28</f>
        <v>0.28037383177570091</v>
      </c>
      <c r="H28" s="1">
        <f>'raw data'!K28/'raw data'!$E28</f>
        <v>0</v>
      </c>
      <c r="I28" s="1">
        <f t="shared" si="0"/>
        <v>0</v>
      </c>
      <c r="K28" s="1">
        <f>'raw data'!L28/'raw data'!$E28</f>
        <v>0</v>
      </c>
      <c r="L28" s="1">
        <f>'raw data'!M28/'raw data'!$E28</f>
        <v>0</v>
      </c>
      <c r="M28" s="1">
        <f>'raw data'!N28/'raw data'!$E28</f>
        <v>0</v>
      </c>
      <c r="N28" s="1">
        <f>'raw data'!O28/'raw data'!$E28</f>
        <v>0</v>
      </c>
      <c r="O28" s="1">
        <f>'raw data'!J28/'raw data'!$E28</f>
        <v>0</v>
      </c>
    </row>
    <row r="29" spans="1:15" x14ac:dyDescent="0.25">
      <c r="A29" s="2">
        <v>12</v>
      </c>
      <c r="B29" s="3">
        <v>41732</v>
      </c>
      <c r="C29" s="3" t="s">
        <v>19</v>
      </c>
      <c r="D29" s="1">
        <v>5</v>
      </c>
      <c r="E29" s="1">
        <f>'raw data'!G29/'raw data'!$E29</f>
        <v>0.36815920398009949</v>
      </c>
      <c r="F29" s="1">
        <f>'raw data'!H29/'raw data'!$E29</f>
        <v>0.21393034825870647</v>
      </c>
      <c r="G29" s="1">
        <f>'raw data'!I29/'raw data'!$E29</f>
        <v>0.41791044776119401</v>
      </c>
      <c r="H29" s="1">
        <f>'raw data'!K29/'raw data'!$E29</f>
        <v>0</v>
      </c>
      <c r="I29" s="1">
        <f t="shared" si="0"/>
        <v>0</v>
      </c>
      <c r="K29" s="1">
        <f>'raw data'!L29/'raw data'!$E29</f>
        <v>0</v>
      </c>
      <c r="L29" s="1">
        <f>'raw data'!M29/'raw data'!$E29</f>
        <v>0</v>
      </c>
      <c r="M29" s="1">
        <f>'raw data'!N29/'raw data'!$E29</f>
        <v>0</v>
      </c>
      <c r="N29" s="1">
        <f>'raw data'!O29/'raw data'!$E29</f>
        <v>0</v>
      </c>
      <c r="O29" s="1">
        <f>'raw data'!J29/'raw data'!$E29</f>
        <v>0</v>
      </c>
    </row>
    <row r="30" spans="1:15" x14ac:dyDescent="0.25">
      <c r="A30" s="2">
        <v>16</v>
      </c>
      <c r="B30" s="3">
        <v>41746</v>
      </c>
      <c r="C30" s="3" t="s">
        <v>19</v>
      </c>
      <c r="D30" s="1">
        <v>5</v>
      </c>
      <c r="E30" s="1">
        <f>'raw data'!G30/'raw data'!$E30</f>
        <v>0.25</v>
      </c>
      <c r="F30" s="1">
        <f>'raw data'!H30/'raw data'!$E30</f>
        <v>0.35294117647058826</v>
      </c>
      <c r="G30" s="1">
        <f>'raw data'!I30/'raw data'!$E30</f>
        <v>0.39705882352941174</v>
      </c>
      <c r="H30" s="1">
        <f>'raw data'!K30/'raw data'!$E30</f>
        <v>0</v>
      </c>
      <c r="I30" s="1">
        <f t="shared" si="0"/>
        <v>0</v>
      </c>
      <c r="K30" s="1">
        <f>'raw data'!L30/'raw data'!$E30</f>
        <v>0</v>
      </c>
      <c r="L30" s="1">
        <f>'raw data'!M30/'raw data'!$E30</f>
        <v>0</v>
      </c>
      <c r="M30" s="1">
        <f>'raw data'!N30/'raw data'!$E30</f>
        <v>0</v>
      </c>
      <c r="N30" s="1">
        <f>'raw data'!O30/'raw data'!$E30</f>
        <v>0</v>
      </c>
      <c r="O30" s="1">
        <f>'raw data'!J30/'raw data'!$E30</f>
        <v>0</v>
      </c>
    </row>
    <row r="31" spans="1:15" x14ac:dyDescent="0.25">
      <c r="A31" s="2">
        <v>20</v>
      </c>
      <c r="B31" s="3">
        <v>41760</v>
      </c>
      <c r="C31" s="3" t="s">
        <v>19</v>
      </c>
      <c r="D31" s="1">
        <v>5</v>
      </c>
      <c r="E31" s="1">
        <f>'raw data'!G31/'raw data'!$E31</f>
        <v>0.55092592592592593</v>
      </c>
      <c r="F31" s="1">
        <f>'raw data'!H31/'raw data'!$E31</f>
        <v>5.0925925925925923E-2</v>
      </c>
      <c r="G31" s="1">
        <f>'raw data'!I31/'raw data'!$E31</f>
        <v>0.39814814814814814</v>
      </c>
      <c r="H31" s="1">
        <f>'raw data'!K31/'raw data'!$E31</f>
        <v>0</v>
      </c>
      <c r="I31" s="1">
        <f t="shared" si="0"/>
        <v>0</v>
      </c>
      <c r="K31" s="1">
        <f>'raw data'!L31/'raw data'!$E31</f>
        <v>0</v>
      </c>
      <c r="L31" s="1">
        <f>'raw data'!M31/'raw data'!$E31</f>
        <v>0</v>
      </c>
      <c r="M31" s="1">
        <f>'raw data'!N31/'raw data'!$E31</f>
        <v>0</v>
      </c>
      <c r="N31" s="1">
        <f>'raw data'!O31/'raw data'!$E31</f>
        <v>0</v>
      </c>
      <c r="O31" s="1">
        <f>'raw data'!J31/'raw data'!$E31</f>
        <v>0</v>
      </c>
    </row>
    <row r="32" spans="1:15" x14ac:dyDescent="0.25">
      <c r="A32" s="2">
        <v>1</v>
      </c>
      <c r="B32" s="3">
        <v>41694</v>
      </c>
      <c r="C32" s="3" t="s">
        <v>19</v>
      </c>
      <c r="D32" s="1">
        <v>6</v>
      </c>
      <c r="E32" s="1">
        <f>'raw data'!G32/'raw data'!$E32</f>
        <v>0.53456221198156684</v>
      </c>
      <c r="F32" s="1">
        <f>'raw data'!H32/'raw data'!$E32</f>
        <v>9.2165898617511524E-2</v>
      </c>
      <c r="G32" s="1">
        <f>'raw data'!I32/'raw data'!$E32</f>
        <v>0.37327188940092165</v>
      </c>
      <c r="H32" s="1">
        <f>'raw data'!K32/'raw data'!$E32</f>
        <v>0</v>
      </c>
      <c r="I32" s="1">
        <f t="shared" si="0"/>
        <v>0</v>
      </c>
      <c r="K32" s="1">
        <f>'raw data'!L32/'raw data'!$E32</f>
        <v>0</v>
      </c>
      <c r="L32" s="1">
        <f>'raw data'!M32/'raw data'!$E32</f>
        <v>0</v>
      </c>
      <c r="M32" s="1">
        <f>'raw data'!N32/'raw data'!$E32</f>
        <v>0</v>
      </c>
      <c r="N32" s="1">
        <f>'raw data'!O32/'raw data'!$E32</f>
        <v>0</v>
      </c>
      <c r="O32" s="1">
        <f>'raw data'!J32/'raw data'!$E32</f>
        <v>0</v>
      </c>
    </row>
    <row r="33" spans="1:15" x14ac:dyDescent="0.25">
      <c r="A33" s="2">
        <v>4</v>
      </c>
      <c r="B33" s="3">
        <v>41704</v>
      </c>
      <c r="C33" s="3" t="s">
        <v>19</v>
      </c>
      <c r="D33" s="1">
        <v>6</v>
      </c>
      <c r="E33" s="1">
        <f>'raw data'!G33/'raw data'!$E33</f>
        <v>0.66666666666666663</v>
      </c>
      <c r="F33" s="1">
        <f>'raw data'!H33/'raw data'!$E33</f>
        <v>9.8039215686274508E-3</v>
      </c>
      <c r="G33" s="1">
        <f>'raw data'!I33/'raw data'!$E33</f>
        <v>0.31862745098039214</v>
      </c>
      <c r="H33" s="1">
        <f>'raw data'!K33/'raw data'!$E33</f>
        <v>0</v>
      </c>
      <c r="I33" s="1">
        <f t="shared" si="0"/>
        <v>4.9019607843137254E-3</v>
      </c>
      <c r="K33" s="1">
        <f>'raw data'!L33/'raw data'!$E33</f>
        <v>0</v>
      </c>
      <c r="L33" s="1">
        <f>'raw data'!M33/'raw data'!$E33</f>
        <v>4.9019607843137254E-3</v>
      </c>
      <c r="M33" s="1">
        <f>'raw data'!N33/'raw data'!$E33</f>
        <v>0</v>
      </c>
      <c r="N33" s="1">
        <f>'raw data'!O33/'raw data'!$E33</f>
        <v>0</v>
      </c>
      <c r="O33" s="1">
        <f>'raw data'!J33/'raw data'!$E33</f>
        <v>0</v>
      </c>
    </row>
    <row r="34" spans="1:15" x14ac:dyDescent="0.25">
      <c r="A34" s="2">
        <v>8</v>
      </c>
      <c r="B34" s="3">
        <v>41718</v>
      </c>
      <c r="C34" s="3" t="s">
        <v>19</v>
      </c>
      <c r="D34" s="1">
        <v>6</v>
      </c>
      <c r="E34" s="1">
        <f>'raw data'!G34/'raw data'!$E34</f>
        <v>0.32835820895522388</v>
      </c>
      <c r="F34" s="1">
        <f>'raw data'!H34/'raw data'!$E34</f>
        <v>9.950248756218906E-2</v>
      </c>
      <c r="G34" s="1">
        <f>'raw data'!I34/'raw data'!$E34</f>
        <v>0.57213930348258701</v>
      </c>
      <c r="H34" s="1">
        <f>'raw data'!K34/'raw data'!$E34</f>
        <v>0</v>
      </c>
      <c r="I34" s="1">
        <f t="shared" si="0"/>
        <v>0</v>
      </c>
      <c r="K34" s="1">
        <f>'raw data'!L34/'raw data'!$E34</f>
        <v>0</v>
      </c>
      <c r="L34" s="1">
        <f>'raw data'!M34/'raw data'!$E34</f>
        <v>0</v>
      </c>
      <c r="M34" s="1">
        <f>'raw data'!N34/'raw data'!$E34</f>
        <v>0</v>
      </c>
      <c r="N34" s="1">
        <f>'raw data'!O34/'raw data'!$E34</f>
        <v>0</v>
      </c>
      <c r="O34" s="1">
        <f>'raw data'!J34/'raw data'!$E34</f>
        <v>0</v>
      </c>
    </row>
    <row r="35" spans="1:15" x14ac:dyDescent="0.25">
      <c r="A35" s="2">
        <v>12</v>
      </c>
      <c r="B35" s="3">
        <v>41732</v>
      </c>
      <c r="C35" s="3" t="s">
        <v>19</v>
      </c>
      <c r="D35" s="1">
        <v>6</v>
      </c>
      <c r="E35" s="1">
        <f>'raw data'!G35/'raw data'!$E35</f>
        <v>0.37272727272727274</v>
      </c>
      <c r="F35" s="1">
        <f>'raw data'!H35/'raw data'!$E35</f>
        <v>3.6363636363636362E-2</v>
      </c>
      <c r="G35" s="1">
        <f>'raw data'!I35/'raw data'!$E35</f>
        <v>0.58636363636363631</v>
      </c>
      <c r="H35" s="1">
        <f>'raw data'!K35/'raw data'!$E35</f>
        <v>0</v>
      </c>
      <c r="I35" s="1">
        <f t="shared" si="0"/>
        <v>4.5454545454545452E-3</v>
      </c>
      <c r="K35" s="1">
        <f>'raw data'!L35/'raw data'!$E35</f>
        <v>0</v>
      </c>
      <c r="L35" s="1">
        <f>'raw data'!M35/'raw data'!$E35</f>
        <v>4.5454545454545452E-3</v>
      </c>
      <c r="M35" s="1">
        <f>'raw data'!N35/'raw data'!$E35</f>
        <v>0</v>
      </c>
      <c r="N35" s="1">
        <f>'raw data'!O35/'raw data'!$E35</f>
        <v>0</v>
      </c>
      <c r="O35" s="1">
        <f>'raw data'!J35/'raw data'!$E35</f>
        <v>0</v>
      </c>
    </row>
    <row r="36" spans="1:15" x14ac:dyDescent="0.25">
      <c r="A36" s="2">
        <v>16</v>
      </c>
      <c r="B36" s="3">
        <v>41746</v>
      </c>
      <c r="C36" s="3" t="s">
        <v>19</v>
      </c>
      <c r="D36" s="1">
        <v>6</v>
      </c>
      <c r="E36" s="1">
        <f>'raw data'!G36/'raw data'!$E36</f>
        <v>0.39047619047619048</v>
      </c>
      <c r="F36" s="1">
        <f>'raw data'!H36/'raw data'!$E36</f>
        <v>0.1</v>
      </c>
      <c r="G36" s="1">
        <f>'raw data'!I36/'raw data'!$E36</f>
        <v>0.50952380952380949</v>
      </c>
      <c r="H36" s="1">
        <f>'raw data'!K36/'raw data'!$E36</f>
        <v>0</v>
      </c>
      <c r="I36" s="1">
        <f t="shared" si="0"/>
        <v>0</v>
      </c>
      <c r="K36" s="1">
        <f>'raw data'!L36/'raw data'!$E36</f>
        <v>0</v>
      </c>
      <c r="L36" s="1">
        <f>'raw data'!M36/'raw data'!$E36</f>
        <v>0</v>
      </c>
      <c r="M36" s="1">
        <f>'raw data'!N36/'raw data'!$E36</f>
        <v>0</v>
      </c>
      <c r="N36" s="1">
        <f>'raw data'!O36/'raw data'!$E36</f>
        <v>0</v>
      </c>
      <c r="O36" s="1">
        <f>'raw data'!J36/'raw data'!$E36</f>
        <v>0</v>
      </c>
    </row>
    <row r="37" spans="1:15" x14ac:dyDescent="0.25">
      <c r="A37" s="2">
        <v>20</v>
      </c>
      <c r="B37" s="3">
        <v>41760</v>
      </c>
      <c r="C37" s="3" t="s">
        <v>19</v>
      </c>
      <c r="D37" s="1">
        <v>6</v>
      </c>
      <c r="E37" s="1">
        <f>'raw data'!G37/'raw data'!$E37</f>
        <v>0.15841584158415842</v>
      </c>
      <c r="F37" s="1">
        <f>'raw data'!H37/'raw data'!$E37</f>
        <v>0.30693069306930693</v>
      </c>
      <c r="G37" s="1">
        <f>'raw data'!I37/'raw data'!$E37</f>
        <v>0.53465346534653468</v>
      </c>
      <c r="H37" s="1">
        <f>'raw data'!K37/'raw data'!$E37</f>
        <v>0</v>
      </c>
      <c r="I37" s="1">
        <f t="shared" si="0"/>
        <v>0</v>
      </c>
      <c r="K37" s="1">
        <f>'raw data'!L37/'raw data'!$E37</f>
        <v>0</v>
      </c>
      <c r="L37" s="1">
        <f>'raw data'!M37/'raw data'!$E37</f>
        <v>0</v>
      </c>
      <c r="M37" s="1">
        <f>'raw data'!N37/'raw data'!$E37</f>
        <v>0</v>
      </c>
      <c r="N37" s="1">
        <f>'raw data'!O37/'raw data'!$E37</f>
        <v>0</v>
      </c>
      <c r="O37" s="1">
        <f>'raw data'!J37/'raw data'!$E37</f>
        <v>0</v>
      </c>
    </row>
    <row r="38" spans="1:15" x14ac:dyDescent="0.25">
      <c r="A38" s="2">
        <v>1</v>
      </c>
      <c r="B38" s="3">
        <v>41694</v>
      </c>
      <c r="C38" s="3" t="s">
        <v>20</v>
      </c>
      <c r="D38" s="1">
        <v>7</v>
      </c>
      <c r="E38" s="1">
        <f>'raw data'!G38/'raw data'!$E38</f>
        <v>0.32038834951456313</v>
      </c>
      <c r="F38" s="1">
        <f>'raw data'!H38/'raw data'!$E38</f>
        <v>0.24757281553398058</v>
      </c>
      <c r="G38" s="1">
        <f>'raw data'!I38/'raw data'!$E38</f>
        <v>0.39320388349514562</v>
      </c>
      <c r="H38" s="1">
        <f>'raw data'!K38/'raw data'!$E38</f>
        <v>0</v>
      </c>
      <c r="I38" s="1">
        <f t="shared" si="0"/>
        <v>3.8834951456310676E-2</v>
      </c>
      <c r="K38" s="1">
        <f>'raw data'!L38/'raw data'!$E38</f>
        <v>0</v>
      </c>
      <c r="L38" s="1">
        <f>'raw data'!M38/'raw data'!$E38</f>
        <v>0</v>
      </c>
      <c r="M38" s="1">
        <f>'raw data'!N38/'raw data'!$E38</f>
        <v>3.8834951456310676E-2</v>
      </c>
      <c r="N38" s="1">
        <f>'raw data'!O38/'raw data'!$E38</f>
        <v>0</v>
      </c>
      <c r="O38" s="1">
        <f>'raw data'!J38/'raw data'!$E38</f>
        <v>0</v>
      </c>
    </row>
    <row r="39" spans="1:15" x14ac:dyDescent="0.25">
      <c r="A39" s="2">
        <v>4</v>
      </c>
      <c r="B39" s="3">
        <v>41704</v>
      </c>
      <c r="C39" s="3" t="s">
        <v>20</v>
      </c>
      <c r="D39" s="1">
        <v>7</v>
      </c>
      <c r="E39" s="1">
        <f>'raw data'!G39/'raw data'!$E39</f>
        <v>0.39512195121951221</v>
      </c>
      <c r="F39" s="1">
        <f>'raw data'!H39/'raw data'!$E39</f>
        <v>0.13658536585365855</v>
      </c>
      <c r="G39" s="1">
        <f>'raw data'!I39/'raw data'!$E39</f>
        <v>0.4682926829268293</v>
      </c>
      <c r="H39" s="1">
        <f>'raw data'!K39/'raw data'!$E39</f>
        <v>0</v>
      </c>
      <c r="I39" s="1">
        <f t="shared" si="0"/>
        <v>0</v>
      </c>
      <c r="K39" s="1">
        <f>'raw data'!L39/'raw data'!$E39</f>
        <v>0</v>
      </c>
      <c r="L39" s="1">
        <f>'raw data'!M39/'raw data'!$E39</f>
        <v>0</v>
      </c>
      <c r="M39" s="1">
        <f>'raw data'!N39/'raw data'!$E39</f>
        <v>0</v>
      </c>
      <c r="N39" s="1">
        <f>'raw data'!O39/'raw data'!$E39</f>
        <v>0</v>
      </c>
      <c r="O39" s="1">
        <f>'raw data'!J39/'raw data'!$E39</f>
        <v>0</v>
      </c>
    </row>
    <row r="40" spans="1:15" x14ac:dyDescent="0.25">
      <c r="A40" s="2">
        <v>8</v>
      </c>
      <c r="B40" s="3">
        <v>41718</v>
      </c>
      <c r="C40" s="3" t="s">
        <v>20</v>
      </c>
      <c r="D40" s="1">
        <v>7</v>
      </c>
      <c r="E40" s="1">
        <f>'raw data'!G40/'raw data'!$E40</f>
        <v>0.44554455445544555</v>
      </c>
      <c r="F40" s="1">
        <f>'raw data'!H40/'raw data'!$E40</f>
        <v>0.14851485148514851</v>
      </c>
      <c r="G40" s="1">
        <f>'raw data'!I40/'raw data'!$E40</f>
        <v>0.40594059405940597</v>
      </c>
      <c r="H40" s="1">
        <f>'raw data'!K40/'raw data'!$E40</f>
        <v>0</v>
      </c>
      <c r="I40" s="1">
        <f t="shared" si="0"/>
        <v>0</v>
      </c>
      <c r="K40" s="1">
        <f>'raw data'!L40/'raw data'!$E40</f>
        <v>0</v>
      </c>
      <c r="L40" s="1">
        <f>'raw data'!M40/'raw data'!$E40</f>
        <v>0</v>
      </c>
      <c r="M40" s="1">
        <f>'raw data'!N40/'raw data'!$E40</f>
        <v>0</v>
      </c>
      <c r="N40" s="1">
        <f>'raw data'!O40/'raw data'!$E40</f>
        <v>0</v>
      </c>
      <c r="O40" s="1">
        <f>'raw data'!J40/'raw data'!$E40</f>
        <v>0</v>
      </c>
    </row>
    <row r="41" spans="1:15" x14ac:dyDescent="0.25">
      <c r="A41" s="2">
        <v>12</v>
      </c>
      <c r="B41" s="3">
        <v>41732</v>
      </c>
      <c r="C41" s="3" t="s">
        <v>20</v>
      </c>
      <c r="D41" s="1">
        <v>7</v>
      </c>
      <c r="E41" s="1">
        <f>'raw data'!G41/'raw data'!$E41</f>
        <v>0.43055555555555558</v>
      </c>
      <c r="F41" s="1">
        <f>'raw data'!H41/'raw data'!$E41</f>
        <v>7.407407407407407E-2</v>
      </c>
      <c r="G41" s="1">
        <f>'raw data'!I41/'raw data'!$E41</f>
        <v>0.49537037037037035</v>
      </c>
      <c r="H41" s="1">
        <f>'raw data'!K41/'raw data'!$E41</f>
        <v>0</v>
      </c>
      <c r="I41" s="1">
        <f t="shared" si="0"/>
        <v>0</v>
      </c>
      <c r="K41" s="1">
        <f>'raw data'!L41/'raw data'!$E41</f>
        <v>0</v>
      </c>
      <c r="L41" s="1">
        <f>'raw data'!M41/'raw data'!$E41</f>
        <v>0</v>
      </c>
      <c r="M41" s="1">
        <f>'raw data'!N41/'raw data'!$E41</f>
        <v>0</v>
      </c>
      <c r="N41" s="1">
        <f>'raw data'!O41/'raw data'!$E41</f>
        <v>0</v>
      </c>
      <c r="O41" s="1">
        <f>'raw data'!J41/'raw data'!$E41</f>
        <v>0</v>
      </c>
    </row>
    <row r="42" spans="1:15" x14ac:dyDescent="0.25">
      <c r="A42" s="2">
        <v>16</v>
      </c>
      <c r="B42" s="3">
        <v>41746</v>
      </c>
      <c r="C42" s="3" t="s">
        <v>20</v>
      </c>
      <c r="D42" s="1">
        <v>7</v>
      </c>
      <c r="E42" s="1">
        <f>'raw data'!G42/'raw data'!$E42</f>
        <v>0.32380952380952382</v>
      </c>
      <c r="F42" s="1">
        <f>'raw data'!H42/'raw data'!$E42</f>
        <v>0.10476190476190476</v>
      </c>
      <c r="G42" s="1">
        <f>'raw data'!I42/'raw data'!$E42</f>
        <v>0.5714285714285714</v>
      </c>
      <c r="H42" s="1">
        <f>'raw data'!K42/'raw data'!$E42</f>
        <v>0</v>
      </c>
      <c r="I42" s="1">
        <f t="shared" si="0"/>
        <v>0</v>
      </c>
      <c r="K42" s="1">
        <f>'raw data'!L42/'raw data'!$E42</f>
        <v>0</v>
      </c>
      <c r="L42" s="1">
        <f>'raw data'!M42/'raw data'!$E42</f>
        <v>0</v>
      </c>
      <c r="M42" s="1">
        <f>'raw data'!N42/'raw data'!$E42</f>
        <v>0</v>
      </c>
      <c r="N42" s="1">
        <f>'raw data'!O42/'raw data'!$E42</f>
        <v>0</v>
      </c>
      <c r="O42" s="1">
        <f>'raw data'!J42/'raw data'!$E42</f>
        <v>0</v>
      </c>
    </row>
    <row r="43" spans="1:15" x14ac:dyDescent="0.25">
      <c r="A43" s="2">
        <v>20</v>
      </c>
      <c r="B43" s="3">
        <v>41760</v>
      </c>
      <c r="C43" s="3" t="s">
        <v>20</v>
      </c>
      <c r="D43" s="1">
        <v>7</v>
      </c>
      <c r="E43" s="1">
        <f>'raw data'!G43/'raw data'!$E43</f>
        <v>0.27488151658767773</v>
      </c>
      <c r="F43" s="1">
        <f>'raw data'!H43/'raw data'!$E43</f>
        <v>4.2654028436018961E-2</v>
      </c>
      <c r="G43" s="1">
        <f>'raw data'!I43/'raw data'!$E43</f>
        <v>0.68246445497630337</v>
      </c>
      <c r="H43" s="1">
        <f>'raw data'!K43/'raw data'!$E43</f>
        <v>0</v>
      </c>
      <c r="I43" s="1">
        <f t="shared" si="0"/>
        <v>0</v>
      </c>
      <c r="K43" s="1">
        <f>'raw data'!L43/'raw data'!$E43</f>
        <v>0</v>
      </c>
      <c r="L43" s="1">
        <f>'raw data'!M43/'raw data'!$E43</f>
        <v>0</v>
      </c>
      <c r="M43" s="1">
        <f>'raw data'!N43/'raw data'!$E43</f>
        <v>0</v>
      </c>
      <c r="N43" s="1">
        <f>'raw data'!O43/'raw data'!$E43</f>
        <v>0</v>
      </c>
      <c r="O43" s="1">
        <f>'raw data'!J43/'raw data'!$E43</f>
        <v>0</v>
      </c>
    </row>
    <row r="44" spans="1:15" x14ac:dyDescent="0.25">
      <c r="A44" s="2">
        <v>1</v>
      </c>
      <c r="B44" s="3">
        <v>41694</v>
      </c>
      <c r="C44" s="3" t="s">
        <v>19</v>
      </c>
      <c r="D44" s="1">
        <v>8</v>
      </c>
      <c r="E44" s="1">
        <f>'raw data'!G44/'raw data'!$E44</f>
        <v>0.21951219512195122</v>
      </c>
      <c r="F44" s="1">
        <f>'raw data'!H44/'raw data'!$E44</f>
        <v>0.2097560975609756</v>
      </c>
      <c r="G44" s="1">
        <f>'raw data'!I44/'raw data'!$E44</f>
        <v>0.57073170731707312</v>
      </c>
      <c r="H44" s="1">
        <f>'raw data'!K44/'raw data'!$E44</f>
        <v>0</v>
      </c>
      <c r="I44" s="1">
        <f t="shared" si="0"/>
        <v>0</v>
      </c>
      <c r="K44" s="1">
        <f>'raw data'!L44/'raw data'!$E44</f>
        <v>0</v>
      </c>
      <c r="L44" s="1">
        <f>'raw data'!M44/'raw data'!$E44</f>
        <v>0</v>
      </c>
      <c r="M44" s="1">
        <f>'raw data'!N44/'raw data'!$E44</f>
        <v>0</v>
      </c>
      <c r="N44" s="1">
        <f>'raw data'!O44/'raw data'!$E44</f>
        <v>0</v>
      </c>
      <c r="O44" s="1">
        <f>'raw data'!J44/'raw data'!$E44</f>
        <v>0</v>
      </c>
    </row>
    <row r="45" spans="1:15" x14ac:dyDescent="0.25">
      <c r="A45" s="2">
        <v>4</v>
      </c>
      <c r="B45" s="3">
        <v>41704</v>
      </c>
      <c r="C45" s="3" t="s">
        <v>19</v>
      </c>
      <c r="D45" s="1">
        <v>8</v>
      </c>
      <c r="E45" s="1">
        <f>'raw data'!G45/'raw data'!$E45</f>
        <v>0.14427860696517414</v>
      </c>
      <c r="F45" s="1">
        <f>'raw data'!H45/'raw data'!$E45</f>
        <v>9.950248756218906E-2</v>
      </c>
      <c r="G45" s="1">
        <f>'raw data'!I45/'raw data'!$E45</f>
        <v>0.75621890547263682</v>
      </c>
      <c r="H45" s="1">
        <f>'raw data'!K45/'raw data'!$E45</f>
        <v>0</v>
      </c>
      <c r="I45" s="1">
        <f t="shared" si="0"/>
        <v>0</v>
      </c>
      <c r="K45" s="1">
        <f>'raw data'!L45/'raw data'!$E45</f>
        <v>0</v>
      </c>
      <c r="L45" s="1">
        <f>'raw data'!M45/'raw data'!$E45</f>
        <v>0</v>
      </c>
      <c r="M45" s="1">
        <f>'raw data'!N45/'raw data'!$E45</f>
        <v>0</v>
      </c>
      <c r="N45" s="1">
        <f>'raw data'!O45/'raw data'!$E45</f>
        <v>0</v>
      </c>
      <c r="O45" s="1">
        <f>'raw data'!J45/'raw data'!$E45</f>
        <v>0</v>
      </c>
    </row>
    <row r="46" spans="1:15" x14ac:dyDescent="0.25">
      <c r="A46" s="2">
        <v>8</v>
      </c>
      <c r="B46" s="3">
        <v>41718</v>
      </c>
      <c r="C46" s="3" t="s">
        <v>19</v>
      </c>
      <c r="D46" s="1">
        <v>8</v>
      </c>
      <c r="E46" s="1">
        <f>'raw data'!G46/'raw data'!$E46</f>
        <v>0.32</v>
      </c>
      <c r="F46" s="1">
        <f>'raw data'!H46/'raw data'!$E46</f>
        <v>0.17</v>
      </c>
      <c r="G46" s="1">
        <f>'raw data'!I46/'raw data'!$E46</f>
        <v>0.5</v>
      </c>
      <c r="H46" s="1">
        <f>'raw data'!K46/'raw data'!$E46</f>
        <v>0</v>
      </c>
      <c r="I46" s="1">
        <f t="shared" si="0"/>
        <v>0.01</v>
      </c>
      <c r="K46" s="1">
        <f>'raw data'!L46/'raw data'!$E46</f>
        <v>0</v>
      </c>
      <c r="L46" s="1">
        <f>'raw data'!M46/'raw data'!$E46</f>
        <v>5.0000000000000001E-3</v>
      </c>
      <c r="M46" s="1">
        <f>'raw data'!N46/'raw data'!$E46</f>
        <v>0</v>
      </c>
      <c r="N46" s="1">
        <f>'raw data'!O46/'raw data'!$E46</f>
        <v>0</v>
      </c>
      <c r="O46" s="1">
        <f>'raw data'!J46/'raw data'!$E46</f>
        <v>5.0000000000000001E-3</v>
      </c>
    </row>
    <row r="47" spans="1:15" x14ac:dyDescent="0.25">
      <c r="A47" s="2">
        <v>12</v>
      </c>
      <c r="B47" s="3">
        <v>41732</v>
      </c>
      <c r="C47" s="3" t="s">
        <v>19</v>
      </c>
      <c r="D47" s="1">
        <v>8</v>
      </c>
      <c r="E47" s="1">
        <f>'raw data'!G47/'raw data'!$E47</f>
        <v>0.19704433497536947</v>
      </c>
      <c r="F47" s="1">
        <f>'raw data'!H47/'raw data'!$E47</f>
        <v>0.21674876847290642</v>
      </c>
      <c r="G47" s="1">
        <f>'raw data'!I47/'raw data'!$E47</f>
        <v>0.58620689655172409</v>
      </c>
      <c r="H47" s="1">
        <f>'raw data'!K47/'raw data'!$E47</f>
        <v>0</v>
      </c>
      <c r="I47" s="1">
        <f t="shared" si="0"/>
        <v>0</v>
      </c>
      <c r="K47" s="1">
        <f>'raw data'!L47/'raw data'!$E47</f>
        <v>0</v>
      </c>
      <c r="L47" s="1">
        <f>'raw data'!M47/'raw data'!$E47</f>
        <v>0</v>
      </c>
      <c r="M47" s="1">
        <f>'raw data'!N47/'raw data'!$E47</f>
        <v>0</v>
      </c>
      <c r="N47" s="1">
        <f>'raw data'!O47/'raw data'!$E47</f>
        <v>0</v>
      </c>
      <c r="O47" s="1">
        <f>'raw data'!J47/'raw data'!$E47</f>
        <v>0</v>
      </c>
    </row>
    <row r="48" spans="1:15" x14ac:dyDescent="0.25">
      <c r="A48" s="2">
        <v>16</v>
      </c>
      <c r="B48" s="3">
        <v>41746</v>
      </c>
      <c r="C48" s="3" t="s">
        <v>19</v>
      </c>
      <c r="D48" s="1">
        <v>8</v>
      </c>
      <c r="E48" s="1">
        <f>'raw data'!G48/'raw data'!$E48</f>
        <v>0.19047619047619047</v>
      </c>
      <c r="F48" s="1">
        <f>'raw data'!H48/'raw data'!$E48</f>
        <v>0.35238095238095241</v>
      </c>
      <c r="G48" s="1">
        <f>'raw data'!I48/'raw data'!$E48</f>
        <v>0.45714285714285713</v>
      </c>
      <c r="H48" s="1">
        <f>'raw data'!K48/'raw data'!$E48</f>
        <v>0</v>
      </c>
      <c r="I48" s="1">
        <f t="shared" si="0"/>
        <v>0</v>
      </c>
      <c r="K48" s="1">
        <f>'raw data'!L48/'raw data'!$E48</f>
        <v>0</v>
      </c>
      <c r="L48" s="1">
        <f>'raw data'!M48/'raw data'!$E48</f>
        <v>0</v>
      </c>
      <c r="M48" s="1">
        <f>'raw data'!N48/'raw data'!$E48</f>
        <v>0</v>
      </c>
      <c r="N48" s="1">
        <f>'raw data'!O48/'raw data'!$E48</f>
        <v>0</v>
      </c>
      <c r="O48" s="1">
        <f>'raw data'!J48/'raw data'!$E48</f>
        <v>0</v>
      </c>
    </row>
    <row r="49" spans="1:15" x14ac:dyDescent="0.25">
      <c r="A49" s="2">
        <v>20</v>
      </c>
      <c r="B49" s="3">
        <v>41760</v>
      </c>
      <c r="C49" s="3" t="s">
        <v>19</v>
      </c>
      <c r="D49" s="1">
        <v>8</v>
      </c>
      <c r="E49" s="1">
        <f>'raw data'!G49/'raw data'!$E49</f>
        <v>3.9024390243902439E-2</v>
      </c>
      <c r="F49" s="1">
        <f>'raw data'!H49/'raw data'!$E49</f>
        <v>8.7804878048780483E-2</v>
      </c>
      <c r="G49" s="1">
        <f>'raw data'!I49/'raw data'!$E49</f>
        <v>0.86829268292682926</v>
      </c>
      <c r="H49" s="1">
        <f>'raw data'!K49/'raw data'!$E49</f>
        <v>0</v>
      </c>
      <c r="I49" s="1">
        <f t="shared" si="0"/>
        <v>4.8780487804878049E-3</v>
      </c>
      <c r="K49" s="1">
        <f>'raw data'!L49/'raw data'!$E49</f>
        <v>0</v>
      </c>
      <c r="L49" s="1">
        <f>'raw data'!M49/'raw data'!$E49</f>
        <v>0</v>
      </c>
      <c r="M49" s="1">
        <f>'raw data'!N49/'raw data'!$E49</f>
        <v>4.8780487804878049E-3</v>
      </c>
      <c r="N49" s="1">
        <f>'raw data'!O49/'raw data'!$E49</f>
        <v>0</v>
      </c>
      <c r="O49" s="1">
        <f>'raw data'!J49/'raw data'!$E49</f>
        <v>0</v>
      </c>
    </row>
    <row r="50" spans="1:15" x14ac:dyDescent="0.25">
      <c r="A50" s="2">
        <v>1</v>
      </c>
      <c r="B50" s="3">
        <v>41694</v>
      </c>
      <c r="C50" s="3" t="s">
        <v>20</v>
      </c>
      <c r="D50" s="1">
        <v>9</v>
      </c>
      <c r="E50" s="1">
        <f>'raw data'!G50/'raw data'!$E50</f>
        <v>0.26237623762376239</v>
      </c>
      <c r="F50" s="1">
        <f>'raw data'!H50/'raw data'!$E50</f>
        <v>0.24752475247524752</v>
      </c>
      <c r="G50" s="1">
        <f>'raw data'!I50/'raw data'!$E50</f>
        <v>0.4405940594059406</v>
      </c>
      <c r="H50" s="1">
        <f>'raw data'!K50/'raw data'!$E50</f>
        <v>4.9504950495049506E-3</v>
      </c>
      <c r="I50" s="1">
        <f t="shared" si="0"/>
        <v>4.4554455445544552E-2</v>
      </c>
      <c r="K50" s="1">
        <f>'raw data'!L50/'raw data'!$E50</f>
        <v>0</v>
      </c>
      <c r="L50" s="1">
        <f>'raw data'!M50/'raw data'!$E50</f>
        <v>0</v>
      </c>
      <c r="M50" s="1">
        <f>'raw data'!N50/'raw data'!$E50</f>
        <v>1.4851485148514851E-2</v>
      </c>
      <c r="N50" s="1">
        <f>'raw data'!O50/'raw data'!$E50</f>
        <v>0</v>
      </c>
      <c r="O50" s="1">
        <f>'raw data'!J50/'raw data'!$E50</f>
        <v>2.9702970297029702E-2</v>
      </c>
    </row>
    <row r="51" spans="1:15" x14ac:dyDescent="0.25">
      <c r="A51" s="2">
        <v>4</v>
      </c>
      <c r="B51" s="3">
        <v>41704</v>
      </c>
      <c r="C51" s="3" t="s">
        <v>20</v>
      </c>
      <c r="D51" s="1">
        <v>9</v>
      </c>
      <c r="E51" s="1">
        <f>'raw data'!G51/'raw data'!$E51</f>
        <v>0.14925373134328357</v>
      </c>
      <c r="F51" s="1">
        <f>'raw data'!H51/'raw data'!$E51</f>
        <v>2.9850746268656716E-2</v>
      </c>
      <c r="G51" s="1">
        <f>'raw data'!I51/'raw data'!$E51</f>
        <v>0.75124378109452739</v>
      </c>
      <c r="H51" s="1">
        <f>'raw data'!K51/'raw data'!$E51</f>
        <v>0</v>
      </c>
      <c r="I51" s="1">
        <f t="shared" si="0"/>
        <v>6.965174129353234E-2</v>
      </c>
      <c r="K51" s="1">
        <f>'raw data'!L51/'raw data'!$E51</f>
        <v>0</v>
      </c>
      <c r="L51" s="1">
        <f>'raw data'!M51/'raw data'!$E51</f>
        <v>1.4925373134328358E-2</v>
      </c>
      <c r="M51" s="1">
        <f>'raw data'!N51/'raw data'!$E51</f>
        <v>4.975124378109453E-2</v>
      </c>
      <c r="N51" s="1">
        <f>'raw data'!O51/'raw data'!$E51</f>
        <v>0</v>
      </c>
      <c r="O51" s="1">
        <f>'raw data'!J51/'raw data'!$E51</f>
        <v>4.9751243781094526E-3</v>
      </c>
    </row>
    <row r="52" spans="1:15" x14ac:dyDescent="0.25">
      <c r="A52" s="2">
        <v>8</v>
      </c>
      <c r="B52" s="3">
        <v>41718</v>
      </c>
      <c r="C52" s="3" t="s">
        <v>20</v>
      </c>
      <c r="D52" s="1">
        <v>9</v>
      </c>
      <c r="E52" s="1">
        <f>'raw data'!G52/'raw data'!$E52</f>
        <v>0.155</v>
      </c>
      <c r="F52" s="1">
        <f>'raw data'!H52/'raw data'!$E52</f>
        <v>0.28499999999999998</v>
      </c>
      <c r="G52" s="1">
        <f>'raw data'!I52/'raw data'!$E52</f>
        <v>0.47499999999999998</v>
      </c>
      <c r="H52" s="1">
        <f>'raw data'!K52/'raw data'!$E52</f>
        <v>0</v>
      </c>
      <c r="I52" s="1">
        <f t="shared" si="0"/>
        <v>8.5000000000000006E-2</v>
      </c>
      <c r="K52" s="1">
        <f>'raw data'!L52/'raw data'!$E52</f>
        <v>0</v>
      </c>
      <c r="L52" s="1">
        <f>'raw data'!M52/'raw data'!$E52</f>
        <v>5.0000000000000001E-3</v>
      </c>
      <c r="M52" s="1">
        <f>'raw data'!N52/'raw data'!$E52</f>
        <v>0.08</v>
      </c>
      <c r="N52" s="1">
        <f>'raw data'!O52/'raw data'!$E52</f>
        <v>0</v>
      </c>
      <c r="O52" s="1">
        <f>'raw data'!J52/'raw data'!$E52</f>
        <v>0</v>
      </c>
    </row>
    <row r="53" spans="1:15" x14ac:dyDescent="0.25">
      <c r="A53" s="2">
        <v>12</v>
      </c>
      <c r="B53" s="3">
        <v>41732</v>
      </c>
      <c r="C53" s="3" t="s">
        <v>20</v>
      </c>
      <c r="D53" s="1">
        <v>9</v>
      </c>
      <c r="E53" s="1">
        <f>'raw data'!G53/'raw data'!$E53</f>
        <v>0.10697674418604651</v>
      </c>
      <c r="F53" s="1">
        <f>'raw data'!H53/'raw data'!$E53</f>
        <v>0.46511627906976744</v>
      </c>
      <c r="G53" s="1">
        <f>'raw data'!I53/'raw data'!$E53</f>
        <v>0.33023255813953489</v>
      </c>
      <c r="H53" s="1">
        <f>'raw data'!K53/'raw data'!$E53</f>
        <v>0</v>
      </c>
      <c r="I53" s="1">
        <f t="shared" si="0"/>
        <v>9.7674418604651161E-2</v>
      </c>
      <c r="K53" s="1">
        <f>'raw data'!L53/'raw data'!$E53</f>
        <v>0</v>
      </c>
      <c r="L53" s="1">
        <f>'raw data'!M53/'raw data'!$E53</f>
        <v>0</v>
      </c>
      <c r="M53" s="1">
        <f>'raw data'!N53/'raw data'!$E53</f>
        <v>9.7674418604651161E-2</v>
      </c>
      <c r="N53" s="1">
        <f>'raw data'!O53/'raw data'!$E53</f>
        <v>0</v>
      </c>
      <c r="O53" s="1">
        <f>'raw data'!J53/'raw data'!$E53</f>
        <v>0</v>
      </c>
    </row>
    <row r="54" spans="1:15" x14ac:dyDescent="0.25">
      <c r="A54" s="2">
        <v>16</v>
      </c>
      <c r="B54" s="3">
        <v>41746</v>
      </c>
      <c r="C54" s="3" t="s">
        <v>20</v>
      </c>
      <c r="D54" s="1">
        <v>9</v>
      </c>
      <c r="E54" s="1">
        <f>'raw data'!G54/'raw data'!$E54</f>
        <v>0.14736842105263157</v>
      </c>
      <c r="F54" s="1">
        <f>'raw data'!H54/'raw data'!$E54</f>
        <v>0</v>
      </c>
      <c r="G54" s="1">
        <f>'raw data'!I54/'raw data'!$E54</f>
        <v>0.76842105263157889</v>
      </c>
      <c r="H54" s="1">
        <f>'raw data'!K54/'raw data'!$E54</f>
        <v>3.1578947368421054E-2</v>
      </c>
      <c r="I54" s="1">
        <f t="shared" si="0"/>
        <v>5.2631578947368418E-2</v>
      </c>
      <c r="K54" s="1">
        <f>'raw data'!L54/'raw data'!$E54</f>
        <v>0</v>
      </c>
      <c r="L54" s="1">
        <f>'raw data'!M54/'raw data'!$E54</f>
        <v>0</v>
      </c>
      <c r="M54" s="1">
        <f>'raw data'!N54/'raw data'!$E54</f>
        <v>4.2105263157894736E-2</v>
      </c>
      <c r="N54" s="1">
        <f>'raw data'!O54/'raw data'!$E54</f>
        <v>0</v>
      </c>
      <c r="O54" s="1">
        <f>'raw data'!J54/'raw data'!$E54</f>
        <v>1.0526315789473684E-2</v>
      </c>
    </row>
    <row r="55" spans="1:15" x14ac:dyDescent="0.25">
      <c r="A55" s="2">
        <v>20</v>
      </c>
      <c r="B55" s="3">
        <v>41760</v>
      </c>
      <c r="C55" s="3" t="s">
        <v>20</v>
      </c>
      <c r="D55" s="1">
        <v>9</v>
      </c>
      <c r="E55" s="1">
        <f>'raw data'!G55/'raw data'!$E55</f>
        <v>8.6956521739130432E-2</v>
      </c>
      <c r="F55" s="1">
        <f>'raw data'!H55/'raw data'!$E55</f>
        <v>0.14285714285714285</v>
      </c>
      <c r="G55" s="1">
        <f>'raw data'!I55/'raw data'!$E55</f>
        <v>0.70807453416149069</v>
      </c>
      <c r="H55" s="1">
        <f>'raw data'!K55/'raw data'!$E55</f>
        <v>0</v>
      </c>
      <c r="I55" s="1">
        <f t="shared" si="0"/>
        <v>6.2111801242236017E-2</v>
      </c>
      <c r="K55" s="1">
        <f>'raw data'!L55/'raw data'!$E55</f>
        <v>0</v>
      </c>
      <c r="L55" s="1">
        <f>'raw data'!M55/'raw data'!$E55</f>
        <v>6.2111801242236021E-3</v>
      </c>
      <c r="M55" s="1">
        <f>'raw data'!N55/'raw data'!$E55</f>
        <v>4.9689440993788817E-2</v>
      </c>
      <c r="N55" s="1">
        <f>'raw data'!O55/'raw data'!$E55</f>
        <v>0</v>
      </c>
      <c r="O55" s="1">
        <f>'raw data'!J55/'raw data'!$E55</f>
        <v>6.2111801242236021E-3</v>
      </c>
    </row>
    <row r="56" spans="1:15" x14ac:dyDescent="0.25">
      <c r="A56" s="2">
        <v>20</v>
      </c>
      <c r="B56" s="3">
        <v>41760</v>
      </c>
      <c r="C56" s="3" t="s">
        <v>20</v>
      </c>
      <c r="D56" s="1">
        <v>3</v>
      </c>
      <c r="E56" s="1">
        <f>'raw data'!G56/'raw data'!$E56</f>
        <v>3.5000000000000003E-2</v>
      </c>
      <c r="F56" s="1">
        <f>'raw data'!H56/'raw data'!$E56</f>
        <v>0.115</v>
      </c>
      <c r="G56" s="1">
        <f>'raw data'!I56/'raw data'!$E56</f>
        <v>0.76</v>
      </c>
      <c r="H56" s="1">
        <f>'raw data'!K56/'raw data'!$E56</f>
        <v>0.01</v>
      </c>
      <c r="I56" s="1">
        <f t="shared" si="0"/>
        <v>0.08</v>
      </c>
      <c r="K56" s="1">
        <f>'raw data'!L56/'raw data'!$E56</f>
        <v>0</v>
      </c>
      <c r="L56" s="1">
        <f>'raw data'!M56/'raw data'!$E56</f>
        <v>0</v>
      </c>
      <c r="M56" s="1">
        <f>'raw data'!N56/'raw data'!$E56</f>
        <v>0.08</v>
      </c>
      <c r="N56" s="1">
        <f>'raw data'!O56/'raw data'!$E56</f>
        <v>0</v>
      </c>
      <c r="O56" s="1">
        <f>'raw data'!J56/'raw data'!$E56</f>
        <v>0</v>
      </c>
    </row>
    <row r="57" spans="1:15" x14ac:dyDescent="0.25">
      <c r="A57" s="2">
        <v>24</v>
      </c>
      <c r="B57" s="3">
        <v>41774</v>
      </c>
      <c r="C57" s="3" t="s">
        <v>20</v>
      </c>
      <c r="D57" s="1">
        <v>3</v>
      </c>
      <c r="E57" s="1">
        <f>'raw data'!G57/'raw data'!$E57</f>
        <v>8.3333333333333329E-2</v>
      </c>
      <c r="F57" s="1">
        <f>'raw data'!H57/'raw data'!$E57</f>
        <v>0.14285714285714285</v>
      </c>
      <c r="G57" s="1">
        <f>'raw data'!I57/'raw data'!$E57</f>
        <v>0.76190476190476186</v>
      </c>
      <c r="H57" s="1">
        <f>'raw data'!K57/'raw data'!$E57</f>
        <v>0</v>
      </c>
      <c r="I57" s="1">
        <f t="shared" si="0"/>
        <v>1.1904761904761904E-2</v>
      </c>
      <c r="K57" s="1">
        <f>'raw data'!L57/'raw data'!$E57</f>
        <v>0</v>
      </c>
      <c r="L57" s="1">
        <f>'raw data'!M57/'raw data'!$E57</f>
        <v>0</v>
      </c>
      <c r="M57" s="1">
        <f>'raw data'!N57/'raw data'!$E57</f>
        <v>1.1904761904761904E-2</v>
      </c>
      <c r="N57" s="1">
        <f>'raw data'!O57/'raw data'!$E57</f>
        <v>0</v>
      </c>
      <c r="O57" s="1">
        <f>'raw data'!J57/'raw data'!$E57</f>
        <v>0</v>
      </c>
    </row>
    <row r="58" spans="1:15" x14ac:dyDescent="0.25">
      <c r="A58" s="2">
        <v>34</v>
      </c>
      <c r="B58" s="3">
        <v>41809</v>
      </c>
      <c r="C58" s="3" t="s">
        <v>20</v>
      </c>
      <c r="D58" s="1">
        <v>3</v>
      </c>
      <c r="E58" s="1">
        <f>'raw data'!G58/'raw data'!$E58</f>
        <v>1.4354066985645933E-2</v>
      </c>
      <c r="F58" s="1">
        <f>'raw data'!H58/'raw data'!$E58</f>
        <v>0.88038277511961727</v>
      </c>
      <c r="G58" s="1">
        <f>'raw data'!I58/'raw data'!$E58</f>
        <v>4.784688995215311E-2</v>
      </c>
      <c r="H58" s="1">
        <f>'raw data'!K58/'raw data'!$E58</f>
        <v>5.2631578947368418E-2</v>
      </c>
      <c r="I58" s="1">
        <f t="shared" si="0"/>
        <v>4.7846889952153108E-3</v>
      </c>
      <c r="K58" s="1">
        <f>'raw data'!L58/'raw data'!$E58</f>
        <v>0</v>
      </c>
      <c r="L58" s="1">
        <f>'raw data'!M58/'raw data'!$E58</f>
        <v>4.7846889952153108E-3</v>
      </c>
      <c r="M58" s="1">
        <f>'raw data'!N58/'raw data'!$E58</f>
        <v>0</v>
      </c>
      <c r="N58" s="1">
        <f>'raw data'!O58/'raw data'!$E58</f>
        <v>0</v>
      </c>
      <c r="O58" s="1">
        <f>'raw data'!J58/'raw data'!$E58</f>
        <v>0</v>
      </c>
    </row>
    <row r="59" spans="1:15" x14ac:dyDescent="0.25">
      <c r="A59" s="2">
        <v>41</v>
      </c>
      <c r="B59" s="3">
        <v>41834</v>
      </c>
      <c r="C59" s="3" t="s">
        <v>20</v>
      </c>
      <c r="D59" s="1">
        <v>3</v>
      </c>
      <c r="E59" s="1">
        <f>'raw data'!G59/'raw data'!$E59</f>
        <v>5.4545454545454543E-2</v>
      </c>
      <c r="F59" s="1">
        <f>'raw data'!H59/'raw data'!$E59</f>
        <v>0.18181818181818182</v>
      </c>
      <c r="G59" s="1">
        <f>'raw data'!I59/'raw data'!$E59</f>
        <v>0.52727272727272723</v>
      </c>
      <c r="H59" s="1">
        <f>'raw data'!K59/'raw data'!$E59</f>
        <v>0.2</v>
      </c>
      <c r="I59" s="1">
        <f t="shared" si="0"/>
        <v>3.6363636363636362E-2</v>
      </c>
      <c r="K59" s="1">
        <f>'raw data'!L59/'raw data'!$E59</f>
        <v>0</v>
      </c>
      <c r="L59" s="1">
        <f>'raw data'!M59/'raw data'!$E59</f>
        <v>0</v>
      </c>
      <c r="M59" s="1">
        <f>'raw data'!N59/'raw data'!$E59</f>
        <v>1.8181818181818181E-2</v>
      </c>
      <c r="N59" s="1">
        <f>'raw data'!O59/'raw data'!$E59</f>
        <v>1.8181818181818181E-2</v>
      </c>
      <c r="O59" s="1">
        <f>'raw data'!J59/'raw data'!$E59</f>
        <v>0</v>
      </c>
    </row>
    <row r="60" spans="1:15" x14ac:dyDescent="0.25">
      <c r="A60" s="2">
        <v>46</v>
      </c>
      <c r="B60" s="3">
        <v>41855</v>
      </c>
      <c r="C60" s="3" t="s">
        <v>20</v>
      </c>
      <c r="D60" s="1">
        <v>3</v>
      </c>
      <c r="E60" s="1">
        <f>'raw data'!G60/'raw data'!$E60</f>
        <v>9.9009900990099011E-3</v>
      </c>
      <c r="F60" s="1">
        <f>'raw data'!H60/'raw data'!$E60</f>
        <v>0.41089108910891087</v>
      </c>
      <c r="G60" s="1">
        <f>'raw data'!I60/'raw data'!$E60</f>
        <v>0.18811881188118812</v>
      </c>
      <c r="H60" s="1">
        <f>'raw data'!K60/'raw data'!$E60</f>
        <v>0.38118811881188119</v>
      </c>
      <c r="I60" s="1">
        <f t="shared" si="0"/>
        <v>9.9009900990099011E-3</v>
      </c>
      <c r="K60" s="1">
        <f>'raw data'!L60/'raw data'!$E60</f>
        <v>0</v>
      </c>
      <c r="L60" s="1">
        <f>'raw data'!M60/'raw data'!$E60</f>
        <v>0</v>
      </c>
      <c r="M60" s="1">
        <f>'raw data'!N60/'raw data'!$E60</f>
        <v>9.9009900990099011E-3</v>
      </c>
      <c r="N60" s="1">
        <f>'raw data'!O60/'raw data'!$E60</f>
        <v>0</v>
      </c>
      <c r="O60" s="1">
        <f>'raw data'!J60/'raw data'!$E60</f>
        <v>0</v>
      </c>
    </row>
    <row r="61" spans="1:15" x14ac:dyDescent="0.25">
      <c r="A61" s="2">
        <v>24</v>
      </c>
      <c r="B61" s="3">
        <v>41774</v>
      </c>
      <c r="C61" s="3" t="s">
        <v>19</v>
      </c>
      <c r="D61" s="1">
        <v>5</v>
      </c>
      <c r="E61" s="1">
        <f>'raw data'!G61/'raw data'!$E61</f>
        <v>6.9444444444444448E-2</v>
      </c>
      <c r="F61" s="1">
        <f>'raw data'!H61/'raw data'!$E61</f>
        <v>0.55555555555555558</v>
      </c>
      <c r="G61" s="1">
        <f>'raw data'!I61/'raw data'!$E61</f>
        <v>0.375</v>
      </c>
      <c r="H61" s="1">
        <f>'raw data'!K61/'raw data'!$E61</f>
        <v>0</v>
      </c>
      <c r="I61" s="1">
        <f t="shared" si="0"/>
        <v>0</v>
      </c>
      <c r="K61" s="1">
        <f>'raw data'!L61/'raw data'!$E61</f>
        <v>0</v>
      </c>
      <c r="L61" s="1">
        <f>'raw data'!M61/'raw data'!$E61</f>
        <v>0</v>
      </c>
      <c r="M61" s="1">
        <f>'raw data'!N61/'raw data'!$E61</f>
        <v>0</v>
      </c>
      <c r="N61" s="1">
        <f>'raw data'!O61/'raw data'!$E61</f>
        <v>0</v>
      </c>
      <c r="O61" s="1">
        <f>'raw data'!J61/'raw data'!$E61</f>
        <v>0</v>
      </c>
    </row>
    <row r="62" spans="1:15" x14ac:dyDescent="0.25">
      <c r="A62" s="2">
        <v>34</v>
      </c>
      <c r="B62" s="3">
        <v>41809</v>
      </c>
      <c r="C62" s="3" t="s">
        <v>19</v>
      </c>
      <c r="D62" s="1">
        <v>5</v>
      </c>
      <c r="E62" s="1">
        <f>'raw data'!G62/'raw data'!$E62</f>
        <v>4.4247787610619468E-2</v>
      </c>
      <c r="F62" s="1">
        <f>'raw data'!H62/'raw data'!$E62</f>
        <v>0.80530973451327437</v>
      </c>
      <c r="G62" s="1">
        <f>'raw data'!I62/'raw data'!$E62</f>
        <v>0.12389380530973451</v>
      </c>
      <c r="H62" s="1">
        <f>'raw data'!K62/'raw data'!$E62</f>
        <v>0</v>
      </c>
      <c r="I62" s="1">
        <f t="shared" si="0"/>
        <v>2.6548672566371681E-2</v>
      </c>
      <c r="K62" s="1">
        <f>'raw data'!L62/'raw data'!$E62</f>
        <v>0</v>
      </c>
      <c r="L62" s="1">
        <f>'raw data'!M62/'raw data'!$E62</f>
        <v>2.6548672566371681E-2</v>
      </c>
      <c r="M62" s="1">
        <f>'raw data'!N62/'raw data'!$E62</f>
        <v>0</v>
      </c>
      <c r="N62" s="1">
        <f>'raw data'!O62/'raw data'!$E62</f>
        <v>0</v>
      </c>
      <c r="O62" s="1">
        <f>'raw data'!J62/'raw data'!$E62</f>
        <v>0</v>
      </c>
    </row>
    <row r="63" spans="1:15" x14ac:dyDescent="0.25">
      <c r="A63" s="2">
        <v>41</v>
      </c>
      <c r="B63" s="3">
        <v>41834</v>
      </c>
      <c r="C63" s="3" t="s">
        <v>19</v>
      </c>
      <c r="D63" s="1">
        <v>5</v>
      </c>
      <c r="E63" s="1">
        <f>'raw data'!G63/'raw data'!$E63</f>
        <v>0</v>
      </c>
      <c r="F63" s="1">
        <f>'raw data'!H63/'raw data'!$E63</f>
        <v>0.6</v>
      </c>
      <c r="G63" s="1">
        <f>'raw data'!I63/'raw data'!$E63</f>
        <v>0.32307692307692309</v>
      </c>
      <c r="H63" s="1">
        <f>'raw data'!K63/'raw data'!$E63</f>
        <v>0</v>
      </c>
      <c r="I63" s="1">
        <f t="shared" si="0"/>
        <v>7.6923076923076927E-2</v>
      </c>
      <c r="K63" s="1">
        <f>'raw data'!L63/'raw data'!$E63</f>
        <v>0</v>
      </c>
      <c r="L63" s="1">
        <f>'raw data'!M63/'raw data'!$E63</f>
        <v>7.6923076923076927E-2</v>
      </c>
      <c r="M63" s="1">
        <f>'raw data'!N63/'raw data'!$E63</f>
        <v>0</v>
      </c>
      <c r="N63" s="1">
        <f>'raw data'!O63/'raw data'!$E63</f>
        <v>0</v>
      </c>
      <c r="O63" s="1">
        <f>'raw data'!J63/'raw data'!$E63</f>
        <v>0</v>
      </c>
    </row>
    <row r="64" spans="1:15" x14ac:dyDescent="0.25">
      <c r="A64" s="2">
        <v>46</v>
      </c>
      <c r="B64" s="3">
        <v>41855</v>
      </c>
      <c r="C64" s="3" t="s">
        <v>19</v>
      </c>
      <c r="D64" s="1">
        <v>5</v>
      </c>
      <c r="E64" s="1">
        <f>'raw data'!G64/'raw data'!$E64</f>
        <v>1.7094017094017096E-2</v>
      </c>
      <c r="F64" s="1">
        <f>'raw data'!H64/'raw data'!$E64</f>
        <v>0.66666666666666663</v>
      </c>
      <c r="G64" s="1">
        <f>'raw data'!I64/'raw data'!$E64</f>
        <v>0.28205128205128205</v>
      </c>
      <c r="H64" s="1">
        <f>'raw data'!K64/'raw data'!$E64</f>
        <v>8.5470085470085479E-3</v>
      </c>
      <c r="I64" s="1">
        <f t="shared" si="0"/>
        <v>2.564102564102564E-2</v>
      </c>
      <c r="K64" s="1">
        <f>'raw data'!L64/'raw data'!$E64</f>
        <v>0</v>
      </c>
      <c r="L64" s="1">
        <f>'raw data'!M64/'raw data'!$E64</f>
        <v>0</v>
      </c>
      <c r="M64" s="1">
        <f>'raw data'!N64/'raw data'!$E64</f>
        <v>2.564102564102564E-2</v>
      </c>
      <c r="N64" s="1">
        <f>'raw data'!O64/'raw data'!$E64</f>
        <v>0</v>
      </c>
      <c r="O64" s="1">
        <f>'raw data'!J64/'raw data'!$E64</f>
        <v>0</v>
      </c>
    </row>
    <row r="65" spans="1:15" x14ac:dyDescent="0.25">
      <c r="A65" s="2">
        <v>24</v>
      </c>
      <c r="B65" s="3">
        <v>41774</v>
      </c>
      <c r="C65" s="3" t="s">
        <v>19</v>
      </c>
      <c r="D65" s="1">
        <v>6</v>
      </c>
      <c r="E65" s="1">
        <f>'raw data'!G65/'raw data'!$E65</f>
        <v>0.11864406779661017</v>
      </c>
      <c r="F65" s="1">
        <f>'raw data'!H65/'raw data'!$E65</f>
        <v>0</v>
      </c>
      <c r="G65" s="1">
        <f>'raw data'!I65/'raw data'!$E65</f>
        <v>0.23728813559322035</v>
      </c>
      <c r="H65" s="1">
        <f>'raw data'!K65/'raw data'!$E65</f>
        <v>0</v>
      </c>
      <c r="I65" s="1">
        <f t="shared" si="0"/>
        <v>0.64406779661016944</v>
      </c>
      <c r="K65" s="1">
        <f>'raw data'!L65/'raw data'!$E65</f>
        <v>0</v>
      </c>
      <c r="L65" s="1">
        <f>'raw data'!M65/'raw data'!$E65</f>
        <v>0</v>
      </c>
      <c r="M65" s="1">
        <f>'raw data'!N65/'raw data'!$E65</f>
        <v>0</v>
      </c>
      <c r="N65" s="1">
        <f>'raw data'!O65/'raw data'!$E65</f>
        <v>0.64406779661016944</v>
      </c>
      <c r="O65" s="1">
        <f>'raw data'!J65/'raw data'!$E65</f>
        <v>0</v>
      </c>
    </row>
    <row r="66" spans="1:15" x14ac:dyDescent="0.25">
      <c r="A66" s="2">
        <v>34</v>
      </c>
      <c r="B66" s="3">
        <v>41809</v>
      </c>
      <c r="C66" s="3" t="s">
        <v>19</v>
      </c>
      <c r="D66" s="1">
        <v>6</v>
      </c>
      <c r="E66" s="1">
        <f>'raw data'!G66/'raw data'!$E66</f>
        <v>7.5471698113207544E-2</v>
      </c>
      <c r="F66" s="1">
        <f>'raw data'!H66/'raw data'!$E66</f>
        <v>9.4339622641509441E-2</v>
      </c>
      <c r="G66" s="1">
        <f>'raw data'!I66/'raw data'!$E66</f>
        <v>0.28301886792452829</v>
      </c>
      <c r="H66" s="1">
        <f>'raw data'!K66/'raw data'!$E66</f>
        <v>0.54716981132075471</v>
      </c>
      <c r="I66" s="1">
        <f t="shared" si="0"/>
        <v>0</v>
      </c>
      <c r="K66" s="1">
        <f>'raw data'!L66/'raw data'!$E66</f>
        <v>0</v>
      </c>
      <c r="L66" s="1">
        <f>'raw data'!M66/'raw data'!$E66</f>
        <v>0</v>
      </c>
      <c r="M66" s="1">
        <f>'raw data'!N66/'raw data'!$E66</f>
        <v>0</v>
      </c>
      <c r="N66" s="1">
        <f>'raw data'!O66/'raw data'!$E66</f>
        <v>0</v>
      </c>
      <c r="O66" s="1">
        <f>'raw data'!J66/'raw data'!$E66</f>
        <v>0</v>
      </c>
    </row>
    <row r="67" spans="1:15" x14ac:dyDescent="0.25">
      <c r="A67" s="2">
        <v>41</v>
      </c>
      <c r="B67" s="3">
        <v>41834</v>
      </c>
      <c r="C67" s="3" t="s">
        <v>19</v>
      </c>
      <c r="D67" s="1">
        <v>6</v>
      </c>
      <c r="E67" s="1">
        <f>'raw data'!G67/'raw data'!$E67</f>
        <v>3.0303030303030304E-2</v>
      </c>
      <c r="F67" s="1">
        <f>'raw data'!H67/'raw data'!$E67</f>
        <v>0.78787878787878785</v>
      </c>
      <c r="G67" s="1">
        <f>'raw data'!I67/'raw data'!$E67</f>
        <v>0.12121212121212122</v>
      </c>
      <c r="H67" s="1">
        <f>'raw data'!K67/'raw data'!$E67</f>
        <v>3.0303030303030304E-2</v>
      </c>
      <c r="I67" s="1">
        <f t="shared" ref="I67:I80" si="1">SUM(K67:O67)</f>
        <v>3.0303030303030304E-2</v>
      </c>
      <c r="K67" s="1">
        <f>'raw data'!L67/'raw data'!$E67</f>
        <v>0</v>
      </c>
      <c r="L67" s="1">
        <f>'raw data'!M67/'raw data'!$E67</f>
        <v>0</v>
      </c>
      <c r="M67" s="1">
        <f>'raw data'!N67/'raw data'!$E67</f>
        <v>0</v>
      </c>
      <c r="N67" s="1">
        <f>'raw data'!O67/'raw data'!$E67</f>
        <v>3.0303030303030304E-2</v>
      </c>
      <c r="O67" s="1">
        <f>'raw data'!J67/'raw data'!$E67</f>
        <v>0</v>
      </c>
    </row>
    <row r="68" spans="1:15" x14ac:dyDescent="0.25">
      <c r="A68" s="2">
        <v>46</v>
      </c>
      <c r="B68" s="3">
        <v>41855</v>
      </c>
      <c r="C68" s="3" t="s">
        <v>19</v>
      </c>
      <c r="D68" s="1">
        <v>6</v>
      </c>
      <c r="E68" s="1">
        <f>'raw data'!G68/'raw data'!$E68</f>
        <v>5.2023121387283239E-2</v>
      </c>
      <c r="F68" s="1">
        <f>'raw data'!H68/'raw data'!$E68</f>
        <v>0.25433526011560692</v>
      </c>
      <c r="G68" s="1">
        <f>'raw data'!I68/'raw data'!$E68</f>
        <v>0.63005780346820806</v>
      </c>
      <c r="H68" s="1">
        <f>'raw data'!K68/'raw data'!$E68</f>
        <v>4.046242774566474E-2</v>
      </c>
      <c r="I68" s="1">
        <f t="shared" si="1"/>
        <v>2.3121387283236993E-2</v>
      </c>
      <c r="K68" s="1">
        <f>'raw data'!L68/'raw data'!$E68</f>
        <v>0</v>
      </c>
      <c r="L68" s="1">
        <f>'raw data'!M68/'raw data'!$E68</f>
        <v>1.1560693641618497E-2</v>
      </c>
      <c r="M68" s="1">
        <f>'raw data'!N68/'raw data'!$E68</f>
        <v>5.7803468208092483E-3</v>
      </c>
      <c r="N68" s="1">
        <f>'raw data'!O68/'raw data'!$E68</f>
        <v>5.7803468208092483E-3</v>
      </c>
      <c r="O68" s="1">
        <f>'raw data'!J68/'raw data'!$E68</f>
        <v>0</v>
      </c>
    </row>
    <row r="69" spans="1:15" x14ac:dyDescent="0.25">
      <c r="A69" s="2">
        <v>24</v>
      </c>
      <c r="B69" s="3">
        <v>41774</v>
      </c>
      <c r="C69" s="3" t="s">
        <v>20</v>
      </c>
      <c r="D69" s="1">
        <v>7</v>
      </c>
      <c r="E69" s="1">
        <f>'raw data'!G69/'raw data'!$E69</f>
        <v>7.1428571428571425E-2</v>
      </c>
      <c r="F69" s="1">
        <f>'raw data'!H69/'raw data'!$E69</f>
        <v>0</v>
      </c>
      <c r="G69" s="1">
        <f>'raw data'!I69/'raw data'!$E69</f>
        <v>0.9285714285714286</v>
      </c>
      <c r="H69" s="1">
        <f>'raw data'!K69/'raw data'!$E69</f>
        <v>0</v>
      </c>
      <c r="I69" s="1">
        <f t="shared" si="1"/>
        <v>0</v>
      </c>
      <c r="K69" s="1">
        <f>'raw data'!L69/'raw data'!$E69</f>
        <v>0</v>
      </c>
      <c r="L69" s="1">
        <f>'raw data'!M69/'raw data'!$E69</f>
        <v>0</v>
      </c>
      <c r="M69" s="1">
        <f>'raw data'!N69/'raw data'!$E69</f>
        <v>0</v>
      </c>
      <c r="N69" s="1">
        <f>'raw data'!O69/'raw data'!$E69</f>
        <v>0</v>
      </c>
      <c r="O69" s="1">
        <f>'raw data'!J69/'raw data'!$E69</f>
        <v>0</v>
      </c>
    </row>
    <row r="70" spans="1:15" x14ac:dyDescent="0.25">
      <c r="A70" s="2">
        <v>34</v>
      </c>
      <c r="B70" s="3">
        <v>41809</v>
      </c>
      <c r="C70" s="3" t="s">
        <v>20</v>
      </c>
      <c r="D70" s="1">
        <v>7</v>
      </c>
      <c r="E70" s="1">
        <f>'raw data'!G70/'raw data'!$E70</f>
        <v>0.17391304347826086</v>
      </c>
      <c r="F70" s="1">
        <f>'raw data'!H70/'raw data'!$E70</f>
        <v>0</v>
      </c>
      <c r="G70" s="1">
        <f>'raw data'!I70/'raw data'!$E70</f>
        <v>0.65217391304347827</v>
      </c>
      <c r="H70" s="1">
        <f>'raw data'!K70/'raw data'!$E70</f>
        <v>0.17391304347826086</v>
      </c>
      <c r="I70" s="1">
        <f t="shared" si="1"/>
        <v>0</v>
      </c>
      <c r="K70" s="1">
        <f>'raw data'!L70/'raw data'!$E70</f>
        <v>0</v>
      </c>
      <c r="L70" s="1">
        <f>'raw data'!M70/'raw data'!$E70</f>
        <v>0</v>
      </c>
      <c r="M70" s="1">
        <f>'raw data'!N70/'raw data'!$E70</f>
        <v>0</v>
      </c>
      <c r="N70" s="1">
        <f>'raw data'!O70/'raw data'!$E70</f>
        <v>0</v>
      </c>
      <c r="O70" s="1">
        <f>'raw data'!J70/'raw data'!$E70</f>
        <v>0</v>
      </c>
    </row>
    <row r="71" spans="1:15" x14ac:dyDescent="0.25">
      <c r="A71" s="2">
        <v>41</v>
      </c>
      <c r="B71" s="3">
        <v>41834</v>
      </c>
      <c r="C71" s="3" t="s">
        <v>20</v>
      </c>
      <c r="D71" s="1">
        <v>7</v>
      </c>
      <c r="E71" s="1">
        <f>'raw data'!G71/'raw data'!$E71</f>
        <v>0.14285714285714285</v>
      </c>
      <c r="F71" s="1">
        <f>'raw data'!H71/'raw data'!$E71</f>
        <v>0</v>
      </c>
      <c r="G71" s="1">
        <f>'raw data'!I71/'raw data'!$E71</f>
        <v>0.5</v>
      </c>
      <c r="H71" s="1">
        <f>'raw data'!K71/'raw data'!$E71</f>
        <v>0.35714285714285715</v>
      </c>
      <c r="I71" s="1">
        <f t="shared" si="1"/>
        <v>0</v>
      </c>
      <c r="K71" s="1">
        <f>'raw data'!L71/'raw data'!$E71</f>
        <v>0</v>
      </c>
      <c r="L71" s="1">
        <f>'raw data'!M71/'raw data'!$E71</f>
        <v>0</v>
      </c>
      <c r="M71" s="1">
        <f>'raw data'!N71/'raw data'!$E71</f>
        <v>0</v>
      </c>
      <c r="N71" s="1">
        <f>'raw data'!O71/'raw data'!$E71</f>
        <v>0</v>
      </c>
      <c r="O71" s="1">
        <f>'raw data'!J71/'raw data'!$E71</f>
        <v>0</v>
      </c>
    </row>
    <row r="72" spans="1:15" x14ac:dyDescent="0.25">
      <c r="A72" s="2">
        <v>46</v>
      </c>
      <c r="B72" s="3">
        <v>41855</v>
      </c>
      <c r="C72" s="3" t="s">
        <v>20</v>
      </c>
      <c r="D72" s="1">
        <v>7</v>
      </c>
      <c r="E72" s="1">
        <f>'raw data'!G72/'raw data'!$E72</f>
        <v>0</v>
      </c>
      <c r="F72" s="1">
        <f>'raw data'!H72/'raw data'!$E72</f>
        <v>0</v>
      </c>
      <c r="G72" s="1">
        <f>'raw data'!I72/'raw data'!$E72</f>
        <v>0.7142857142857143</v>
      </c>
      <c r="H72" s="1">
        <f>'raw data'!K72/'raw data'!$E72</f>
        <v>0</v>
      </c>
      <c r="I72" s="1">
        <f t="shared" si="1"/>
        <v>0.2857142857142857</v>
      </c>
      <c r="K72" s="1">
        <f>'raw data'!L72/'raw data'!$E72</f>
        <v>7.1428571428571425E-2</v>
      </c>
      <c r="L72" s="1">
        <f>'raw data'!M72/'raw data'!$E72</f>
        <v>0</v>
      </c>
      <c r="M72" s="1">
        <f>'raw data'!N72/'raw data'!$E72</f>
        <v>0</v>
      </c>
      <c r="N72" s="1">
        <f>'raw data'!O72/'raw data'!$E72</f>
        <v>0.21428571428571427</v>
      </c>
      <c r="O72" s="1">
        <f>'raw data'!J72/'raw data'!$E72</f>
        <v>0</v>
      </c>
    </row>
    <row r="73" spans="1:15" x14ac:dyDescent="0.25">
      <c r="A73" s="2">
        <v>24</v>
      </c>
      <c r="B73" s="3">
        <v>41774</v>
      </c>
      <c r="C73" s="3" t="s">
        <v>19</v>
      </c>
      <c r="D73" s="1">
        <v>8</v>
      </c>
      <c r="E73" s="1">
        <f>'raw data'!G73/'raw data'!$E73</f>
        <v>6.7567567567567571E-3</v>
      </c>
      <c r="F73" s="1">
        <f>'raw data'!H73/'raw data'!$E73</f>
        <v>0</v>
      </c>
      <c r="G73" s="1">
        <f>'raw data'!I73/'raw data'!$E73</f>
        <v>0.10135135135135136</v>
      </c>
      <c r="H73" s="1">
        <f>'raw data'!K73/'raw data'!$E73</f>
        <v>6.7567567567567571E-3</v>
      </c>
      <c r="I73" s="1">
        <f t="shared" si="1"/>
        <v>0.88513513513513509</v>
      </c>
      <c r="K73" s="1">
        <f>'raw data'!L73/'raw data'!$E73</f>
        <v>0</v>
      </c>
      <c r="L73" s="1">
        <f>'raw data'!M73/'raw data'!$E73</f>
        <v>0</v>
      </c>
      <c r="M73" s="1">
        <f>'raw data'!N73/'raw data'!$E73</f>
        <v>0</v>
      </c>
      <c r="N73" s="1">
        <f>'raw data'!O73/'raw data'!$E73</f>
        <v>0.88513513513513509</v>
      </c>
      <c r="O73" s="1">
        <f>'raw data'!J73/'raw data'!$E73</f>
        <v>0</v>
      </c>
    </row>
    <row r="74" spans="1:15" x14ac:dyDescent="0.25">
      <c r="A74" s="2">
        <v>34</v>
      </c>
      <c r="B74" s="3">
        <v>41809</v>
      </c>
      <c r="C74" s="3" t="s">
        <v>19</v>
      </c>
      <c r="D74" s="1">
        <v>8</v>
      </c>
      <c r="E74" s="1">
        <f>'raw data'!G74/'raw data'!$E74</f>
        <v>0.04</v>
      </c>
      <c r="F74" s="1">
        <f>'raw data'!H74/'raw data'!$E74</f>
        <v>0.82</v>
      </c>
      <c r="G74" s="1">
        <f>'raw data'!I74/'raw data'!$E74</f>
        <v>0.14000000000000001</v>
      </c>
      <c r="H74" s="1">
        <f>'raw data'!K74/'raw data'!$E74</f>
        <v>0</v>
      </c>
      <c r="I74" s="1">
        <f t="shared" si="1"/>
        <v>0</v>
      </c>
      <c r="K74" s="1">
        <f>'raw data'!L74/'raw data'!$E74</f>
        <v>0</v>
      </c>
      <c r="L74" s="1">
        <f>'raw data'!M74/'raw data'!$E74</f>
        <v>0</v>
      </c>
      <c r="M74" s="1">
        <f>'raw data'!N74/'raw data'!$E74</f>
        <v>0</v>
      </c>
      <c r="N74" s="1">
        <f>'raw data'!O74/'raw data'!$E74</f>
        <v>0</v>
      </c>
      <c r="O74" s="1">
        <f>'raw data'!J74/'raw data'!$E74</f>
        <v>0</v>
      </c>
    </row>
    <row r="75" spans="1:15" x14ac:dyDescent="0.25">
      <c r="A75" s="2">
        <v>41</v>
      </c>
      <c r="B75" s="3">
        <v>41834</v>
      </c>
      <c r="C75" s="3" t="s">
        <v>19</v>
      </c>
      <c r="D75" s="1">
        <v>8</v>
      </c>
      <c r="E75" s="1">
        <f>'raw data'!G75/'raw data'!$E75</f>
        <v>6.8493150684931503E-3</v>
      </c>
      <c r="F75" s="1">
        <f>'raw data'!H75/'raw data'!$E75</f>
        <v>0.26027397260273971</v>
      </c>
      <c r="G75" s="1">
        <f>'raw data'!I75/'raw data'!$E75</f>
        <v>0.6095890410958904</v>
      </c>
      <c r="H75" s="1">
        <f>'raw data'!K75/'raw data'!$E75</f>
        <v>0</v>
      </c>
      <c r="I75" s="1">
        <f t="shared" si="1"/>
        <v>0.12328767123287671</v>
      </c>
      <c r="K75" s="1">
        <f>'raw data'!L75/'raw data'!$E75</f>
        <v>0</v>
      </c>
      <c r="L75" s="1">
        <f>'raw data'!M75/'raw data'!$E75</f>
        <v>0</v>
      </c>
      <c r="M75" s="1">
        <f>'raw data'!N75/'raw data'!$E75</f>
        <v>0</v>
      </c>
      <c r="N75" s="1">
        <f>'raw data'!O75/'raw data'!$E75</f>
        <v>0.12328767123287671</v>
      </c>
      <c r="O75" s="1">
        <f>'raw data'!J75/'raw data'!$E75</f>
        <v>0</v>
      </c>
    </row>
    <row r="76" spans="1:15" x14ac:dyDescent="0.25">
      <c r="A76" s="2">
        <v>46</v>
      </c>
      <c r="B76" s="3">
        <v>41855</v>
      </c>
      <c r="C76" s="3" t="s">
        <v>19</v>
      </c>
      <c r="D76" s="1">
        <v>8</v>
      </c>
      <c r="E76" s="1">
        <f>'raw data'!G76/'raw data'!$E76</f>
        <v>5.0000000000000001E-3</v>
      </c>
      <c r="F76" s="1">
        <f>'raw data'!H76/'raw data'!$E76</f>
        <v>0.88</v>
      </c>
      <c r="G76" s="1">
        <f>'raw data'!I76/'raw data'!$E76</f>
        <v>0.115</v>
      </c>
      <c r="H76" s="1">
        <f>'raw data'!K76/'raw data'!$E76</f>
        <v>0</v>
      </c>
      <c r="I76" s="1">
        <f t="shared" si="1"/>
        <v>0</v>
      </c>
      <c r="K76" s="1">
        <f>'raw data'!L76/'raw data'!$E76</f>
        <v>0</v>
      </c>
      <c r="L76" s="1">
        <f>'raw data'!M76/'raw data'!$E76</f>
        <v>0</v>
      </c>
      <c r="M76" s="1">
        <f>'raw data'!N76/'raw data'!$E76</f>
        <v>0</v>
      </c>
      <c r="N76" s="1">
        <f>'raw data'!O76/'raw data'!$E76</f>
        <v>0</v>
      </c>
      <c r="O76" s="1">
        <f>'raw data'!J76/'raw data'!$E76</f>
        <v>0</v>
      </c>
    </row>
    <row r="77" spans="1:15" x14ac:dyDescent="0.25">
      <c r="A77" s="2">
        <v>24</v>
      </c>
      <c r="B77" s="3">
        <v>41774</v>
      </c>
      <c r="C77" s="3" t="s">
        <v>20</v>
      </c>
      <c r="D77" s="1">
        <v>9</v>
      </c>
      <c r="E77" s="1">
        <f>'raw data'!G77/'raw data'!$E77</f>
        <v>0</v>
      </c>
      <c r="F77" s="1">
        <f>'raw data'!H77/'raw data'!$E77</f>
        <v>0.41379310344827586</v>
      </c>
      <c r="G77" s="1">
        <f>'raw data'!I77/'raw data'!$E77</f>
        <v>0.52873563218390807</v>
      </c>
      <c r="H77" s="1">
        <f>'raw data'!K77/'raw data'!$E77</f>
        <v>4.5977011494252873E-2</v>
      </c>
      <c r="I77" s="1">
        <f t="shared" si="1"/>
        <v>1.1494252873563218E-2</v>
      </c>
      <c r="K77" s="1">
        <f>'raw data'!L77/'raw data'!$E77</f>
        <v>0</v>
      </c>
      <c r="L77" s="1">
        <f>'raw data'!M77/'raw data'!$E77</f>
        <v>1.1494252873563218E-2</v>
      </c>
      <c r="M77" s="1">
        <f>'raw data'!N77/'raw data'!$E77</f>
        <v>0</v>
      </c>
      <c r="N77" s="1">
        <f>'raw data'!O77/'raw data'!$E77</f>
        <v>0</v>
      </c>
      <c r="O77" s="1">
        <f>'raw data'!J77/'raw data'!$E77</f>
        <v>0</v>
      </c>
    </row>
    <row r="78" spans="1:15" x14ac:dyDescent="0.25">
      <c r="A78" s="2">
        <v>34</v>
      </c>
      <c r="B78" s="3">
        <v>41809</v>
      </c>
      <c r="C78" s="3" t="s">
        <v>20</v>
      </c>
      <c r="D78" s="1">
        <v>9</v>
      </c>
      <c r="E78" s="1">
        <f>'raw data'!G78/'raw data'!$E78</f>
        <v>0</v>
      </c>
      <c r="F78" s="1">
        <f>'raw data'!H78/'raw data'!$E78</f>
        <v>0.84799999999999998</v>
      </c>
      <c r="G78" s="1">
        <f>'raw data'!I78/'raw data'!$E78</f>
        <v>0.14399999999999999</v>
      </c>
      <c r="H78" s="1">
        <f>'raw data'!K78/'raw data'!$E78</f>
        <v>0</v>
      </c>
      <c r="I78" s="1">
        <f t="shared" si="1"/>
        <v>8.0000000000000002E-3</v>
      </c>
      <c r="K78" s="1">
        <f>'raw data'!L78/'raw data'!$E78</f>
        <v>0</v>
      </c>
      <c r="L78" s="1">
        <f>'raw data'!M78/'raw data'!$E78</f>
        <v>8.0000000000000002E-3</v>
      </c>
      <c r="M78" s="1">
        <f>'raw data'!N78/'raw data'!$E78</f>
        <v>0</v>
      </c>
      <c r="N78" s="1">
        <f>'raw data'!O78/'raw data'!$E78</f>
        <v>0</v>
      </c>
      <c r="O78" s="1">
        <f>'raw data'!J78/'raw data'!$E78</f>
        <v>0</v>
      </c>
    </row>
    <row r="79" spans="1:15" x14ac:dyDescent="0.25">
      <c r="A79" s="2">
        <v>41</v>
      </c>
      <c r="B79" s="3">
        <v>41834</v>
      </c>
      <c r="C79" s="3" t="s">
        <v>20</v>
      </c>
      <c r="D79" s="1">
        <v>9</v>
      </c>
      <c r="E79" s="1">
        <f>'raw data'!G79/'raw data'!$E79</f>
        <v>0</v>
      </c>
      <c r="F79" s="1">
        <f>'raw data'!H79/'raw data'!$E79</f>
        <v>0.96825396825396826</v>
      </c>
      <c r="G79" s="1">
        <f>'raw data'!I79/'raw data'!$E79</f>
        <v>3.1746031746031744E-2</v>
      </c>
      <c r="H79" s="1">
        <f>'raw data'!K79/'raw data'!$E79</f>
        <v>0</v>
      </c>
      <c r="I79" s="1">
        <f t="shared" si="1"/>
        <v>0</v>
      </c>
      <c r="K79" s="1">
        <f>'raw data'!L79/'raw data'!$E79</f>
        <v>0</v>
      </c>
      <c r="L79" s="1">
        <f>'raw data'!M79/'raw data'!$E79</f>
        <v>0</v>
      </c>
      <c r="M79" s="1">
        <f>'raw data'!N79/'raw data'!$E79</f>
        <v>0</v>
      </c>
      <c r="N79" s="1">
        <f>'raw data'!O79/'raw data'!$E79</f>
        <v>0</v>
      </c>
      <c r="O79" s="1">
        <f>'raw data'!J79/'raw data'!$E79</f>
        <v>0</v>
      </c>
    </row>
    <row r="80" spans="1:15" x14ac:dyDescent="0.25">
      <c r="A80" s="2">
        <v>46</v>
      </c>
      <c r="B80" s="3">
        <v>41855</v>
      </c>
      <c r="C80" s="3" t="s">
        <v>20</v>
      </c>
      <c r="D80" s="1">
        <v>9</v>
      </c>
      <c r="E80" s="1">
        <f>'raw data'!G80/'raw data'!$E80</f>
        <v>0</v>
      </c>
      <c r="F80" s="1">
        <f>'raw data'!H80/'raw data'!$E80</f>
        <v>0.96551724137931039</v>
      </c>
      <c r="G80" s="1">
        <f>'raw data'!I80/'raw data'!$E80</f>
        <v>4.9261083743842365E-3</v>
      </c>
      <c r="H80" s="1">
        <f>'raw data'!K80/'raw data'!$E80</f>
        <v>0</v>
      </c>
      <c r="I80" s="1">
        <f t="shared" si="1"/>
        <v>2.9556650246305417E-2</v>
      </c>
      <c r="K80" s="1">
        <f>'raw data'!L80/'raw data'!$E80</f>
        <v>0</v>
      </c>
      <c r="L80" s="1">
        <f>'raw data'!M80/'raw data'!$E80</f>
        <v>0</v>
      </c>
      <c r="M80" s="1">
        <f>'raw data'!N80/'raw data'!$E80</f>
        <v>0</v>
      </c>
      <c r="N80" s="1">
        <f>'raw data'!O80/'raw data'!$E80</f>
        <v>2.9556650246305417E-2</v>
      </c>
      <c r="O80" s="1">
        <f>'raw data'!J80/'raw data'!$E80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data shown in S2</vt:lpstr>
    </vt:vector>
  </TitlesOfParts>
  <Company>NIOO-KNAW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Velthuis, Mandy</dc:creator>
  <cp:lastModifiedBy>Velthuis, Mandy</cp:lastModifiedBy>
  <dcterms:created xsi:type="dcterms:W3CDTF">2014-09-24T08:18:59Z</dcterms:created>
  <dcterms:modified xsi:type="dcterms:W3CDTF">2017-04-21T09:35:14Z</dcterms:modified>
</cp:coreProperties>
</file>