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1. Projecten\2014-2017 Limnotron warming experiments\Limnotron plankton year\Manuscripten\Velthuis et al., 2017 Ecosphere\Accepted in Ecosphere 24112016\Dryad repository\Weibull area under the curve calculations\"/>
    </mc:Choice>
  </mc:AlternateContent>
  <bookViews>
    <workbookView xWindow="0" yWindow="0" windowWidth="28800" windowHeight="12435"/>
  </bookViews>
  <sheets>
    <sheet name="analysis 15-11-2016" sheetId="2" r:id="rId1"/>
  </sheets>
  <calcPr calcId="152511"/>
</workbook>
</file>

<file path=xl/calcChain.xml><?xml version="1.0" encoding="utf-8"?>
<calcChain xmlns="http://schemas.openxmlformats.org/spreadsheetml/2006/main">
  <c r="R3" i="2" l="1"/>
  <c r="R4" i="2" s="1"/>
  <c r="W28" i="2" l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Y4" i="2"/>
  <c r="Y5" i="2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Y3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W3" i="2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U3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S3" i="2"/>
</calcChain>
</file>

<file path=xl/sharedStrings.xml><?xml version="1.0" encoding="utf-8"?>
<sst xmlns="http://schemas.openxmlformats.org/spreadsheetml/2006/main" count="30" uniqueCount="24">
  <si>
    <t>X1</t>
  </si>
  <si>
    <t>X2</t>
  </si>
  <si>
    <t>X3</t>
  </si>
  <si>
    <t>X5</t>
  </si>
  <si>
    <t>X6</t>
  </si>
  <si>
    <t>X7</t>
  </si>
  <si>
    <t>X8</t>
  </si>
  <si>
    <t>X9</t>
  </si>
  <si>
    <t>x-L1</t>
  </si>
  <si>
    <t>x-L2</t>
  </si>
  <si>
    <t>x-L3</t>
  </si>
  <si>
    <t>x-L5</t>
  </si>
  <si>
    <t>x-L6</t>
  </si>
  <si>
    <t>x-L7</t>
  </si>
  <si>
    <t>x-L8</t>
  </si>
  <si>
    <t>x-L9</t>
  </si>
  <si>
    <t>ftest</t>
  </si>
  <si>
    <t>ttest</t>
  </si>
  <si>
    <t>treatment</t>
  </si>
  <si>
    <t>warm</t>
  </si>
  <si>
    <t>control</t>
  </si>
  <si>
    <t>limnotron</t>
  </si>
  <si>
    <t>area under the curve</t>
  </si>
  <si>
    <t>modelfits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</si>
</sst>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zoomScale="85" zoomScaleNormal="85" workbookViewId="0">
      <selection sqref="A1:A1048576"/>
    </sheetView>
  </sheetViews>
  <sheetFormatPr defaultRowHeight="15" x14ac:dyDescent="0.25"/>
  <sheetData>
    <row r="1" spans="1:25" x14ac:dyDescent="0.25">
      <c r="A1" t="s">
        <v>23</v>
      </c>
      <c r="R1" t="s">
        <v>22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R2">
        <v>1</v>
      </c>
      <c r="S2">
        <v>2</v>
      </c>
      <c r="T2">
        <v>3</v>
      </c>
      <c r="U2">
        <v>5</v>
      </c>
      <c r="V2">
        <v>6</v>
      </c>
      <c r="W2">
        <v>7</v>
      </c>
      <c r="X2">
        <v>8</v>
      </c>
      <c r="Y2">
        <v>9</v>
      </c>
    </row>
    <row r="3" spans="1:25" x14ac:dyDescent="0.25">
      <c r="A3">
        <v>57.862969839339002</v>
      </c>
      <c r="B3">
        <v>33.301600089846701</v>
      </c>
      <c r="C3">
        <v>-95.118041764870398</v>
      </c>
      <c r="D3">
        <v>100.795264604655</v>
      </c>
      <c r="E3">
        <v>58.569248396619997</v>
      </c>
      <c r="F3">
        <v>31.311730350434601</v>
      </c>
      <c r="G3">
        <v>139.81793917581899</v>
      </c>
      <c r="H3">
        <v>78.376936370852803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R3">
        <f>I3*A3</f>
        <v>231.45187935735601</v>
      </c>
      <c r="S3">
        <f t="shared" ref="S3:Y3" si="0">J3*B3</f>
        <v>133.20640035938681</v>
      </c>
      <c r="T3">
        <f t="shared" si="0"/>
        <v>-380.47216705948159</v>
      </c>
      <c r="U3">
        <f t="shared" si="0"/>
        <v>403.18105841862001</v>
      </c>
      <c r="V3">
        <f t="shared" si="0"/>
        <v>234.27699358647999</v>
      </c>
      <c r="W3">
        <f t="shared" si="0"/>
        <v>125.2469214017384</v>
      </c>
      <c r="X3">
        <f t="shared" si="0"/>
        <v>559.27175670327597</v>
      </c>
      <c r="Y3">
        <f t="shared" si="0"/>
        <v>313.50774548341121</v>
      </c>
    </row>
    <row r="4" spans="1:25" x14ac:dyDescent="0.25">
      <c r="A4">
        <v>57.858180336675403</v>
      </c>
      <c r="B4">
        <v>33.301600089850197</v>
      </c>
      <c r="C4">
        <v>-15.396953962033001</v>
      </c>
      <c r="D4">
        <v>100.684150263847</v>
      </c>
      <c r="E4">
        <v>58.5814610802922</v>
      </c>
      <c r="F4">
        <v>31.409275466186099</v>
      </c>
      <c r="G4">
        <v>139.82345298939299</v>
      </c>
      <c r="H4">
        <v>78.379322922399098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R4">
        <f>R3+(AVERAGE(A3:A4)*(I4-I3))</f>
        <v>636.47590497340639</v>
      </c>
      <c r="S4">
        <f>S3+(AVERAGE(B3:B4)*(J4-J3))</f>
        <v>366.31760098832592</v>
      </c>
      <c r="T4">
        <f t="shared" ref="S4:Y19" si="1">T3+(AVERAGE(C3:C4)*(K4-K3))</f>
        <v>-767.27465210364346</v>
      </c>
      <c r="U4">
        <f t="shared" si="1"/>
        <v>1108.359010458377</v>
      </c>
      <c r="V4">
        <f t="shared" si="1"/>
        <v>644.30447675567268</v>
      </c>
      <c r="W4">
        <f t="shared" si="1"/>
        <v>344.77044175991085</v>
      </c>
      <c r="X4">
        <f t="shared" si="1"/>
        <v>1538.0166292815179</v>
      </c>
      <c r="Y4">
        <f t="shared" si="1"/>
        <v>862.15465300979292</v>
      </c>
    </row>
    <row r="5" spans="1:25" x14ac:dyDescent="0.25">
      <c r="A5">
        <v>57.826321764157001</v>
      </c>
      <c r="B5">
        <v>33.301600123757197</v>
      </c>
      <c r="C5">
        <v>65.768807649338498</v>
      </c>
      <c r="D5">
        <v>100.97377058284999</v>
      </c>
      <c r="E5">
        <v>59.3660541569066</v>
      </c>
      <c r="F5">
        <v>32.788713634709303</v>
      </c>
      <c r="G5">
        <v>140.25591084423601</v>
      </c>
      <c r="H5">
        <v>78.495550061288398</v>
      </c>
      <c r="I5">
        <v>18</v>
      </c>
      <c r="J5">
        <v>18</v>
      </c>
      <c r="K5">
        <v>18</v>
      </c>
      <c r="L5">
        <v>18</v>
      </c>
      <c r="M5">
        <v>18</v>
      </c>
      <c r="N5">
        <v>18</v>
      </c>
      <c r="O5">
        <v>18</v>
      </c>
      <c r="P5">
        <v>18</v>
      </c>
      <c r="R5">
        <f t="shared" ref="R5:R27" si="2">R4+(AVERAGE(A4:A5)*(I5-I4))</f>
        <v>1041.3716623263199</v>
      </c>
      <c r="S5">
        <f t="shared" si="1"/>
        <v>599.42880173595177</v>
      </c>
      <c r="T5">
        <f t="shared" si="1"/>
        <v>-590.97316419807419</v>
      </c>
      <c r="U5">
        <f t="shared" si="1"/>
        <v>1814.1617334218165</v>
      </c>
      <c r="V5">
        <f t="shared" si="1"/>
        <v>1057.1207800858685</v>
      </c>
      <c r="W5">
        <f t="shared" si="1"/>
        <v>569.46340361304476</v>
      </c>
      <c r="X5">
        <f t="shared" si="1"/>
        <v>2518.2944026992195</v>
      </c>
      <c r="Y5">
        <f t="shared" si="1"/>
        <v>1411.2167084526991</v>
      </c>
    </row>
    <row r="6" spans="1:25" x14ac:dyDescent="0.25">
      <c r="A6">
        <v>58.128257296390103</v>
      </c>
      <c r="B6">
        <v>33.301615565964802</v>
      </c>
      <c r="C6">
        <v>145.591665866645</v>
      </c>
      <c r="D6">
        <v>114.545487011571</v>
      </c>
      <c r="E6">
        <v>71.452408030153507</v>
      </c>
      <c r="F6">
        <v>40.318866007413497</v>
      </c>
      <c r="G6">
        <v>147.87016792712899</v>
      </c>
      <c r="H6">
        <v>79.852875622073199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R6">
        <f t="shared" si="2"/>
        <v>1447.2126890382347</v>
      </c>
      <c r="S6">
        <f t="shared" si="1"/>
        <v>832.54005664997874</v>
      </c>
      <c r="T6">
        <f t="shared" si="1"/>
        <v>148.78849310786802</v>
      </c>
      <c r="U6">
        <f t="shared" si="1"/>
        <v>2568.4791350022897</v>
      </c>
      <c r="V6">
        <f t="shared" si="1"/>
        <v>1514.9853977405789</v>
      </c>
      <c r="W6">
        <f t="shared" si="1"/>
        <v>825.33993236047456</v>
      </c>
      <c r="X6">
        <f t="shared" si="1"/>
        <v>3526.7356783989972</v>
      </c>
      <c r="Y6">
        <f t="shared" si="1"/>
        <v>1965.4361983444646</v>
      </c>
    </row>
    <row r="7" spans="1:25" x14ac:dyDescent="0.25">
      <c r="A7">
        <v>64.997631151999798</v>
      </c>
      <c r="B7">
        <v>33.303141999799998</v>
      </c>
      <c r="C7">
        <v>222.93801939224599</v>
      </c>
      <c r="D7">
        <v>230.42291353905</v>
      </c>
      <c r="E7">
        <v>160.08590424591799</v>
      </c>
      <c r="F7">
        <v>66.0864061668549</v>
      </c>
      <c r="G7">
        <v>210.435697108754</v>
      </c>
      <c r="H7">
        <v>87.990141875243097</v>
      </c>
      <c r="I7">
        <v>32</v>
      </c>
      <c r="J7">
        <v>32</v>
      </c>
      <c r="K7">
        <v>32</v>
      </c>
      <c r="L7">
        <v>32</v>
      </c>
      <c r="M7">
        <v>32</v>
      </c>
      <c r="N7">
        <v>32</v>
      </c>
      <c r="O7">
        <v>32</v>
      </c>
      <c r="P7">
        <v>32</v>
      </c>
      <c r="R7">
        <f t="shared" si="2"/>
        <v>1878.1532986075993</v>
      </c>
      <c r="S7">
        <f t="shared" si="1"/>
        <v>1065.6567081301555</v>
      </c>
      <c r="T7">
        <f t="shared" si="1"/>
        <v>1438.6423915139867</v>
      </c>
      <c r="U7">
        <f t="shared" si="1"/>
        <v>3775.8685369294635</v>
      </c>
      <c r="V7">
        <f t="shared" si="1"/>
        <v>2325.3694907068293</v>
      </c>
      <c r="W7">
        <f t="shared" si="1"/>
        <v>1197.758384970414</v>
      </c>
      <c r="X7">
        <f t="shared" si="1"/>
        <v>4780.8062060245875</v>
      </c>
      <c r="Y7">
        <f t="shared" si="1"/>
        <v>2552.8867595850716</v>
      </c>
    </row>
    <row r="8" spans="1:25" x14ac:dyDescent="0.25">
      <c r="A8">
        <v>125.488743942426</v>
      </c>
      <c r="B8">
        <v>33.363187326785997</v>
      </c>
      <c r="C8">
        <v>297.24129473949603</v>
      </c>
      <c r="D8">
        <v>731.60007664781699</v>
      </c>
      <c r="E8">
        <v>529.02242873617399</v>
      </c>
      <c r="F8">
        <v>132.137575227551</v>
      </c>
      <c r="G8">
        <v>513.95177099944101</v>
      </c>
      <c r="H8">
        <v>120.719678727318</v>
      </c>
      <c r="I8">
        <v>39</v>
      </c>
      <c r="J8">
        <v>39</v>
      </c>
      <c r="K8">
        <v>39</v>
      </c>
      <c r="L8">
        <v>39</v>
      </c>
      <c r="M8">
        <v>39</v>
      </c>
      <c r="N8">
        <v>39</v>
      </c>
      <c r="O8">
        <v>39</v>
      </c>
      <c r="P8">
        <v>39</v>
      </c>
      <c r="R8">
        <f t="shared" si="2"/>
        <v>2544.8556114380895</v>
      </c>
      <c r="S8">
        <f t="shared" si="1"/>
        <v>1298.9888607732064</v>
      </c>
      <c r="T8">
        <f t="shared" si="1"/>
        <v>3259.2699909750836</v>
      </c>
      <c r="U8">
        <f t="shared" si="1"/>
        <v>7142.9490025834984</v>
      </c>
      <c r="V8">
        <f t="shared" si="1"/>
        <v>4737.248656144151</v>
      </c>
      <c r="W8">
        <f t="shared" si="1"/>
        <v>1891.5423198508347</v>
      </c>
      <c r="X8">
        <f t="shared" si="1"/>
        <v>7316.1623444032703</v>
      </c>
      <c r="Y8">
        <f t="shared" si="1"/>
        <v>3283.3711316940353</v>
      </c>
    </row>
    <row r="9" spans="1:25" x14ac:dyDescent="0.25">
      <c r="A9">
        <v>483.56827548628598</v>
      </c>
      <c r="B9">
        <v>35.2937107850301</v>
      </c>
      <c r="C9">
        <v>378.06657394868802</v>
      </c>
      <c r="D9">
        <v>1707.3482247602601</v>
      </c>
      <c r="E9">
        <v>1327.95163019297</v>
      </c>
      <c r="F9">
        <v>294.50212852387</v>
      </c>
      <c r="G9">
        <v>1457.30387524875</v>
      </c>
      <c r="H9">
        <v>241.69822973011301</v>
      </c>
      <c r="I9">
        <v>47</v>
      </c>
      <c r="J9">
        <v>47</v>
      </c>
      <c r="K9">
        <v>47</v>
      </c>
      <c r="L9">
        <v>47</v>
      </c>
      <c r="M9">
        <v>47</v>
      </c>
      <c r="N9">
        <v>47</v>
      </c>
      <c r="O9">
        <v>47</v>
      </c>
      <c r="P9">
        <v>47</v>
      </c>
      <c r="R9">
        <f t="shared" si="2"/>
        <v>4981.0836891529379</v>
      </c>
      <c r="S9">
        <f t="shared" si="1"/>
        <v>1573.6164532204707</v>
      </c>
      <c r="T9">
        <f t="shared" si="1"/>
        <v>5960.5014657278198</v>
      </c>
      <c r="U9">
        <f t="shared" si="1"/>
        <v>16898.742208215808</v>
      </c>
      <c r="V9">
        <f t="shared" si="1"/>
        <v>12165.144891860728</v>
      </c>
      <c r="W9">
        <f t="shared" si="1"/>
        <v>3598.1011348565189</v>
      </c>
      <c r="X9">
        <f t="shared" si="1"/>
        <v>15201.184929396035</v>
      </c>
      <c r="Y9">
        <f t="shared" si="1"/>
        <v>4733.042765523759</v>
      </c>
    </row>
    <row r="10" spans="1:25" x14ac:dyDescent="0.25">
      <c r="A10">
        <v>885.87344777927001</v>
      </c>
      <c r="B10">
        <v>51.768275549525598</v>
      </c>
      <c r="C10">
        <v>435.70769024068602</v>
      </c>
      <c r="D10">
        <v>1785.5892634976101</v>
      </c>
      <c r="E10">
        <v>1559.8497223198799</v>
      </c>
      <c r="F10">
        <v>494.03430609410998</v>
      </c>
      <c r="G10">
        <v>1988.8008250805101</v>
      </c>
      <c r="H10">
        <v>440.49392396307098</v>
      </c>
      <c r="I10">
        <v>53</v>
      </c>
      <c r="J10">
        <v>53</v>
      </c>
      <c r="K10">
        <v>53</v>
      </c>
      <c r="L10">
        <v>53</v>
      </c>
      <c r="M10">
        <v>53</v>
      </c>
      <c r="N10">
        <v>53</v>
      </c>
      <c r="O10">
        <v>53</v>
      </c>
      <c r="P10">
        <v>53</v>
      </c>
      <c r="R10">
        <f t="shared" si="2"/>
        <v>9089.4088589496059</v>
      </c>
      <c r="S10">
        <f t="shared" si="1"/>
        <v>1834.8024122241377</v>
      </c>
      <c r="T10">
        <f t="shared" si="1"/>
        <v>8401.8242582959429</v>
      </c>
      <c r="U10">
        <f t="shared" si="1"/>
        <v>27377.554672989419</v>
      </c>
      <c r="V10">
        <f t="shared" si="1"/>
        <v>20828.548949399279</v>
      </c>
      <c r="W10">
        <f t="shared" si="1"/>
        <v>5963.7104387104591</v>
      </c>
      <c r="X10">
        <f t="shared" si="1"/>
        <v>25539.499030383813</v>
      </c>
      <c r="Y10">
        <f t="shared" si="1"/>
        <v>6779.6192266033104</v>
      </c>
    </row>
    <row r="11" spans="1:25" x14ac:dyDescent="0.25">
      <c r="A11">
        <v>893.48697331270898</v>
      </c>
      <c r="B11">
        <v>197.629716186911</v>
      </c>
      <c r="C11">
        <v>499.69589500800998</v>
      </c>
      <c r="D11">
        <v>1518.1992397259701</v>
      </c>
      <c r="E11">
        <v>1537.6983638301399</v>
      </c>
      <c r="F11">
        <v>790.702319213853</v>
      </c>
      <c r="G11">
        <v>1758.32788246721</v>
      </c>
      <c r="H11">
        <v>787.58997283329904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R11">
        <f t="shared" si="2"/>
        <v>15317.170332771533</v>
      </c>
      <c r="S11">
        <f t="shared" si="1"/>
        <v>2707.695383301666</v>
      </c>
      <c r="T11">
        <f t="shared" si="1"/>
        <v>11675.736806666378</v>
      </c>
      <c r="U11">
        <f t="shared" si="1"/>
        <v>38940.814434271946</v>
      </c>
      <c r="V11">
        <f t="shared" si="1"/>
        <v>31669.96725092435</v>
      </c>
      <c r="W11">
        <f t="shared" si="1"/>
        <v>10460.28862728833</v>
      </c>
      <c r="X11">
        <f t="shared" si="1"/>
        <v>38654.449506800833</v>
      </c>
      <c r="Y11">
        <f t="shared" si="1"/>
        <v>11077.912865390605</v>
      </c>
    </row>
    <row r="12" spans="1:25" x14ac:dyDescent="0.25">
      <c r="A12">
        <v>762.61478454366897</v>
      </c>
      <c r="B12">
        <v>620.58895203209704</v>
      </c>
      <c r="C12">
        <v>560.19808763163599</v>
      </c>
      <c r="D12">
        <v>1217.1535842854801</v>
      </c>
      <c r="E12">
        <v>1465.7419290033899</v>
      </c>
      <c r="F12">
        <v>1076.6816125953701</v>
      </c>
      <c r="G12">
        <v>1208.6555362471199</v>
      </c>
      <c r="H12">
        <v>1086.0501551473899</v>
      </c>
      <c r="I12">
        <v>67</v>
      </c>
      <c r="J12">
        <v>67</v>
      </c>
      <c r="K12">
        <v>67</v>
      </c>
      <c r="L12">
        <v>67</v>
      </c>
      <c r="M12">
        <v>67</v>
      </c>
      <c r="N12">
        <v>67</v>
      </c>
      <c r="O12">
        <v>67</v>
      </c>
      <c r="P12">
        <v>67</v>
      </c>
      <c r="R12">
        <f t="shared" si="2"/>
        <v>21113.526485268856</v>
      </c>
      <c r="S12">
        <f t="shared" si="1"/>
        <v>5571.4607220681937</v>
      </c>
      <c r="T12">
        <f t="shared" si="1"/>
        <v>15385.365745905139</v>
      </c>
      <c r="U12">
        <f t="shared" si="1"/>
        <v>48514.54931831202</v>
      </c>
      <c r="V12">
        <f t="shared" si="1"/>
        <v>42182.008275841705</v>
      </c>
      <c r="W12">
        <f t="shared" si="1"/>
        <v>16996.132388620612</v>
      </c>
      <c r="X12">
        <f t="shared" si="1"/>
        <v>49038.891472300988</v>
      </c>
      <c r="Y12">
        <f t="shared" si="1"/>
        <v>17635.653313323015</v>
      </c>
    </row>
    <row r="13" spans="1:25" x14ac:dyDescent="0.25">
      <c r="A13">
        <v>605.30996946441803</v>
      </c>
      <c r="B13">
        <v>689.39354572166405</v>
      </c>
      <c r="C13">
        <v>617.28003223870303</v>
      </c>
      <c r="D13">
        <v>915.83379682053396</v>
      </c>
      <c r="E13">
        <v>1326.1632772059099</v>
      </c>
      <c r="F13">
        <v>1253.34031219082</v>
      </c>
      <c r="G13">
        <v>598.31824790378096</v>
      </c>
      <c r="H13">
        <v>1130.67808688726</v>
      </c>
      <c r="I13">
        <v>74</v>
      </c>
      <c r="J13">
        <v>74</v>
      </c>
      <c r="K13">
        <v>74</v>
      </c>
      <c r="L13">
        <v>74</v>
      </c>
      <c r="M13">
        <v>74</v>
      </c>
      <c r="N13">
        <v>74</v>
      </c>
      <c r="O13">
        <v>74</v>
      </c>
      <c r="P13">
        <v>74</v>
      </c>
      <c r="R13">
        <f t="shared" si="2"/>
        <v>25901.263124297162</v>
      </c>
      <c r="S13">
        <f t="shared" si="1"/>
        <v>10156.399464206357</v>
      </c>
      <c r="T13">
        <f t="shared" si="1"/>
        <v>19506.539165451326</v>
      </c>
      <c r="U13">
        <f t="shared" si="1"/>
        <v>55980.005152183068</v>
      </c>
      <c r="V13">
        <f t="shared" si="1"/>
        <v>51953.676497574255</v>
      </c>
      <c r="W13">
        <f t="shared" si="1"/>
        <v>25151.209125372276</v>
      </c>
      <c r="X13">
        <f t="shared" si="1"/>
        <v>55363.29971682914</v>
      </c>
      <c r="Y13">
        <f t="shared" si="1"/>
        <v>25394.202160444293</v>
      </c>
    </row>
    <row r="14" spans="1:25" x14ac:dyDescent="0.25">
      <c r="A14">
        <v>415.00854147946399</v>
      </c>
      <c r="B14">
        <v>689.370152840885</v>
      </c>
      <c r="C14">
        <v>678.45019849234302</v>
      </c>
      <c r="D14">
        <v>606.83232582217101</v>
      </c>
      <c r="E14">
        <v>1049.4476019997901</v>
      </c>
      <c r="F14">
        <v>1285.92548200074</v>
      </c>
      <c r="G14">
        <v>165.37080058163701</v>
      </c>
      <c r="H14">
        <v>972.32864932877499</v>
      </c>
      <c r="I14">
        <v>82</v>
      </c>
      <c r="J14">
        <v>82</v>
      </c>
      <c r="K14">
        <v>82</v>
      </c>
      <c r="L14">
        <v>82</v>
      </c>
      <c r="M14">
        <v>82</v>
      </c>
      <c r="N14">
        <v>82</v>
      </c>
      <c r="O14">
        <v>82</v>
      </c>
      <c r="P14">
        <v>82</v>
      </c>
      <c r="R14">
        <f t="shared" si="2"/>
        <v>29982.537168072689</v>
      </c>
      <c r="S14">
        <f t="shared" si="1"/>
        <v>15671.454258456553</v>
      </c>
      <c r="T14">
        <f t="shared" si="1"/>
        <v>24689.460088375512</v>
      </c>
      <c r="U14">
        <f t="shared" si="1"/>
        <v>62070.669642753885</v>
      </c>
      <c r="V14">
        <f t="shared" si="1"/>
        <v>61456.120014397056</v>
      </c>
      <c r="W14">
        <f t="shared" si="1"/>
        <v>35308.272302138517</v>
      </c>
      <c r="X14">
        <f t="shared" si="1"/>
        <v>58418.05591077081</v>
      </c>
      <c r="Y14">
        <f t="shared" si="1"/>
        <v>33806.229105308434</v>
      </c>
    </row>
    <row r="15" spans="1:25" x14ac:dyDescent="0.25">
      <c r="A15">
        <v>264.94208795084899</v>
      </c>
      <c r="B15">
        <v>689.28794341609</v>
      </c>
      <c r="C15">
        <v>728.54416587793696</v>
      </c>
      <c r="D15">
        <v>391.25398408961598</v>
      </c>
      <c r="E15">
        <v>711.59978916546504</v>
      </c>
      <c r="F15">
        <v>1202.5757840589599</v>
      </c>
      <c r="G15">
        <v>71.242809555094894</v>
      </c>
      <c r="H15">
        <v>785.97558829512502</v>
      </c>
      <c r="I15">
        <v>89</v>
      </c>
      <c r="J15">
        <v>89</v>
      </c>
      <c r="K15">
        <v>89</v>
      </c>
      <c r="L15">
        <v>89</v>
      </c>
      <c r="M15">
        <v>89</v>
      </c>
      <c r="N15">
        <v>89</v>
      </c>
      <c r="O15">
        <v>89</v>
      </c>
      <c r="P15">
        <v>89</v>
      </c>
      <c r="R15">
        <f t="shared" si="2"/>
        <v>32362.364371078784</v>
      </c>
      <c r="S15">
        <f t="shared" si="1"/>
        <v>20496.757595355964</v>
      </c>
      <c r="T15">
        <f t="shared" si="1"/>
        <v>29613.940363671492</v>
      </c>
      <c r="U15">
        <f t="shared" si="1"/>
        <v>65563.97172744514</v>
      </c>
      <c r="V15">
        <f t="shared" si="1"/>
        <v>67619.785883475444</v>
      </c>
      <c r="W15">
        <f t="shared" si="1"/>
        <v>44018.026733347469</v>
      </c>
      <c r="X15">
        <f t="shared" si="1"/>
        <v>59246.203546249373</v>
      </c>
      <c r="Y15">
        <f t="shared" si="1"/>
        <v>39960.293936992086</v>
      </c>
    </row>
    <row r="16" spans="1:25" x14ac:dyDescent="0.25">
      <c r="A16">
        <v>164.449349327314</v>
      </c>
      <c r="B16">
        <v>689.075880117324</v>
      </c>
      <c r="C16">
        <v>769.03393126112599</v>
      </c>
      <c r="D16">
        <v>254.71267606182701</v>
      </c>
      <c r="E16">
        <v>409.27858782682</v>
      </c>
      <c r="F16">
        <v>1054.08451488021</v>
      </c>
      <c r="G16">
        <v>63.851253698604097</v>
      </c>
      <c r="H16">
        <v>617.66431561446302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R16">
        <f t="shared" si="2"/>
        <v>33650.538682913269</v>
      </c>
      <c r="S16">
        <f t="shared" si="1"/>
        <v>24631.849065956209</v>
      </c>
      <c r="T16">
        <f t="shared" si="1"/>
        <v>34106.674655088682</v>
      </c>
      <c r="U16">
        <f t="shared" si="1"/>
        <v>67501.871707899467</v>
      </c>
      <c r="V16">
        <f t="shared" si="1"/>
        <v>70982.421014452295</v>
      </c>
      <c r="W16">
        <f t="shared" si="1"/>
        <v>50788.007630164982</v>
      </c>
      <c r="X16">
        <f t="shared" si="1"/>
        <v>59651.485736010472</v>
      </c>
      <c r="Y16">
        <f t="shared" si="1"/>
        <v>44171.213648720848</v>
      </c>
    </row>
    <row r="17" spans="1:25" x14ac:dyDescent="0.25">
      <c r="A17">
        <v>87.230335980579696</v>
      </c>
      <c r="B17">
        <v>688.36628164594401</v>
      </c>
      <c r="C17">
        <v>813.52629355019701</v>
      </c>
      <c r="D17">
        <v>148.73725068628801</v>
      </c>
      <c r="E17">
        <v>147.22516722434199</v>
      </c>
      <c r="F17">
        <v>778.43327453090205</v>
      </c>
      <c r="G17">
        <v>63.6290488297374</v>
      </c>
      <c r="H17">
        <v>433.81865642551202</v>
      </c>
      <c r="I17">
        <v>102</v>
      </c>
      <c r="J17">
        <v>102</v>
      </c>
      <c r="K17">
        <v>102</v>
      </c>
      <c r="L17">
        <v>102</v>
      </c>
      <c r="M17">
        <v>102</v>
      </c>
      <c r="N17">
        <v>102</v>
      </c>
      <c r="O17">
        <v>102</v>
      </c>
      <c r="P17">
        <v>102</v>
      </c>
      <c r="R17">
        <f t="shared" si="2"/>
        <v>34531.417581490896</v>
      </c>
      <c r="S17">
        <f t="shared" si="1"/>
        <v>29452.896632127646</v>
      </c>
      <c r="T17">
        <f t="shared" si="1"/>
        <v>39645.635441928316</v>
      </c>
      <c r="U17">
        <f t="shared" si="1"/>
        <v>68913.94645151787</v>
      </c>
      <c r="V17">
        <f t="shared" si="1"/>
        <v>72930.184157131356</v>
      </c>
      <c r="W17">
        <f t="shared" si="1"/>
        <v>57201.819893103879</v>
      </c>
      <c r="X17">
        <f t="shared" si="1"/>
        <v>60097.666794859666</v>
      </c>
      <c r="Y17">
        <f t="shared" si="1"/>
        <v>47851.404050860758</v>
      </c>
    </row>
    <row r="18" spans="1:25" x14ac:dyDescent="0.25">
      <c r="A18">
        <v>44.335389379526902</v>
      </c>
      <c r="B18">
        <v>685.85702050607097</v>
      </c>
      <c r="C18">
        <v>860.76365370573501</v>
      </c>
      <c r="D18">
        <v>82.867524389790901</v>
      </c>
      <c r="E18">
        <v>27.615628426865602</v>
      </c>
      <c r="F18">
        <v>389.00097707001902</v>
      </c>
      <c r="G18">
        <v>63.628669681371598</v>
      </c>
      <c r="H18">
        <v>269.22935052226097</v>
      </c>
      <c r="I18">
        <v>110</v>
      </c>
      <c r="J18">
        <v>110</v>
      </c>
      <c r="K18">
        <v>110</v>
      </c>
      <c r="L18">
        <v>110</v>
      </c>
      <c r="M18">
        <v>110</v>
      </c>
      <c r="N18">
        <v>110</v>
      </c>
      <c r="O18">
        <v>110</v>
      </c>
      <c r="P18">
        <v>110</v>
      </c>
      <c r="R18">
        <f t="shared" si="2"/>
        <v>35057.680482931319</v>
      </c>
      <c r="S18">
        <f t="shared" si="1"/>
        <v>34949.789840735706</v>
      </c>
      <c r="T18">
        <f t="shared" si="1"/>
        <v>46342.795230952048</v>
      </c>
      <c r="U18">
        <f t="shared" si="1"/>
        <v>69840.365551822179</v>
      </c>
      <c r="V18">
        <f t="shared" si="1"/>
        <v>73629.547339736193</v>
      </c>
      <c r="W18">
        <f t="shared" si="1"/>
        <v>61871.556899507559</v>
      </c>
      <c r="X18">
        <f t="shared" si="1"/>
        <v>60606.697668904104</v>
      </c>
      <c r="Y18">
        <f t="shared" si="1"/>
        <v>50663.596078651848</v>
      </c>
    </row>
    <row r="19" spans="1:25" x14ac:dyDescent="0.25">
      <c r="A19">
        <v>32.146168830192302</v>
      </c>
      <c r="B19">
        <v>680.985736419207</v>
      </c>
      <c r="C19">
        <v>892.70312767881501</v>
      </c>
      <c r="D19">
        <v>59.045122069966197</v>
      </c>
      <c r="E19">
        <v>11.6302898843365</v>
      </c>
      <c r="F19">
        <v>166.70891605856701</v>
      </c>
      <c r="G19">
        <v>63.628669678037603</v>
      </c>
      <c r="H19">
        <v>188.23774301339901</v>
      </c>
      <c r="I19">
        <v>116</v>
      </c>
      <c r="J19">
        <v>116</v>
      </c>
      <c r="K19">
        <v>116</v>
      </c>
      <c r="L19">
        <v>116</v>
      </c>
      <c r="M19">
        <v>116</v>
      </c>
      <c r="N19">
        <v>116</v>
      </c>
      <c r="O19">
        <v>116</v>
      </c>
      <c r="P19">
        <v>116</v>
      </c>
      <c r="R19">
        <f t="shared" si="2"/>
        <v>35287.125157560477</v>
      </c>
      <c r="S19">
        <f t="shared" si="1"/>
        <v>39050.318111511544</v>
      </c>
      <c r="T19">
        <f t="shared" si="1"/>
        <v>51603.195575105696</v>
      </c>
      <c r="U19">
        <f t="shared" si="1"/>
        <v>70266.103491201444</v>
      </c>
      <c r="V19">
        <f t="shared" si="1"/>
        <v>73747.285094669802</v>
      </c>
      <c r="W19">
        <f t="shared" si="1"/>
        <v>63538.686578893321</v>
      </c>
      <c r="X19">
        <f t="shared" si="1"/>
        <v>60988.469686982331</v>
      </c>
      <c r="Y19">
        <f t="shared" si="1"/>
        <v>52035.997359258829</v>
      </c>
    </row>
    <row r="20" spans="1:25" x14ac:dyDescent="0.25">
      <c r="A20">
        <v>27.667219009173198</v>
      </c>
      <c r="B20">
        <v>667.641909710807</v>
      </c>
      <c r="C20">
        <v>915.69453746640602</v>
      </c>
      <c r="D20">
        <v>46.594326742870201</v>
      </c>
      <c r="E20">
        <v>10.0817382569161</v>
      </c>
      <c r="F20">
        <v>65.442195029000501</v>
      </c>
      <c r="G20">
        <v>63.628669678037603</v>
      </c>
      <c r="H20">
        <v>135.977151624268</v>
      </c>
      <c r="I20">
        <v>123</v>
      </c>
      <c r="J20">
        <v>123</v>
      </c>
      <c r="K20">
        <v>123</v>
      </c>
      <c r="L20">
        <v>123</v>
      </c>
      <c r="M20">
        <v>123</v>
      </c>
      <c r="N20">
        <v>123</v>
      </c>
      <c r="O20">
        <v>123</v>
      </c>
      <c r="P20">
        <v>123</v>
      </c>
      <c r="R20">
        <f t="shared" si="2"/>
        <v>35496.472014998253</v>
      </c>
      <c r="S20">
        <f t="shared" ref="S20:S24" si="3">S19+(AVERAGE(B19:B20)*(J20-J19))</f>
        <v>43770.514872966596</v>
      </c>
      <c r="T20">
        <f t="shared" ref="T20:T27" si="4">T19+(AVERAGE(C19:C20)*(K20-K19))</f>
        <v>57932.587403113968</v>
      </c>
      <c r="U20">
        <f t="shared" ref="U20:U27" si="5">U19+(AVERAGE(D19:D20)*(L20-L19))</f>
        <v>70635.841562046378</v>
      </c>
      <c r="V20">
        <f t="shared" ref="V20:V27" si="6">V19+(AVERAGE(E19:E20)*(M20-M19))</f>
        <v>73823.277193164191</v>
      </c>
      <c r="W20">
        <f t="shared" ref="W20:W27" si="7">W19+(AVERAGE(F19:F20)*(N20-N19))</f>
        <v>64351.215467699811</v>
      </c>
      <c r="X20">
        <f t="shared" ref="X20:X27" si="8">X19+(AVERAGE(G19:G20)*(O20-O19))</f>
        <v>61433.870374728591</v>
      </c>
      <c r="Y20">
        <f t="shared" ref="Y20:Y27" si="9">Y19+(AVERAGE(H19:H20)*(P20-P19))</f>
        <v>53170.749490490663</v>
      </c>
    </row>
    <row r="21" spans="1:25" x14ac:dyDescent="0.25">
      <c r="A21">
        <v>26.763084226761499</v>
      </c>
      <c r="B21">
        <v>636.561365538671</v>
      </c>
      <c r="C21">
        <v>841.73627935679997</v>
      </c>
      <c r="D21">
        <v>42.158833925282202</v>
      </c>
      <c r="E21">
        <v>10.057925167773799</v>
      </c>
      <c r="F21">
        <v>53.349319117032998</v>
      </c>
      <c r="G21">
        <v>63.628669678037603</v>
      </c>
      <c r="H21">
        <v>114.615767481159</v>
      </c>
      <c r="I21">
        <v>130</v>
      </c>
      <c r="J21">
        <v>130</v>
      </c>
      <c r="K21">
        <v>130</v>
      </c>
      <c r="L21">
        <v>130</v>
      </c>
      <c r="M21">
        <v>130</v>
      </c>
      <c r="N21">
        <v>130</v>
      </c>
      <c r="O21">
        <v>130</v>
      </c>
      <c r="P21">
        <v>130</v>
      </c>
      <c r="R21">
        <f t="shared" si="2"/>
        <v>35686.978076324027</v>
      </c>
      <c r="S21">
        <f t="shared" si="3"/>
        <v>48335.226336339765</v>
      </c>
      <c r="T21">
        <f t="shared" si="4"/>
        <v>64083.595261995186</v>
      </c>
      <c r="U21">
        <f t="shared" si="5"/>
        <v>70946.477624384905</v>
      </c>
      <c r="V21">
        <f t="shared" si="6"/>
        <v>73893.766015150599</v>
      </c>
      <c r="W21">
        <f t="shared" si="7"/>
        <v>64766.985767210928</v>
      </c>
      <c r="X21">
        <f t="shared" si="8"/>
        <v>61879.271062474851</v>
      </c>
      <c r="Y21">
        <f t="shared" si="9"/>
        <v>54047.824707359658</v>
      </c>
    </row>
    <row r="22" spans="1:25" x14ac:dyDescent="0.25">
      <c r="A22">
        <v>26.641920838939999</v>
      </c>
      <c r="B22">
        <v>569.60878507580298</v>
      </c>
      <c r="C22">
        <v>362.10321596742801</v>
      </c>
      <c r="D22">
        <v>40.839420358997202</v>
      </c>
      <c r="E22">
        <v>10.057879775422199</v>
      </c>
      <c r="F22">
        <v>53.105261948666801</v>
      </c>
      <c r="G22">
        <v>63.628669678037603</v>
      </c>
      <c r="H22">
        <v>108.228355919704</v>
      </c>
      <c r="I22">
        <v>137</v>
      </c>
      <c r="J22">
        <v>137</v>
      </c>
      <c r="K22">
        <v>137</v>
      </c>
      <c r="L22">
        <v>137</v>
      </c>
      <c r="M22">
        <v>137</v>
      </c>
      <c r="N22">
        <v>137</v>
      </c>
      <c r="O22">
        <v>137</v>
      </c>
      <c r="P22">
        <v>137</v>
      </c>
      <c r="R22">
        <f t="shared" si="2"/>
        <v>35873.895594053982</v>
      </c>
      <c r="S22">
        <f t="shared" si="3"/>
        <v>52556.821863490426</v>
      </c>
      <c r="T22">
        <f t="shared" si="4"/>
        <v>68297.033495629978</v>
      </c>
      <c r="U22">
        <f t="shared" si="5"/>
        <v>71236.971514379882</v>
      </c>
      <c r="V22">
        <f t="shared" si="6"/>
        <v>73964.171332451791</v>
      </c>
      <c r="W22">
        <f t="shared" si="7"/>
        <v>65139.576800940878</v>
      </c>
      <c r="X22">
        <f t="shared" si="8"/>
        <v>62324.67175022111</v>
      </c>
      <c r="Y22">
        <f t="shared" si="9"/>
        <v>54827.779139262675</v>
      </c>
    </row>
    <row r="23" spans="1:25" x14ac:dyDescent="0.25">
      <c r="A23">
        <v>26.632060181595001</v>
      </c>
      <c r="B23">
        <v>463.57986414668397</v>
      </c>
      <c r="C23">
        <v>23.5254244131586</v>
      </c>
      <c r="D23">
        <v>40.537650990083399</v>
      </c>
      <c r="E23">
        <v>10.0578797706932</v>
      </c>
      <c r="F23">
        <v>53.104967014548798</v>
      </c>
      <c r="G23">
        <v>63.628669678037603</v>
      </c>
      <c r="H23">
        <v>106.978618452544</v>
      </c>
      <c r="I23">
        <v>143</v>
      </c>
      <c r="J23">
        <v>143</v>
      </c>
      <c r="K23">
        <v>143</v>
      </c>
      <c r="L23">
        <v>143</v>
      </c>
      <c r="M23">
        <v>143</v>
      </c>
      <c r="N23">
        <v>143</v>
      </c>
      <c r="O23">
        <v>143</v>
      </c>
      <c r="P23">
        <v>143</v>
      </c>
      <c r="R23">
        <f t="shared" si="2"/>
        <v>36033.71753711559</v>
      </c>
      <c r="S23">
        <f t="shared" si="3"/>
        <v>55656.387811157889</v>
      </c>
      <c r="T23">
        <f t="shared" si="4"/>
        <v>69453.919416771736</v>
      </c>
      <c r="U23">
        <f t="shared" si="5"/>
        <v>71481.102728427126</v>
      </c>
      <c r="V23">
        <f t="shared" si="6"/>
        <v>74024.518611090141</v>
      </c>
      <c r="W23">
        <f t="shared" si="7"/>
        <v>65458.207487830528</v>
      </c>
      <c r="X23">
        <f t="shared" si="8"/>
        <v>62706.443768289333</v>
      </c>
      <c r="Y23">
        <f t="shared" si="9"/>
        <v>55473.40006237942</v>
      </c>
    </row>
    <row r="24" spans="1:25" x14ac:dyDescent="0.25">
      <c r="A24">
        <v>26.631262317350998</v>
      </c>
      <c r="B24">
        <v>264.89526067063798</v>
      </c>
      <c r="C24">
        <v>19.7026574860827</v>
      </c>
      <c r="D24">
        <v>40.455498588273898</v>
      </c>
      <c r="E24">
        <v>10.0578797706931</v>
      </c>
      <c r="F24">
        <v>53.104966985978898</v>
      </c>
      <c r="G24">
        <v>63.628669678037603</v>
      </c>
      <c r="H24">
        <v>106.733873599616</v>
      </c>
      <c r="I24">
        <v>150</v>
      </c>
      <c r="J24">
        <v>150</v>
      </c>
      <c r="K24">
        <v>150</v>
      </c>
      <c r="L24">
        <v>150</v>
      </c>
      <c r="M24">
        <v>150</v>
      </c>
      <c r="N24">
        <v>150</v>
      </c>
      <c r="O24">
        <v>150</v>
      </c>
      <c r="P24">
        <v>150</v>
      </c>
      <c r="R24">
        <f t="shared" si="2"/>
        <v>36220.139165861903</v>
      </c>
      <c r="S24">
        <f t="shared" si="3"/>
        <v>58206.050748018519</v>
      </c>
      <c r="T24">
        <f t="shared" si="4"/>
        <v>69605.217703419083</v>
      </c>
      <c r="U24">
        <f t="shared" si="5"/>
        <v>71764.578751951383</v>
      </c>
      <c r="V24">
        <f t="shared" si="6"/>
        <v>74094.923769484987</v>
      </c>
      <c r="W24">
        <f t="shared" si="7"/>
        <v>65829.942256832379</v>
      </c>
      <c r="X24">
        <f t="shared" si="8"/>
        <v>63151.844456035593</v>
      </c>
      <c r="Y24">
        <f t="shared" si="9"/>
        <v>56221.39378456198</v>
      </c>
    </row>
    <row r="25" spans="1:25" x14ac:dyDescent="0.25">
      <c r="A25">
        <v>26.631252097610201</v>
      </c>
      <c r="B25">
        <v>230.45751277432601</v>
      </c>
      <c r="C25">
        <v>19.774518395067599</v>
      </c>
      <c r="D25">
        <v>40.451701199412703</v>
      </c>
      <c r="E25">
        <v>10.0578797706931</v>
      </c>
      <c r="F25">
        <v>53.104966985978898</v>
      </c>
      <c r="G25">
        <v>63.628669678037603</v>
      </c>
      <c r="H25">
        <v>106.72644007671499</v>
      </c>
      <c r="I25">
        <v>151</v>
      </c>
      <c r="J25">
        <v>151</v>
      </c>
      <c r="K25">
        <v>151</v>
      </c>
      <c r="L25">
        <v>151</v>
      </c>
      <c r="M25">
        <v>151</v>
      </c>
      <c r="N25">
        <v>151</v>
      </c>
      <c r="O25">
        <v>151</v>
      </c>
      <c r="P25">
        <v>151</v>
      </c>
      <c r="R25">
        <f t="shared" si="2"/>
        <v>36246.770423069385</v>
      </c>
      <c r="S25">
        <f>S24+(AVERAGE(B24:B25)*(J25-J24))</f>
        <v>58453.727134740999</v>
      </c>
      <c r="T25">
        <f t="shared" si="4"/>
        <v>69624.95629135966</v>
      </c>
      <c r="U25">
        <f t="shared" si="5"/>
        <v>71805.032351845221</v>
      </c>
      <c r="V25">
        <f t="shared" si="6"/>
        <v>74104.981649255686</v>
      </c>
      <c r="W25">
        <f t="shared" si="7"/>
        <v>65883.047223818357</v>
      </c>
      <c r="X25">
        <f t="shared" si="8"/>
        <v>63215.47312571363</v>
      </c>
      <c r="Y25">
        <f t="shared" si="9"/>
        <v>56328.123941400147</v>
      </c>
    </row>
    <row r="26" spans="1:25" x14ac:dyDescent="0.25">
      <c r="A26">
        <v>26.631242710498899</v>
      </c>
      <c r="B26">
        <v>158.73202679901601</v>
      </c>
      <c r="C26">
        <v>19.916070635282601</v>
      </c>
      <c r="D26">
        <v>40.446577639204001</v>
      </c>
      <c r="E26">
        <v>10.0578797706931</v>
      </c>
      <c r="F26">
        <v>53.104966985978898</v>
      </c>
      <c r="G26">
        <v>63.628669678037603</v>
      </c>
      <c r="H26">
        <v>106.717816488739</v>
      </c>
      <c r="I26">
        <v>153</v>
      </c>
      <c r="J26">
        <v>153</v>
      </c>
      <c r="K26">
        <v>153</v>
      </c>
      <c r="L26">
        <v>153</v>
      </c>
      <c r="M26">
        <v>153</v>
      </c>
      <c r="N26">
        <v>153</v>
      </c>
      <c r="O26">
        <v>153</v>
      </c>
      <c r="P26">
        <v>153</v>
      </c>
      <c r="R26">
        <f t="shared" si="2"/>
        <v>36300.032917877492</v>
      </c>
      <c r="S26">
        <f>S25+(AVERAGE(B25:B26)*(J26-J25))</f>
        <v>58842.916674314343</v>
      </c>
      <c r="T26">
        <f t="shared" si="4"/>
        <v>69664.646880390006</v>
      </c>
      <c r="U26">
        <f t="shared" si="5"/>
        <v>71885.930630683841</v>
      </c>
      <c r="V26">
        <f t="shared" si="6"/>
        <v>74125.097408797068</v>
      </c>
      <c r="W26">
        <f t="shared" si="7"/>
        <v>65989.257157790315</v>
      </c>
      <c r="X26">
        <f t="shared" si="8"/>
        <v>63342.730465069704</v>
      </c>
      <c r="Y26">
        <f t="shared" si="9"/>
        <v>56541.5681979656</v>
      </c>
    </row>
    <row r="27" spans="1:25" x14ac:dyDescent="0.25">
      <c r="A27">
        <v>26.6312396818381</v>
      </c>
      <c r="B27">
        <v>85.240451565284104</v>
      </c>
      <c r="C27">
        <v>20.054772813104201</v>
      </c>
      <c r="D27">
        <v>40.443629335083003</v>
      </c>
      <c r="E27">
        <v>10.0578797706931</v>
      </c>
      <c r="F27">
        <v>53.104966985978898</v>
      </c>
      <c r="G27">
        <v>63.628669678037603</v>
      </c>
      <c r="H27">
        <v>106.713894167615</v>
      </c>
      <c r="I27">
        <v>155</v>
      </c>
      <c r="J27">
        <v>155</v>
      </c>
      <c r="K27">
        <v>155</v>
      </c>
      <c r="L27">
        <v>155</v>
      </c>
      <c r="M27">
        <v>155</v>
      </c>
      <c r="N27">
        <v>155</v>
      </c>
      <c r="O27">
        <v>155</v>
      </c>
      <c r="P27">
        <v>155</v>
      </c>
      <c r="R27">
        <f t="shared" si="2"/>
        <v>36353.295400269832</v>
      </c>
      <c r="S27">
        <f>S26+(AVERAGE(B26:B27)*(J27-J26))</f>
        <v>59086.889152678646</v>
      </c>
      <c r="T27">
        <f t="shared" si="4"/>
        <v>69704.617723838397</v>
      </c>
      <c r="U27">
        <f t="shared" si="5"/>
        <v>71966.820837658131</v>
      </c>
      <c r="V27">
        <f t="shared" si="6"/>
        <v>74145.21316833845</v>
      </c>
      <c r="W27">
        <f t="shared" si="7"/>
        <v>66095.467091762272</v>
      </c>
      <c r="X27">
        <f t="shared" si="8"/>
        <v>63469.987804425778</v>
      </c>
      <c r="Y27">
        <f t="shared" si="9"/>
        <v>56754.999908621954</v>
      </c>
    </row>
    <row r="28" spans="1:25" x14ac:dyDescent="0.25">
      <c r="A28">
        <v>26.631238586686301</v>
      </c>
      <c r="B28">
        <v>-21.634402899715798</v>
      </c>
      <c r="C28">
        <v>20.257592928465499</v>
      </c>
      <c r="D28">
        <v>40.441437135734603</v>
      </c>
      <c r="E28">
        <v>10.0578797706931</v>
      </c>
      <c r="F28">
        <v>53.104966985978898</v>
      </c>
      <c r="G28">
        <v>63.628669678037603</v>
      </c>
      <c r="H28">
        <v>106.711767578389</v>
      </c>
      <c r="I28">
        <v>158</v>
      </c>
      <c r="J28">
        <v>158</v>
      </c>
      <c r="K28">
        <v>158</v>
      </c>
      <c r="L28">
        <v>158</v>
      </c>
      <c r="M28">
        <v>158</v>
      </c>
      <c r="N28">
        <v>158</v>
      </c>
      <c r="O28">
        <v>158</v>
      </c>
      <c r="P28">
        <v>158</v>
      </c>
      <c r="R28">
        <f t="shared" ref="R28" si="10">R27+(AVERAGE(A27:A28)*(I28-I27))</f>
        <v>36433.18911767262</v>
      </c>
      <c r="S28">
        <f>S27+(AVERAGE(B27:B28)*(J28-J27))</f>
        <v>59182.298225676997</v>
      </c>
      <c r="T28">
        <f t="shared" ref="T28" si="11">T27+(AVERAGE(C27:C28)*(K28-K27))</f>
        <v>69765.086272450746</v>
      </c>
      <c r="U28">
        <f t="shared" ref="U28" si="12">U27+(AVERAGE(D27:D28)*(L28-L27))</f>
        <v>72088.148437364362</v>
      </c>
      <c r="V28">
        <f t="shared" ref="V28" si="13">V27+(AVERAGE(E27:E28)*(M28-M27))</f>
        <v>74175.386807650531</v>
      </c>
      <c r="W28">
        <f t="shared" ref="W28" si="14">W27+(AVERAGE(F27:F28)*(N28-N27))</f>
        <v>66254.781992720207</v>
      </c>
      <c r="X28">
        <f t="shared" ref="X28" si="15">X27+(AVERAGE(G27:G28)*(O28-O27))</f>
        <v>63660.87381345989</v>
      </c>
      <c r="Y28">
        <f t="shared" ref="Y28" si="16">Y27+(AVERAGE(H27:H28)*(P28-P27))</f>
        <v>57075.138401240962</v>
      </c>
    </row>
    <row r="30" spans="1:25" x14ac:dyDescent="0.25">
      <c r="Q30" t="s">
        <v>18</v>
      </c>
      <c r="R30" t="s">
        <v>21</v>
      </c>
    </row>
    <row r="31" spans="1:25" x14ac:dyDescent="0.25">
      <c r="Q31" t="s">
        <v>19</v>
      </c>
      <c r="R31">
        <v>1</v>
      </c>
      <c r="S31">
        <v>36294.366040000001</v>
      </c>
    </row>
    <row r="32" spans="1:25" x14ac:dyDescent="0.25">
      <c r="Q32" t="s">
        <v>19</v>
      </c>
      <c r="R32">
        <v>5</v>
      </c>
      <c r="S32">
        <v>72329.871469999998</v>
      </c>
    </row>
    <row r="33" spans="17:19" x14ac:dyDescent="0.25">
      <c r="Q33" t="s">
        <v>19</v>
      </c>
      <c r="R33">
        <v>6</v>
      </c>
      <c r="S33">
        <v>74327.812000000005</v>
      </c>
    </row>
    <row r="34" spans="17:19" x14ac:dyDescent="0.25">
      <c r="Q34" t="s">
        <v>19</v>
      </c>
      <c r="R34">
        <v>8</v>
      </c>
      <c r="S34">
        <v>63482.56048</v>
      </c>
    </row>
    <row r="36" spans="17:19" x14ac:dyDescent="0.25">
      <c r="Q36" t="s">
        <v>20</v>
      </c>
      <c r="R36">
        <v>2</v>
      </c>
      <c r="S36">
        <v>59210.615279999998</v>
      </c>
    </row>
    <row r="37" spans="17:19" x14ac:dyDescent="0.25">
      <c r="Q37" t="s">
        <v>20</v>
      </c>
      <c r="R37">
        <v>3</v>
      </c>
      <c r="S37">
        <v>70624.354659999997</v>
      </c>
    </row>
    <row r="38" spans="17:19" x14ac:dyDescent="0.25">
      <c r="Q38" t="s">
        <v>20</v>
      </c>
      <c r="R38">
        <v>7</v>
      </c>
      <c r="S38">
        <v>66493.10871</v>
      </c>
    </row>
    <row r="39" spans="17:19" x14ac:dyDescent="0.25">
      <c r="Q39" t="s">
        <v>20</v>
      </c>
      <c r="R39">
        <v>9</v>
      </c>
      <c r="S39">
        <v>57500.428809999998</v>
      </c>
    </row>
    <row r="40" spans="17:19" x14ac:dyDescent="0.25">
      <c r="R40" t="s">
        <v>16</v>
      </c>
      <c r="S40">
        <v>0.12006109</v>
      </c>
    </row>
    <row r="41" spans="17:19" x14ac:dyDescent="0.25">
      <c r="R41" t="s">
        <v>17</v>
      </c>
      <c r="S41">
        <v>0.84881786599999998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15-11-2016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Velthuis, Mandy</dc:creator>
  <cp:lastModifiedBy>Velthuis, Mandy</cp:lastModifiedBy>
  <dcterms:created xsi:type="dcterms:W3CDTF">2015-08-13T13:28:04Z</dcterms:created>
  <dcterms:modified xsi:type="dcterms:W3CDTF">2017-04-21T14:04:54Z</dcterms:modified>
</cp:coreProperties>
</file>