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N:\Dep.AqE\AqE-share\AKWA\MANTEL\REX\___FOR REX PAPER\REX_RScripts\"/>
    </mc:Choice>
  </mc:AlternateContent>
  <xr:revisionPtr revIDLastSave="0" documentId="13_ncr:1_{70273D8A-882C-4C7D-AB64-3E6E523F542E}" xr6:coauthVersionLast="36" xr6:coauthVersionMax="45" xr10:uidLastSave="{00000000-0000-0000-0000-000000000000}"/>
  <bookViews>
    <workbookView xWindow="0" yWindow="0" windowWidth="18490" windowHeight="6400" xr2:uid="{00000000-000D-0000-FFFF-FFFF00000000}"/>
  </bookViews>
  <sheets>
    <sheet name="Data" sheetId="3" r:id="rId1"/>
  </sheets>
  <definedNames>
    <definedName name="_xlnm._FilterDatabase" localSheetId="0" hidden="1">Data!$A$1:$AM$276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3" i="3" l="1"/>
  <c r="Y3" i="3"/>
  <c r="Y26" i="3"/>
  <c r="AJ2" i="3" l="1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" i="3"/>
  <c r="AH276" i="3" l="1"/>
  <c r="AE276" i="3"/>
  <c r="AC276" i="3"/>
  <c r="AA276" i="3"/>
  <c r="AH275" i="3"/>
  <c r="AE275" i="3"/>
  <c r="AC275" i="3"/>
  <c r="AA275" i="3"/>
  <c r="AH274" i="3"/>
  <c r="AE274" i="3"/>
  <c r="AC274" i="3"/>
  <c r="AA274" i="3"/>
  <c r="AH273" i="3"/>
  <c r="AE273" i="3"/>
  <c r="AC273" i="3"/>
  <c r="AA273" i="3"/>
  <c r="AH272" i="3"/>
  <c r="AE272" i="3"/>
  <c r="AC272" i="3"/>
  <c r="AA272" i="3"/>
  <c r="AH271" i="3"/>
  <c r="AE271" i="3"/>
  <c r="AC271" i="3"/>
  <c r="AA271" i="3"/>
  <c r="AH270" i="3"/>
  <c r="AE270" i="3"/>
  <c r="AC270" i="3"/>
  <c r="AA270" i="3"/>
  <c r="AH269" i="3"/>
  <c r="AE269" i="3"/>
  <c r="AC269" i="3"/>
  <c r="AA269" i="3"/>
  <c r="AE268" i="3"/>
  <c r="AC268" i="3"/>
  <c r="AA268" i="3"/>
  <c r="AE267" i="3"/>
  <c r="AC267" i="3"/>
  <c r="AA267" i="3"/>
  <c r="AH266" i="3"/>
  <c r="AE266" i="3"/>
  <c r="AC266" i="3"/>
  <c r="AA266" i="3"/>
  <c r="AE265" i="3"/>
  <c r="AC265" i="3"/>
  <c r="AA265" i="3"/>
  <c r="AH264" i="3"/>
  <c r="AE264" i="3"/>
  <c r="AC264" i="3"/>
  <c r="AA264" i="3"/>
  <c r="AE263" i="3"/>
  <c r="AC263" i="3"/>
  <c r="AA263" i="3"/>
  <c r="AH262" i="3"/>
  <c r="AE262" i="3"/>
  <c r="AC262" i="3"/>
  <c r="AA262" i="3"/>
  <c r="AE261" i="3"/>
  <c r="AC261" i="3"/>
  <c r="AA261" i="3"/>
  <c r="AE260" i="3"/>
  <c r="AC260" i="3"/>
  <c r="AA260" i="3"/>
  <c r="AE259" i="3"/>
  <c r="AC259" i="3"/>
  <c r="AA259" i="3"/>
  <c r="AE258" i="3"/>
  <c r="AC258" i="3"/>
  <c r="AA258" i="3"/>
  <c r="AE257" i="3"/>
  <c r="AC257" i="3"/>
  <c r="AA257" i="3"/>
  <c r="AH256" i="3"/>
  <c r="AE256" i="3"/>
  <c r="AC256" i="3"/>
  <c r="AA256" i="3"/>
  <c r="AH255" i="3"/>
  <c r="AE255" i="3"/>
  <c r="AC255" i="3"/>
  <c r="AA255" i="3"/>
  <c r="AH254" i="3"/>
  <c r="AE254" i="3"/>
  <c r="AC254" i="3"/>
  <c r="AA254" i="3"/>
  <c r="AH253" i="3"/>
  <c r="AE253" i="3"/>
  <c r="AC253" i="3"/>
  <c r="AA253" i="3"/>
  <c r="AH252" i="3"/>
  <c r="AE252" i="3"/>
  <c r="AC252" i="3"/>
  <c r="AA252" i="3"/>
  <c r="AH251" i="3"/>
  <c r="AE251" i="3"/>
  <c r="AC251" i="3"/>
  <c r="AA251" i="3"/>
  <c r="AH250" i="3"/>
  <c r="AE250" i="3"/>
  <c r="AC250" i="3"/>
  <c r="AA250" i="3"/>
  <c r="AH249" i="3"/>
  <c r="AE249" i="3"/>
  <c r="AC249" i="3"/>
  <c r="AA249" i="3"/>
  <c r="AH248" i="3"/>
  <c r="AE248" i="3"/>
  <c r="AC248" i="3"/>
  <c r="AA248" i="3"/>
  <c r="AH247" i="3"/>
  <c r="AE247" i="3"/>
  <c r="AC247" i="3"/>
  <c r="AA247" i="3"/>
  <c r="AH246" i="3"/>
  <c r="AE246" i="3"/>
  <c r="AC246" i="3"/>
  <c r="AA246" i="3"/>
  <c r="AH245" i="3"/>
  <c r="AE245" i="3"/>
  <c r="AC245" i="3"/>
  <c r="AA245" i="3"/>
  <c r="AH244" i="3"/>
  <c r="AE244" i="3"/>
  <c r="AC244" i="3"/>
  <c r="AA244" i="3"/>
  <c r="AH243" i="3"/>
  <c r="AE243" i="3"/>
  <c r="AC243" i="3"/>
  <c r="AA243" i="3"/>
  <c r="AH242" i="3"/>
  <c r="AE242" i="3"/>
  <c r="AC242" i="3"/>
  <c r="AA242" i="3"/>
  <c r="AH241" i="3"/>
  <c r="AE241" i="3"/>
  <c r="AC241" i="3"/>
  <c r="AA241" i="3"/>
  <c r="AH240" i="3"/>
  <c r="AE240" i="3"/>
  <c r="AC240" i="3"/>
  <c r="AA240" i="3"/>
  <c r="AH239" i="3"/>
  <c r="AE239" i="3"/>
  <c r="AC239" i="3"/>
  <c r="AA239" i="3"/>
  <c r="AH238" i="3"/>
  <c r="AE238" i="3"/>
  <c r="AC238" i="3"/>
  <c r="AA238" i="3"/>
  <c r="AH237" i="3"/>
  <c r="AE237" i="3"/>
  <c r="AC237" i="3"/>
  <c r="AA237" i="3"/>
  <c r="AH236" i="3"/>
  <c r="AE236" i="3"/>
  <c r="AC236" i="3"/>
  <c r="AA236" i="3"/>
  <c r="AH235" i="3"/>
  <c r="AE235" i="3"/>
  <c r="AC235" i="3"/>
  <c r="AA235" i="3"/>
  <c r="AH234" i="3"/>
  <c r="AE234" i="3"/>
  <c r="AC234" i="3"/>
  <c r="AA234" i="3"/>
  <c r="AH233" i="3"/>
  <c r="AE233" i="3"/>
  <c r="AC233" i="3"/>
  <c r="AA233" i="3"/>
  <c r="AH232" i="3"/>
  <c r="AE232" i="3"/>
  <c r="AC232" i="3"/>
  <c r="AA232" i="3"/>
  <c r="AH231" i="3"/>
  <c r="AE231" i="3"/>
  <c r="AC231" i="3"/>
  <c r="AA231" i="3"/>
  <c r="AH230" i="3"/>
  <c r="AE230" i="3"/>
  <c r="AC230" i="3"/>
  <c r="AA230" i="3"/>
  <c r="AH229" i="3"/>
  <c r="AE229" i="3"/>
  <c r="AC229" i="3"/>
  <c r="AA229" i="3"/>
  <c r="AH228" i="3"/>
  <c r="AE228" i="3"/>
  <c r="AC228" i="3"/>
  <c r="AA228" i="3"/>
  <c r="AH226" i="3"/>
  <c r="AE226" i="3"/>
  <c r="AC226" i="3"/>
  <c r="AA226" i="3"/>
  <c r="AH225" i="3"/>
  <c r="AE225" i="3"/>
  <c r="AC225" i="3"/>
  <c r="AA225" i="3"/>
  <c r="AH224" i="3"/>
  <c r="AE224" i="3"/>
  <c r="AC224" i="3"/>
  <c r="AA224" i="3"/>
  <c r="AH223" i="3"/>
  <c r="AE223" i="3"/>
  <c r="AC223" i="3"/>
  <c r="AA223" i="3"/>
  <c r="AH222" i="3"/>
  <c r="AE222" i="3"/>
  <c r="AC222" i="3"/>
  <c r="AA222" i="3"/>
  <c r="AH221" i="3"/>
  <c r="AE221" i="3"/>
  <c r="AC221" i="3"/>
  <c r="AA221" i="3"/>
  <c r="AH220" i="3"/>
  <c r="AE220" i="3"/>
  <c r="AC220" i="3"/>
  <c r="AA220" i="3"/>
  <c r="AH219" i="3"/>
  <c r="AE219" i="3"/>
  <c r="AC219" i="3"/>
  <c r="AA219" i="3"/>
  <c r="AH218" i="3"/>
  <c r="AE218" i="3"/>
  <c r="AC218" i="3"/>
  <c r="AA218" i="3"/>
  <c r="AH217" i="3"/>
  <c r="AE217" i="3"/>
  <c r="AC217" i="3"/>
  <c r="AA217" i="3"/>
  <c r="AH216" i="3"/>
  <c r="AE216" i="3"/>
  <c r="AC216" i="3"/>
  <c r="AA216" i="3"/>
  <c r="AH215" i="3"/>
  <c r="AE215" i="3"/>
  <c r="AC215" i="3"/>
  <c r="AA215" i="3"/>
  <c r="AH214" i="3"/>
  <c r="AE214" i="3"/>
  <c r="AC214" i="3"/>
  <c r="AA214" i="3"/>
  <c r="AH213" i="3"/>
  <c r="AE213" i="3"/>
  <c r="AC213" i="3"/>
  <c r="AA213" i="3"/>
  <c r="AH212" i="3"/>
  <c r="AE212" i="3"/>
  <c r="AC212" i="3"/>
  <c r="AA212" i="3"/>
  <c r="AH211" i="3"/>
  <c r="AE211" i="3"/>
  <c r="AC211" i="3"/>
  <c r="AA211" i="3"/>
  <c r="AH210" i="3"/>
  <c r="AE210" i="3"/>
  <c r="AC210" i="3"/>
  <c r="AA210" i="3"/>
  <c r="AH209" i="3"/>
  <c r="AE209" i="3"/>
  <c r="AC209" i="3"/>
  <c r="AA209" i="3"/>
  <c r="AH208" i="3"/>
  <c r="AE208" i="3"/>
  <c r="AC208" i="3"/>
  <c r="AA208" i="3"/>
  <c r="AH207" i="3"/>
  <c r="AE207" i="3"/>
  <c r="AC207" i="3"/>
  <c r="AA207" i="3"/>
  <c r="AH206" i="3"/>
  <c r="AE206" i="3"/>
  <c r="AC206" i="3"/>
  <c r="AA206" i="3"/>
  <c r="AH205" i="3"/>
  <c r="AE205" i="3"/>
  <c r="AC205" i="3"/>
  <c r="AA205" i="3"/>
  <c r="AH204" i="3"/>
  <c r="AE204" i="3"/>
  <c r="AC204" i="3"/>
  <c r="AA204" i="3"/>
  <c r="AH203" i="3"/>
  <c r="AE203" i="3"/>
  <c r="AC203" i="3"/>
  <c r="AA203" i="3"/>
  <c r="AH202" i="3"/>
  <c r="AE202" i="3"/>
  <c r="AC202" i="3"/>
  <c r="AA202" i="3"/>
  <c r="AH201" i="3"/>
  <c r="AE201" i="3"/>
  <c r="AC201" i="3"/>
  <c r="AA201" i="3"/>
  <c r="AH200" i="3"/>
  <c r="AE200" i="3"/>
  <c r="AC200" i="3"/>
  <c r="AA200" i="3"/>
  <c r="AH199" i="3"/>
  <c r="AE199" i="3"/>
  <c r="AC199" i="3"/>
  <c r="AA199" i="3"/>
  <c r="AH198" i="3"/>
  <c r="AE198" i="3"/>
  <c r="AC198" i="3"/>
  <c r="AA198" i="3"/>
  <c r="AH197" i="3"/>
  <c r="AE197" i="3"/>
  <c r="AC197" i="3"/>
  <c r="AA197" i="3"/>
  <c r="AH196" i="3"/>
  <c r="AE196" i="3"/>
  <c r="AC196" i="3"/>
  <c r="AA196" i="3"/>
  <c r="AH195" i="3"/>
  <c r="AE195" i="3"/>
  <c r="AC195" i="3"/>
  <c r="AA195" i="3"/>
  <c r="AE194" i="3"/>
  <c r="AC194" i="3"/>
  <c r="AA194" i="3"/>
  <c r="AH193" i="3"/>
  <c r="AE193" i="3"/>
  <c r="AC193" i="3"/>
  <c r="AA193" i="3"/>
  <c r="AH192" i="3"/>
  <c r="AE192" i="3"/>
  <c r="AC192" i="3"/>
  <c r="AA192" i="3"/>
  <c r="AH191" i="3"/>
  <c r="AE191" i="3"/>
  <c r="AC191" i="3"/>
  <c r="AA191" i="3"/>
  <c r="AH190" i="3"/>
  <c r="AE190" i="3"/>
  <c r="AC190" i="3"/>
  <c r="AA190" i="3"/>
  <c r="AH189" i="3"/>
  <c r="AE189" i="3"/>
  <c r="AC189" i="3"/>
  <c r="AA189" i="3"/>
  <c r="AH188" i="3"/>
  <c r="AE188" i="3"/>
  <c r="AC188" i="3"/>
  <c r="AA188" i="3"/>
  <c r="AE187" i="3"/>
  <c r="AC187" i="3"/>
  <c r="AA187" i="3"/>
  <c r="AH186" i="3"/>
  <c r="AE186" i="3"/>
  <c r="AC186" i="3"/>
  <c r="AA186" i="3"/>
  <c r="AH185" i="3"/>
  <c r="AE185" i="3"/>
  <c r="AC185" i="3"/>
  <c r="AA185" i="3"/>
  <c r="AH184" i="3"/>
  <c r="AE184" i="3"/>
  <c r="AC184" i="3"/>
  <c r="AA184" i="3"/>
  <c r="AH183" i="3"/>
  <c r="AE183" i="3"/>
  <c r="AC183" i="3"/>
  <c r="AA183" i="3"/>
  <c r="AH182" i="3"/>
  <c r="AE182" i="3"/>
  <c r="AC182" i="3"/>
  <c r="AA182" i="3"/>
  <c r="AH181" i="3"/>
  <c r="AE181" i="3"/>
  <c r="AC181" i="3"/>
  <c r="AA181" i="3"/>
  <c r="AH180" i="3"/>
  <c r="AE180" i="3"/>
  <c r="AC180" i="3"/>
  <c r="AA180" i="3"/>
  <c r="AH179" i="3"/>
  <c r="AE179" i="3"/>
  <c r="AC179" i="3"/>
  <c r="AA179" i="3"/>
  <c r="AH178" i="3"/>
  <c r="AE178" i="3"/>
  <c r="AC178" i="3"/>
  <c r="AA178" i="3"/>
  <c r="AH177" i="3"/>
  <c r="AE177" i="3"/>
  <c r="AC177" i="3"/>
  <c r="AA177" i="3"/>
  <c r="AH176" i="3"/>
  <c r="AH175" i="3"/>
  <c r="AH174" i="3"/>
  <c r="AH173" i="3"/>
  <c r="AH172" i="3"/>
  <c r="AH171" i="3"/>
  <c r="AH170" i="3"/>
  <c r="AH169" i="3"/>
  <c r="AH168" i="3"/>
  <c r="AH167" i="3"/>
  <c r="AH166" i="3"/>
  <c r="AH165" i="3"/>
  <c r="AH164" i="3"/>
  <c r="AH163" i="3"/>
  <c r="AH162" i="3"/>
  <c r="AH161" i="3"/>
  <c r="AH160" i="3"/>
  <c r="AH159" i="3"/>
  <c r="AH158" i="3"/>
  <c r="AH157" i="3"/>
  <c r="AH156" i="3"/>
  <c r="AH155" i="3"/>
  <c r="AH154" i="3"/>
  <c r="AH152" i="3"/>
  <c r="AH150" i="3"/>
  <c r="AH149" i="3"/>
  <c r="AH148" i="3"/>
  <c r="AH147" i="3"/>
  <c r="AH146" i="3"/>
  <c r="AH145" i="3"/>
  <c r="AH143" i="3"/>
  <c r="AH142" i="3"/>
  <c r="AH141" i="3"/>
  <c r="AH140" i="3"/>
  <c r="AH139" i="3"/>
  <c r="AH138" i="3"/>
  <c r="AH137" i="3"/>
  <c r="AH136" i="3"/>
  <c r="AH135" i="3"/>
  <c r="AH134" i="3"/>
  <c r="AH133" i="3"/>
  <c r="AH132" i="3"/>
  <c r="AH131" i="3"/>
  <c r="AH130" i="3"/>
  <c r="AH128" i="3"/>
  <c r="AH127" i="3"/>
  <c r="AH103" i="3"/>
  <c r="AH9" i="3"/>
  <c r="AE2" i="3"/>
</calcChain>
</file>

<file path=xl/sharedStrings.xml><?xml version="1.0" encoding="utf-8"?>
<sst xmlns="http://schemas.openxmlformats.org/spreadsheetml/2006/main" count="1371" uniqueCount="73">
  <si>
    <t>Date</t>
  </si>
  <si>
    <t>Treatment</t>
  </si>
  <si>
    <t>Water Temperature</t>
  </si>
  <si>
    <t>pH</t>
  </si>
  <si>
    <t>Dissolved Oxygen</t>
  </si>
  <si>
    <t>Total Suspended Solids</t>
  </si>
  <si>
    <t>Blue Concentration</t>
  </si>
  <si>
    <t>Blue Yield</t>
  </si>
  <si>
    <t>Green Concentration</t>
  </si>
  <si>
    <t>Green Yield</t>
  </si>
  <si>
    <t>Brown Concentration</t>
  </si>
  <si>
    <t>Brown Yield</t>
  </si>
  <si>
    <t>Gain</t>
  </si>
  <si>
    <t>blank</t>
  </si>
  <si>
    <t>T1E5</t>
  </si>
  <si>
    <t>T1N1</t>
  </si>
  <si>
    <t>T1N6</t>
  </si>
  <si>
    <t>T1E1</t>
  </si>
  <si>
    <t>T2N2</t>
  </si>
  <si>
    <t>T2E3</t>
  </si>
  <si>
    <t>T2E5</t>
  </si>
  <si>
    <t>T2N6</t>
  </si>
  <si>
    <t>T1E3</t>
  </si>
  <si>
    <t>T1N5</t>
  </si>
  <si>
    <t>T2N1</t>
  </si>
  <si>
    <t>T2E4</t>
  </si>
  <si>
    <t>T1E2</t>
  </si>
  <si>
    <t>T1N2</t>
  </si>
  <si>
    <t>T2N4</t>
  </si>
  <si>
    <t>T2E6</t>
  </si>
  <si>
    <t>T2N5</t>
  </si>
  <si>
    <t>T2E1</t>
  </si>
  <si>
    <t>T1E6</t>
  </si>
  <si>
    <t>T1N3</t>
  </si>
  <si>
    <t>T2N3</t>
  </si>
  <si>
    <t>T2E2</t>
  </si>
  <si>
    <t>T1E4</t>
  </si>
  <si>
    <t>T1N4</t>
  </si>
  <si>
    <t>N.A.</t>
  </si>
  <si>
    <t>N (ug-sample volume)</t>
  </si>
  <si>
    <t>C (ug-sample volume)</t>
  </si>
  <si>
    <t>P (particulate) (ug-sample volume)</t>
  </si>
  <si>
    <t>N (mg-L)</t>
  </si>
  <si>
    <t>C (mg-L)</t>
  </si>
  <si>
    <t>P (particulate) (mg-L)</t>
  </si>
  <si>
    <t>DIC (mg/L)</t>
  </si>
  <si>
    <t>DOC (mg/L)</t>
  </si>
  <si>
    <t>TON (mg-L)</t>
  </si>
  <si>
    <t>NO2 (mg-L)</t>
  </si>
  <si>
    <t>NO3 (mg-L)</t>
  </si>
  <si>
    <t>NH4 (mg-L)</t>
  </si>
  <si>
    <t>PO4-P (corrected, dissolved) (mg-L)</t>
  </si>
  <si>
    <t>Microcosm</t>
  </si>
  <si>
    <t>T1E</t>
  </si>
  <si>
    <t>T1N</t>
  </si>
  <si>
    <t>T2N</t>
  </si>
  <si>
    <t>T2E</t>
  </si>
  <si>
    <t>MicrocosmNumber</t>
  </si>
  <si>
    <t>ExperimentDay</t>
  </si>
  <si>
    <t>TreatmentType</t>
  </si>
  <si>
    <t>Period</t>
  </si>
  <si>
    <t>Temp_treatment</t>
  </si>
  <si>
    <t>Precip_treatment</t>
  </si>
  <si>
    <t>Temp_level</t>
  </si>
  <si>
    <t>Precip_level</t>
  </si>
  <si>
    <t>Temp_degree</t>
  </si>
  <si>
    <t>AvT</t>
  </si>
  <si>
    <t>ExT</t>
  </si>
  <si>
    <t>ExP</t>
  </si>
  <si>
    <t>AvP</t>
  </si>
  <si>
    <t>Precip_level_real</t>
  </si>
  <si>
    <t>PhyTot</t>
  </si>
  <si>
    <t>NTot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</si>
</sst>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10" fontId="0" fillId="0" borderId="1" xfId="0" applyNumberFormat="1" applyBorder="1"/>
    <xf numFmtId="10" fontId="0" fillId="0" borderId="2" xfId="0" applyNumberFormat="1" applyBorder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1" xfId="0" applyFill="1" applyBorder="1"/>
    <xf numFmtId="0" fontId="0" fillId="0" borderId="3" xfId="0" applyFill="1" applyBorder="1"/>
    <xf numFmtId="14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1" fontId="0" fillId="0" borderId="0" xfId="0" applyNumberFormat="1" applyFill="1" applyBorder="1"/>
    <xf numFmtId="0" fontId="0" fillId="0" borderId="4" xfId="0" applyBorder="1"/>
    <xf numFmtId="2" fontId="0" fillId="0" borderId="4" xfId="0" applyNumberFormat="1" applyBorder="1"/>
    <xf numFmtId="2" fontId="0" fillId="0" borderId="0" xfId="0" applyNumberFormat="1"/>
    <xf numFmtId="2" fontId="0" fillId="0" borderId="5" xfId="0" applyNumberFormat="1" applyBorder="1"/>
    <xf numFmtId="14" fontId="0" fillId="0" borderId="0" xfId="0" applyNumberFormat="1"/>
    <xf numFmtId="1" fontId="0" fillId="0" borderId="0" xfId="0" applyNumberFormat="1"/>
    <xf numFmtId="14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Fill="1" applyBorder="1"/>
    <xf numFmtId="0" fontId="0" fillId="0" borderId="4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1" fillId="2" borderId="4" xfId="0" applyFont="1" applyFill="1" applyBorder="1"/>
    <xf numFmtId="0" fontId="1" fillId="2" borderId="2" xfId="0" applyFont="1" applyFill="1" applyBorder="1"/>
    <xf numFmtId="10" fontId="0" fillId="2" borderId="0" xfId="0" applyNumberFormat="1" applyFill="1" applyBorder="1"/>
    <xf numFmtId="10" fontId="0" fillId="2" borderId="4" xfId="0" applyNumberFormat="1" applyFill="1" applyBorder="1"/>
    <xf numFmtId="0" fontId="0" fillId="2" borderId="3" xfId="0" applyFill="1" applyBorder="1"/>
    <xf numFmtId="2" fontId="0" fillId="2" borderId="4" xfId="0" applyNumberFormat="1" applyFont="1" applyFill="1" applyBorder="1"/>
    <xf numFmtId="2" fontId="0" fillId="2" borderId="0" xfId="0" applyNumberFormat="1" applyFont="1" applyFill="1"/>
    <xf numFmtId="2" fontId="0" fillId="2" borderId="5" xfId="0" applyNumberFormat="1" applyFont="1" applyFill="1" applyBorder="1"/>
    <xf numFmtId="2" fontId="0" fillId="2" borderId="2" xfId="0" applyNumberFormat="1" applyFont="1" applyFill="1" applyBorder="1"/>
    <xf numFmtId="2" fontId="0" fillId="2" borderId="1" xfId="0" applyNumberFormat="1" applyFont="1" applyFill="1" applyBorder="1"/>
    <xf numFmtId="2" fontId="0" fillId="2" borderId="3" xfId="0" applyNumberFormat="1" applyFont="1" applyFill="1" applyBorder="1"/>
    <xf numFmtId="2" fontId="0" fillId="2" borderId="4" xfId="0" applyNumberFormat="1" applyFill="1" applyBorder="1"/>
    <xf numFmtId="2" fontId="0" fillId="2" borderId="0" xfId="0" applyNumberFormat="1" applyFill="1"/>
    <xf numFmtId="2" fontId="0" fillId="2" borderId="5" xfId="0" applyNumberFormat="1" applyFill="1" applyBorder="1"/>
    <xf numFmtId="2" fontId="0" fillId="2" borderId="2" xfId="0" applyNumberFormat="1" applyFill="1" applyBorder="1"/>
    <xf numFmtId="2" fontId="0" fillId="2" borderId="1" xfId="0" applyNumberFormat="1" applyFill="1" applyBorder="1"/>
    <xf numFmtId="2" fontId="0" fillId="2" borderId="3" xfId="0" applyNumberFormat="1" applyFill="1" applyBorder="1"/>
    <xf numFmtId="2" fontId="0" fillId="2" borderId="0" xfId="0" applyNumberFormat="1" applyFill="1" applyAlignment="1">
      <alignment horizontal="right"/>
    </xf>
    <xf numFmtId="2" fontId="0" fillId="2" borderId="4" xfId="0" applyNumberFormat="1" applyFill="1" applyBorder="1" applyAlignment="1">
      <alignment horizontal="right"/>
    </xf>
    <xf numFmtId="10" fontId="0" fillId="0" borderId="0" xfId="0" applyNumberFormat="1" applyFill="1" applyBorder="1"/>
    <xf numFmtId="2" fontId="0" fillId="2" borderId="6" xfId="0" applyNumberFormat="1" applyFill="1" applyBorder="1"/>
    <xf numFmtId="1" fontId="4" fillId="0" borderId="0" xfId="0" applyNumberFormat="1" applyFont="1"/>
    <xf numFmtId="0" fontId="0" fillId="3" borderId="0" xfId="0" applyFill="1"/>
    <xf numFmtId="0" fontId="0" fillId="3" borderId="0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76"/>
  <sheetViews>
    <sheetView tabSelected="1" zoomScale="40" zoomScaleNormal="40" workbookViewId="0">
      <selection activeCell="P265" sqref="P265"/>
    </sheetView>
  </sheetViews>
  <sheetFormatPr defaultColWidth="8.81640625" defaultRowHeight="14.5" x14ac:dyDescent="0.35"/>
  <cols>
    <col min="1" max="1" width="10.1796875" bestFit="1" customWidth="1"/>
    <col min="2" max="2" width="10.1796875" style="17" customWidth="1"/>
    <col min="4" max="5" width="5.81640625" customWidth="1"/>
    <col min="6" max="6" width="10.453125" customWidth="1"/>
    <col min="7" max="7" width="9.81640625" customWidth="1"/>
    <col min="8" max="10" width="18.1796875" customWidth="1"/>
    <col min="11" max="13" width="14.453125" customWidth="1"/>
    <col min="18" max="18" width="17.453125" customWidth="1"/>
    <col min="20" max="20" width="19.26953125" customWidth="1"/>
    <col min="22" max="22" width="17.90625" customWidth="1"/>
    <col min="26" max="26" width="9.6328125" customWidth="1"/>
  </cols>
  <sheetData>
    <row r="1" spans="1:39" ht="15" thickBot="1" x14ac:dyDescent="0.4">
      <c r="A1" s="1" t="s">
        <v>0</v>
      </c>
      <c r="B1" s="19" t="s">
        <v>58</v>
      </c>
      <c r="C1" s="1" t="s">
        <v>52</v>
      </c>
      <c r="D1" s="1" t="s">
        <v>59</v>
      </c>
      <c r="E1" s="1" t="s">
        <v>1</v>
      </c>
      <c r="F1" s="1" t="s">
        <v>57</v>
      </c>
      <c r="G1" s="1" t="s">
        <v>60</v>
      </c>
      <c r="H1" s="1" t="s">
        <v>61</v>
      </c>
      <c r="I1" s="1" t="s">
        <v>65</v>
      </c>
      <c r="J1" s="1" t="s">
        <v>63</v>
      </c>
      <c r="K1" s="1" t="s">
        <v>62</v>
      </c>
      <c r="L1" t="s">
        <v>70</v>
      </c>
      <c r="M1" s="1" t="s">
        <v>64</v>
      </c>
      <c r="N1" s="1" t="s">
        <v>2</v>
      </c>
      <c r="O1" s="1" t="s">
        <v>3</v>
      </c>
      <c r="P1" s="1" t="s">
        <v>4</v>
      </c>
      <c r="Q1" s="2" t="s">
        <v>5</v>
      </c>
      <c r="R1" s="4" t="s">
        <v>6</v>
      </c>
      <c r="S1" s="3" t="s">
        <v>7</v>
      </c>
      <c r="T1" s="3" t="s">
        <v>8</v>
      </c>
      <c r="U1" s="3" t="s">
        <v>9</v>
      </c>
      <c r="V1" s="3" t="s">
        <v>10</v>
      </c>
      <c r="W1" s="3" t="s">
        <v>11</v>
      </c>
      <c r="X1" s="3" t="s">
        <v>12</v>
      </c>
      <c r="Y1" s="3" t="s">
        <v>71</v>
      </c>
      <c r="Z1" s="5" t="s">
        <v>39</v>
      </c>
      <c r="AA1" s="6" t="s">
        <v>42</v>
      </c>
      <c r="AB1" s="6" t="s">
        <v>40</v>
      </c>
      <c r="AC1" s="6" t="s">
        <v>43</v>
      </c>
      <c r="AD1" s="6" t="s">
        <v>41</v>
      </c>
      <c r="AE1" s="7" t="s">
        <v>44</v>
      </c>
      <c r="AF1" s="3" t="s">
        <v>47</v>
      </c>
      <c r="AG1" s="3" t="s">
        <v>48</v>
      </c>
      <c r="AH1" s="3" t="s">
        <v>49</v>
      </c>
      <c r="AI1" s="3" t="s">
        <v>50</v>
      </c>
      <c r="AJ1" s="3" t="s">
        <v>72</v>
      </c>
      <c r="AK1" s="6" t="s">
        <v>51</v>
      </c>
      <c r="AL1" s="5" t="s">
        <v>45</v>
      </c>
      <c r="AM1" s="6" t="s">
        <v>46</v>
      </c>
    </row>
    <row r="2" spans="1:39" x14ac:dyDescent="0.35">
      <c r="A2" s="8">
        <v>43159</v>
      </c>
      <c r="B2" s="10">
        <v>0</v>
      </c>
      <c r="C2" s="9" t="s">
        <v>13</v>
      </c>
      <c r="D2" s="9"/>
      <c r="E2" s="9"/>
      <c r="F2" s="9"/>
      <c r="G2" s="10">
        <v>0</v>
      </c>
      <c r="H2" s="11">
        <v>0</v>
      </c>
      <c r="I2" s="11"/>
      <c r="J2" s="11"/>
      <c r="K2" s="11">
        <v>0</v>
      </c>
      <c r="L2" s="48"/>
      <c r="M2" s="48"/>
      <c r="N2" s="22"/>
      <c r="O2" s="22"/>
      <c r="P2" s="22"/>
      <c r="Q2" s="23"/>
      <c r="R2" s="23"/>
      <c r="S2" s="22"/>
      <c r="T2" s="22"/>
      <c r="U2" s="22"/>
      <c r="V2" s="22"/>
      <c r="W2" s="26"/>
      <c r="X2" s="26"/>
      <c r="Y2" s="26">
        <f>(R2+T2+V2)</f>
        <v>0</v>
      </c>
      <c r="Z2" s="38">
        <v>14.735728318289036</v>
      </c>
      <c r="AA2" s="39">
        <v>1.4735728318289036</v>
      </c>
      <c r="AB2" s="39">
        <v>58.82365959961416</v>
      </c>
      <c r="AC2" s="39">
        <v>5.8823659599614162</v>
      </c>
      <c r="AD2" s="39">
        <v>21.852004594128712</v>
      </c>
      <c r="AE2" s="40" t="e">
        <f>(AD2/$AQ$2)</f>
        <v>#DIV/0!</v>
      </c>
      <c r="AF2" s="39">
        <v>33.064</v>
      </c>
      <c r="AG2" s="39">
        <v>-8.0000000000000002E-3</v>
      </c>
      <c r="AH2" s="39">
        <v>33.072000000000003</v>
      </c>
      <c r="AI2" s="39">
        <v>6.5000000000000002E-2</v>
      </c>
      <c r="AJ2" s="39">
        <f>(AG2+AH2+AI2)</f>
        <v>33.128999999999998</v>
      </c>
      <c r="AK2" s="26">
        <v>0.60699999999999998</v>
      </c>
      <c r="AL2" s="12"/>
    </row>
    <row r="3" spans="1:39" x14ac:dyDescent="0.35">
      <c r="A3" s="16">
        <v>43159</v>
      </c>
      <c r="B3" s="17">
        <v>0</v>
      </c>
      <c r="C3" t="s">
        <v>14</v>
      </c>
      <c r="D3" t="s">
        <v>53</v>
      </c>
      <c r="E3">
        <v>3</v>
      </c>
      <c r="F3">
        <v>1</v>
      </c>
      <c r="G3" s="17">
        <v>0</v>
      </c>
      <c r="H3" s="17">
        <v>0</v>
      </c>
      <c r="I3" s="17">
        <v>18</v>
      </c>
      <c r="J3" s="17" t="s">
        <v>66</v>
      </c>
      <c r="K3" s="17">
        <v>1</v>
      </c>
      <c r="L3" s="17" t="s">
        <v>68</v>
      </c>
      <c r="M3" s="17" t="s">
        <v>69</v>
      </c>
      <c r="N3" s="22">
        <v>21.1</v>
      </c>
      <c r="O3" s="22">
        <v>8.1199999999999992</v>
      </c>
      <c r="P3" s="22">
        <v>7</v>
      </c>
      <c r="Q3" s="23">
        <v>1.36</v>
      </c>
      <c r="R3" s="23">
        <v>14.67</v>
      </c>
      <c r="S3" s="22">
        <v>0.37</v>
      </c>
      <c r="T3" s="22">
        <v>17.37</v>
      </c>
      <c r="U3" s="22">
        <v>0.47</v>
      </c>
      <c r="V3" s="22">
        <v>12.01</v>
      </c>
      <c r="W3" s="26">
        <v>0.43</v>
      </c>
      <c r="X3" s="26">
        <v>14</v>
      </c>
      <c r="Y3" s="26">
        <f>(R3+T3+V3)</f>
        <v>44.05</v>
      </c>
      <c r="Z3" s="38">
        <v>23.141838124358657</v>
      </c>
      <c r="AA3" s="39">
        <v>1.5427892082905772</v>
      </c>
      <c r="AB3" s="39">
        <v>108.57720125513077</v>
      </c>
      <c r="AC3" s="39">
        <v>7.2384800836753849</v>
      </c>
      <c r="AD3" s="39">
        <v>195.61185671075603</v>
      </c>
      <c r="AE3" s="40">
        <v>13.040790447383735</v>
      </c>
      <c r="AF3" s="39">
        <v>48.006999999999998</v>
      </c>
      <c r="AG3" s="39">
        <v>5.5E-2</v>
      </c>
      <c r="AH3" s="39">
        <v>47.951999999999998</v>
      </c>
      <c r="AI3" s="39">
        <v>7.1999999999999995E-2</v>
      </c>
      <c r="AJ3" s="39">
        <f>(AG3+AH3+AI3)</f>
        <v>48.079000000000001</v>
      </c>
      <c r="AK3" s="26">
        <v>0.41299999999999998</v>
      </c>
      <c r="AL3" s="38">
        <v>2.4159999999999999</v>
      </c>
      <c r="AM3" s="39">
        <v>3.7189999999999999</v>
      </c>
    </row>
    <row r="4" spans="1:39" x14ac:dyDescent="0.35">
      <c r="A4" s="16">
        <v>43159</v>
      </c>
      <c r="B4" s="17">
        <v>0</v>
      </c>
      <c r="C4" t="s">
        <v>15</v>
      </c>
      <c r="D4" t="s">
        <v>54</v>
      </c>
      <c r="E4">
        <v>1</v>
      </c>
      <c r="F4">
        <v>2</v>
      </c>
      <c r="G4" s="17">
        <v>0</v>
      </c>
      <c r="H4" s="17">
        <v>0</v>
      </c>
      <c r="I4" s="17">
        <v>18</v>
      </c>
      <c r="J4" s="17" t="s">
        <v>66</v>
      </c>
      <c r="K4" s="17">
        <v>0</v>
      </c>
      <c r="L4" s="17" t="s">
        <v>69</v>
      </c>
      <c r="M4" s="17" t="s">
        <v>69</v>
      </c>
      <c r="N4" s="22">
        <v>21.1</v>
      </c>
      <c r="O4" s="22">
        <v>8.2279999999999998</v>
      </c>
      <c r="P4" s="22">
        <v>7.16</v>
      </c>
      <c r="Q4" s="23">
        <v>1.0900000000000001</v>
      </c>
      <c r="R4" s="23">
        <v>11.36</v>
      </c>
      <c r="S4" s="22">
        <v>0.33</v>
      </c>
      <c r="T4" s="22">
        <v>17.12</v>
      </c>
      <c r="U4" s="22">
        <v>0.45</v>
      </c>
      <c r="V4" s="22">
        <v>10.64</v>
      </c>
      <c r="W4" s="26">
        <v>0.39</v>
      </c>
      <c r="X4" s="26">
        <v>14</v>
      </c>
      <c r="Y4" s="26">
        <f t="shared" ref="Y4:Y66" si="0">(R4+T4+V4)</f>
        <v>39.120000000000005</v>
      </c>
      <c r="Z4" s="38">
        <v>21.471099555534348</v>
      </c>
      <c r="AA4" s="39">
        <v>1.4314066370356231</v>
      </c>
      <c r="AB4" s="39">
        <v>126.88220863460261</v>
      </c>
      <c r="AC4" s="39">
        <v>8.4588139089735073</v>
      </c>
      <c r="AD4" s="39">
        <v>151.00599906793684</v>
      </c>
      <c r="AE4" s="40">
        <v>10.067066604529122</v>
      </c>
      <c r="AF4" s="39">
        <v>20.751999999999999</v>
      </c>
      <c r="AG4" s="39">
        <v>2.1000000000000001E-2</v>
      </c>
      <c r="AH4" s="39">
        <v>20.730999999999998</v>
      </c>
      <c r="AI4" s="39">
        <v>4.7E-2</v>
      </c>
      <c r="AJ4" s="39">
        <f t="shared" ref="AJ4:AJ66" si="1">(AG4+AH4+AI4)</f>
        <v>20.798999999999999</v>
      </c>
      <c r="AK4" s="26">
        <v>0.60399999999999998</v>
      </c>
      <c r="AL4" s="38">
        <v>2.1179999999999999</v>
      </c>
      <c r="AM4" s="39">
        <v>3.9179999999999997</v>
      </c>
    </row>
    <row r="5" spans="1:39" x14ac:dyDescent="0.35">
      <c r="A5" s="16">
        <v>43159</v>
      </c>
      <c r="B5" s="17">
        <v>0</v>
      </c>
      <c r="C5" t="s">
        <v>16</v>
      </c>
      <c r="D5" t="s">
        <v>54</v>
      </c>
      <c r="E5">
        <v>1</v>
      </c>
      <c r="F5">
        <v>3</v>
      </c>
      <c r="G5" s="17">
        <v>0</v>
      </c>
      <c r="H5" s="17">
        <v>0</v>
      </c>
      <c r="I5" s="17">
        <v>18</v>
      </c>
      <c r="J5" s="17" t="s">
        <v>66</v>
      </c>
      <c r="K5" s="17">
        <v>0</v>
      </c>
      <c r="L5" s="17" t="s">
        <v>69</v>
      </c>
      <c r="M5" s="17" t="s">
        <v>69</v>
      </c>
      <c r="N5" s="22">
        <v>21.1</v>
      </c>
      <c r="O5" s="22">
        <v>8.3379999999999992</v>
      </c>
      <c r="P5" s="22">
        <v>7.6</v>
      </c>
      <c r="Q5" s="23">
        <v>1.18</v>
      </c>
      <c r="R5" s="23">
        <v>11.69</v>
      </c>
      <c r="S5" s="22">
        <v>0.33</v>
      </c>
      <c r="T5" s="22">
        <v>18.88</v>
      </c>
      <c r="U5" s="22">
        <v>0.44</v>
      </c>
      <c r="V5" s="22">
        <v>12.55</v>
      </c>
      <c r="W5" s="26">
        <v>0.43</v>
      </c>
      <c r="X5" s="26">
        <v>14</v>
      </c>
      <c r="Y5" s="26">
        <f t="shared" si="0"/>
        <v>43.120000000000005</v>
      </c>
      <c r="Z5" s="38">
        <v>23.390497024536138</v>
      </c>
      <c r="AA5" s="39">
        <v>1.5593664683024093</v>
      </c>
      <c r="AB5" s="39">
        <v>102.917338957723</v>
      </c>
      <c r="AC5" s="39">
        <v>6.8611559305148671</v>
      </c>
      <c r="AD5" s="39">
        <v>157.73264280985941</v>
      </c>
      <c r="AE5" s="40">
        <v>10.515509520657295</v>
      </c>
      <c r="AF5" s="39">
        <v>51.652000000000001</v>
      </c>
      <c r="AG5" s="39">
        <v>6.5000000000000002E-2</v>
      </c>
      <c r="AH5" s="39">
        <v>51.587000000000003</v>
      </c>
      <c r="AI5" s="39">
        <v>8.5000000000000006E-2</v>
      </c>
      <c r="AJ5" s="39">
        <f t="shared" si="1"/>
        <v>51.737000000000002</v>
      </c>
      <c r="AK5" s="26">
        <v>0.61199999999999999</v>
      </c>
      <c r="AL5" s="38">
        <v>2.0310000000000001</v>
      </c>
      <c r="AM5" s="39">
        <v>3.8109999999999995</v>
      </c>
    </row>
    <row r="6" spans="1:39" x14ac:dyDescent="0.35">
      <c r="A6" s="16">
        <v>43159</v>
      </c>
      <c r="B6" s="17">
        <v>0</v>
      </c>
      <c r="C6" t="s">
        <v>17</v>
      </c>
      <c r="D6" t="s">
        <v>53</v>
      </c>
      <c r="E6">
        <v>3</v>
      </c>
      <c r="F6">
        <v>4</v>
      </c>
      <c r="G6" s="17">
        <v>0</v>
      </c>
      <c r="H6" s="17">
        <v>0</v>
      </c>
      <c r="I6" s="17">
        <v>18</v>
      </c>
      <c r="J6" s="17" t="s">
        <v>66</v>
      </c>
      <c r="K6" s="17">
        <v>1</v>
      </c>
      <c r="L6" s="17" t="s">
        <v>68</v>
      </c>
      <c r="M6" s="17" t="s">
        <v>69</v>
      </c>
      <c r="N6" s="22">
        <v>21</v>
      </c>
      <c r="O6" s="22">
        <v>8.282</v>
      </c>
      <c r="P6" s="22">
        <v>7.58</v>
      </c>
      <c r="Q6" s="23">
        <v>1.2</v>
      </c>
      <c r="R6" s="23">
        <v>13.13</v>
      </c>
      <c r="S6" s="22">
        <v>0.23</v>
      </c>
      <c r="T6" s="22">
        <v>19.28</v>
      </c>
      <c r="U6" s="22">
        <v>0.46</v>
      </c>
      <c r="V6" s="22">
        <v>11.4</v>
      </c>
      <c r="W6" s="26">
        <v>0.37</v>
      </c>
      <c r="X6" s="26">
        <v>14</v>
      </c>
      <c r="Y6" s="26">
        <f t="shared" si="0"/>
        <v>43.81</v>
      </c>
      <c r="Z6" s="38">
        <v>19.246460553932188</v>
      </c>
      <c r="AA6" s="39">
        <v>1.2830973702621458</v>
      </c>
      <c r="AB6" s="39">
        <v>81.533396394538883</v>
      </c>
      <c r="AC6" s="39">
        <v>5.4355597596359253</v>
      </c>
      <c r="AD6" s="39">
        <v>78.295534341177486</v>
      </c>
      <c r="AE6" s="40">
        <v>5.2197022894118321</v>
      </c>
      <c r="AF6" s="39">
        <v>30.802</v>
      </c>
      <c r="AG6" s="39">
        <v>3.6999999999999998E-2</v>
      </c>
      <c r="AH6" s="39">
        <v>30.765000000000001</v>
      </c>
      <c r="AI6" s="39">
        <v>0.05</v>
      </c>
      <c r="AJ6" s="39">
        <f t="shared" si="1"/>
        <v>30.852</v>
      </c>
      <c r="AK6" s="26">
        <v>0.63800000000000001</v>
      </c>
      <c r="AL6" s="38">
        <v>2.02</v>
      </c>
      <c r="AM6" s="39">
        <v>6.3789999999999996</v>
      </c>
    </row>
    <row r="7" spans="1:39" x14ac:dyDescent="0.35">
      <c r="A7" s="16">
        <v>43159</v>
      </c>
      <c r="B7" s="17">
        <v>0</v>
      </c>
      <c r="C7" t="s">
        <v>18</v>
      </c>
      <c r="D7" t="s">
        <v>55</v>
      </c>
      <c r="E7">
        <v>2</v>
      </c>
      <c r="F7">
        <v>5</v>
      </c>
      <c r="G7" s="17">
        <v>0</v>
      </c>
      <c r="H7" s="17">
        <v>1</v>
      </c>
      <c r="I7" s="17">
        <v>24</v>
      </c>
      <c r="J7" s="17" t="s">
        <v>67</v>
      </c>
      <c r="K7" s="17">
        <v>0</v>
      </c>
      <c r="L7" s="17" t="s">
        <v>69</v>
      </c>
      <c r="M7" s="17" t="s">
        <v>69</v>
      </c>
      <c r="N7" s="22">
        <v>21</v>
      </c>
      <c r="O7" s="22">
        <v>7.9169999999999998</v>
      </c>
      <c r="P7" s="22">
        <v>7.1</v>
      </c>
      <c r="Q7" s="23">
        <v>1.29</v>
      </c>
      <c r="R7" s="23">
        <v>13.59</v>
      </c>
      <c r="S7" s="22">
        <v>0.35</v>
      </c>
      <c r="T7" s="22">
        <v>17.190000000000001</v>
      </c>
      <c r="U7" s="22">
        <v>0.46</v>
      </c>
      <c r="V7" s="22">
        <v>10.72</v>
      </c>
      <c r="W7" s="26">
        <v>0.43</v>
      </c>
      <c r="X7" s="26">
        <v>14</v>
      </c>
      <c r="Y7" s="26">
        <f t="shared" si="0"/>
        <v>41.5</v>
      </c>
      <c r="Z7" s="38">
        <v>18.440445596822101</v>
      </c>
      <c r="AA7" s="39">
        <v>1.2293630397881401</v>
      </c>
      <c r="AB7" s="39">
        <v>102.97839335123697</v>
      </c>
      <c r="AC7" s="39">
        <v>6.8652262234157986</v>
      </c>
      <c r="AD7" s="39">
        <v>132.93137723406289</v>
      </c>
      <c r="AE7" s="40">
        <v>8.8620918156041935</v>
      </c>
      <c r="AF7" s="39">
        <v>21.507000000000001</v>
      </c>
      <c r="AG7" s="39">
        <v>2.5999999999999999E-2</v>
      </c>
      <c r="AH7" s="39">
        <v>21.481000000000002</v>
      </c>
      <c r="AI7" s="39">
        <v>4.9000000000000002E-2</v>
      </c>
      <c r="AJ7" s="39">
        <f t="shared" si="1"/>
        <v>21.556000000000001</v>
      </c>
      <c r="AK7" s="26">
        <v>0.56499999999999995</v>
      </c>
      <c r="AL7" s="38">
        <v>2.5</v>
      </c>
      <c r="AM7" s="39">
        <v>3.157</v>
      </c>
    </row>
    <row r="8" spans="1:39" x14ac:dyDescent="0.35">
      <c r="A8" s="16">
        <v>43159</v>
      </c>
      <c r="B8" s="17">
        <v>0</v>
      </c>
      <c r="C8" t="s">
        <v>19</v>
      </c>
      <c r="D8" t="s">
        <v>56</v>
      </c>
      <c r="E8">
        <v>4</v>
      </c>
      <c r="F8">
        <v>6</v>
      </c>
      <c r="G8" s="17">
        <v>0</v>
      </c>
      <c r="H8" s="17">
        <v>1</v>
      </c>
      <c r="I8" s="17">
        <v>24</v>
      </c>
      <c r="J8" s="17" t="s">
        <v>67</v>
      </c>
      <c r="K8" s="17">
        <v>1</v>
      </c>
      <c r="L8" s="17" t="s">
        <v>68</v>
      </c>
      <c r="M8" s="17" t="s">
        <v>69</v>
      </c>
      <c r="N8" s="22">
        <v>21</v>
      </c>
      <c r="O8" s="22">
        <v>7.5289999999999999</v>
      </c>
      <c r="P8" s="22">
        <v>7.15</v>
      </c>
      <c r="Q8" s="23">
        <v>1.23</v>
      </c>
      <c r="R8" s="23">
        <v>8.85</v>
      </c>
      <c r="S8" s="22">
        <v>0.35</v>
      </c>
      <c r="T8" s="22">
        <v>14.89</v>
      </c>
      <c r="U8" s="22">
        <v>0.51</v>
      </c>
      <c r="V8" s="22">
        <v>8.4499999999999993</v>
      </c>
      <c r="W8" s="26">
        <v>0.35</v>
      </c>
      <c r="X8" s="26">
        <v>14</v>
      </c>
      <c r="Y8" s="26">
        <f t="shared" si="0"/>
        <v>32.19</v>
      </c>
      <c r="Z8" s="38">
        <v>20.591534508599199</v>
      </c>
      <c r="AA8" s="39">
        <v>1.3727689672399466</v>
      </c>
      <c r="AB8" s="39">
        <v>96.842313695836964</v>
      </c>
      <c r="AC8" s="39">
        <v>6.456154246389131</v>
      </c>
      <c r="AD8" s="39">
        <v>89.544235924932991</v>
      </c>
      <c r="AE8" s="40">
        <v>5.9696157283288658</v>
      </c>
      <c r="AF8" s="39">
        <v>55.612000000000002</v>
      </c>
      <c r="AG8" s="39">
        <v>6.0999999999999999E-2</v>
      </c>
      <c r="AH8" s="39">
        <v>55.551000000000002</v>
      </c>
      <c r="AI8" s="39">
        <v>0.04</v>
      </c>
      <c r="AJ8" s="39">
        <f t="shared" si="1"/>
        <v>55.652000000000001</v>
      </c>
      <c r="AK8" s="26">
        <v>0.58499999999999996</v>
      </c>
      <c r="AL8" s="38">
        <v>2.6789999999999998</v>
      </c>
      <c r="AM8" s="39">
        <v>3.5050000000000003</v>
      </c>
    </row>
    <row r="9" spans="1:39" x14ac:dyDescent="0.35">
      <c r="A9" s="16">
        <v>43159</v>
      </c>
      <c r="B9" s="17">
        <v>0</v>
      </c>
      <c r="C9" t="s">
        <v>20</v>
      </c>
      <c r="D9" t="s">
        <v>56</v>
      </c>
      <c r="E9">
        <v>4</v>
      </c>
      <c r="F9">
        <v>7</v>
      </c>
      <c r="G9" s="17">
        <v>0</v>
      </c>
      <c r="H9" s="17">
        <v>1</v>
      </c>
      <c r="I9" s="17">
        <v>24</v>
      </c>
      <c r="J9" s="17" t="s">
        <v>67</v>
      </c>
      <c r="K9" s="17">
        <v>1</v>
      </c>
      <c r="L9" s="17" t="s">
        <v>68</v>
      </c>
      <c r="M9" s="17" t="s">
        <v>69</v>
      </c>
      <c r="N9" s="22">
        <v>21.1</v>
      </c>
      <c r="O9" s="22">
        <v>8.3849999999999998</v>
      </c>
      <c r="P9" s="22">
        <v>7.7</v>
      </c>
      <c r="Q9" s="23">
        <v>1.19</v>
      </c>
      <c r="R9" s="23">
        <v>12.66</v>
      </c>
      <c r="S9" s="22">
        <v>0.28000000000000003</v>
      </c>
      <c r="T9" s="22">
        <v>18.95</v>
      </c>
      <c r="U9" s="22">
        <v>0.42</v>
      </c>
      <c r="V9" s="22">
        <v>9.49</v>
      </c>
      <c r="W9" s="26">
        <v>0.36</v>
      </c>
      <c r="X9" s="26">
        <v>14</v>
      </c>
      <c r="Y9" s="26">
        <f t="shared" si="0"/>
        <v>41.1</v>
      </c>
      <c r="Z9" s="38">
        <v>19.098426524460315</v>
      </c>
      <c r="AA9" s="39">
        <v>1.273228434964021</v>
      </c>
      <c r="AB9" s="39">
        <v>121.23354454174041</v>
      </c>
      <c r="AC9" s="39">
        <v>8.0822363027826949</v>
      </c>
      <c r="AD9" s="39">
        <v>112.6757939126194</v>
      </c>
      <c r="AE9" s="40">
        <v>7.5117195941746262</v>
      </c>
      <c r="AF9" s="39">
        <v>36.875</v>
      </c>
      <c r="AG9" s="39">
        <v>3.5999999999999997E-2</v>
      </c>
      <c r="AH9" s="39">
        <f>AF9-AG9</f>
        <v>36.838999999999999</v>
      </c>
      <c r="AI9" s="39">
        <v>2.5000000000000001E-2</v>
      </c>
      <c r="AJ9" s="39">
        <f t="shared" si="1"/>
        <v>36.9</v>
      </c>
      <c r="AK9" s="26">
        <v>0.63500000000000001</v>
      </c>
      <c r="AL9" s="38">
        <v>2.0030000000000001</v>
      </c>
      <c r="AM9" s="39">
        <v>4.133</v>
      </c>
    </row>
    <row r="10" spans="1:39" x14ac:dyDescent="0.35">
      <c r="A10" s="16">
        <v>43159</v>
      </c>
      <c r="B10" s="17">
        <v>0</v>
      </c>
      <c r="C10" t="s">
        <v>21</v>
      </c>
      <c r="D10" t="s">
        <v>55</v>
      </c>
      <c r="E10">
        <v>2</v>
      </c>
      <c r="F10">
        <v>8</v>
      </c>
      <c r="G10" s="17">
        <v>0</v>
      </c>
      <c r="H10" s="17">
        <v>1</v>
      </c>
      <c r="I10" s="17">
        <v>24</v>
      </c>
      <c r="J10" s="17" t="s">
        <v>67</v>
      </c>
      <c r="K10" s="17">
        <v>0</v>
      </c>
      <c r="L10" s="17" t="s">
        <v>69</v>
      </c>
      <c r="M10" s="17" t="s">
        <v>69</v>
      </c>
      <c r="N10" s="22">
        <v>20.9</v>
      </c>
      <c r="O10" s="22">
        <v>8.1219999999999999</v>
      </c>
      <c r="P10" s="22">
        <v>7</v>
      </c>
      <c r="Q10" s="23">
        <v>0.94</v>
      </c>
      <c r="R10" s="23">
        <v>9.7799999999999994</v>
      </c>
      <c r="S10" s="22">
        <v>0.28999999999999998</v>
      </c>
      <c r="T10" s="22">
        <v>17.12</v>
      </c>
      <c r="U10" s="22">
        <v>0.41</v>
      </c>
      <c r="V10" s="22">
        <v>7.84</v>
      </c>
      <c r="W10" s="26">
        <v>0.34</v>
      </c>
      <c r="X10" s="26">
        <v>14</v>
      </c>
      <c r="Y10" s="26">
        <f t="shared" si="0"/>
        <v>34.739999999999995</v>
      </c>
      <c r="Z10" s="38">
        <v>21.721105630839308</v>
      </c>
      <c r="AA10" s="39">
        <v>1.4480737087226205</v>
      </c>
      <c r="AB10" s="39">
        <v>104.51555644525597</v>
      </c>
      <c r="AC10" s="39">
        <v>6.9677037630170648</v>
      </c>
      <c r="AD10" s="39">
        <v>105.58437532298574</v>
      </c>
      <c r="AE10" s="40">
        <v>7.0389583548657155</v>
      </c>
      <c r="AF10" s="39">
        <v>29.164000000000001</v>
      </c>
      <c r="AG10" s="39">
        <v>2.9000000000000001E-2</v>
      </c>
      <c r="AH10" s="39">
        <v>29.135000000000002</v>
      </c>
      <c r="AI10" s="39">
        <v>4.2999999999999997E-2</v>
      </c>
      <c r="AJ10" s="39">
        <f t="shared" si="1"/>
        <v>29.207000000000001</v>
      </c>
      <c r="AK10" s="26">
        <v>0.629</v>
      </c>
      <c r="AL10" s="38">
        <v>2.19</v>
      </c>
      <c r="AM10" s="39">
        <v>4.3870000000000005</v>
      </c>
    </row>
    <row r="11" spans="1:39" x14ac:dyDescent="0.35">
      <c r="A11" s="16">
        <v>43159</v>
      </c>
      <c r="B11" s="17">
        <v>0</v>
      </c>
      <c r="C11" t="s">
        <v>22</v>
      </c>
      <c r="D11" t="s">
        <v>53</v>
      </c>
      <c r="E11">
        <v>3</v>
      </c>
      <c r="F11">
        <v>9</v>
      </c>
      <c r="G11" s="17">
        <v>0</v>
      </c>
      <c r="H11" s="17">
        <v>0</v>
      </c>
      <c r="I11" s="17">
        <v>18</v>
      </c>
      <c r="J11" s="17" t="s">
        <v>66</v>
      </c>
      <c r="K11" s="17">
        <v>1</v>
      </c>
      <c r="L11" s="17" t="s">
        <v>68</v>
      </c>
      <c r="M11" s="17" t="s">
        <v>69</v>
      </c>
      <c r="N11" s="22">
        <v>20.9</v>
      </c>
      <c r="O11" s="22">
        <v>7.8330000000000002</v>
      </c>
      <c r="P11" s="22">
        <v>7.37</v>
      </c>
      <c r="Q11" s="23">
        <v>0.86</v>
      </c>
      <c r="R11" s="23">
        <v>7.77</v>
      </c>
      <c r="S11" s="22">
        <v>0.38</v>
      </c>
      <c r="T11" s="22">
        <v>14.64</v>
      </c>
      <c r="U11" s="22">
        <v>0.48</v>
      </c>
      <c r="V11" s="22">
        <v>6.47</v>
      </c>
      <c r="W11" s="26">
        <v>0.28000000000000003</v>
      </c>
      <c r="X11" s="26">
        <v>14</v>
      </c>
      <c r="Y11" s="26">
        <f t="shared" si="0"/>
        <v>28.88</v>
      </c>
      <c r="Z11" s="38">
        <v>19.652542934770942</v>
      </c>
      <c r="AA11" s="39">
        <v>1.3101695289847295</v>
      </c>
      <c r="AB11" s="39">
        <v>90.227832604161037</v>
      </c>
      <c r="AC11" s="39">
        <v>6.0151888402774025</v>
      </c>
      <c r="AD11" s="39">
        <v>100.92112945439904</v>
      </c>
      <c r="AE11" s="40">
        <v>6.7280752969599353</v>
      </c>
      <c r="AF11" s="39">
        <v>31.98</v>
      </c>
      <c r="AG11" s="39">
        <v>3.5000000000000003E-2</v>
      </c>
      <c r="AH11" s="39">
        <v>31.945</v>
      </c>
      <c r="AI11" s="39">
        <v>0.04</v>
      </c>
      <c r="AJ11" s="39">
        <f t="shared" si="1"/>
        <v>32.020000000000003</v>
      </c>
      <c r="AK11" s="26">
        <v>0.64300000000000002</v>
      </c>
      <c r="AL11" s="38">
        <v>2.589</v>
      </c>
      <c r="AM11" s="39">
        <v>3.5009999999999999</v>
      </c>
    </row>
    <row r="12" spans="1:39" x14ac:dyDescent="0.35">
      <c r="A12" s="16">
        <v>43159</v>
      </c>
      <c r="B12" s="17">
        <v>0</v>
      </c>
      <c r="C12" t="s">
        <v>23</v>
      </c>
      <c r="D12" t="s">
        <v>54</v>
      </c>
      <c r="E12">
        <v>1</v>
      </c>
      <c r="F12">
        <v>10</v>
      </c>
      <c r="G12" s="17">
        <v>0</v>
      </c>
      <c r="H12" s="17">
        <v>0</v>
      </c>
      <c r="I12" s="17">
        <v>18</v>
      </c>
      <c r="J12" s="17" t="s">
        <v>66</v>
      </c>
      <c r="K12" s="17">
        <v>0</v>
      </c>
      <c r="L12" s="17" t="s">
        <v>69</v>
      </c>
      <c r="M12" s="17" t="s">
        <v>69</v>
      </c>
      <c r="N12" s="22">
        <v>20.9</v>
      </c>
      <c r="O12" s="22">
        <v>7.6689999999999996</v>
      </c>
      <c r="P12" s="22">
        <v>7</v>
      </c>
      <c r="Q12" s="23">
        <v>1.36</v>
      </c>
      <c r="R12" s="23">
        <v>15.43</v>
      </c>
      <c r="S12" s="22">
        <v>0.28999999999999998</v>
      </c>
      <c r="T12" s="22">
        <v>18.3</v>
      </c>
      <c r="U12" s="22">
        <v>0.47</v>
      </c>
      <c r="V12" s="22">
        <v>16</v>
      </c>
      <c r="W12" s="26">
        <v>0.4</v>
      </c>
      <c r="X12" s="26">
        <v>14</v>
      </c>
      <c r="Y12" s="26">
        <f t="shared" si="0"/>
        <v>49.730000000000004</v>
      </c>
      <c r="Z12" s="38">
        <v>23.068000642822852</v>
      </c>
      <c r="AA12" s="39">
        <v>1.5378667095215235</v>
      </c>
      <c r="AB12" s="39">
        <v>106.41454424535787</v>
      </c>
      <c r="AC12" s="39">
        <v>7.0943029496905252</v>
      </c>
      <c r="AD12" s="39">
        <v>121.6719455203632</v>
      </c>
      <c r="AE12" s="40">
        <v>8.11146303469088</v>
      </c>
      <c r="AF12" s="39">
        <v>21.91</v>
      </c>
      <c r="AG12" s="39">
        <v>2.5999999999999999E-2</v>
      </c>
      <c r="AH12" s="39">
        <v>21.884</v>
      </c>
      <c r="AI12" s="39">
        <v>4.2000000000000003E-2</v>
      </c>
      <c r="AJ12" s="39">
        <f t="shared" si="1"/>
        <v>21.952000000000002</v>
      </c>
      <c r="AK12" s="26">
        <v>0.61699999999999999</v>
      </c>
      <c r="AL12" s="38">
        <v>2.6669999999999998</v>
      </c>
      <c r="AM12" s="39">
        <v>5.077</v>
      </c>
    </row>
    <row r="13" spans="1:39" x14ac:dyDescent="0.35">
      <c r="A13" s="16">
        <v>43159</v>
      </c>
      <c r="B13" s="17">
        <v>0</v>
      </c>
      <c r="C13" t="s">
        <v>24</v>
      </c>
      <c r="D13" t="s">
        <v>55</v>
      </c>
      <c r="E13">
        <v>2</v>
      </c>
      <c r="F13">
        <v>11</v>
      </c>
      <c r="G13" s="17">
        <v>0</v>
      </c>
      <c r="H13" s="17">
        <v>1</v>
      </c>
      <c r="I13" s="17">
        <v>24</v>
      </c>
      <c r="J13" s="17" t="s">
        <v>67</v>
      </c>
      <c r="K13" s="17">
        <v>0</v>
      </c>
      <c r="L13" s="17" t="s">
        <v>69</v>
      </c>
      <c r="M13" s="17" t="s">
        <v>69</v>
      </c>
      <c r="N13" s="22">
        <v>20.9</v>
      </c>
      <c r="O13" s="22">
        <v>7.827</v>
      </c>
      <c r="P13" s="22">
        <v>7</v>
      </c>
      <c r="Q13" s="23">
        <v>1.07</v>
      </c>
      <c r="R13" s="23">
        <v>11.76</v>
      </c>
      <c r="S13" s="22">
        <v>0.36</v>
      </c>
      <c r="T13" s="22">
        <v>18.010000000000002</v>
      </c>
      <c r="U13" s="22">
        <v>0.46</v>
      </c>
      <c r="V13" s="22">
        <v>12.26</v>
      </c>
      <c r="W13" s="26">
        <v>0.42</v>
      </c>
      <c r="X13" s="26">
        <v>14</v>
      </c>
      <c r="Y13" s="26">
        <f t="shared" si="0"/>
        <v>42.03</v>
      </c>
      <c r="Z13" s="38">
        <v>19.75571485331853</v>
      </c>
      <c r="AA13" s="39">
        <v>1.3170476568879019</v>
      </c>
      <c r="AB13" s="39">
        <v>90.48926223829055</v>
      </c>
      <c r="AC13" s="39">
        <v>6.0326174825527037</v>
      </c>
      <c r="AD13" s="39">
        <v>72.354774967528286</v>
      </c>
      <c r="AE13" s="40">
        <v>4.8236516645018854</v>
      </c>
      <c r="AF13" s="39">
        <v>40.850999999999999</v>
      </c>
      <c r="AG13" s="39">
        <v>0.05</v>
      </c>
      <c r="AH13" s="39">
        <v>40.801000000000002</v>
      </c>
      <c r="AI13" s="39">
        <v>4.8000000000000001E-2</v>
      </c>
      <c r="AJ13" s="39">
        <f t="shared" si="1"/>
        <v>40.899000000000001</v>
      </c>
      <c r="AK13" s="26">
        <v>0.68</v>
      </c>
      <c r="AL13" s="38">
        <v>2.6840000000000002</v>
      </c>
      <c r="AM13" s="39">
        <v>2.9409999999999998</v>
      </c>
    </row>
    <row r="14" spans="1:39" x14ac:dyDescent="0.35">
      <c r="A14" s="16">
        <v>43159</v>
      </c>
      <c r="B14" s="17">
        <v>0</v>
      </c>
      <c r="C14" t="s">
        <v>25</v>
      </c>
      <c r="D14" t="s">
        <v>56</v>
      </c>
      <c r="E14">
        <v>4</v>
      </c>
      <c r="F14">
        <v>12</v>
      </c>
      <c r="G14" s="17">
        <v>0</v>
      </c>
      <c r="H14" s="17">
        <v>1</v>
      </c>
      <c r="I14" s="17">
        <v>24</v>
      </c>
      <c r="J14" s="17" t="s">
        <v>67</v>
      </c>
      <c r="K14" s="17">
        <v>1</v>
      </c>
      <c r="L14" s="17" t="s">
        <v>68</v>
      </c>
      <c r="M14" s="17" t="s">
        <v>69</v>
      </c>
      <c r="N14" s="22">
        <v>20.8</v>
      </c>
      <c r="O14" s="22">
        <v>8.1120000000000001</v>
      </c>
      <c r="P14" s="22">
        <v>7</v>
      </c>
      <c r="Q14" s="23">
        <v>1.41</v>
      </c>
      <c r="R14" s="23">
        <v>12.73</v>
      </c>
      <c r="S14" s="22">
        <v>0.32</v>
      </c>
      <c r="T14" s="22">
        <v>18.95</v>
      </c>
      <c r="U14" s="22">
        <v>0.43</v>
      </c>
      <c r="V14" s="22">
        <v>14.35</v>
      </c>
      <c r="W14" s="26">
        <v>0.43</v>
      </c>
      <c r="X14" s="26">
        <v>14</v>
      </c>
      <c r="Y14" s="26">
        <f t="shared" si="0"/>
        <v>46.03</v>
      </c>
      <c r="Z14" s="38">
        <v>25.621715988005533</v>
      </c>
      <c r="AA14" s="39">
        <v>1.7081143992003689</v>
      </c>
      <c r="AB14" s="39">
        <v>121.91371772860069</v>
      </c>
      <c r="AC14" s="39">
        <v>8.127581181906713</v>
      </c>
      <c r="AD14" s="39">
        <v>129.37743001884218</v>
      </c>
      <c r="AE14" s="40">
        <v>8.625162001256145</v>
      </c>
      <c r="AF14" s="39">
        <v>61.767000000000003</v>
      </c>
      <c r="AG14" s="39">
        <v>7.1999999999999995E-2</v>
      </c>
      <c r="AH14" s="39">
        <v>61.695</v>
      </c>
      <c r="AI14" s="39">
        <v>0.113</v>
      </c>
      <c r="AJ14" s="39">
        <f t="shared" si="1"/>
        <v>61.88</v>
      </c>
      <c r="AK14" s="26">
        <v>0.65</v>
      </c>
      <c r="AL14" s="38">
        <v>2.319</v>
      </c>
      <c r="AM14" s="39">
        <v>4.4139999999999997</v>
      </c>
    </row>
    <row r="15" spans="1:39" x14ac:dyDescent="0.35">
      <c r="A15" s="16">
        <v>43159</v>
      </c>
      <c r="B15" s="17">
        <v>0</v>
      </c>
      <c r="C15" t="s">
        <v>26</v>
      </c>
      <c r="D15" t="s">
        <v>53</v>
      </c>
      <c r="E15">
        <v>3</v>
      </c>
      <c r="F15">
        <v>13</v>
      </c>
      <c r="G15" s="17">
        <v>0</v>
      </c>
      <c r="H15" s="17">
        <v>0</v>
      </c>
      <c r="I15" s="17">
        <v>18</v>
      </c>
      <c r="J15" s="17" t="s">
        <v>66</v>
      </c>
      <c r="K15" s="17">
        <v>1</v>
      </c>
      <c r="L15" s="17" t="s">
        <v>68</v>
      </c>
      <c r="M15" s="17" t="s">
        <v>69</v>
      </c>
      <c r="N15" s="22">
        <v>20.9</v>
      </c>
      <c r="O15" s="22">
        <v>8.0269999999999992</v>
      </c>
      <c r="P15" s="22">
        <v>6.8</v>
      </c>
      <c r="Q15" s="23">
        <v>1.44</v>
      </c>
      <c r="R15" s="23">
        <v>10.18</v>
      </c>
      <c r="S15" s="22">
        <v>0.3</v>
      </c>
      <c r="T15" s="22">
        <v>18.48</v>
      </c>
      <c r="U15" s="22">
        <v>0.42</v>
      </c>
      <c r="V15" s="22">
        <v>9.5299999999999994</v>
      </c>
      <c r="W15" s="26">
        <v>0.4</v>
      </c>
      <c r="X15" s="26">
        <v>14</v>
      </c>
      <c r="Y15" s="26">
        <f t="shared" si="0"/>
        <v>38.19</v>
      </c>
      <c r="Z15" s="38">
        <v>18.523794954049588</v>
      </c>
      <c r="AA15" s="39">
        <v>1.234919663603306</v>
      </c>
      <c r="AB15" s="39">
        <v>83.968683872365958</v>
      </c>
      <c r="AC15" s="39">
        <v>5.5979122581577307</v>
      </c>
      <c r="AD15" s="39">
        <v>78.561184456108535</v>
      </c>
      <c r="AE15" s="40">
        <v>5.2374122970739023</v>
      </c>
      <c r="AF15" s="39">
        <v>32.564999999999998</v>
      </c>
      <c r="AG15" s="39">
        <v>3.6999999999999998E-2</v>
      </c>
      <c r="AH15" s="39">
        <v>32.527999999999999</v>
      </c>
      <c r="AI15" s="39">
        <v>3.7999999999999999E-2</v>
      </c>
      <c r="AJ15" s="39">
        <f t="shared" si="1"/>
        <v>32.602999999999994</v>
      </c>
      <c r="AK15" s="26">
        <v>0.66500000000000004</v>
      </c>
      <c r="AL15" s="38">
        <v>2.4209999999999998</v>
      </c>
      <c r="AM15" s="39">
        <v>3.4950000000000006</v>
      </c>
    </row>
    <row r="16" spans="1:39" x14ac:dyDescent="0.35">
      <c r="A16" s="16">
        <v>43159</v>
      </c>
      <c r="B16" s="17">
        <v>0</v>
      </c>
      <c r="C16" t="s">
        <v>27</v>
      </c>
      <c r="D16" t="s">
        <v>54</v>
      </c>
      <c r="E16">
        <v>1</v>
      </c>
      <c r="F16">
        <v>14</v>
      </c>
      <c r="G16" s="17">
        <v>0</v>
      </c>
      <c r="H16" s="17">
        <v>0</v>
      </c>
      <c r="I16" s="17">
        <v>18</v>
      </c>
      <c r="J16" s="17" t="s">
        <v>66</v>
      </c>
      <c r="K16" s="17">
        <v>0</v>
      </c>
      <c r="L16" s="17" t="s">
        <v>69</v>
      </c>
      <c r="M16" s="17" t="s">
        <v>69</v>
      </c>
      <c r="N16" s="22">
        <v>20.9</v>
      </c>
      <c r="O16" s="22">
        <v>7.6660000000000004</v>
      </c>
      <c r="P16" s="22">
        <v>7.08</v>
      </c>
      <c r="Q16" s="23">
        <v>1.1200000000000001</v>
      </c>
      <c r="R16" s="23">
        <v>14.31</v>
      </c>
      <c r="S16" s="22">
        <v>0.33</v>
      </c>
      <c r="T16" s="22">
        <v>18.63</v>
      </c>
      <c r="U16" s="22">
        <v>0.46</v>
      </c>
      <c r="V16" s="22">
        <v>16.329999999999998</v>
      </c>
      <c r="W16" s="26">
        <v>0.46</v>
      </c>
      <c r="X16" s="26">
        <v>14</v>
      </c>
      <c r="Y16" s="26">
        <f t="shared" si="0"/>
        <v>49.269999999999996</v>
      </c>
      <c r="Z16" s="38">
        <v>27.743894363862491</v>
      </c>
      <c r="AA16" s="39">
        <v>1.8495929575908328</v>
      </c>
      <c r="AB16" s="39">
        <v>147.89214404189497</v>
      </c>
      <c r="AC16" s="39">
        <v>9.8594762694596643</v>
      </c>
      <c r="AD16" s="39">
        <v>108.03688182786554</v>
      </c>
      <c r="AE16" s="40">
        <v>7.2024587885243694</v>
      </c>
      <c r="AF16" s="39">
        <v>42.683</v>
      </c>
      <c r="AG16" s="39">
        <v>4.9000000000000002E-2</v>
      </c>
      <c r="AH16" s="39">
        <v>42.634</v>
      </c>
      <c r="AI16" s="39">
        <v>3.9E-2</v>
      </c>
      <c r="AJ16" s="39">
        <f t="shared" si="1"/>
        <v>42.722000000000001</v>
      </c>
      <c r="AK16" s="26">
        <v>0.68899999999999995</v>
      </c>
      <c r="AL16" s="38">
        <v>2.5979999999999999</v>
      </c>
      <c r="AM16" s="39">
        <v>3.7210000000000001</v>
      </c>
    </row>
    <row r="17" spans="1:39" x14ac:dyDescent="0.35">
      <c r="A17" s="16">
        <v>43159</v>
      </c>
      <c r="B17" s="17">
        <v>0</v>
      </c>
      <c r="C17" t="s">
        <v>28</v>
      </c>
      <c r="D17" t="s">
        <v>55</v>
      </c>
      <c r="E17">
        <v>2</v>
      </c>
      <c r="F17">
        <v>15</v>
      </c>
      <c r="G17" s="17">
        <v>0</v>
      </c>
      <c r="H17" s="17">
        <v>1</v>
      </c>
      <c r="I17" s="17">
        <v>24</v>
      </c>
      <c r="J17" s="17" t="s">
        <v>67</v>
      </c>
      <c r="K17" s="17">
        <v>0</v>
      </c>
      <c r="L17" s="17" t="s">
        <v>69</v>
      </c>
      <c r="M17" s="17" t="s">
        <v>69</v>
      </c>
      <c r="N17" s="22">
        <v>20.9</v>
      </c>
      <c r="O17" s="22">
        <v>7.63</v>
      </c>
      <c r="P17" s="22">
        <v>6.85</v>
      </c>
      <c r="Q17" s="23">
        <v>0.99</v>
      </c>
      <c r="R17" s="23">
        <v>14.38</v>
      </c>
      <c r="S17" s="22">
        <v>0.36</v>
      </c>
      <c r="T17" s="22">
        <v>18.16</v>
      </c>
      <c r="U17" s="22">
        <v>0.47</v>
      </c>
      <c r="V17" s="22">
        <v>8.92</v>
      </c>
      <c r="W17" s="26">
        <v>0.3</v>
      </c>
      <c r="X17" s="26">
        <v>14</v>
      </c>
      <c r="Y17" s="26">
        <f t="shared" si="0"/>
        <v>41.46</v>
      </c>
      <c r="Z17" s="38">
        <v>24.396604565540951</v>
      </c>
      <c r="AA17" s="39">
        <v>1.6264403043693967</v>
      </c>
      <c r="AB17" s="39">
        <v>134.54455075594583</v>
      </c>
      <c r="AC17" s="39">
        <v>8.9696367170630555</v>
      </c>
      <c r="AD17" s="39">
        <v>136.29059762274662</v>
      </c>
      <c r="AE17" s="40">
        <v>9.0860398415164418</v>
      </c>
      <c r="AF17" s="39">
        <v>34.841000000000001</v>
      </c>
      <c r="AG17" s="39">
        <v>4.2000000000000003E-2</v>
      </c>
      <c r="AH17" s="39">
        <v>34.798999999999999</v>
      </c>
      <c r="AI17" s="39">
        <v>4.9000000000000002E-2</v>
      </c>
      <c r="AJ17" s="39">
        <f t="shared" si="1"/>
        <v>34.89</v>
      </c>
      <c r="AK17" s="26">
        <v>0.64400000000000002</v>
      </c>
      <c r="AL17" s="38">
        <v>2.609</v>
      </c>
      <c r="AM17" s="39">
        <v>3.274</v>
      </c>
    </row>
    <row r="18" spans="1:39" x14ac:dyDescent="0.35">
      <c r="A18" s="16">
        <v>43159</v>
      </c>
      <c r="B18" s="17">
        <v>0</v>
      </c>
      <c r="C18" t="s">
        <v>29</v>
      </c>
      <c r="D18" t="s">
        <v>56</v>
      </c>
      <c r="E18">
        <v>4</v>
      </c>
      <c r="F18">
        <v>16</v>
      </c>
      <c r="G18" s="17">
        <v>0</v>
      </c>
      <c r="H18" s="17">
        <v>1</v>
      </c>
      <c r="I18" s="17">
        <v>24</v>
      </c>
      <c r="J18" s="17" t="s">
        <v>67</v>
      </c>
      <c r="K18" s="17">
        <v>1</v>
      </c>
      <c r="L18" s="17" t="s">
        <v>68</v>
      </c>
      <c r="M18" s="17" t="s">
        <v>69</v>
      </c>
      <c r="N18" s="22">
        <v>20.9</v>
      </c>
      <c r="O18" s="22">
        <v>8.1359999999999992</v>
      </c>
      <c r="P18" s="22">
        <v>7</v>
      </c>
      <c r="Q18" s="23">
        <v>1.02</v>
      </c>
      <c r="R18" s="23">
        <v>9.35</v>
      </c>
      <c r="S18" s="22">
        <v>0.3</v>
      </c>
      <c r="T18" s="22">
        <v>19.13</v>
      </c>
      <c r="U18" s="22">
        <v>0.39</v>
      </c>
      <c r="V18" s="22">
        <v>8.27</v>
      </c>
      <c r="W18" s="26">
        <v>0.37</v>
      </c>
      <c r="X18" s="26">
        <v>14</v>
      </c>
      <c r="Y18" s="26">
        <f t="shared" si="0"/>
        <v>36.75</v>
      </c>
      <c r="Z18" s="38">
        <v>20.822598449707034</v>
      </c>
      <c r="AA18" s="39">
        <v>1.388173229980469</v>
      </c>
      <c r="AB18" s="39">
        <v>90.078520751953135</v>
      </c>
      <c r="AC18" s="39">
        <v>6.0052347167968758</v>
      </c>
      <c r="AD18" s="39">
        <v>122.64784242286234</v>
      </c>
      <c r="AE18" s="40">
        <v>8.1765228281908229</v>
      </c>
      <c r="AF18" s="39">
        <v>48.813000000000002</v>
      </c>
      <c r="AG18" s="39">
        <v>5.2999999999999999E-2</v>
      </c>
      <c r="AH18" s="39">
        <v>48.760000000000005</v>
      </c>
      <c r="AI18" s="39">
        <v>2.7E-2</v>
      </c>
      <c r="AJ18" s="39">
        <f t="shared" si="1"/>
        <v>48.84</v>
      </c>
      <c r="AK18" s="26">
        <v>0.67900000000000005</v>
      </c>
      <c r="AL18" s="38">
        <v>2.2029999999999998</v>
      </c>
      <c r="AM18" s="39">
        <v>3.4760000000000004</v>
      </c>
    </row>
    <row r="19" spans="1:39" x14ac:dyDescent="0.35">
      <c r="A19" s="16">
        <v>43159</v>
      </c>
      <c r="B19" s="17">
        <v>0</v>
      </c>
      <c r="C19" t="s">
        <v>30</v>
      </c>
      <c r="D19" t="s">
        <v>55</v>
      </c>
      <c r="E19">
        <v>2</v>
      </c>
      <c r="F19">
        <v>17</v>
      </c>
      <c r="G19" s="17">
        <v>0</v>
      </c>
      <c r="H19" s="17">
        <v>1</v>
      </c>
      <c r="I19" s="17">
        <v>24</v>
      </c>
      <c r="J19" s="17" t="s">
        <v>67</v>
      </c>
      <c r="K19" s="17">
        <v>0</v>
      </c>
      <c r="L19" s="17" t="s">
        <v>69</v>
      </c>
      <c r="M19" s="17" t="s">
        <v>69</v>
      </c>
      <c r="N19" s="22">
        <v>21</v>
      </c>
      <c r="O19" s="22">
        <v>7.78</v>
      </c>
      <c r="P19" s="22">
        <v>6.95</v>
      </c>
      <c r="Q19" s="23">
        <v>1.53</v>
      </c>
      <c r="R19" s="23">
        <v>11.26</v>
      </c>
      <c r="S19" s="22">
        <v>0.37</v>
      </c>
      <c r="T19" s="22">
        <v>17.91</v>
      </c>
      <c r="U19" s="22">
        <v>0.42</v>
      </c>
      <c r="V19" s="22">
        <v>11.33</v>
      </c>
      <c r="W19" s="26">
        <v>0.44</v>
      </c>
      <c r="X19" s="26">
        <v>14</v>
      </c>
      <c r="Y19" s="26">
        <f t="shared" si="0"/>
        <v>40.5</v>
      </c>
      <c r="Z19" s="38">
        <v>22.679164936277598</v>
      </c>
      <c r="AA19" s="39">
        <v>1.5119443290851733</v>
      </c>
      <c r="AB19" s="39">
        <v>116.52597038639914</v>
      </c>
      <c r="AC19" s="39">
        <v>7.7683980257599421</v>
      </c>
      <c r="AD19" s="39">
        <v>95.339993008330623</v>
      </c>
      <c r="AE19" s="40">
        <v>6.3559995338887081</v>
      </c>
      <c r="AF19" s="39">
        <v>34.076000000000001</v>
      </c>
      <c r="AG19" s="39">
        <v>3.6999999999999998E-2</v>
      </c>
      <c r="AH19" s="39">
        <v>34.039000000000001</v>
      </c>
      <c r="AI19" s="39">
        <v>1.9E-2</v>
      </c>
      <c r="AJ19" s="39">
        <f t="shared" si="1"/>
        <v>34.094999999999999</v>
      </c>
      <c r="AK19" s="26">
        <v>0.59</v>
      </c>
      <c r="AL19" s="38">
        <v>2.5979999999999999</v>
      </c>
      <c r="AM19" s="39">
        <v>3.1520000000000001</v>
      </c>
    </row>
    <row r="20" spans="1:39" x14ac:dyDescent="0.35">
      <c r="A20" s="16">
        <v>43159</v>
      </c>
      <c r="B20" s="17">
        <v>0</v>
      </c>
      <c r="C20" t="s">
        <v>31</v>
      </c>
      <c r="D20" t="s">
        <v>56</v>
      </c>
      <c r="E20">
        <v>4</v>
      </c>
      <c r="F20">
        <v>18</v>
      </c>
      <c r="G20" s="17">
        <v>0</v>
      </c>
      <c r="H20" s="17">
        <v>1</v>
      </c>
      <c r="I20" s="17">
        <v>24</v>
      </c>
      <c r="J20" s="17" t="s">
        <v>67</v>
      </c>
      <c r="K20" s="17">
        <v>1</v>
      </c>
      <c r="L20" s="17" t="s">
        <v>68</v>
      </c>
      <c r="M20" s="17" t="s">
        <v>69</v>
      </c>
      <c r="N20" s="22">
        <v>21</v>
      </c>
      <c r="O20" s="22">
        <v>7.6580000000000004</v>
      </c>
      <c r="P20" s="22">
        <v>6.85</v>
      </c>
      <c r="Q20" s="23">
        <v>0.96</v>
      </c>
      <c r="R20" s="23">
        <v>9.7100000000000009</v>
      </c>
      <c r="S20" s="22">
        <v>0.39</v>
      </c>
      <c r="T20" s="22">
        <v>15.71</v>
      </c>
      <c r="U20" s="22">
        <v>0.47</v>
      </c>
      <c r="V20" s="22">
        <v>8.1999999999999993</v>
      </c>
      <c r="W20" s="26">
        <v>0.3</v>
      </c>
      <c r="X20" s="26">
        <v>14</v>
      </c>
      <c r="Y20" s="26">
        <f t="shared" si="0"/>
        <v>33.620000000000005</v>
      </c>
      <c r="Z20" s="38">
        <v>19.610302022057994</v>
      </c>
      <c r="AA20" s="39">
        <v>1.3073534681371997</v>
      </c>
      <c r="AB20" s="39">
        <v>85.84853660089351</v>
      </c>
      <c r="AC20" s="39">
        <v>5.7232357733929007</v>
      </c>
      <c r="AD20" s="39">
        <v>69.750843308525191</v>
      </c>
      <c r="AE20" s="40">
        <v>4.650056220568346</v>
      </c>
      <c r="AF20" s="39">
        <v>29.423999999999999</v>
      </c>
      <c r="AG20" s="39">
        <v>3.3000000000000002E-2</v>
      </c>
      <c r="AH20" s="39">
        <v>29.390999999999998</v>
      </c>
      <c r="AI20" s="39">
        <v>0.03</v>
      </c>
      <c r="AJ20" s="39">
        <f t="shared" si="1"/>
        <v>29.454000000000001</v>
      </c>
      <c r="AK20" s="26">
        <v>0.61199999999999999</v>
      </c>
      <c r="AL20" s="38">
        <v>2.629</v>
      </c>
      <c r="AM20" s="39">
        <v>3.1670000000000003</v>
      </c>
    </row>
    <row r="21" spans="1:39" x14ac:dyDescent="0.35">
      <c r="A21" s="16">
        <v>43159</v>
      </c>
      <c r="B21" s="17">
        <v>0</v>
      </c>
      <c r="C21" t="s">
        <v>32</v>
      </c>
      <c r="D21" t="s">
        <v>53</v>
      </c>
      <c r="E21">
        <v>3</v>
      </c>
      <c r="F21">
        <v>19</v>
      </c>
      <c r="G21" s="17">
        <v>0</v>
      </c>
      <c r="H21" s="17">
        <v>0</v>
      </c>
      <c r="I21" s="17">
        <v>18</v>
      </c>
      <c r="J21" s="17" t="s">
        <v>66</v>
      </c>
      <c r="K21" s="17">
        <v>1</v>
      </c>
      <c r="L21" s="17" t="s">
        <v>68</v>
      </c>
      <c r="M21" s="17" t="s">
        <v>69</v>
      </c>
      <c r="N21" s="22">
        <v>21</v>
      </c>
      <c r="O21" s="22">
        <v>8.2859999999999996</v>
      </c>
      <c r="P21" s="22">
        <v>7</v>
      </c>
      <c r="Q21" s="23">
        <v>1.32</v>
      </c>
      <c r="R21" s="23">
        <v>12.73</v>
      </c>
      <c r="S21" s="22">
        <v>0.28999999999999998</v>
      </c>
      <c r="T21" s="22">
        <v>20.25</v>
      </c>
      <c r="U21" s="22">
        <v>0.42</v>
      </c>
      <c r="V21" s="22">
        <v>16.649999999999999</v>
      </c>
      <c r="W21" s="26">
        <v>0.42</v>
      </c>
      <c r="X21" s="26">
        <v>14</v>
      </c>
      <c r="Y21" s="26">
        <f t="shared" si="0"/>
        <v>49.63</v>
      </c>
      <c r="Z21" s="38">
        <v>24.075648319498701</v>
      </c>
      <c r="AA21" s="39">
        <v>1.6050432212999133</v>
      </c>
      <c r="AB21" s="39">
        <v>112.82893253993988</v>
      </c>
      <c r="AC21" s="39">
        <v>7.5219288359959924</v>
      </c>
      <c r="AD21" s="39">
        <v>129.55575144481423</v>
      </c>
      <c r="AE21" s="40">
        <v>8.6370500963209498</v>
      </c>
      <c r="AF21" s="39">
        <v>28.978999999999999</v>
      </c>
      <c r="AG21" s="39">
        <v>0.05</v>
      </c>
      <c r="AH21" s="39">
        <v>28.928999999999998</v>
      </c>
      <c r="AI21" s="39">
        <v>2.9000000000000001E-2</v>
      </c>
      <c r="AJ21" s="39">
        <f t="shared" si="1"/>
        <v>29.007999999999999</v>
      </c>
      <c r="AK21" s="26">
        <v>0.70599999999999996</v>
      </c>
      <c r="AL21" s="38">
        <v>2.214</v>
      </c>
      <c r="AM21" s="39">
        <v>3.8980000000000001</v>
      </c>
    </row>
    <row r="22" spans="1:39" x14ac:dyDescent="0.35">
      <c r="A22" s="16">
        <v>43159</v>
      </c>
      <c r="B22" s="17">
        <v>0</v>
      </c>
      <c r="C22" t="s">
        <v>33</v>
      </c>
      <c r="D22" t="s">
        <v>54</v>
      </c>
      <c r="E22">
        <v>1</v>
      </c>
      <c r="F22">
        <v>20</v>
      </c>
      <c r="G22" s="17">
        <v>0</v>
      </c>
      <c r="H22" s="17">
        <v>0</v>
      </c>
      <c r="I22" s="17">
        <v>18</v>
      </c>
      <c r="J22" s="17" t="s">
        <v>66</v>
      </c>
      <c r="K22" s="17">
        <v>0</v>
      </c>
      <c r="L22" s="17" t="s">
        <v>69</v>
      </c>
      <c r="M22" s="17" t="s">
        <v>69</v>
      </c>
      <c r="N22" s="22">
        <v>21</v>
      </c>
      <c r="O22" s="22">
        <v>8.2490000000000006</v>
      </c>
      <c r="P22" s="22">
        <v>6.9</v>
      </c>
      <c r="Q22" s="23">
        <v>1.84</v>
      </c>
      <c r="R22" s="23">
        <v>14.85</v>
      </c>
      <c r="S22" s="22">
        <v>0.26</v>
      </c>
      <c r="T22" s="22">
        <v>21.07</v>
      </c>
      <c r="U22" s="22">
        <v>0.4</v>
      </c>
      <c r="V22" s="22">
        <v>14.78</v>
      </c>
      <c r="W22" s="26">
        <v>0.43</v>
      </c>
      <c r="X22" s="26">
        <v>14</v>
      </c>
      <c r="Y22" s="26">
        <f t="shared" si="0"/>
        <v>50.7</v>
      </c>
      <c r="Z22" s="38">
        <v>22.908742943426414</v>
      </c>
      <c r="AA22" s="39">
        <v>1.527249529561761</v>
      </c>
      <c r="AB22" s="39">
        <v>122.01517313701488</v>
      </c>
      <c r="AC22" s="39">
        <v>8.1343448758009931</v>
      </c>
      <c r="AD22" s="39">
        <v>112.08873902672102</v>
      </c>
      <c r="AE22" s="40">
        <v>7.4725826017814008</v>
      </c>
      <c r="AF22" s="39">
        <v>36.512999999999998</v>
      </c>
      <c r="AG22" s="39">
        <v>3.2000000000000001E-2</v>
      </c>
      <c r="AH22" s="39">
        <v>36.481000000000002</v>
      </c>
      <c r="AI22" s="39">
        <v>0.30199999999999999</v>
      </c>
      <c r="AJ22" s="39">
        <f t="shared" si="1"/>
        <v>36.814999999999998</v>
      </c>
      <c r="AK22" s="26">
        <v>0.83499999999999996</v>
      </c>
      <c r="AL22" s="38">
        <v>2.2320000000000002</v>
      </c>
      <c r="AM22" s="39">
        <v>3.26</v>
      </c>
    </row>
    <row r="23" spans="1:39" x14ac:dyDescent="0.35">
      <c r="A23" s="16">
        <v>43159</v>
      </c>
      <c r="B23" s="17">
        <v>0</v>
      </c>
      <c r="C23" t="s">
        <v>34</v>
      </c>
      <c r="D23" t="s">
        <v>55</v>
      </c>
      <c r="E23">
        <v>2</v>
      </c>
      <c r="F23">
        <v>21</v>
      </c>
      <c r="G23" s="17">
        <v>0</v>
      </c>
      <c r="H23" s="17">
        <v>1</v>
      </c>
      <c r="I23" s="17">
        <v>24</v>
      </c>
      <c r="J23" s="17" t="s">
        <v>67</v>
      </c>
      <c r="K23" s="17">
        <v>0</v>
      </c>
      <c r="L23" s="17" t="s">
        <v>69</v>
      </c>
      <c r="M23" s="17" t="s">
        <v>69</v>
      </c>
      <c r="N23" s="22">
        <v>19.3</v>
      </c>
      <c r="O23" s="22">
        <v>8.1460000000000008</v>
      </c>
      <c r="P23" s="22">
        <v>7.11</v>
      </c>
      <c r="Q23" s="23">
        <v>1.29</v>
      </c>
      <c r="R23" s="23">
        <v>13.85</v>
      </c>
      <c r="S23" s="22">
        <v>0.27</v>
      </c>
      <c r="T23" s="22">
        <v>20.46</v>
      </c>
      <c r="U23" s="22">
        <v>0.4</v>
      </c>
      <c r="V23" s="22">
        <v>17.399999999999999</v>
      </c>
      <c r="W23" s="26">
        <v>0.42</v>
      </c>
      <c r="X23" s="26">
        <v>14</v>
      </c>
      <c r="Y23" s="26">
        <f t="shared" si="0"/>
        <v>51.71</v>
      </c>
      <c r="Z23" s="38">
        <v>25.845006413879215</v>
      </c>
      <c r="AA23" s="39">
        <v>1.7230004275919477</v>
      </c>
      <c r="AB23" s="39">
        <v>172.28091772556303</v>
      </c>
      <c r="AC23" s="39">
        <v>11.485394515037536</v>
      </c>
      <c r="AD23" s="39">
        <v>127.86593914822076</v>
      </c>
      <c r="AE23" s="40">
        <v>8.5243959432147172</v>
      </c>
      <c r="AF23" s="39">
        <v>36.939</v>
      </c>
      <c r="AG23" s="39">
        <v>4.1000000000000002E-2</v>
      </c>
      <c r="AH23" s="39">
        <v>36.898000000000003</v>
      </c>
      <c r="AI23" s="39">
        <v>6.5000000000000002E-2</v>
      </c>
      <c r="AJ23" s="39">
        <f t="shared" si="1"/>
        <v>37.003999999999998</v>
      </c>
      <c r="AK23" s="26">
        <v>0.55200000000000005</v>
      </c>
      <c r="AL23" s="38">
        <v>2.3069999999999999</v>
      </c>
      <c r="AM23" s="39">
        <v>3.9579999999999997</v>
      </c>
    </row>
    <row r="24" spans="1:39" x14ac:dyDescent="0.35">
      <c r="A24" s="16">
        <v>43159</v>
      </c>
      <c r="B24" s="17">
        <v>0</v>
      </c>
      <c r="C24" t="s">
        <v>35</v>
      </c>
      <c r="D24" t="s">
        <v>56</v>
      </c>
      <c r="E24">
        <v>4</v>
      </c>
      <c r="F24">
        <v>22</v>
      </c>
      <c r="G24" s="17">
        <v>0</v>
      </c>
      <c r="H24" s="17">
        <v>1</v>
      </c>
      <c r="I24" s="17">
        <v>24</v>
      </c>
      <c r="J24" s="17" t="s">
        <v>67</v>
      </c>
      <c r="K24" s="17">
        <v>1</v>
      </c>
      <c r="L24" s="17" t="s">
        <v>68</v>
      </c>
      <c r="M24" s="17" t="s">
        <v>69</v>
      </c>
      <c r="N24" s="22">
        <v>18.899999999999999</v>
      </c>
      <c r="O24" s="22">
        <v>7.78</v>
      </c>
      <c r="P24" s="22">
        <v>7.2</v>
      </c>
      <c r="Q24" s="23">
        <v>1.34</v>
      </c>
      <c r="R24" s="23">
        <v>15.21</v>
      </c>
      <c r="S24" s="22">
        <v>0.32</v>
      </c>
      <c r="T24" s="22">
        <v>19.53</v>
      </c>
      <c r="U24" s="22">
        <v>0.48</v>
      </c>
      <c r="V24" s="22">
        <v>16.54</v>
      </c>
      <c r="W24" s="26">
        <v>0.42</v>
      </c>
      <c r="X24" s="26">
        <v>14</v>
      </c>
      <c r="Y24" s="26">
        <f t="shared" si="0"/>
        <v>51.28</v>
      </c>
      <c r="Z24" s="38">
        <v>25.150491697915395</v>
      </c>
      <c r="AA24" s="39">
        <v>1.676699446527693</v>
      </c>
      <c r="AB24" s="39">
        <v>128.05407587191266</v>
      </c>
      <c r="AC24" s="39">
        <v>8.5369383914608434</v>
      </c>
      <c r="AD24" s="39">
        <v>119.38401889336187</v>
      </c>
      <c r="AE24" s="40">
        <v>7.9589345928907909</v>
      </c>
      <c r="AF24" s="39">
        <v>36.052999999999997</v>
      </c>
      <c r="AG24" s="39">
        <v>4.4999999999999998E-2</v>
      </c>
      <c r="AH24" s="39">
        <v>36.007999999999996</v>
      </c>
      <c r="AI24" s="39">
        <v>6.8000000000000005E-2</v>
      </c>
      <c r="AJ24" s="39">
        <f t="shared" si="1"/>
        <v>36.120999999999995</v>
      </c>
      <c r="AK24" s="26">
        <v>0.64600000000000002</v>
      </c>
      <c r="AL24" s="38">
        <v>2.7120000000000002</v>
      </c>
      <c r="AM24" s="39">
        <v>3.7520000000000002</v>
      </c>
    </row>
    <row r="25" spans="1:39" x14ac:dyDescent="0.35">
      <c r="A25" s="16">
        <v>43159</v>
      </c>
      <c r="B25" s="17">
        <v>0</v>
      </c>
      <c r="C25" t="s">
        <v>36</v>
      </c>
      <c r="D25" t="s">
        <v>53</v>
      </c>
      <c r="E25">
        <v>3</v>
      </c>
      <c r="F25">
        <v>23</v>
      </c>
      <c r="G25" s="17">
        <v>0</v>
      </c>
      <c r="H25" s="17">
        <v>0</v>
      </c>
      <c r="I25" s="17">
        <v>18</v>
      </c>
      <c r="J25" s="17" t="s">
        <v>66</v>
      </c>
      <c r="K25" s="17">
        <v>1</v>
      </c>
      <c r="L25" s="17" t="s">
        <v>68</v>
      </c>
      <c r="M25" s="17" t="s">
        <v>69</v>
      </c>
      <c r="N25" s="22">
        <v>20.9</v>
      </c>
      <c r="O25" s="22">
        <v>8.1180000000000003</v>
      </c>
      <c r="P25" s="22">
        <v>7.65</v>
      </c>
      <c r="Q25" s="23">
        <v>2.2799999999999998</v>
      </c>
      <c r="R25" s="23">
        <v>12.95</v>
      </c>
      <c r="S25" s="22">
        <v>0.3</v>
      </c>
      <c r="T25" s="22">
        <v>20.350000000000001</v>
      </c>
      <c r="U25" s="22">
        <v>0.41</v>
      </c>
      <c r="V25" s="22">
        <v>18.12</v>
      </c>
      <c r="W25" s="26">
        <v>0.42</v>
      </c>
      <c r="X25" s="26">
        <v>14</v>
      </c>
      <c r="Y25" s="26">
        <f t="shared" si="0"/>
        <v>51.42</v>
      </c>
      <c r="Z25" s="38">
        <v>20.290644175543605</v>
      </c>
      <c r="AA25" s="39">
        <v>1.3527096117029069</v>
      </c>
      <c r="AB25" s="39">
        <v>109.05934335426046</v>
      </c>
      <c r="AC25" s="39">
        <v>7.2706228902840309</v>
      </c>
      <c r="AD25" s="39">
        <v>107.50204577921275</v>
      </c>
      <c r="AE25" s="40">
        <v>7.1668030519475163</v>
      </c>
      <c r="AF25" s="39">
        <v>36.56</v>
      </c>
      <c r="AG25" s="39">
        <v>3.5999999999999997E-2</v>
      </c>
      <c r="AH25" s="39">
        <v>36.524000000000001</v>
      </c>
      <c r="AI25" s="39">
        <v>0.04</v>
      </c>
      <c r="AJ25" s="39">
        <f t="shared" si="1"/>
        <v>36.6</v>
      </c>
      <c r="AK25" s="26">
        <v>0.63500000000000001</v>
      </c>
      <c r="AL25" s="38">
        <v>2.3239999999999998</v>
      </c>
      <c r="AM25" s="39">
        <v>3.1470000000000002</v>
      </c>
    </row>
    <row r="26" spans="1:39" ht="15" thickBot="1" x14ac:dyDescent="0.4">
      <c r="A26" s="18">
        <v>43159</v>
      </c>
      <c r="B26" s="19">
        <v>0</v>
      </c>
      <c r="C26" s="3" t="s">
        <v>37</v>
      </c>
      <c r="D26" s="3" t="s">
        <v>54</v>
      </c>
      <c r="E26" s="3">
        <v>1</v>
      </c>
      <c r="F26" s="3">
        <v>24</v>
      </c>
      <c r="G26" s="19">
        <v>0</v>
      </c>
      <c r="H26" s="19">
        <v>0</v>
      </c>
      <c r="I26" s="19">
        <v>18</v>
      </c>
      <c r="J26" s="19" t="s">
        <v>66</v>
      </c>
      <c r="K26" s="19">
        <v>0</v>
      </c>
      <c r="L26" s="19" t="s">
        <v>69</v>
      </c>
      <c r="M26" s="17" t="s">
        <v>69</v>
      </c>
      <c r="N26" s="24">
        <v>21</v>
      </c>
      <c r="O26" s="24">
        <v>7.8570000000000002</v>
      </c>
      <c r="P26" s="24">
        <v>7.37</v>
      </c>
      <c r="Q26" s="25">
        <v>1.82</v>
      </c>
      <c r="R26" s="25">
        <v>13.13</v>
      </c>
      <c r="S26" s="24">
        <v>0.38</v>
      </c>
      <c r="T26" s="24">
        <v>19.100000000000001</v>
      </c>
      <c r="U26" s="24">
        <v>0.44</v>
      </c>
      <c r="V26" s="24">
        <v>17.22</v>
      </c>
      <c r="W26" s="24">
        <v>0.46</v>
      </c>
      <c r="X26" s="31">
        <v>14</v>
      </c>
      <c r="Y26" s="26">
        <f>(R26+T26+V26)</f>
        <v>49.45</v>
      </c>
      <c r="Z26" s="41">
        <v>27.051073263524195</v>
      </c>
      <c r="AA26" s="42">
        <v>1.8034048842349464</v>
      </c>
      <c r="AB26" s="42">
        <v>131.05394133509176</v>
      </c>
      <c r="AC26" s="42">
        <v>8.7369294223394505</v>
      </c>
      <c r="AD26" s="42">
        <v>114.21738923312149</v>
      </c>
      <c r="AE26" s="47">
        <v>7.6144926155414332</v>
      </c>
      <c r="AF26" s="42">
        <v>17.75</v>
      </c>
      <c r="AG26" s="42">
        <v>1.0999999999999999E-2</v>
      </c>
      <c r="AH26" s="42">
        <v>17.739000000000001</v>
      </c>
      <c r="AI26" s="42">
        <v>2.3E-2</v>
      </c>
      <c r="AJ26" s="39">
        <f t="shared" si="1"/>
        <v>17.773</v>
      </c>
      <c r="AK26" s="24">
        <v>1.286</v>
      </c>
      <c r="AL26" s="41">
        <v>2.4900000000000002</v>
      </c>
      <c r="AM26" s="42">
        <v>3.59</v>
      </c>
    </row>
    <row r="27" spans="1:39" x14ac:dyDescent="0.35">
      <c r="A27" s="8">
        <v>43161</v>
      </c>
      <c r="B27" s="10">
        <v>2</v>
      </c>
      <c r="C27" s="9" t="s">
        <v>13</v>
      </c>
      <c r="D27" s="9"/>
      <c r="E27" s="9"/>
      <c r="F27" s="9"/>
      <c r="G27" s="10">
        <v>0</v>
      </c>
      <c r="H27" s="11">
        <v>0</v>
      </c>
      <c r="I27" s="48"/>
      <c r="J27" s="11"/>
      <c r="K27" s="11">
        <v>0</v>
      </c>
      <c r="L27" s="48"/>
      <c r="M27" s="48"/>
      <c r="N27" s="22"/>
      <c r="O27" s="22"/>
      <c r="P27" s="22"/>
      <c r="Q27" s="23"/>
      <c r="R27" s="23"/>
      <c r="S27" s="22"/>
      <c r="T27" s="22"/>
      <c r="U27" s="22"/>
      <c r="V27" s="22"/>
      <c r="W27" s="26"/>
      <c r="X27" s="26"/>
      <c r="Y27" s="26">
        <f t="shared" si="0"/>
        <v>0</v>
      </c>
      <c r="Z27" s="38">
        <v>14.592773172548966</v>
      </c>
      <c r="AA27" s="39">
        <v>1.4592773172548967</v>
      </c>
      <c r="AB27" s="39">
        <v>56.386098773786763</v>
      </c>
      <c r="AC27" s="39">
        <v>5.6386098773786761</v>
      </c>
      <c r="AD27" s="39">
        <v>8.0048917150635504</v>
      </c>
      <c r="AE27" s="40">
        <v>0.80048917150635501</v>
      </c>
      <c r="AF27" s="39">
        <v>0</v>
      </c>
      <c r="AG27" s="39">
        <v>-1.2999999999999999E-2</v>
      </c>
      <c r="AH27" s="39">
        <v>1.2999999999999999E-2</v>
      </c>
      <c r="AI27" s="39">
        <v>8.9999999999999993E-3</v>
      </c>
      <c r="AJ27" s="39">
        <f t="shared" si="1"/>
        <v>8.9999999999999993E-3</v>
      </c>
      <c r="AK27" s="26">
        <v>0</v>
      </c>
      <c r="AL27" s="12"/>
    </row>
    <row r="28" spans="1:39" x14ac:dyDescent="0.35">
      <c r="A28" s="16">
        <v>43161</v>
      </c>
      <c r="B28" s="17">
        <v>2</v>
      </c>
      <c r="C28" t="s">
        <v>14</v>
      </c>
      <c r="D28" t="s">
        <v>53</v>
      </c>
      <c r="E28">
        <v>3</v>
      </c>
      <c r="F28">
        <v>1</v>
      </c>
      <c r="G28" s="17">
        <v>0</v>
      </c>
      <c r="H28" s="17">
        <v>0</v>
      </c>
      <c r="I28" s="17">
        <v>18</v>
      </c>
      <c r="J28" s="17" t="s">
        <v>66</v>
      </c>
      <c r="K28" s="17">
        <v>1</v>
      </c>
      <c r="L28" s="17" t="s">
        <v>68</v>
      </c>
      <c r="M28" s="17" t="s">
        <v>69</v>
      </c>
      <c r="N28" s="22">
        <v>18</v>
      </c>
      <c r="O28" s="22">
        <v>7.6189999999999998</v>
      </c>
      <c r="P28" s="22">
        <v>9.0500000000000007</v>
      </c>
      <c r="Q28" s="23"/>
      <c r="R28" s="23">
        <v>4.01</v>
      </c>
      <c r="S28" s="22">
        <v>0.23</v>
      </c>
      <c r="T28" s="22">
        <v>2.86</v>
      </c>
      <c r="U28" s="22">
        <v>0.69</v>
      </c>
      <c r="V28" s="22">
        <v>6.58</v>
      </c>
      <c r="W28" s="26">
        <v>0.19</v>
      </c>
      <c r="X28" s="26">
        <v>16</v>
      </c>
      <c r="Y28" s="26">
        <f t="shared" si="0"/>
        <v>13.45</v>
      </c>
      <c r="Z28" s="38">
        <v>19.594170272970199</v>
      </c>
      <c r="AA28" s="39">
        <v>1.9594170272970199</v>
      </c>
      <c r="AB28" s="39">
        <v>71.330742469024656</v>
      </c>
      <c r="AC28" s="39">
        <v>7.1330742469024653</v>
      </c>
      <c r="AD28" s="39">
        <v>52.956028150920211</v>
      </c>
      <c r="AE28" s="40">
        <v>5.2956028150920211</v>
      </c>
      <c r="AF28" s="39">
        <v>27.812999999999999</v>
      </c>
      <c r="AG28" s="39">
        <v>2.7E-2</v>
      </c>
      <c r="AH28" s="39">
        <v>27.785999999999998</v>
      </c>
      <c r="AI28" s="39">
        <v>0.11700000000000001</v>
      </c>
      <c r="AJ28" s="39">
        <f t="shared" si="1"/>
        <v>27.93</v>
      </c>
      <c r="AK28" s="26">
        <v>0.52400000000000002</v>
      </c>
      <c r="AL28" s="12"/>
    </row>
    <row r="29" spans="1:39" x14ac:dyDescent="0.35">
      <c r="A29" s="16">
        <v>43161</v>
      </c>
      <c r="B29" s="17">
        <v>2</v>
      </c>
      <c r="C29" t="s">
        <v>15</v>
      </c>
      <c r="D29" t="s">
        <v>54</v>
      </c>
      <c r="E29" s="9">
        <v>1</v>
      </c>
      <c r="F29">
        <v>2</v>
      </c>
      <c r="G29" s="17">
        <v>0</v>
      </c>
      <c r="H29" s="17">
        <v>0</v>
      </c>
      <c r="I29" s="17">
        <v>18</v>
      </c>
      <c r="J29" s="17" t="s">
        <v>66</v>
      </c>
      <c r="K29" s="17">
        <v>0</v>
      </c>
      <c r="L29" s="17" t="s">
        <v>69</v>
      </c>
      <c r="M29" s="17" t="s">
        <v>69</v>
      </c>
      <c r="N29" s="22">
        <v>17.899999999999999</v>
      </c>
      <c r="O29" s="22">
        <v>7.6</v>
      </c>
      <c r="P29" s="22">
        <v>9.25</v>
      </c>
      <c r="Q29" s="23"/>
      <c r="R29" s="23">
        <v>5.03</v>
      </c>
      <c r="S29" s="22">
        <v>0.21</v>
      </c>
      <c r="T29" s="22">
        <v>3.15</v>
      </c>
      <c r="U29" s="22">
        <v>0.73</v>
      </c>
      <c r="V29" s="22">
        <v>7.47</v>
      </c>
      <c r="W29" s="26">
        <v>0.17</v>
      </c>
      <c r="X29" s="26">
        <v>16</v>
      </c>
      <c r="Y29" s="26">
        <f t="shared" si="0"/>
        <v>15.649999999999999</v>
      </c>
      <c r="Z29" s="38">
        <v>22.462515753755742</v>
      </c>
      <c r="AA29" s="39">
        <v>2.2462515753755743</v>
      </c>
      <c r="AB29" s="39">
        <v>126.40464719842626</v>
      </c>
      <c r="AC29" s="39">
        <v>12.640464719842626</v>
      </c>
      <c r="AD29" s="39">
        <v>118.89882557621995</v>
      </c>
      <c r="AE29" s="40">
        <v>11.889882557621995</v>
      </c>
      <c r="AF29" s="39">
        <v>36.119</v>
      </c>
      <c r="AG29" s="39">
        <v>3.3000000000000002E-2</v>
      </c>
      <c r="AH29" s="39">
        <v>36.085999999999999</v>
      </c>
      <c r="AI29" s="39">
        <v>7.3999999999999996E-2</v>
      </c>
      <c r="AJ29" s="39">
        <f t="shared" si="1"/>
        <v>36.192999999999998</v>
      </c>
      <c r="AK29" s="26">
        <v>1.544</v>
      </c>
      <c r="AL29" s="12"/>
    </row>
    <row r="30" spans="1:39" x14ac:dyDescent="0.35">
      <c r="A30" s="16">
        <v>43161</v>
      </c>
      <c r="B30" s="17">
        <v>2</v>
      </c>
      <c r="C30" t="s">
        <v>16</v>
      </c>
      <c r="D30" t="s">
        <v>54</v>
      </c>
      <c r="E30" s="9">
        <v>1</v>
      </c>
      <c r="F30">
        <v>3</v>
      </c>
      <c r="G30" s="17">
        <v>0</v>
      </c>
      <c r="H30" s="17">
        <v>0</v>
      </c>
      <c r="I30" s="17">
        <v>18</v>
      </c>
      <c r="J30" s="17" t="s">
        <v>66</v>
      </c>
      <c r="K30" s="17">
        <v>0</v>
      </c>
      <c r="L30" s="17" t="s">
        <v>69</v>
      </c>
      <c r="M30" s="17" t="s">
        <v>69</v>
      </c>
      <c r="N30" s="22">
        <v>18.3</v>
      </c>
      <c r="O30" s="22">
        <v>7.9969999999999999</v>
      </c>
      <c r="P30" s="22">
        <v>9.93</v>
      </c>
      <c r="Q30" s="23"/>
      <c r="R30" s="23">
        <v>4.49</v>
      </c>
      <c r="S30" s="22">
        <v>0.18</v>
      </c>
      <c r="T30" s="22">
        <v>2.8</v>
      </c>
      <c r="U30" s="22">
        <v>0.67</v>
      </c>
      <c r="V30" s="22">
        <v>6.95</v>
      </c>
      <c r="W30" s="26">
        <v>0.19</v>
      </c>
      <c r="X30" s="26">
        <v>16</v>
      </c>
      <c r="Y30" s="26">
        <f t="shared" si="0"/>
        <v>14.24</v>
      </c>
      <c r="Z30" s="38">
        <v>17.935528708469867</v>
      </c>
      <c r="AA30" s="39">
        <v>1.7935528708469868</v>
      </c>
      <c r="AB30" s="39">
        <v>101.22893792152404</v>
      </c>
      <c r="AC30" s="39">
        <v>10.122893792152404</v>
      </c>
      <c r="AD30" s="39">
        <v>66.131047487057174</v>
      </c>
      <c r="AE30" s="40">
        <v>6.6131047487057177</v>
      </c>
      <c r="AF30" s="39">
        <v>36.979999999999997</v>
      </c>
      <c r="AG30" s="39">
        <v>3.5999999999999997E-2</v>
      </c>
      <c r="AH30" s="39">
        <v>36.943999999999996</v>
      </c>
      <c r="AI30" s="39">
        <v>0.113</v>
      </c>
      <c r="AJ30" s="39">
        <f t="shared" si="1"/>
        <v>37.092999999999996</v>
      </c>
      <c r="AK30" s="26">
        <v>0.40500000000000003</v>
      </c>
      <c r="AL30" s="12"/>
    </row>
    <row r="31" spans="1:39" x14ac:dyDescent="0.35">
      <c r="A31" s="16">
        <v>43161</v>
      </c>
      <c r="B31" s="17">
        <v>2</v>
      </c>
      <c r="C31" t="s">
        <v>17</v>
      </c>
      <c r="D31" t="s">
        <v>53</v>
      </c>
      <c r="E31">
        <v>3</v>
      </c>
      <c r="F31">
        <v>4</v>
      </c>
      <c r="G31" s="17">
        <v>0</v>
      </c>
      <c r="H31" s="17">
        <v>0</v>
      </c>
      <c r="I31" s="17">
        <v>18</v>
      </c>
      <c r="J31" s="17" t="s">
        <v>66</v>
      </c>
      <c r="K31" s="17">
        <v>1</v>
      </c>
      <c r="L31" s="17" t="s">
        <v>68</v>
      </c>
      <c r="M31" s="17" t="s">
        <v>69</v>
      </c>
      <c r="N31" s="22">
        <v>18.3</v>
      </c>
      <c r="O31" s="22">
        <v>7.5259999999999998</v>
      </c>
      <c r="P31" s="22">
        <v>9.9700000000000006</v>
      </c>
      <c r="Q31" s="23"/>
      <c r="R31" s="23">
        <v>4.37</v>
      </c>
      <c r="S31" s="22">
        <v>0.16</v>
      </c>
      <c r="T31" s="22">
        <v>2.21</v>
      </c>
      <c r="U31" s="22">
        <v>0.76</v>
      </c>
      <c r="V31" s="22">
        <v>6.91</v>
      </c>
      <c r="W31" s="26">
        <v>0.18</v>
      </c>
      <c r="X31" s="26">
        <v>16</v>
      </c>
      <c r="Y31" s="26">
        <f t="shared" si="0"/>
        <v>13.49</v>
      </c>
      <c r="Z31" s="38">
        <v>18.042224907401753</v>
      </c>
      <c r="AA31" s="39">
        <v>1.8042224907401754</v>
      </c>
      <c r="AB31" s="39">
        <v>65.01296939482512</v>
      </c>
      <c r="AC31" s="39">
        <v>6.5012969394825122</v>
      </c>
      <c r="AD31" s="39">
        <v>51.444917470835158</v>
      </c>
      <c r="AE31" s="40">
        <v>5.1444917470835154</v>
      </c>
      <c r="AF31" s="39">
        <v>16.388999999999999</v>
      </c>
      <c r="AG31" s="39">
        <v>1.2999999999999999E-2</v>
      </c>
      <c r="AH31" s="39">
        <v>16.375999999999998</v>
      </c>
      <c r="AI31" s="39">
        <v>2.4E-2</v>
      </c>
      <c r="AJ31" s="39">
        <f t="shared" si="1"/>
        <v>16.413</v>
      </c>
      <c r="AK31" s="26">
        <v>1.921</v>
      </c>
      <c r="AL31" s="12"/>
    </row>
    <row r="32" spans="1:39" x14ac:dyDescent="0.35">
      <c r="A32" s="16">
        <v>43161</v>
      </c>
      <c r="B32" s="17">
        <v>2</v>
      </c>
      <c r="C32" t="s">
        <v>18</v>
      </c>
      <c r="D32" t="s">
        <v>55</v>
      </c>
      <c r="E32">
        <v>2</v>
      </c>
      <c r="F32">
        <v>5</v>
      </c>
      <c r="G32" s="17">
        <v>0</v>
      </c>
      <c r="H32" s="17">
        <v>1</v>
      </c>
      <c r="I32" s="17">
        <v>24</v>
      </c>
      <c r="J32" s="17" t="s">
        <v>67</v>
      </c>
      <c r="K32" s="17">
        <v>0</v>
      </c>
      <c r="L32" s="17" t="s">
        <v>69</v>
      </c>
      <c r="M32" s="17" t="s">
        <v>69</v>
      </c>
      <c r="N32" s="22">
        <v>24</v>
      </c>
      <c r="O32" s="22">
        <v>7.5720000000000001</v>
      </c>
      <c r="P32" s="22">
        <v>9.65</v>
      </c>
      <c r="Q32" s="23"/>
      <c r="R32" s="23">
        <v>3.5</v>
      </c>
      <c r="S32" s="22">
        <v>0.18</v>
      </c>
      <c r="T32" s="22">
        <v>3.76</v>
      </c>
      <c r="U32" s="22">
        <v>0.7</v>
      </c>
      <c r="V32" s="22">
        <v>7.12</v>
      </c>
      <c r="W32" s="26">
        <v>0.26</v>
      </c>
      <c r="X32" s="26">
        <v>16</v>
      </c>
      <c r="Y32" s="26">
        <f t="shared" si="0"/>
        <v>14.379999999999999</v>
      </c>
      <c r="Z32" s="38">
        <v>17.747129533146044</v>
      </c>
      <c r="AA32" s="39">
        <v>1.7747129533146044</v>
      </c>
      <c r="AB32" s="39">
        <v>68.289242978830671</v>
      </c>
      <c r="AC32" s="39">
        <v>6.8289242978830673</v>
      </c>
      <c r="AD32" s="39">
        <v>56.275936085855335</v>
      </c>
      <c r="AE32" s="40">
        <v>5.6275936085855331</v>
      </c>
      <c r="AF32" s="39">
        <v>22.904</v>
      </c>
      <c r="AG32" s="39">
        <v>2.1999999999999999E-2</v>
      </c>
      <c r="AH32" s="39">
        <v>22.882000000000001</v>
      </c>
      <c r="AI32" s="39">
        <v>3.4000000000000002E-2</v>
      </c>
      <c r="AJ32" s="39">
        <f t="shared" si="1"/>
        <v>22.937999999999999</v>
      </c>
      <c r="AK32" s="26">
        <v>0.50900000000000001</v>
      </c>
      <c r="AL32" s="12"/>
    </row>
    <row r="33" spans="1:38" x14ac:dyDescent="0.35">
      <c r="A33" s="16">
        <v>43161</v>
      </c>
      <c r="B33" s="17">
        <v>2</v>
      </c>
      <c r="C33" t="s">
        <v>19</v>
      </c>
      <c r="D33" t="s">
        <v>56</v>
      </c>
      <c r="E33">
        <v>4</v>
      </c>
      <c r="F33">
        <v>6</v>
      </c>
      <c r="G33" s="17">
        <v>0</v>
      </c>
      <c r="H33" s="17">
        <v>1</v>
      </c>
      <c r="I33" s="17">
        <v>24</v>
      </c>
      <c r="J33" s="17" t="s">
        <v>67</v>
      </c>
      <c r="K33" s="17">
        <v>1</v>
      </c>
      <c r="L33" s="17" t="s">
        <v>68</v>
      </c>
      <c r="M33" s="17" t="s">
        <v>69</v>
      </c>
      <c r="N33" s="22">
        <v>24.1</v>
      </c>
      <c r="O33" s="22">
        <v>7.4619999999999997</v>
      </c>
      <c r="P33" s="22">
        <v>9.48</v>
      </c>
      <c r="Q33" s="23"/>
      <c r="R33" s="23">
        <v>6.55</v>
      </c>
      <c r="S33" s="22">
        <v>0.31</v>
      </c>
      <c r="T33" s="22">
        <v>3.81</v>
      </c>
      <c r="U33" s="22">
        <v>0.76</v>
      </c>
      <c r="V33" s="22">
        <v>9.02</v>
      </c>
      <c r="W33" s="26">
        <v>0.24</v>
      </c>
      <c r="X33" s="26">
        <v>16</v>
      </c>
      <c r="Y33" s="26">
        <f t="shared" si="0"/>
        <v>19.38</v>
      </c>
      <c r="Z33" s="38">
        <v>20.436882964579262</v>
      </c>
      <c r="AA33" s="39">
        <v>2.0436882964579262</v>
      </c>
      <c r="AB33" s="39">
        <v>82.881458698527013</v>
      </c>
      <c r="AC33" s="39">
        <v>8.288145869852702</v>
      </c>
      <c r="AD33" s="39">
        <v>113.10407857307602</v>
      </c>
      <c r="AE33" s="40">
        <v>11.310407857307602</v>
      </c>
      <c r="AF33" s="39">
        <v>39.668999999999997</v>
      </c>
      <c r="AG33" s="39">
        <v>0.04</v>
      </c>
      <c r="AH33" s="39">
        <v>39.628999999999998</v>
      </c>
      <c r="AI33" s="39">
        <v>3.9E-2</v>
      </c>
      <c r="AJ33" s="39">
        <f t="shared" si="1"/>
        <v>39.707999999999998</v>
      </c>
      <c r="AK33" s="26">
        <v>0.54700000000000004</v>
      </c>
      <c r="AL33" s="12"/>
    </row>
    <row r="34" spans="1:38" x14ac:dyDescent="0.35">
      <c r="A34" s="16">
        <v>43161</v>
      </c>
      <c r="B34" s="17">
        <v>2</v>
      </c>
      <c r="C34" t="s">
        <v>20</v>
      </c>
      <c r="D34" t="s">
        <v>56</v>
      </c>
      <c r="E34">
        <v>4</v>
      </c>
      <c r="F34">
        <v>7</v>
      </c>
      <c r="G34" s="17">
        <v>0</v>
      </c>
      <c r="H34" s="17">
        <v>1</v>
      </c>
      <c r="I34" s="17">
        <v>24</v>
      </c>
      <c r="J34" s="17" t="s">
        <v>67</v>
      </c>
      <c r="K34" s="17">
        <v>1</v>
      </c>
      <c r="L34" s="17" t="s">
        <v>68</v>
      </c>
      <c r="M34" s="17" t="s">
        <v>69</v>
      </c>
      <c r="N34" s="22">
        <v>23.1</v>
      </c>
      <c r="O34" s="22">
        <v>7.9450000000000003</v>
      </c>
      <c r="P34" s="22">
        <v>9.77</v>
      </c>
      <c r="Q34" s="23"/>
      <c r="R34" s="23">
        <v>5.19</v>
      </c>
      <c r="S34" s="22">
        <v>0.23</v>
      </c>
      <c r="T34" s="22">
        <v>4.96</v>
      </c>
      <c r="U34" s="22">
        <v>0.68</v>
      </c>
      <c r="V34" s="22">
        <v>7.73</v>
      </c>
      <c r="W34" s="26">
        <v>0.22</v>
      </c>
      <c r="X34" s="26">
        <v>16</v>
      </c>
      <c r="Y34" s="26">
        <f t="shared" si="0"/>
        <v>17.880000000000003</v>
      </c>
      <c r="Z34" s="38">
        <v>18.958390504463075</v>
      </c>
      <c r="AA34" s="39">
        <v>1.8958390504463076</v>
      </c>
      <c r="AB34" s="39">
        <v>94.610662098398933</v>
      </c>
      <c r="AC34" s="39">
        <v>9.4610662098398937</v>
      </c>
      <c r="AD34" s="39">
        <v>93.277376671194531</v>
      </c>
      <c r="AE34" s="40">
        <v>9.3277376671194538</v>
      </c>
      <c r="AF34" s="39">
        <v>44.277999999999999</v>
      </c>
      <c r="AG34" s="39">
        <v>5.3999999999999999E-2</v>
      </c>
      <c r="AH34" s="39">
        <v>44.223999999999997</v>
      </c>
      <c r="AI34" s="39">
        <v>5.6000000000000001E-2</v>
      </c>
      <c r="AJ34" s="39">
        <f t="shared" si="1"/>
        <v>44.333999999999996</v>
      </c>
      <c r="AK34" s="26">
        <v>0.30299999999999999</v>
      </c>
      <c r="AL34" s="12"/>
    </row>
    <row r="35" spans="1:38" x14ac:dyDescent="0.35">
      <c r="A35" s="16">
        <v>43161</v>
      </c>
      <c r="B35" s="17">
        <v>2</v>
      </c>
      <c r="C35" t="s">
        <v>21</v>
      </c>
      <c r="D35" t="s">
        <v>55</v>
      </c>
      <c r="E35">
        <v>2</v>
      </c>
      <c r="F35">
        <v>8</v>
      </c>
      <c r="G35" s="17">
        <v>0</v>
      </c>
      <c r="H35" s="17">
        <v>1</v>
      </c>
      <c r="I35" s="17">
        <v>24</v>
      </c>
      <c r="J35" s="17" t="s">
        <v>67</v>
      </c>
      <c r="K35" s="17">
        <v>0</v>
      </c>
      <c r="L35" s="17" t="s">
        <v>69</v>
      </c>
      <c r="M35" s="17" t="s">
        <v>69</v>
      </c>
      <c r="N35" s="22">
        <v>23.1</v>
      </c>
      <c r="O35" s="22">
        <v>7.6669999999999998</v>
      </c>
      <c r="P35" s="26">
        <v>9.73</v>
      </c>
      <c r="Q35" s="23"/>
      <c r="R35" s="23">
        <v>3.8</v>
      </c>
      <c r="S35" s="22">
        <v>0.16</v>
      </c>
      <c r="T35" s="22">
        <v>3.88</v>
      </c>
      <c r="U35" s="22">
        <v>0.71</v>
      </c>
      <c r="V35" s="22">
        <v>7.85</v>
      </c>
      <c r="W35" s="26">
        <v>0.19</v>
      </c>
      <c r="X35" s="26">
        <v>16</v>
      </c>
      <c r="Y35" s="26">
        <f t="shared" si="0"/>
        <v>15.53</v>
      </c>
      <c r="Z35" s="38">
        <v>16.324263885014147</v>
      </c>
      <c r="AA35" s="39">
        <v>1.6324263885014147</v>
      </c>
      <c r="AB35" s="39">
        <v>59.047994691421373</v>
      </c>
      <c r="AC35" s="39">
        <v>5.9047994691421373</v>
      </c>
      <c r="AD35" s="39">
        <v>92.747986893539959</v>
      </c>
      <c r="AE35" s="40">
        <v>9.2747986893539967</v>
      </c>
      <c r="AF35" s="39">
        <v>27.013999999999999</v>
      </c>
      <c r="AG35" s="39">
        <v>2.3E-2</v>
      </c>
      <c r="AH35" s="39">
        <v>26.991</v>
      </c>
      <c r="AI35" s="39">
        <v>4.2999999999999997E-2</v>
      </c>
      <c r="AJ35" s="39">
        <f t="shared" si="1"/>
        <v>27.056999999999999</v>
      </c>
      <c r="AK35" s="26">
        <v>0.53500000000000003</v>
      </c>
      <c r="AL35" s="12"/>
    </row>
    <row r="36" spans="1:38" x14ac:dyDescent="0.35">
      <c r="A36" s="16">
        <v>43161</v>
      </c>
      <c r="B36" s="17">
        <v>2</v>
      </c>
      <c r="C36" t="s">
        <v>22</v>
      </c>
      <c r="D36" t="s">
        <v>53</v>
      </c>
      <c r="E36">
        <v>3</v>
      </c>
      <c r="F36">
        <v>9</v>
      </c>
      <c r="G36" s="17">
        <v>0</v>
      </c>
      <c r="H36" s="17">
        <v>0</v>
      </c>
      <c r="I36" s="17">
        <v>18</v>
      </c>
      <c r="J36" s="17" t="s">
        <v>66</v>
      </c>
      <c r="K36" s="17">
        <v>1</v>
      </c>
      <c r="L36" s="17" t="s">
        <v>68</v>
      </c>
      <c r="M36" s="17" t="s">
        <v>69</v>
      </c>
      <c r="N36" s="22">
        <v>18.5</v>
      </c>
      <c r="O36" s="22">
        <v>7.4649999999999999</v>
      </c>
      <c r="P36" s="22">
        <v>9.7899999999999991</v>
      </c>
      <c r="Q36" s="23"/>
      <c r="R36" s="23">
        <v>9.8000000000000007</v>
      </c>
      <c r="S36" s="22">
        <v>0.17</v>
      </c>
      <c r="T36" s="22">
        <v>2.86</v>
      </c>
      <c r="U36" s="22">
        <v>0.72</v>
      </c>
      <c r="V36" s="22">
        <v>7.49</v>
      </c>
      <c r="W36" s="26">
        <v>0.26</v>
      </c>
      <c r="X36" s="26">
        <v>16</v>
      </c>
      <c r="Y36" s="26">
        <f t="shared" si="0"/>
        <v>20.149999999999999</v>
      </c>
      <c r="Z36" s="38">
        <v>15.85550464002821</v>
      </c>
      <c r="AA36" s="39">
        <v>1.5855504640028211</v>
      </c>
      <c r="AB36" s="39">
        <v>71.004317385977274</v>
      </c>
      <c r="AC36" s="39">
        <v>7.1004317385977274</v>
      </c>
      <c r="AD36" s="39">
        <v>63.025638744789156</v>
      </c>
      <c r="AE36" s="40">
        <v>6.3025638744789152</v>
      </c>
      <c r="AF36" s="39">
        <v>18.388000000000002</v>
      </c>
      <c r="AG36" s="39">
        <v>1.0999999999999999E-2</v>
      </c>
      <c r="AH36" s="39">
        <v>18.377000000000002</v>
      </c>
      <c r="AI36" s="39">
        <v>3.9E-2</v>
      </c>
      <c r="AJ36" s="39">
        <f t="shared" si="1"/>
        <v>18.427000000000003</v>
      </c>
      <c r="AK36" s="26">
        <v>1.806</v>
      </c>
      <c r="AL36" s="12"/>
    </row>
    <row r="37" spans="1:38" x14ac:dyDescent="0.35">
      <c r="A37" s="16">
        <v>43161</v>
      </c>
      <c r="B37" s="17">
        <v>2</v>
      </c>
      <c r="C37" t="s">
        <v>23</v>
      </c>
      <c r="D37" t="s">
        <v>54</v>
      </c>
      <c r="E37" s="9">
        <v>1</v>
      </c>
      <c r="F37">
        <v>10</v>
      </c>
      <c r="G37" s="17">
        <v>0</v>
      </c>
      <c r="H37" s="17">
        <v>0</v>
      </c>
      <c r="I37" s="17">
        <v>18</v>
      </c>
      <c r="J37" s="17" t="s">
        <v>66</v>
      </c>
      <c r="K37" s="17">
        <v>0</v>
      </c>
      <c r="L37" s="17" t="s">
        <v>69</v>
      </c>
      <c r="M37" s="17" t="s">
        <v>69</v>
      </c>
      <c r="N37" s="22">
        <v>18.399999999999999</v>
      </c>
      <c r="O37" s="22">
        <v>7.7110000000000003</v>
      </c>
      <c r="P37" s="22">
        <v>10.71</v>
      </c>
      <c r="Q37" s="23"/>
      <c r="R37" s="23">
        <v>4.6100000000000003</v>
      </c>
      <c r="S37" s="22">
        <v>0.13</v>
      </c>
      <c r="T37" s="22">
        <v>4.96</v>
      </c>
      <c r="U37" s="22">
        <v>0.68</v>
      </c>
      <c r="V37" s="22">
        <v>7.05</v>
      </c>
      <c r="W37" s="26">
        <v>0.13</v>
      </c>
      <c r="X37" s="26">
        <v>16</v>
      </c>
      <c r="Y37" s="26">
        <f t="shared" si="0"/>
        <v>16.62</v>
      </c>
      <c r="Z37" s="38">
        <v>19.03733305505073</v>
      </c>
      <c r="AA37" s="39">
        <v>1.9037333055050731</v>
      </c>
      <c r="AB37" s="39">
        <v>90.994141738591381</v>
      </c>
      <c r="AC37" s="39">
        <v>9.0994141738591381</v>
      </c>
      <c r="AD37" s="39">
        <v>76.907543050184429</v>
      </c>
      <c r="AE37" s="40">
        <v>7.6907543050184426</v>
      </c>
      <c r="AF37" s="39">
        <v>35.752000000000002</v>
      </c>
      <c r="AG37" s="39">
        <v>3.5000000000000003E-2</v>
      </c>
      <c r="AH37" s="39">
        <v>35.717000000000006</v>
      </c>
      <c r="AI37" s="39">
        <v>4.9000000000000002E-2</v>
      </c>
      <c r="AJ37" s="39">
        <f t="shared" si="1"/>
        <v>35.801000000000002</v>
      </c>
      <c r="AK37" s="26">
        <v>0.52900000000000003</v>
      </c>
      <c r="AL37" s="12"/>
    </row>
    <row r="38" spans="1:38" x14ac:dyDescent="0.35">
      <c r="A38" s="16">
        <v>43161</v>
      </c>
      <c r="B38" s="17">
        <v>2</v>
      </c>
      <c r="C38" t="s">
        <v>24</v>
      </c>
      <c r="D38" t="s">
        <v>55</v>
      </c>
      <c r="E38">
        <v>2</v>
      </c>
      <c r="F38">
        <v>11</v>
      </c>
      <c r="G38" s="17">
        <v>0</v>
      </c>
      <c r="H38" s="17">
        <v>1</v>
      </c>
      <c r="I38" s="17">
        <v>24</v>
      </c>
      <c r="J38" s="17" t="s">
        <v>67</v>
      </c>
      <c r="K38" s="17">
        <v>0</v>
      </c>
      <c r="L38" s="17" t="s">
        <v>69</v>
      </c>
      <c r="M38" s="17" t="s">
        <v>69</v>
      </c>
      <c r="N38" s="22">
        <v>24</v>
      </c>
      <c r="O38" s="22">
        <v>7.8419999999999996</v>
      </c>
      <c r="P38" s="22">
        <v>10.34</v>
      </c>
      <c r="Q38" s="23"/>
      <c r="R38" s="23">
        <v>3.41</v>
      </c>
      <c r="S38" s="22">
        <v>0.16</v>
      </c>
      <c r="T38" s="22">
        <v>4.51</v>
      </c>
      <c r="U38" s="22">
        <v>0.67</v>
      </c>
      <c r="V38" s="22">
        <v>8.48</v>
      </c>
      <c r="W38" s="26">
        <v>0.24</v>
      </c>
      <c r="X38" s="26">
        <v>16</v>
      </c>
      <c r="Y38" s="26">
        <f t="shared" si="0"/>
        <v>16.399999999999999</v>
      </c>
      <c r="Z38" s="38">
        <v>18.497008131380433</v>
      </c>
      <c r="AA38" s="39">
        <v>1.8497008131380432</v>
      </c>
      <c r="AB38" s="39">
        <v>81.516617864538105</v>
      </c>
      <c r="AC38" s="39">
        <v>8.1516617864538112</v>
      </c>
      <c r="AD38" s="39">
        <v>153.82528778389218</v>
      </c>
      <c r="AE38" s="40">
        <v>15.382528778389219</v>
      </c>
      <c r="AF38" s="39">
        <v>42.616</v>
      </c>
      <c r="AG38" s="39">
        <v>4.7E-2</v>
      </c>
      <c r="AH38" s="39">
        <v>42.569000000000003</v>
      </c>
      <c r="AI38" s="39">
        <v>5.6000000000000001E-2</v>
      </c>
      <c r="AJ38" s="39">
        <f t="shared" si="1"/>
        <v>42.671999999999997</v>
      </c>
      <c r="AK38" s="26">
        <v>0.32200000000000001</v>
      </c>
      <c r="AL38" s="12"/>
    </row>
    <row r="39" spans="1:38" x14ac:dyDescent="0.35">
      <c r="A39" s="16">
        <v>43161</v>
      </c>
      <c r="B39" s="17">
        <v>2</v>
      </c>
      <c r="C39" t="s">
        <v>25</v>
      </c>
      <c r="D39" t="s">
        <v>56</v>
      </c>
      <c r="E39">
        <v>4</v>
      </c>
      <c r="F39">
        <v>12</v>
      </c>
      <c r="G39" s="17">
        <v>0</v>
      </c>
      <c r="H39" s="17">
        <v>1</v>
      </c>
      <c r="I39" s="17">
        <v>24</v>
      </c>
      <c r="J39" s="17" t="s">
        <v>67</v>
      </c>
      <c r="K39" s="17">
        <v>1</v>
      </c>
      <c r="L39" s="17" t="s">
        <v>68</v>
      </c>
      <c r="M39" s="17" t="s">
        <v>69</v>
      </c>
      <c r="N39" s="22">
        <v>24.1</v>
      </c>
      <c r="O39" s="22">
        <v>7.6619999999999999</v>
      </c>
      <c r="P39" s="22">
        <v>9.5399999999999991</v>
      </c>
      <c r="Q39" s="23"/>
      <c r="R39" s="23">
        <v>3.59</v>
      </c>
      <c r="S39" s="22">
        <v>0.14000000000000001</v>
      </c>
      <c r="T39" s="22">
        <v>4.7699999999999996</v>
      </c>
      <c r="U39" s="22">
        <v>0.69</v>
      </c>
      <c r="V39" s="22">
        <v>8.24</v>
      </c>
      <c r="W39" s="26">
        <v>0.22</v>
      </c>
      <c r="X39" s="26">
        <v>16</v>
      </c>
      <c r="Y39" s="26">
        <f t="shared" si="0"/>
        <v>16.600000000000001</v>
      </c>
      <c r="Z39" s="38">
        <v>18.745807664035425</v>
      </c>
      <c r="AA39" s="39">
        <v>1.8745807664035425</v>
      </c>
      <c r="AB39" s="39">
        <v>89.371661574985353</v>
      </c>
      <c r="AC39" s="39">
        <v>8.9371661574985346</v>
      </c>
      <c r="AD39" s="39">
        <v>55.228921570093014</v>
      </c>
      <c r="AE39" s="40">
        <v>5.5228921570093013</v>
      </c>
      <c r="AF39" s="39">
        <v>47.197000000000003</v>
      </c>
      <c r="AG39" s="39">
        <v>5.6000000000000001E-2</v>
      </c>
      <c r="AH39" s="39">
        <v>47.141000000000005</v>
      </c>
      <c r="AI39" s="39">
        <v>0.06</v>
      </c>
      <c r="AJ39" s="39">
        <f t="shared" si="1"/>
        <v>47.257000000000005</v>
      </c>
      <c r="AK39" s="26">
        <v>0.60499999999999998</v>
      </c>
      <c r="AL39" s="12"/>
    </row>
    <row r="40" spans="1:38" x14ac:dyDescent="0.35">
      <c r="A40" s="16">
        <v>43161</v>
      </c>
      <c r="B40" s="17">
        <v>2</v>
      </c>
      <c r="C40" t="s">
        <v>26</v>
      </c>
      <c r="D40" t="s">
        <v>53</v>
      </c>
      <c r="E40">
        <v>3</v>
      </c>
      <c r="F40">
        <v>13</v>
      </c>
      <c r="G40" s="17">
        <v>0</v>
      </c>
      <c r="H40" s="17">
        <v>0</v>
      </c>
      <c r="I40" s="17">
        <v>18</v>
      </c>
      <c r="J40" s="17" t="s">
        <v>66</v>
      </c>
      <c r="K40" s="17">
        <v>1</v>
      </c>
      <c r="L40" s="17" t="s">
        <v>68</v>
      </c>
      <c r="M40" s="17" t="s">
        <v>69</v>
      </c>
      <c r="N40" s="22">
        <v>18.2</v>
      </c>
      <c r="O40" s="22">
        <v>7.3049999999999997</v>
      </c>
      <c r="P40" s="22">
        <v>9.8800000000000008</v>
      </c>
      <c r="Q40" s="23"/>
      <c r="R40" s="23">
        <v>3.71</v>
      </c>
      <c r="S40" s="22">
        <v>0.14000000000000001</v>
      </c>
      <c r="T40" s="22">
        <v>2.2599999999999998</v>
      </c>
      <c r="U40" s="22">
        <v>0.79</v>
      </c>
      <c r="V40" s="22">
        <v>6.79</v>
      </c>
      <c r="W40" s="26">
        <v>0.16</v>
      </c>
      <c r="X40" s="26">
        <v>16</v>
      </c>
      <c r="Y40" s="26">
        <f t="shared" si="0"/>
        <v>12.76</v>
      </c>
      <c r="Z40" s="38">
        <v>16.853333270440277</v>
      </c>
      <c r="AA40" s="39">
        <v>1.6853333270440278</v>
      </c>
      <c r="AB40" s="39">
        <v>59.460349829394723</v>
      </c>
      <c r="AC40" s="39">
        <v>5.9460349829394721</v>
      </c>
      <c r="AD40" s="39">
        <v>44.279379066128641</v>
      </c>
      <c r="AE40" s="40">
        <v>4.4279379066128639</v>
      </c>
      <c r="AF40" s="39">
        <v>25.253</v>
      </c>
      <c r="AG40" s="39">
        <v>0.02</v>
      </c>
      <c r="AH40" s="39">
        <v>25.233000000000001</v>
      </c>
      <c r="AI40" s="39">
        <v>3.1E-2</v>
      </c>
      <c r="AJ40" s="39">
        <f t="shared" si="1"/>
        <v>25.283999999999999</v>
      </c>
      <c r="AK40" s="26">
        <v>0.68200000000000005</v>
      </c>
      <c r="AL40" s="12"/>
    </row>
    <row r="41" spans="1:38" x14ac:dyDescent="0.35">
      <c r="A41" s="16">
        <v>43161</v>
      </c>
      <c r="B41" s="17">
        <v>2</v>
      </c>
      <c r="C41" t="s">
        <v>27</v>
      </c>
      <c r="D41" t="s">
        <v>54</v>
      </c>
      <c r="E41" s="9">
        <v>1</v>
      </c>
      <c r="F41">
        <v>14</v>
      </c>
      <c r="G41" s="17">
        <v>0</v>
      </c>
      <c r="H41" s="17">
        <v>0</v>
      </c>
      <c r="I41" s="17">
        <v>18</v>
      </c>
      <c r="J41" s="17" t="s">
        <v>66</v>
      </c>
      <c r="K41" s="17">
        <v>0</v>
      </c>
      <c r="L41" s="17" t="s">
        <v>69</v>
      </c>
      <c r="M41" s="17" t="s">
        <v>69</v>
      </c>
      <c r="N41" s="22">
        <v>18.100000000000001</v>
      </c>
      <c r="O41" s="22">
        <v>7.2649999999999997</v>
      </c>
      <c r="P41" s="22">
        <v>10.08</v>
      </c>
      <c r="Q41" s="23"/>
      <c r="R41" s="23">
        <v>4.18</v>
      </c>
      <c r="S41" s="22">
        <v>0.14000000000000001</v>
      </c>
      <c r="T41" s="22">
        <v>1.88</v>
      </c>
      <c r="U41" s="22">
        <v>0.8</v>
      </c>
      <c r="V41" s="22">
        <v>7.4</v>
      </c>
      <c r="W41" s="26">
        <v>0.18</v>
      </c>
      <c r="X41" s="26">
        <v>16</v>
      </c>
      <c r="Y41" s="26">
        <f t="shared" si="0"/>
        <v>13.46</v>
      </c>
      <c r="Z41" s="38">
        <v>17.431818965864178</v>
      </c>
      <c r="AA41" s="39">
        <v>1.7431818965864179</v>
      </c>
      <c r="AB41" s="39">
        <v>87.076941325378399</v>
      </c>
      <c r="AC41" s="39">
        <v>8.7076941325378403</v>
      </c>
      <c r="AD41" s="39">
        <v>87.847836233048994</v>
      </c>
      <c r="AE41" s="40">
        <v>8.7847836233049001</v>
      </c>
      <c r="AF41" s="39">
        <v>29.452999999999999</v>
      </c>
      <c r="AG41" s="39">
        <v>2.5000000000000001E-2</v>
      </c>
      <c r="AH41" s="39">
        <v>29.428000000000001</v>
      </c>
      <c r="AI41" s="39">
        <v>5.3999999999999999E-2</v>
      </c>
      <c r="AJ41" s="39">
        <f t="shared" si="1"/>
        <v>29.506999999999998</v>
      </c>
      <c r="AK41" s="26">
        <v>0.49199999999999999</v>
      </c>
      <c r="AL41" s="12"/>
    </row>
    <row r="42" spans="1:38" x14ac:dyDescent="0.35">
      <c r="A42" s="16">
        <v>43161</v>
      </c>
      <c r="B42" s="17">
        <v>2</v>
      </c>
      <c r="C42" t="s">
        <v>28</v>
      </c>
      <c r="D42" t="s">
        <v>55</v>
      </c>
      <c r="E42">
        <v>2</v>
      </c>
      <c r="F42">
        <v>15</v>
      </c>
      <c r="G42" s="17">
        <v>0</v>
      </c>
      <c r="H42" s="17">
        <v>1</v>
      </c>
      <c r="I42" s="17">
        <v>24</v>
      </c>
      <c r="J42" s="17" t="s">
        <v>67</v>
      </c>
      <c r="K42" s="17">
        <v>0</v>
      </c>
      <c r="L42" s="17" t="s">
        <v>69</v>
      </c>
      <c r="M42" s="17" t="s">
        <v>69</v>
      </c>
      <c r="N42" s="22">
        <v>23.9</v>
      </c>
      <c r="O42" s="22">
        <v>7.6840000000000002</v>
      </c>
      <c r="P42" s="22">
        <v>9.5</v>
      </c>
      <c r="Q42" s="23"/>
      <c r="R42" s="23">
        <v>4.04</v>
      </c>
      <c r="S42" s="22">
        <v>0.2</v>
      </c>
      <c r="T42" s="22">
        <v>5.92</v>
      </c>
      <c r="U42" s="22">
        <v>0.64</v>
      </c>
      <c r="V42" s="22">
        <v>7.97</v>
      </c>
      <c r="W42" s="26">
        <v>0.23</v>
      </c>
      <c r="X42" s="26">
        <v>16</v>
      </c>
      <c r="Y42" s="26">
        <f t="shared" si="0"/>
        <v>17.93</v>
      </c>
      <c r="Z42" s="38">
        <v>13.1687956307888</v>
      </c>
      <c r="AA42" s="39">
        <v>1.3168795630788801</v>
      </c>
      <c r="AB42" s="39">
        <v>69.174791454648954</v>
      </c>
      <c r="AC42" s="39">
        <v>6.9174791454648954</v>
      </c>
      <c r="AD42" s="39">
        <v>71.226942658683839</v>
      </c>
      <c r="AE42" s="40">
        <v>7.1226942658683843</v>
      </c>
      <c r="AF42" s="39">
        <v>18.489000000000001</v>
      </c>
      <c r="AG42" s="39">
        <v>1.7000000000000001E-2</v>
      </c>
      <c r="AH42" s="39">
        <v>18.472000000000001</v>
      </c>
      <c r="AI42" s="39">
        <v>3.2000000000000001E-2</v>
      </c>
      <c r="AJ42" s="39">
        <f t="shared" si="1"/>
        <v>18.521000000000001</v>
      </c>
      <c r="AK42" s="26">
        <v>1.51</v>
      </c>
      <c r="AL42" s="12"/>
    </row>
    <row r="43" spans="1:38" x14ac:dyDescent="0.35">
      <c r="A43" s="16">
        <v>43161</v>
      </c>
      <c r="B43" s="17">
        <v>2</v>
      </c>
      <c r="C43" t="s">
        <v>29</v>
      </c>
      <c r="D43" t="s">
        <v>56</v>
      </c>
      <c r="E43">
        <v>4</v>
      </c>
      <c r="F43">
        <v>16</v>
      </c>
      <c r="G43" s="17">
        <v>0</v>
      </c>
      <c r="H43" s="17">
        <v>1</v>
      </c>
      <c r="I43" s="17">
        <v>24</v>
      </c>
      <c r="J43" s="17" t="s">
        <v>67</v>
      </c>
      <c r="K43" s="17">
        <v>1</v>
      </c>
      <c r="L43" s="17" t="s">
        <v>68</v>
      </c>
      <c r="M43" s="17" t="s">
        <v>69</v>
      </c>
      <c r="N43" s="22">
        <v>24</v>
      </c>
      <c r="O43" s="22">
        <v>7.55</v>
      </c>
      <c r="P43" s="22">
        <v>9.33</v>
      </c>
      <c r="Q43" s="23"/>
      <c r="R43" s="23">
        <v>4.41</v>
      </c>
      <c r="S43" s="22">
        <v>0.19</v>
      </c>
      <c r="T43" s="22">
        <v>4.96</v>
      </c>
      <c r="U43" s="22">
        <v>0.68</v>
      </c>
      <c r="V43" s="22">
        <v>8.15</v>
      </c>
      <c r="W43" s="26">
        <v>0.25</v>
      </c>
      <c r="X43" s="26">
        <v>16</v>
      </c>
      <c r="Y43" s="26">
        <f t="shared" si="0"/>
        <v>17.520000000000003</v>
      </c>
      <c r="Z43" s="38">
        <v>20.563640947931788</v>
      </c>
      <c r="AA43" s="39">
        <v>2.0563640947931789</v>
      </c>
      <c r="AB43" s="39">
        <v>75.484984549896822</v>
      </c>
      <c r="AC43" s="39">
        <v>7.5484984549896819</v>
      </c>
      <c r="AD43" s="39">
        <v>62.935195020656685</v>
      </c>
      <c r="AE43" s="40">
        <v>6.2935195020656689</v>
      </c>
      <c r="AF43" s="39">
        <v>41.061999999999998</v>
      </c>
      <c r="AG43" s="39">
        <v>4.3999999999999997E-2</v>
      </c>
      <c r="AH43" s="39">
        <v>41.018000000000001</v>
      </c>
      <c r="AI43" s="39">
        <v>2.8000000000000001E-2</v>
      </c>
      <c r="AJ43" s="39">
        <f t="shared" si="1"/>
        <v>41.089999999999996</v>
      </c>
      <c r="AK43" s="26">
        <v>0.251</v>
      </c>
      <c r="AL43" s="12"/>
    </row>
    <row r="44" spans="1:38" x14ac:dyDescent="0.35">
      <c r="A44" s="16">
        <v>43161</v>
      </c>
      <c r="B44" s="17">
        <v>2</v>
      </c>
      <c r="C44" t="s">
        <v>30</v>
      </c>
      <c r="D44" t="s">
        <v>55</v>
      </c>
      <c r="E44">
        <v>2</v>
      </c>
      <c r="F44">
        <v>17</v>
      </c>
      <c r="G44" s="17">
        <v>0</v>
      </c>
      <c r="H44" s="17">
        <v>1</v>
      </c>
      <c r="I44" s="17">
        <v>24</v>
      </c>
      <c r="J44" s="17" t="s">
        <v>67</v>
      </c>
      <c r="K44" s="17">
        <v>0</v>
      </c>
      <c r="L44" s="17" t="s">
        <v>69</v>
      </c>
      <c r="M44" s="17" t="s">
        <v>69</v>
      </c>
      <c r="N44" s="22">
        <v>23.7</v>
      </c>
      <c r="O44" s="22">
        <v>7.4969999999999999</v>
      </c>
      <c r="P44" s="22">
        <v>9.2100000000000009</v>
      </c>
      <c r="Q44" s="23"/>
      <c r="R44" s="23">
        <v>4.0599999999999996</v>
      </c>
      <c r="S44" s="22">
        <v>0.25</v>
      </c>
      <c r="T44" s="22">
        <v>3.38</v>
      </c>
      <c r="U44" s="22">
        <v>0.75</v>
      </c>
      <c r="V44" s="22">
        <v>9.44</v>
      </c>
      <c r="W44" s="26">
        <v>0.28999999999999998</v>
      </c>
      <c r="X44" s="26">
        <v>16</v>
      </c>
      <c r="Y44" s="26">
        <f t="shared" si="0"/>
        <v>16.88</v>
      </c>
      <c r="Z44" s="38">
        <v>19.014799514606267</v>
      </c>
      <c r="AA44" s="39">
        <v>1.9014799514606266</v>
      </c>
      <c r="AB44" s="39">
        <v>59.665825816122698</v>
      </c>
      <c r="AC44" s="39">
        <v>5.9665825816122702</v>
      </c>
      <c r="AD44" s="39">
        <v>56.77951907402575</v>
      </c>
      <c r="AE44" s="40">
        <v>5.6779519074025746</v>
      </c>
      <c r="AF44" s="39">
        <v>32.898000000000003</v>
      </c>
      <c r="AG44" s="39">
        <v>0.03</v>
      </c>
      <c r="AH44" s="39">
        <v>32.868000000000002</v>
      </c>
      <c r="AI44" s="39">
        <v>1.9E-2</v>
      </c>
      <c r="AJ44" s="39">
        <f t="shared" si="1"/>
        <v>32.917000000000002</v>
      </c>
      <c r="AK44" s="26">
        <v>0.67900000000000005</v>
      </c>
      <c r="AL44" s="12"/>
    </row>
    <row r="45" spans="1:38" x14ac:dyDescent="0.35">
      <c r="A45" s="16">
        <v>43161</v>
      </c>
      <c r="B45" s="17">
        <v>2</v>
      </c>
      <c r="C45" t="s">
        <v>31</v>
      </c>
      <c r="D45" t="s">
        <v>56</v>
      </c>
      <c r="E45">
        <v>4</v>
      </c>
      <c r="F45">
        <v>18</v>
      </c>
      <c r="G45" s="17">
        <v>0</v>
      </c>
      <c r="H45" s="17">
        <v>1</v>
      </c>
      <c r="I45" s="17">
        <v>24</v>
      </c>
      <c r="J45" s="17" t="s">
        <v>67</v>
      </c>
      <c r="K45" s="17">
        <v>1</v>
      </c>
      <c r="L45" s="17" t="s">
        <v>68</v>
      </c>
      <c r="M45" s="17" t="s">
        <v>69</v>
      </c>
      <c r="N45" s="22">
        <v>23.8</v>
      </c>
      <c r="O45" s="22">
        <v>7.7009999999999996</v>
      </c>
      <c r="P45" s="22">
        <v>9.58</v>
      </c>
      <c r="Q45" s="23"/>
      <c r="R45" s="23">
        <v>3.73</v>
      </c>
      <c r="S45" s="22">
        <v>0.22</v>
      </c>
      <c r="T45" s="22">
        <v>5.05</v>
      </c>
      <c r="U45" s="22">
        <v>0.64</v>
      </c>
      <c r="V45" s="22">
        <v>8.86</v>
      </c>
      <c r="W45" s="26">
        <v>0.33</v>
      </c>
      <c r="X45" s="26">
        <v>16</v>
      </c>
      <c r="Y45" s="26">
        <f t="shared" si="0"/>
        <v>17.64</v>
      </c>
      <c r="Z45" s="38">
        <v>18.780636243013543</v>
      </c>
      <c r="AA45" s="39">
        <v>1.8780636243013542</v>
      </c>
      <c r="AB45" s="39">
        <v>77.197071009524663</v>
      </c>
      <c r="AC45" s="39">
        <v>7.7197071009524665</v>
      </c>
      <c r="AD45" s="39">
        <v>61.912565406176014</v>
      </c>
      <c r="AE45" s="40">
        <v>6.1912565406176014</v>
      </c>
      <c r="AF45" s="39">
        <v>22.975999999999999</v>
      </c>
      <c r="AG45" s="39">
        <v>1.4E-2</v>
      </c>
      <c r="AH45" s="39">
        <v>22.962</v>
      </c>
      <c r="AI45" s="39">
        <v>2.1000000000000001E-2</v>
      </c>
      <c r="AJ45" s="39">
        <f t="shared" si="1"/>
        <v>22.997</v>
      </c>
      <c r="AK45" s="26">
        <v>0.64100000000000001</v>
      </c>
      <c r="AL45" s="12"/>
    </row>
    <row r="46" spans="1:38" x14ac:dyDescent="0.35">
      <c r="A46" s="16">
        <v>43161</v>
      </c>
      <c r="B46" s="17">
        <v>2</v>
      </c>
      <c r="C46" t="s">
        <v>32</v>
      </c>
      <c r="D46" t="s">
        <v>53</v>
      </c>
      <c r="E46">
        <v>3</v>
      </c>
      <c r="F46">
        <v>19</v>
      </c>
      <c r="G46" s="17">
        <v>0</v>
      </c>
      <c r="H46" s="17">
        <v>0</v>
      </c>
      <c r="I46" s="17">
        <v>18</v>
      </c>
      <c r="J46" s="17" t="s">
        <v>66</v>
      </c>
      <c r="K46" s="17">
        <v>1</v>
      </c>
      <c r="L46" s="17" t="s">
        <v>68</v>
      </c>
      <c r="M46" s="17" t="s">
        <v>69</v>
      </c>
      <c r="N46" s="22">
        <v>17.5</v>
      </c>
      <c r="O46" s="22">
        <v>7.23</v>
      </c>
      <c r="P46" s="22">
        <v>10.119999999999999</v>
      </c>
      <c r="Q46" s="23"/>
      <c r="R46" s="23">
        <v>4.34</v>
      </c>
      <c r="S46" s="22">
        <v>0.23</v>
      </c>
      <c r="T46" s="22">
        <v>1.72</v>
      </c>
      <c r="U46" s="22">
        <v>0.75</v>
      </c>
      <c r="V46" s="22">
        <v>6.71</v>
      </c>
      <c r="W46" s="26">
        <v>0.21</v>
      </c>
      <c r="X46" s="26">
        <v>16</v>
      </c>
      <c r="Y46" s="26">
        <f t="shared" si="0"/>
        <v>12.77</v>
      </c>
      <c r="Z46" s="38">
        <v>15.322577358471909</v>
      </c>
      <c r="AA46" s="39">
        <v>1.5322577358471909</v>
      </c>
      <c r="AB46" s="39">
        <v>72.400591118572393</v>
      </c>
      <c r="AC46" s="39">
        <v>7.2400591118572395</v>
      </c>
      <c r="AD46" s="39">
        <v>50.134816372387526</v>
      </c>
      <c r="AE46" s="40">
        <v>5.013481637238753</v>
      </c>
      <c r="AF46" s="39">
        <v>19.292000000000002</v>
      </c>
      <c r="AG46" s="39">
        <v>1.7000000000000001E-2</v>
      </c>
      <c r="AH46" s="39">
        <v>19.275000000000002</v>
      </c>
      <c r="AI46" s="39">
        <v>3.2000000000000001E-2</v>
      </c>
      <c r="AJ46" s="39">
        <f t="shared" si="1"/>
        <v>19.324000000000002</v>
      </c>
      <c r="AK46" s="26">
        <v>2.613</v>
      </c>
      <c r="AL46" s="12"/>
    </row>
    <row r="47" spans="1:38" x14ac:dyDescent="0.35">
      <c r="A47" s="16">
        <v>43161</v>
      </c>
      <c r="B47" s="17">
        <v>2</v>
      </c>
      <c r="C47" t="s">
        <v>33</v>
      </c>
      <c r="D47" t="s">
        <v>54</v>
      </c>
      <c r="E47" s="9">
        <v>1</v>
      </c>
      <c r="F47">
        <v>20</v>
      </c>
      <c r="G47" s="17">
        <v>0</v>
      </c>
      <c r="H47" s="17">
        <v>0</v>
      </c>
      <c r="I47" s="17">
        <v>18</v>
      </c>
      <c r="J47" s="17" t="s">
        <v>66</v>
      </c>
      <c r="K47" s="17">
        <v>0</v>
      </c>
      <c r="L47" s="17" t="s">
        <v>69</v>
      </c>
      <c r="M47" s="17" t="s">
        <v>69</v>
      </c>
      <c r="N47" s="22">
        <v>17.3</v>
      </c>
      <c r="O47" s="22">
        <v>7.5140000000000002</v>
      </c>
      <c r="P47" s="22">
        <v>10.210000000000001</v>
      </c>
      <c r="Q47" s="23"/>
      <c r="R47" s="23">
        <v>6.71</v>
      </c>
      <c r="S47" s="22">
        <v>0.24</v>
      </c>
      <c r="T47" s="22">
        <v>2.63</v>
      </c>
      <c r="U47" s="22">
        <v>0.71</v>
      </c>
      <c r="V47" s="22">
        <v>7.52</v>
      </c>
      <c r="W47" s="26">
        <v>0.23</v>
      </c>
      <c r="X47" s="26">
        <v>16</v>
      </c>
      <c r="Y47" s="26">
        <f t="shared" si="0"/>
        <v>16.86</v>
      </c>
      <c r="Z47" s="38">
        <v>20.813253981550538</v>
      </c>
      <c r="AA47" s="39">
        <v>2.0813253981550539</v>
      </c>
      <c r="AB47" s="39">
        <v>80.395758191474286</v>
      </c>
      <c r="AC47" s="39">
        <v>8.0395758191474282</v>
      </c>
      <c r="AD47" s="39">
        <v>90.381111077600522</v>
      </c>
      <c r="AE47" s="40">
        <v>9.0381111077600522</v>
      </c>
      <c r="AF47" s="39">
        <v>36.991</v>
      </c>
      <c r="AG47" s="39">
        <v>3.3000000000000002E-2</v>
      </c>
      <c r="AH47" s="39">
        <v>36.957999999999998</v>
      </c>
      <c r="AI47" s="39">
        <v>3.3000000000000002E-2</v>
      </c>
      <c r="AJ47" s="39">
        <f t="shared" si="1"/>
        <v>37.024000000000001</v>
      </c>
      <c r="AK47" s="26">
        <v>0.32300000000000001</v>
      </c>
      <c r="AL47" s="12"/>
    </row>
    <row r="48" spans="1:38" x14ac:dyDescent="0.35">
      <c r="A48" s="16">
        <v>43161</v>
      </c>
      <c r="B48" s="17">
        <v>2</v>
      </c>
      <c r="C48" t="s">
        <v>34</v>
      </c>
      <c r="D48" t="s">
        <v>55</v>
      </c>
      <c r="E48">
        <v>2</v>
      </c>
      <c r="F48">
        <v>21</v>
      </c>
      <c r="G48" s="17">
        <v>0</v>
      </c>
      <c r="H48" s="17">
        <v>1</v>
      </c>
      <c r="I48" s="17">
        <v>24</v>
      </c>
      <c r="J48" s="17" t="s">
        <v>67</v>
      </c>
      <c r="K48" s="17">
        <v>0</v>
      </c>
      <c r="L48" s="17" t="s">
        <v>69</v>
      </c>
      <c r="M48" s="17" t="s">
        <v>69</v>
      </c>
      <c r="N48" s="22">
        <v>21.4</v>
      </c>
      <c r="O48" s="22">
        <v>7.577</v>
      </c>
      <c r="P48" s="22">
        <v>10.37</v>
      </c>
      <c r="Q48" s="23"/>
      <c r="R48" s="23">
        <v>5.07</v>
      </c>
      <c r="S48" s="22">
        <v>0.16</v>
      </c>
      <c r="T48" s="22">
        <v>7.05</v>
      </c>
      <c r="U48" s="22">
        <v>0.65</v>
      </c>
      <c r="V48" s="22">
        <v>7.85</v>
      </c>
      <c r="W48" s="26">
        <v>0.16</v>
      </c>
      <c r="X48" s="26">
        <v>16</v>
      </c>
      <c r="Y48" s="26">
        <f t="shared" si="0"/>
        <v>19.97</v>
      </c>
      <c r="Z48" s="38">
        <v>19.163757407407406</v>
      </c>
      <c r="AA48" s="39">
        <v>1.9163757407407407</v>
      </c>
      <c r="AB48" s="39">
        <v>78.232799999999997</v>
      </c>
      <c r="AC48" s="39">
        <v>7.8232799999999996</v>
      </c>
      <c r="AD48" s="39">
        <v>52.905699456515094</v>
      </c>
      <c r="AE48" s="40">
        <v>5.2905699456515096</v>
      </c>
      <c r="AF48" s="39">
        <v>55.664999999999999</v>
      </c>
      <c r="AG48" s="39">
        <v>6.3E-2</v>
      </c>
      <c r="AH48" s="39">
        <v>55.601999999999997</v>
      </c>
      <c r="AI48" s="39">
        <v>3.4000000000000002E-2</v>
      </c>
      <c r="AJ48" s="39">
        <f t="shared" si="1"/>
        <v>55.698999999999998</v>
      </c>
      <c r="AK48" s="26">
        <v>0.27100000000000002</v>
      </c>
      <c r="AL48" s="12"/>
    </row>
    <row r="49" spans="1:39" x14ac:dyDescent="0.35">
      <c r="A49" s="16">
        <v>43161</v>
      </c>
      <c r="B49" s="17">
        <v>2</v>
      </c>
      <c r="C49" t="s">
        <v>35</v>
      </c>
      <c r="D49" t="s">
        <v>56</v>
      </c>
      <c r="E49">
        <v>4</v>
      </c>
      <c r="F49">
        <v>22</v>
      </c>
      <c r="G49" s="17">
        <v>0</v>
      </c>
      <c r="H49" s="17">
        <v>1</v>
      </c>
      <c r="I49" s="17">
        <v>24</v>
      </c>
      <c r="J49" s="17" t="s">
        <v>67</v>
      </c>
      <c r="K49" s="17">
        <v>1</v>
      </c>
      <c r="L49" s="17" t="s">
        <v>68</v>
      </c>
      <c r="M49" s="17" t="s">
        <v>69</v>
      </c>
      <c r="N49" s="22">
        <v>21.5</v>
      </c>
      <c r="O49" s="22">
        <v>7.556</v>
      </c>
      <c r="P49" s="22">
        <v>9.92</v>
      </c>
      <c r="Q49" s="23"/>
      <c r="R49" s="23">
        <v>4.41</v>
      </c>
      <c r="S49" s="22">
        <v>0.15</v>
      </c>
      <c r="T49" s="22">
        <v>4.5999999999999996</v>
      </c>
      <c r="U49" s="22">
        <v>0.67</v>
      </c>
      <c r="V49" s="22">
        <v>8.32</v>
      </c>
      <c r="W49" s="26">
        <v>0.23</v>
      </c>
      <c r="X49" s="26">
        <v>16</v>
      </c>
      <c r="Y49" s="26">
        <f t="shared" si="0"/>
        <v>17.329999999999998</v>
      </c>
      <c r="Z49" s="38">
        <v>21.017574841582775</v>
      </c>
      <c r="AA49" s="39">
        <v>2.1017574841582776</v>
      </c>
      <c r="AB49" s="39">
        <v>94.490527496480937</v>
      </c>
      <c r="AC49" s="39">
        <v>9.4490527496480929</v>
      </c>
      <c r="AD49" s="39">
        <v>69.330936881592194</v>
      </c>
      <c r="AE49" s="40">
        <v>6.9330936881592198</v>
      </c>
      <c r="AF49" s="39">
        <v>65.281999999999996</v>
      </c>
      <c r="AG49" s="39">
        <v>7.3999999999999996E-2</v>
      </c>
      <c r="AH49" s="39">
        <v>65.207999999999998</v>
      </c>
      <c r="AI49" s="39">
        <v>0.05</v>
      </c>
      <c r="AJ49" s="39">
        <f t="shared" si="1"/>
        <v>65.331999999999994</v>
      </c>
      <c r="AK49" s="26">
        <v>0.27400000000000002</v>
      </c>
      <c r="AL49" s="12"/>
    </row>
    <row r="50" spans="1:39" x14ac:dyDescent="0.35">
      <c r="A50" s="16">
        <v>43161</v>
      </c>
      <c r="B50" s="17">
        <v>2</v>
      </c>
      <c r="C50" t="s">
        <v>36</v>
      </c>
      <c r="D50" t="s">
        <v>53</v>
      </c>
      <c r="E50">
        <v>3</v>
      </c>
      <c r="F50">
        <v>23</v>
      </c>
      <c r="G50" s="17">
        <v>0</v>
      </c>
      <c r="H50" s="17">
        <v>0</v>
      </c>
      <c r="I50" s="17">
        <v>18</v>
      </c>
      <c r="J50" s="17" t="s">
        <v>66</v>
      </c>
      <c r="K50" s="17">
        <v>1</v>
      </c>
      <c r="L50" s="17" t="s">
        <v>68</v>
      </c>
      <c r="M50" s="17" t="s">
        <v>69</v>
      </c>
      <c r="N50" s="22">
        <v>18.399999999999999</v>
      </c>
      <c r="O50" s="22">
        <v>7.7380000000000004</v>
      </c>
      <c r="P50" s="22">
        <v>9.89</v>
      </c>
      <c r="Q50" s="23"/>
      <c r="R50" s="23">
        <v>4.6100000000000003</v>
      </c>
      <c r="S50" s="22">
        <v>0.24</v>
      </c>
      <c r="T50" s="22">
        <v>2.72</v>
      </c>
      <c r="U50" s="22">
        <v>0.72</v>
      </c>
      <c r="V50" s="22">
        <v>6.95</v>
      </c>
      <c r="W50" s="26">
        <v>0.22</v>
      </c>
      <c r="X50" s="26">
        <v>16</v>
      </c>
      <c r="Y50" s="26">
        <f t="shared" si="0"/>
        <v>14.280000000000001</v>
      </c>
      <c r="Z50" s="38">
        <v>17.185986387073999</v>
      </c>
      <c r="AA50" s="39">
        <v>1.7185986387073999</v>
      </c>
      <c r="AB50" s="39">
        <v>68.739045123386404</v>
      </c>
      <c r="AC50" s="39">
        <v>6.8739045123386404</v>
      </c>
      <c r="AD50" s="39">
        <v>84.17621701226112</v>
      </c>
      <c r="AE50" s="40">
        <v>8.4176217012261123</v>
      </c>
      <c r="AF50" s="39">
        <v>47.676000000000002</v>
      </c>
      <c r="AG50" s="39">
        <v>0.05</v>
      </c>
      <c r="AH50" s="39">
        <v>47.626000000000005</v>
      </c>
      <c r="AI50" s="39">
        <v>3.7999999999999999E-2</v>
      </c>
      <c r="AJ50" s="39">
        <f t="shared" si="1"/>
        <v>47.713999999999999</v>
      </c>
      <c r="AK50" s="26">
        <v>0.64700000000000002</v>
      </c>
      <c r="AL50" s="12"/>
    </row>
    <row r="51" spans="1:39" ht="15" thickBot="1" x14ac:dyDescent="0.4">
      <c r="A51" s="18">
        <v>43161</v>
      </c>
      <c r="B51" s="19">
        <v>2</v>
      </c>
      <c r="C51" s="3" t="s">
        <v>37</v>
      </c>
      <c r="D51" s="3" t="s">
        <v>54</v>
      </c>
      <c r="E51" s="3">
        <v>1</v>
      </c>
      <c r="F51" s="3">
        <v>24</v>
      </c>
      <c r="G51" s="19">
        <v>0</v>
      </c>
      <c r="H51" s="19">
        <v>0</v>
      </c>
      <c r="I51" s="19">
        <v>18</v>
      </c>
      <c r="J51" s="19" t="s">
        <v>66</v>
      </c>
      <c r="K51" s="19">
        <v>0</v>
      </c>
      <c r="L51" s="19" t="s">
        <v>69</v>
      </c>
      <c r="M51" s="17" t="s">
        <v>69</v>
      </c>
      <c r="N51" s="24">
        <v>18.2</v>
      </c>
      <c r="O51" s="24">
        <v>7.3</v>
      </c>
      <c r="P51" s="24">
        <v>9.56</v>
      </c>
      <c r="Q51" s="25"/>
      <c r="R51" s="25">
        <v>4.04</v>
      </c>
      <c r="S51" s="24">
        <v>0.22</v>
      </c>
      <c r="T51" s="24">
        <v>2.8</v>
      </c>
      <c r="U51" s="24">
        <v>0.74</v>
      </c>
      <c r="V51" s="24">
        <v>6.69</v>
      </c>
      <c r="W51" s="24">
        <v>0.23</v>
      </c>
      <c r="X51" s="24">
        <v>16</v>
      </c>
      <c r="Y51" s="26">
        <f t="shared" si="0"/>
        <v>13.530000000000001</v>
      </c>
      <c r="Z51" s="41">
        <v>15.771911356736112</v>
      </c>
      <c r="AA51" s="42">
        <v>1.5771911356736112</v>
      </c>
      <c r="AB51" s="42">
        <v>71.492546147770355</v>
      </c>
      <c r="AC51" s="42">
        <v>7.1492546147770355</v>
      </c>
      <c r="AD51" s="42">
        <v>78.059448592762777</v>
      </c>
      <c r="AE51" s="43">
        <v>7.8059448592762779</v>
      </c>
      <c r="AF51" s="42">
        <v>39.790999999999997</v>
      </c>
      <c r="AG51" s="42">
        <v>3.6999999999999998E-2</v>
      </c>
      <c r="AH51" s="42">
        <v>39.753999999999998</v>
      </c>
      <c r="AI51" s="42">
        <v>3.5999999999999997E-2</v>
      </c>
      <c r="AJ51" s="39">
        <f t="shared" si="1"/>
        <v>39.826999999999998</v>
      </c>
      <c r="AK51" s="24">
        <v>0.24</v>
      </c>
      <c r="AL51" s="4"/>
      <c r="AM51" s="3"/>
    </row>
    <row r="52" spans="1:39" x14ac:dyDescent="0.35">
      <c r="A52" s="8">
        <v>43164</v>
      </c>
      <c r="B52" s="10">
        <v>5</v>
      </c>
      <c r="C52" s="9" t="s">
        <v>13</v>
      </c>
      <c r="D52" s="9"/>
      <c r="E52" s="9"/>
      <c r="F52" s="9"/>
      <c r="G52" s="10">
        <v>0</v>
      </c>
      <c r="H52" s="11">
        <v>0</v>
      </c>
      <c r="I52" s="48"/>
      <c r="J52" s="11"/>
      <c r="K52" s="11">
        <v>0</v>
      </c>
      <c r="L52" s="48"/>
      <c r="M52" s="48"/>
      <c r="N52" s="22"/>
      <c r="O52" s="22"/>
      <c r="P52" s="22"/>
      <c r="Q52" s="23"/>
      <c r="R52" s="23"/>
      <c r="S52" s="22"/>
      <c r="T52" s="22"/>
      <c r="U52" s="22"/>
      <c r="V52" s="22"/>
      <c r="W52" s="26"/>
      <c r="X52" s="26"/>
      <c r="Y52" s="26">
        <f t="shared" si="0"/>
        <v>0</v>
      </c>
      <c r="Z52" s="38">
        <v>13.469255419921875</v>
      </c>
      <c r="AA52" s="39">
        <v>1.3469255419921875</v>
      </c>
      <c r="AB52" s="39">
        <v>50.740911621093751</v>
      </c>
      <c r="AC52" s="39">
        <v>5.0740911621093749</v>
      </c>
      <c r="AD52" s="39">
        <v>0</v>
      </c>
      <c r="AE52" s="40">
        <v>0</v>
      </c>
      <c r="AF52" s="39">
        <v>59.697000000000003</v>
      </c>
      <c r="AG52" s="39">
        <v>0</v>
      </c>
      <c r="AH52" s="39">
        <v>59.697000000000003</v>
      </c>
      <c r="AI52" s="39">
        <v>0.23499999999999999</v>
      </c>
      <c r="AJ52" s="39">
        <f t="shared" si="1"/>
        <v>59.932000000000002</v>
      </c>
      <c r="AK52" s="26">
        <v>0.61199999999999999</v>
      </c>
      <c r="AL52" s="12"/>
    </row>
    <row r="53" spans="1:39" x14ac:dyDescent="0.35">
      <c r="A53" s="16">
        <v>43164</v>
      </c>
      <c r="B53" s="17">
        <v>5</v>
      </c>
      <c r="C53" t="s">
        <v>14</v>
      </c>
      <c r="D53" t="s">
        <v>53</v>
      </c>
      <c r="E53">
        <v>3</v>
      </c>
      <c r="F53">
        <v>1</v>
      </c>
      <c r="G53" s="17">
        <v>0</v>
      </c>
      <c r="H53" s="17">
        <v>0</v>
      </c>
      <c r="I53" s="17">
        <v>18</v>
      </c>
      <c r="J53" s="17" t="s">
        <v>66</v>
      </c>
      <c r="K53" s="17">
        <v>1</v>
      </c>
      <c r="L53" s="17" t="s">
        <v>68</v>
      </c>
      <c r="M53" s="17" t="s">
        <v>69</v>
      </c>
      <c r="N53" s="22">
        <v>17.899999999999999</v>
      </c>
      <c r="O53" s="22">
        <v>8.24</v>
      </c>
      <c r="P53" s="22">
        <v>9.3000000000000007</v>
      </c>
      <c r="Q53" s="23"/>
      <c r="R53" s="23">
        <v>13.41</v>
      </c>
      <c r="S53" s="22">
        <v>0.42</v>
      </c>
      <c r="T53" s="22">
        <v>21.68</v>
      </c>
      <c r="U53" s="22">
        <v>0.71</v>
      </c>
      <c r="V53" s="22">
        <v>8.3800000000000008</v>
      </c>
      <c r="W53" s="26">
        <v>0</v>
      </c>
      <c r="X53" s="26"/>
      <c r="Y53" s="26">
        <f t="shared" si="0"/>
        <v>43.470000000000006</v>
      </c>
      <c r="Z53" s="38">
        <v>15.919376657415317</v>
      </c>
      <c r="AA53" s="39">
        <v>1.5919376657415316</v>
      </c>
      <c r="AB53" s="39">
        <v>101.7273867083514</v>
      </c>
      <c r="AC53" s="39">
        <v>10.172738670835141</v>
      </c>
      <c r="AD53" s="39">
        <v>66.764447822869869</v>
      </c>
      <c r="AE53" s="40">
        <v>6.6764447822869872</v>
      </c>
      <c r="AF53" s="39">
        <v>29.282</v>
      </c>
      <c r="AG53" s="39">
        <v>7.1999999999999995E-2</v>
      </c>
      <c r="AH53" s="39">
        <v>29.21</v>
      </c>
      <c r="AI53" s="39">
        <v>3.7999999999999999E-2</v>
      </c>
      <c r="AJ53" s="39">
        <f t="shared" si="1"/>
        <v>29.32</v>
      </c>
      <c r="AK53" s="26">
        <v>0.55100000000000005</v>
      </c>
      <c r="AL53" s="12"/>
    </row>
    <row r="54" spans="1:39" x14ac:dyDescent="0.35">
      <c r="A54" s="16">
        <v>43164</v>
      </c>
      <c r="B54" s="17">
        <v>5</v>
      </c>
      <c r="C54" t="s">
        <v>15</v>
      </c>
      <c r="D54" t="s">
        <v>54</v>
      </c>
      <c r="E54" s="9">
        <v>1</v>
      </c>
      <c r="F54">
        <v>2</v>
      </c>
      <c r="G54" s="17">
        <v>0</v>
      </c>
      <c r="H54" s="17">
        <v>0</v>
      </c>
      <c r="I54" s="17">
        <v>18</v>
      </c>
      <c r="J54" s="17" t="s">
        <v>66</v>
      </c>
      <c r="K54" s="17">
        <v>0</v>
      </c>
      <c r="L54" s="17" t="s">
        <v>69</v>
      </c>
      <c r="M54" s="17" t="s">
        <v>69</v>
      </c>
      <c r="N54" s="22">
        <v>17.899999999999999</v>
      </c>
      <c r="O54" s="22">
        <v>8.5399999999999991</v>
      </c>
      <c r="P54" s="22">
        <v>9.1999999999999993</v>
      </c>
      <c r="Q54" s="23"/>
      <c r="R54" s="23">
        <v>5.18</v>
      </c>
      <c r="S54" s="22">
        <v>0.28999999999999998</v>
      </c>
      <c r="T54" s="22">
        <v>30.39</v>
      </c>
      <c r="U54" s="22">
        <v>0.65</v>
      </c>
      <c r="V54" s="22">
        <v>4.6399999999999997</v>
      </c>
      <c r="W54" s="26">
        <v>0</v>
      </c>
      <c r="X54" s="26"/>
      <c r="Y54" s="26">
        <f t="shared" si="0"/>
        <v>40.21</v>
      </c>
      <c r="Z54" s="38">
        <v>13.566614762156764</v>
      </c>
      <c r="AA54" s="39">
        <v>1.3566614762156763</v>
      </c>
      <c r="AB54" s="39">
        <v>63.941763391674904</v>
      </c>
      <c r="AC54" s="39">
        <v>6.3941763391674904</v>
      </c>
      <c r="AD54" s="39">
        <v>40.70121625816256</v>
      </c>
      <c r="AE54" s="40">
        <v>4.070121625816256</v>
      </c>
      <c r="AF54" s="39">
        <v>38.868000000000002</v>
      </c>
      <c r="AG54" s="39">
        <v>6.5000000000000002E-2</v>
      </c>
      <c r="AH54" s="39">
        <v>38.803000000000004</v>
      </c>
      <c r="AI54" s="39">
        <v>0.158</v>
      </c>
      <c r="AJ54" s="39">
        <f t="shared" si="1"/>
        <v>39.026000000000003</v>
      </c>
      <c r="AK54" s="26">
        <v>0.51800000000000002</v>
      </c>
      <c r="AL54" s="12"/>
    </row>
    <row r="55" spans="1:39" x14ac:dyDescent="0.35">
      <c r="A55" s="16">
        <v>43164</v>
      </c>
      <c r="B55" s="17">
        <v>5</v>
      </c>
      <c r="C55" t="s">
        <v>16</v>
      </c>
      <c r="D55" t="s">
        <v>54</v>
      </c>
      <c r="E55" s="9">
        <v>1</v>
      </c>
      <c r="F55">
        <v>3</v>
      </c>
      <c r="G55" s="17">
        <v>0</v>
      </c>
      <c r="H55" s="17">
        <v>0</v>
      </c>
      <c r="I55" s="17">
        <v>18</v>
      </c>
      <c r="J55" s="17" t="s">
        <v>66</v>
      </c>
      <c r="K55" s="17">
        <v>0</v>
      </c>
      <c r="L55" s="17" t="s">
        <v>69</v>
      </c>
      <c r="M55" s="17" t="s">
        <v>69</v>
      </c>
      <c r="N55" s="22">
        <v>18.5</v>
      </c>
      <c r="O55" s="22">
        <v>8.5990000000000002</v>
      </c>
      <c r="P55" s="22">
        <v>10.36</v>
      </c>
      <c r="Q55" s="23"/>
      <c r="R55" s="23">
        <v>5.21</v>
      </c>
      <c r="S55" s="22">
        <v>0.3</v>
      </c>
      <c r="T55" s="22">
        <v>28.63</v>
      </c>
      <c r="U55" s="22">
        <v>0.65</v>
      </c>
      <c r="V55" s="22">
        <v>5.57</v>
      </c>
      <c r="W55" s="26">
        <v>0</v>
      </c>
      <c r="X55" s="26"/>
      <c r="Y55" s="26">
        <f t="shared" si="0"/>
        <v>39.409999999999997</v>
      </c>
      <c r="Z55" s="38">
        <v>13.183974430167016</v>
      </c>
      <c r="AA55" s="39">
        <v>1.3183974430167016</v>
      </c>
      <c r="AB55" s="39">
        <v>63.784788637920677</v>
      </c>
      <c r="AC55" s="39">
        <v>6.3784788637920675</v>
      </c>
      <c r="AD55" s="39">
        <v>43.378927854094307</v>
      </c>
      <c r="AE55" s="40">
        <v>4.3378927854094309</v>
      </c>
      <c r="AF55" s="39">
        <v>86.748999999999995</v>
      </c>
      <c r="AG55" s="39">
        <v>0.121</v>
      </c>
      <c r="AH55" s="39">
        <v>86.628</v>
      </c>
      <c r="AI55" s="39">
        <v>8.5000000000000006E-2</v>
      </c>
      <c r="AJ55" s="39">
        <f t="shared" si="1"/>
        <v>86.833999999999989</v>
      </c>
      <c r="AK55" s="26">
        <v>1.6719999999999999</v>
      </c>
      <c r="AL55" s="12"/>
    </row>
    <row r="56" spans="1:39" x14ac:dyDescent="0.35">
      <c r="A56" s="16">
        <v>43164</v>
      </c>
      <c r="B56" s="17">
        <v>5</v>
      </c>
      <c r="C56" t="s">
        <v>17</v>
      </c>
      <c r="D56" t="s">
        <v>53</v>
      </c>
      <c r="E56">
        <v>3</v>
      </c>
      <c r="F56">
        <v>4</v>
      </c>
      <c r="G56" s="17">
        <v>0</v>
      </c>
      <c r="H56" s="17">
        <v>0</v>
      </c>
      <c r="I56" s="17">
        <v>18</v>
      </c>
      <c r="J56" s="17" t="s">
        <v>66</v>
      </c>
      <c r="K56" s="17">
        <v>1</v>
      </c>
      <c r="L56" s="17" t="s">
        <v>68</v>
      </c>
      <c r="M56" s="17" t="s">
        <v>69</v>
      </c>
      <c r="N56" s="22">
        <v>18.399999999999999</v>
      </c>
      <c r="O56" s="22">
        <v>8.5510000000000002</v>
      </c>
      <c r="P56" s="22">
        <v>9.1</v>
      </c>
      <c r="Q56" s="23"/>
      <c r="R56" s="23">
        <v>7.62</v>
      </c>
      <c r="S56" s="22">
        <v>0.32</v>
      </c>
      <c r="T56" s="22">
        <v>30.71</v>
      </c>
      <c r="U56" s="22">
        <v>0.68</v>
      </c>
      <c r="V56" s="22">
        <v>7.95</v>
      </c>
      <c r="W56" s="26">
        <v>0</v>
      </c>
      <c r="X56" s="26"/>
      <c r="Y56" s="26">
        <f t="shared" si="0"/>
        <v>46.28</v>
      </c>
      <c r="Z56" s="38">
        <v>17.296578442082144</v>
      </c>
      <c r="AA56" s="39">
        <v>1.7296578442082144</v>
      </c>
      <c r="AB56" s="39">
        <v>65.341272929608394</v>
      </c>
      <c r="AC56" s="39">
        <v>6.5341272929608394</v>
      </c>
      <c r="AD56" s="39">
        <v>43.378927854094307</v>
      </c>
      <c r="AE56" s="40">
        <v>4.3378927854094309</v>
      </c>
      <c r="AF56" s="39">
        <v>40.820999999999998</v>
      </c>
      <c r="AG56" s="39">
        <v>6.5000000000000002E-2</v>
      </c>
      <c r="AH56" s="39">
        <v>40.756</v>
      </c>
      <c r="AI56" s="39">
        <v>6.4000000000000001E-2</v>
      </c>
      <c r="AJ56" s="39">
        <f t="shared" si="1"/>
        <v>40.884999999999998</v>
      </c>
      <c r="AK56" s="26">
        <v>0.52400000000000002</v>
      </c>
      <c r="AL56" s="12"/>
    </row>
    <row r="57" spans="1:39" x14ac:dyDescent="0.35">
      <c r="A57" s="16">
        <v>43164</v>
      </c>
      <c r="B57" s="17">
        <v>5</v>
      </c>
      <c r="C57" t="s">
        <v>18</v>
      </c>
      <c r="D57" t="s">
        <v>55</v>
      </c>
      <c r="E57">
        <v>2</v>
      </c>
      <c r="F57">
        <v>5</v>
      </c>
      <c r="G57" s="17">
        <v>0</v>
      </c>
      <c r="H57" s="17">
        <v>1</v>
      </c>
      <c r="I57" s="17">
        <v>24</v>
      </c>
      <c r="J57" s="17" t="s">
        <v>67</v>
      </c>
      <c r="K57" s="17">
        <v>0</v>
      </c>
      <c r="L57" s="17" t="s">
        <v>69</v>
      </c>
      <c r="M57" s="17" t="s">
        <v>69</v>
      </c>
      <c r="N57" s="22">
        <v>23.6</v>
      </c>
      <c r="O57" s="22">
        <v>8.4529999999999994</v>
      </c>
      <c r="P57" s="22">
        <v>8.84</v>
      </c>
      <c r="Q57" s="23"/>
      <c r="R57" s="23">
        <v>69.05</v>
      </c>
      <c r="S57" s="22">
        <v>0.44</v>
      </c>
      <c r="T57" s="22">
        <v>216.46</v>
      </c>
      <c r="U57" s="22">
        <v>0.67</v>
      </c>
      <c r="V57" s="22">
        <v>37.82</v>
      </c>
      <c r="W57" s="26">
        <v>0</v>
      </c>
      <c r="X57" s="26"/>
      <c r="Y57" s="26">
        <f t="shared" si="0"/>
        <v>323.33</v>
      </c>
      <c r="Z57" s="38">
        <v>34.61006329554629</v>
      </c>
      <c r="AA57" s="39">
        <v>3.4610063295546292</v>
      </c>
      <c r="AB57" s="39">
        <v>196.99534963534674</v>
      </c>
      <c r="AC57" s="39">
        <v>19.699534963534674</v>
      </c>
      <c r="AD57" s="39">
        <v>181.78227888782476</v>
      </c>
      <c r="AE57" s="40">
        <v>18.178227888782477</v>
      </c>
      <c r="AF57" s="39">
        <v>38.515000000000001</v>
      </c>
      <c r="AG57" s="39">
        <v>0.11899999999999999</v>
      </c>
      <c r="AH57" s="39">
        <v>38.396000000000001</v>
      </c>
      <c r="AI57" s="39">
        <v>5.0999999999999997E-2</v>
      </c>
      <c r="AJ57" s="39">
        <f t="shared" si="1"/>
        <v>38.566000000000003</v>
      </c>
      <c r="AK57" s="26">
        <v>0.36799999999999999</v>
      </c>
      <c r="AL57" s="12"/>
    </row>
    <row r="58" spans="1:39" x14ac:dyDescent="0.35">
      <c r="A58" s="16">
        <v>43164</v>
      </c>
      <c r="B58" s="17">
        <v>5</v>
      </c>
      <c r="C58" t="s">
        <v>19</v>
      </c>
      <c r="D58" t="s">
        <v>56</v>
      </c>
      <c r="E58">
        <v>4</v>
      </c>
      <c r="F58">
        <v>6</v>
      </c>
      <c r="G58" s="17">
        <v>0</v>
      </c>
      <c r="H58" s="17">
        <v>1</v>
      </c>
      <c r="I58" s="17">
        <v>24</v>
      </c>
      <c r="J58" s="17" t="s">
        <v>67</v>
      </c>
      <c r="K58" s="17">
        <v>1</v>
      </c>
      <c r="L58" s="17" t="s">
        <v>68</v>
      </c>
      <c r="M58" s="17" t="s">
        <v>69</v>
      </c>
      <c r="N58" s="22">
        <v>23.6</v>
      </c>
      <c r="O58" s="22">
        <v>8.3490000000000002</v>
      </c>
      <c r="P58" s="22">
        <v>8.4700000000000006</v>
      </c>
      <c r="Q58" s="23"/>
      <c r="R58" s="23">
        <v>144.4</v>
      </c>
      <c r="S58" s="22">
        <v>0.47</v>
      </c>
      <c r="T58" s="22">
        <v>42.63</v>
      </c>
      <c r="U58" s="22">
        <v>0.78</v>
      </c>
      <c r="V58" s="22">
        <v>87.66</v>
      </c>
      <c r="W58" s="26">
        <v>0.28999999999999998</v>
      </c>
      <c r="X58" s="26"/>
      <c r="Y58" s="26">
        <f t="shared" si="0"/>
        <v>274.69</v>
      </c>
      <c r="Z58" s="38">
        <v>45.091140075453126</v>
      </c>
      <c r="AA58" s="39">
        <v>4.5091140075453122</v>
      </c>
      <c r="AB58" s="39">
        <v>199.86313658326469</v>
      </c>
      <c r="AC58" s="39">
        <v>19.98631365832647</v>
      </c>
      <c r="AD58" s="39">
        <v>235.84656795989247</v>
      </c>
      <c r="AE58" s="40">
        <v>23.584656795989247</v>
      </c>
      <c r="AF58" s="39">
        <v>34.576000000000001</v>
      </c>
      <c r="AG58" s="39">
        <v>7.5999999999999998E-2</v>
      </c>
      <c r="AH58" s="39">
        <v>34.5</v>
      </c>
      <c r="AI58" s="39">
        <v>5.3999999999999999E-2</v>
      </c>
      <c r="AJ58" s="39">
        <f t="shared" si="1"/>
        <v>34.630000000000003</v>
      </c>
      <c r="AK58" s="26">
        <v>1.5169999999999999</v>
      </c>
      <c r="AL58" s="12"/>
    </row>
    <row r="59" spans="1:39" x14ac:dyDescent="0.35">
      <c r="A59" s="16">
        <v>43164</v>
      </c>
      <c r="B59" s="17">
        <v>5</v>
      </c>
      <c r="C59" t="s">
        <v>20</v>
      </c>
      <c r="D59" t="s">
        <v>56</v>
      </c>
      <c r="E59">
        <v>4</v>
      </c>
      <c r="F59">
        <v>7</v>
      </c>
      <c r="G59" s="17">
        <v>0</v>
      </c>
      <c r="H59" s="17">
        <v>1</v>
      </c>
      <c r="I59" s="17">
        <v>24</v>
      </c>
      <c r="J59" s="17" t="s">
        <v>67</v>
      </c>
      <c r="K59" s="17">
        <v>1</v>
      </c>
      <c r="L59" s="17" t="s">
        <v>68</v>
      </c>
      <c r="M59" s="17" t="s">
        <v>69</v>
      </c>
      <c r="N59" s="22">
        <v>23</v>
      </c>
      <c r="O59" s="22">
        <v>8.5359999999999996</v>
      </c>
      <c r="P59" s="22">
        <v>8.81</v>
      </c>
      <c r="Q59" s="23"/>
      <c r="R59" s="23">
        <v>62.12</v>
      </c>
      <c r="S59" s="22">
        <v>0.44</v>
      </c>
      <c r="T59" s="22">
        <v>177.63</v>
      </c>
      <c r="U59" s="22">
        <v>0.68</v>
      </c>
      <c r="V59" s="22">
        <v>30.63</v>
      </c>
      <c r="W59" s="26">
        <v>0</v>
      </c>
      <c r="X59" s="26"/>
      <c r="Y59" s="26">
        <f t="shared" si="0"/>
        <v>270.38</v>
      </c>
      <c r="Z59" s="38">
        <v>30.650398105835919</v>
      </c>
      <c r="AA59" s="39">
        <v>3.0650398105835919</v>
      </c>
      <c r="AB59" s="39">
        <v>165.79144444888433</v>
      </c>
      <c r="AC59" s="39">
        <v>16.579144444888435</v>
      </c>
      <c r="AD59" s="39">
        <v>239.59016427671619</v>
      </c>
      <c r="AE59" s="40">
        <v>23.959016427671621</v>
      </c>
      <c r="AF59" s="39">
        <v>33.552999999999997</v>
      </c>
      <c r="AG59" s="39">
        <v>8.8999999999999996E-2</v>
      </c>
      <c r="AH59" s="39">
        <v>33.463999999999999</v>
      </c>
      <c r="AI59" s="39">
        <v>5.2999999999999999E-2</v>
      </c>
      <c r="AJ59" s="39">
        <f t="shared" si="1"/>
        <v>33.605999999999995</v>
      </c>
      <c r="AK59" s="26">
        <v>0.46700000000000003</v>
      </c>
      <c r="AL59" s="12"/>
    </row>
    <row r="60" spans="1:39" x14ac:dyDescent="0.35">
      <c r="A60" s="16">
        <v>43164</v>
      </c>
      <c r="B60" s="17">
        <v>5</v>
      </c>
      <c r="C60" t="s">
        <v>21</v>
      </c>
      <c r="D60" t="s">
        <v>55</v>
      </c>
      <c r="E60">
        <v>2</v>
      </c>
      <c r="F60">
        <v>8</v>
      </c>
      <c r="G60" s="17">
        <v>0</v>
      </c>
      <c r="H60" s="17">
        <v>1</v>
      </c>
      <c r="I60" s="17">
        <v>24</v>
      </c>
      <c r="J60" s="17" t="s">
        <v>67</v>
      </c>
      <c r="K60" s="17">
        <v>0</v>
      </c>
      <c r="L60" s="17" t="s">
        <v>69</v>
      </c>
      <c r="M60" s="17" t="s">
        <v>69</v>
      </c>
      <c r="N60" s="22">
        <v>23.1</v>
      </c>
      <c r="O60" s="22">
        <v>8.7289999999999992</v>
      </c>
      <c r="P60" s="22">
        <v>9.07</v>
      </c>
      <c r="Q60" s="23"/>
      <c r="R60" s="23">
        <v>37.630000000000003</v>
      </c>
      <c r="S60" s="22">
        <v>0.43</v>
      </c>
      <c r="T60" s="22">
        <v>130.58000000000001</v>
      </c>
      <c r="U60" s="22">
        <v>0.66</v>
      </c>
      <c r="V60" s="22">
        <v>16.190000000000001</v>
      </c>
      <c r="W60" s="26">
        <v>0</v>
      </c>
      <c r="X60" s="26"/>
      <c r="Y60" s="26">
        <f t="shared" si="0"/>
        <v>184.4</v>
      </c>
      <c r="Z60" s="38">
        <v>25.292236350956667</v>
      </c>
      <c r="AA60" s="39">
        <v>2.5292236350956667</v>
      </c>
      <c r="AB60" s="39">
        <v>128.19410638382521</v>
      </c>
      <c r="AC60" s="39">
        <v>12.819410638382521</v>
      </c>
      <c r="AD60" s="39">
        <v>188.3139944193143</v>
      </c>
      <c r="AE60" s="40">
        <v>18.831399441931431</v>
      </c>
      <c r="AF60" s="39">
        <v>48.183</v>
      </c>
      <c r="AG60" s="39">
        <v>9.5000000000000001E-2</v>
      </c>
      <c r="AH60" s="39">
        <v>48.088000000000001</v>
      </c>
      <c r="AI60" s="39">
        <v>6.2E-2</v>
      </c>
      <c r="AJ60" s="39">
        <f t="shared" si="1"/>
        <v>48.244999999999997</v>
      </c>
      <c r="AK60" s="26">
        <v>0.504</v>
      </c>
      <c r="AL60" s="12"/>
    </row>
    <row r="61" spans="1:39" x14ac:dyDescent="0.35">
      <c r="A61" s="16">
        <v>43164</v>
      </c>
      <c r="B61" s="17">
        <v>5</v>
      </c>
      <c r="C61" t="s">
        <v>22</v>
      </c>
      <c r="D61" t="s">
        <v>53</v>
      </c>
      <c r="E61">
        <v>3</v>
      </c>
      <c r="F61">
        <v>9</v>
      </c>
      <c r="G61" s="17">
        <v>0</v>
      </c>
      <c r="H61" s="17">
        <v>0</v>
      </c>
      <c r="I61" s="17">
        <v>18</v>
      </c>
      <c r="J61" s="17" t="s">
        <v>66</v>
      </c>
      <c r="K61" s="17">
        <v>1</v>
      </c>
      <c r="L61" s="17" t="s">
        <v>68</v>
      </c>
      <c r="M61" s="17" t="s">
        <v>69</v>
      </c>
      <c r="N61" s="22">
        <v>18.600000000000001</v>
      </c>
      <c r="O61" s="22">
        <v>8.2560000000000002</v>
      </c>
      <c r="P61" s="22">
        <v>9.2100000000000009</v>
      </c>
      <c r="Q61" s="23"/>
      <c r="R61" s="23">
        <v>2.82</v>
      </c>
      <c r="S61" s="22">
        <v>0</v>
      </c>
      <c r="T61" s="22">
        <v>40.18</v>
      </c>
      <c r="U61" s="22">
        <v>0.68</v>
      </c>
      <c r="V61" s="22">
        <v>2.29</v>
      </c>
      <c r="W61" s="26">
        <v>0</v>
      </c>
      <c r="X61" s="26"/>
      <c r="Y61" s="26">
        <f t="shared" si="0"/>
        <v>45.29</v>
      </c>
      <c r="Z61" s="38">
        <v>13.035472445189955</v>
      </c>
      <c r="AA61" s="39">
        <v>1.3035472445189955</v>
      </c>
      <c r="AB61" s="39">
        <v>73.685661882162108</v>
      </c>
      <c r="AC61" s="39">
        <v>7.368566188216211</v>
      </c>
      <c r="AD61" s="39">
        <v>42.284140969162998</v>
      </c>
      <c r="AE61" s="40">
        <v>4.2284140969162998</v>
      </c>
      <c r="AF61" s="39">
        <v>42.914999999999999</v>
      </c>
      <c r="AG61" s="39">
        <v>7.0999999999999994E-2</v>
      </c>
      <c r="AH61" s="39">
        <v>42.844000000000001</v>
      </c>
      <c r="AI61" s="39">
        <v>8.5000000000000006E-2</v>
      </c>
      <c r="AJ61" s="39">
        <f t="shared" si="1"/>
        <v>43</v>
      </c>
      <c r="AK61" s="26">
        <v>1.2390000000000001</v>
      </c>
      <c r="AL61" s="12"/>
    </row>
    <row r="62" spans="1:39" x14ac:dyDescent="0.35">
      <c r="A62" s="16">
        <v>43164</v>
      </c>
      <c r="B62" s="17">
        <v>5</v>
      </c>
      <c r="C62" t="s">
        <v>23</v>
      </c>
      <c r="D62" t="s">
        <v>54</v>
      </c>
      <c r="E62" s="9">
        <v>1</v>
      </c>
      <c r="F62">
        <v>10</v>
      </c>
      <c r="G62" s="17">
        <v>0</v>
      </c>
      <c r="H62" s="17">
        <v>0</v>
      </c>
      <c r="I62" s="17">
        <v>18</v>
      </c>
      <c r="J62" s="17" t="s">
        <v>66</v>
      </c>
      <c r="K62" s="17">
        <v>0</v>
      </c>
      <c r="L62" s="17" t="s">
        <v>69</v>
      </c>
      <c r="M62" s="17" t="s">
        <v>69</v>
      </c>
      <c r="N62" s="22">
        <v>18.399999999999999</v>
      </c>
      <c r="O62" s="22">
        <v>8.4109999999999996</v>
      </c>
      <c r="P62" s="22">
        <v>9.4</v>
      </c>
      <c r="Q62" s="23"/>
      <c r="R62" s="23">
        <v>1.81</v>
      </c>
      <c r="S62" s="22">
        <v>0</v>
      </c>
      <c r="T62" s="22">
        <v>56.36</v>
      </c>
      <c r="U62" s="22">
        <v>0.68</v>
      </c>
      <c r="V62" s="22">
        <v>2.5499999999999998</v>
      </c>
      <c r="W62" s="26">
        <v>0</v>
      </c>
      <c r="X62" s="26"/>
      <c r="Y62" s="26">
        <f t="shared" si="0"/>
        <v>60.72</v>
      </c>
      <c r="Z62" s="38">
        <v>21.905100653630278</v>
      </c>
      <c r="AA62" s="39">
        <v>2.1905100653630276</v>
      </c>
      <c r="AB62" s="39">
        <v>105.5352038062714</v>
      </c>
      <c r="AC62" s="39">
        <v>10.553520380627139</v>
      </c>
      <c r="AD62" s="39">
        <v>46.95592903879308</v>
      </c>
      <c r="AE62" s="40">
        <v>4.6955929038793078</v>
      </c>
      <c r="AF62" s="39">
        <v>69.822999999999993</v>
      </c>
      <c r="AG62" s="39">
        <v>0.13100000000000001</v>
      </c>
      <c r="AH62" s="39">
        <v>69.691999999999993</v>
      </c>
      <c r="AI62" s="39">
        <v>0.10100000000000001</v>
      </c>
      <c r="AJ62" s="39">
        <f t="shared" si="1"/>
        <v>69.923999999999992</v>
      </c>
      <c r="AK62" s="26">
        <v>0.248</v>
      </c>
      <c r="AL62" s="12"/>
    </row>
    <row r="63" spans="1:39" x14ac:dyDescent="0.35">
      <c r="A63" s="16">
        <v>43164</v>
      </c>
      <c r="B63" s="17">
        <v>5</v>
      </c>
      <c r="C63" t="s">
        <v>24</v>
      </c>
      <c r="D63" t="s">
        <v>55</v>
      </c>
      <c r="E63">
        <v>2</v>
      </c>
      <c r="F63">
        <v>11</v>
      </c>
      <c r="G63" s="17">
        <v>0</v>
      </c>
      <c r="H63" s="17">
        <v>1</v>
      </c>
      <c r="I63" s="17">
        <v>24</v>
      </c>
      <c r="J63" s="17" t="s">
        <v>67</v>
      </c>
      <c r="K63" s="17">
        <v>0</v>
      </c>
      <c r="L63" s="17" t="s">
        <v>69</v>
      </c>
      <c r="M63" s="17" t="s">
        <v>69</v>
      </c>
      <c r="N63" s="22">
        <v>24</v>
      </c>
      <c r="O63" s="22">
        <v>8.8019999999999996</v>
      </c>
      <c r="P63" s="22">
        <v>8.9</v>
      </c>
      <c r="Q63" s="23"/>
      <c r="R63" s="23">
        <v>103.04</v>
      </c>
      <c r="S63" s="22">
        <v>0.46</v>
      </c>
      <c r="T63" s="22">
        <v>85.75</v>
      </c>
      <c r="U63" s="22">
        <v>0.74</v>
      </c>
      <c r="V63" s="22">
        <v>57.1</v>
      </c>
      <c r="W63" s="26">
        <v>0</v>
      </c>
      <c r="X63" s="26"/>
      <c r="Y63" s="26">
        <f t="shared" si="0"/>
        <v>245.89000000000001</v>
      </c>
      <c r="Z63" s="38">
        <v>43.378189578652389</v>
      </c>
      <c r="AA63" s="39">
        <v>4.3378189578652391</v>
      </c>
      <c r="AB63" s="39">
        <v>210.1928731799126</v>
      </c>
      <c r="AC63" s="39">
        <v>21.01928731799126</v>
      </c>
      <c r="AD63" s="39">
        <v>174.48898678414099</v>
      </c>
      <c r="AE63" s="40">
        <v>17.4488986784141</v>
      </c>
      <c r="AF63" s="39">
        <v>74.744</v>
      </c>
      <c r="AG63" s="39">
        <v>0.14499999999999999</v>
      </c>
      <c r="AH63" s="39">
        <v>74.599000000000004</v>
      </c>
      <c r="AI63" s="39">
        <v>6.3E-2</v>
      </c>
      <c r="AJ63" s="39">
        <f t="shared" si="1"/>
        <v>74.807000000000002</v>
      </c>
      <c r="AK63" s="26">
        <v>1.22</v>
      </c>
      <c r="AL63" s="12"/>
    </row>
    <row r="64" spans="1:39" x14ac:dyDescent="0.35">
      <c r="A64" s="16">
        <v>43164</v>
      </c>
      <c r="B64" s="17">
        <v>5</v>
      </c>
      <c r="C64" t="s">
        <v>25</v>
      </c>
      <c r="D64" t="s">
        <v>56</v>
      </c>
      <c r="E64">
        <v>4</v>
      </c>
      <c r="F64">
        <v>12</v>
      </c>
      <c r="G64" s="17">
        <v>0</v>
      </c>
      <c r="H64" s="17">
        <v>1</v>
      </c>
      <c r="I64" s="17">
        <v>24</v>
      </c>
      <c r="J64" s="17" t="s">
        <v>67</v>
      </c>
      <c r="K64" s="17">
        <v>1</v>
      </c>
      <c r="L64" s="17" t="s">
        <v>68</v>
      </c>
      <c r="M64" s="17" t="s">
        <v>69</v>
      </c>
      <c r="N64" s="22">
        <v>23.9</v>
      </c>
      <c r="O64" s="22">
        <v>8.81</v>
      </c>
      <c r="P64" s="22">
        <v>8.9499999999999993</v>
      </c>
      <c r="Q64" s="23"/>
      <c r="R64" s="23">
        <v>61.91</v>
      </c>
      <c r="S64" s="22">
        <v>0.43</v>
      </c>
      <c r="T64" s="22">
        <v>120.3</v>
      </c>
      <c r="U64" s="22">
        <v>0.7</v>
      </c>
      <c r="V64" s="22">
        <v>28.22</v>
      </c>
      <c r="W64" s="26">
        <v>0</v>
      </c>
      <c r="X64" s="26"/>
      <c r="Y64" s="26">
        <f t="shared" si="0"/>
        <v>210.42999999999998</v>
      </c>
      <c r="Z64" s="38">
        <v>35.372391689491266</v>
      </c>
      <c r="AA64" s="39">
        <v>3.5372391689491267</v>
      </c>
      <c r="AB64" s="39">
        <v>143.83802848745981</v>
      </c>
      <c r="AC64" s="39">
        <v>14.383802848745981</v>
      </c>
      <c r="AD64" s="39">
        <v>135.89503162288801</v>
      </c>
      <c r="AE64" s="40">
        <v>13.589503162288802</v>
      </c>
      <c r="AF64" s="39">
        <v>34.021000000000001</v>
      </c>
      <c r="AG64" s="39">
        <v>6.7000000000000004E-2</v>
      </c>
      <c r="AH64" s="39">
        <v>33.954000000000001</v>
      </c>
      <c r="AI64" s="39">
        <v>2.7E-2</v>
      </c>
      <c r="AJ64" s="39">
        <f t="shared" si="1"/>
        <v>34.048000000000002</v>
      </c>
      <c r="AK64" s="26">
        <v>0.52</v>
      </c>
      <c r="AL64" s="12"/>
    </row>
    <row r="65" spans="1:39" x14ac:dyDescent="0.35">
      <c r="A65" s="16">
        <v>43164</v>
      </c>
      <c r="B65" s="17">
        <v>5</v>
      </c>
      <c r="C65" t="s">
        <v>26</v>
      </c>
      <c r="D65" t="s">
        <v>53</v>
      </c>
      <c r="E65">
        <v>3</v>
      </c>
      <c r="F65">
        <v>13</v>
      </c>
      <c r="G65" s="17">
        <v>0</v>
      </c>
      <c r="H65" s="17">
        <v>0</v>
      </c>
      <c r="I65" s="17">
        <v>18</v>
      </c>
      <c r="J65" s="17" t="s">
        <v>66</v>
      </c>
      <c r="K65" s="17">
        <v>1</v>
      </c>
      <c r="L65" s="17" t="s">
        <v>68</v>
      </c>
      <c r="M65" s="17" t="s">
        <v>69</v>
      </c>
      <c r="N65" s="22">
        <v>18.3</v>
      </c>
      <c r="O65" s="22">
        <v>8.76</v>
      </c>
      <c r="P65" s="22">
        <v>10.53</v>
      </c>
      <c r="Q65" s="23"/>
      <c r="R65" s="23">
        <v>4.26</v>
      </c>
      <c r="S65" s="22">
        <v>0.19</v>
      </c>
      <c r="T65" s="22">
        <v>34.07</v>
      </c>
      <c r="U65" s="22">
        <v>0.65</v>
      </c>
      <c r="V65" s="22">
        <v>5.27</v>
      </c>
      <c r="W65" s="26">
        <v>0</v>
      </c>
      <c r="X65" s="26"/>
      <c r="Y65" s="26">
        <f t="shared" si="0"/>
        <v>43.599999999999994</v>
      </c>
      <c r="Z65" s="38">
        <v>17.414011933141282</v>
      </c>
      <c r="AA65" s="39">
        <v>1.7414011933141282</v>
      </c>
      <c r="AB65" s="39">
        <v>71.528424234828236</v>
      </c>
      <c r="AC65" s="39">
        <v>7.1528424234828236</v>
      </c>
      <c r="AD65" s="39">
        <v>58.68351442498976</v>
      </c>
      <c r="AE65" s="40">
        <v>5.8683514424989758</v>
      </c>
      <c r="AF65" s="39">
        <v>31.914999999999999</v>
      </c>
      <c r="AG65" s="39">
        <v>4.4999999999999998E-2</v>
      </c>
      <c r="AH65" s="39">
        <v>31.869999999999997</v>
      </c>
      <c r="AI65" s="39">
        <v>3.3000000000000002E-2</v>
      </c>
      <c r="AJ65" s="39">
        <f t="shared" si="1"/>
        <v>31.948</v>
      </c>
      <c r="AK65" s="26">
        <v>0.55300000000000005</v>
      </c>
      <c r="AL65" s="12"/>
    </row>
    <row r="66" spans="1:39" x14ac:dyDescent="0.35">
      <c r="A66" s="16">
        <v>43164</v>
      </c>
      <c r="B66" s="17">
        <v>5</v>
      </c>
      <c r="C66" t="s">
        <v>27</v>
      </c>
      <c r="D66" t="s">
        <v>54</v>
      </c>
      <c r="E66" s="9">
        <v>1</v>
      </c>
      <c r="F66">
        <v>14</v>
      </c>
      <c r="G66" s="17">
        <v>0</v>
      </c>
      <c r="H66" s="17">
        <v>0</v>
      </c>
      <c r="I66" s="17">
        <v>18</v>
      </c>
      <c r="J66" s="17" t="s">
        <v>66</v>
      </c>
      <c r="K66" s="17">
        <v>0</v>
      </c>
      <c r="L66" s="17" t="s">
        <v>69</v>
      </c>
      <c r="M66" s="17" t="s">
        <v>69</v>
      </c>
      <c r="N66" s="22">
        <v>18.5</v>
      </c>
      <c r="O66" s="22">
        <v>8.3849999999999998</v>
      </c>
      <c r="P66" s="22">
        <v>9.51</v>
      </c>
      <c r="Q66" s="23"/>
      <c r="R66" s="23">
        <v>3.83</v>
      </c>
      <c r="S66" s="22">
        <v>0</v>
      </c>
      <c r="T66" s="22">
        <v>41.99</v>
      </c>
      <c r="U66" s="22">
        <v>0.68</v>
      </c>
      <c r="V66" s="22">
        <v>4.79</v>
      </c>
      <c r="W66" s="26">
        <v>0</v>
      </c>
      <c r="X66" s="26"/>
      <c r="Y66" s="26">
        <f t="shared" si="0"/>
        <v>50.61</v>
      </c>
      <c r="Z66" s="38">
        <v>23.7157412482319</v>
      </c>
      <c r="AA66" s="39">
        <v>2.3715741248231899</v>
      </c>
      <c r="AB66" s="39">
        <v>122.8517976580337</v>
      </c>
      <c r="AC66" s="39">
        <v>12.28517976580337</v>
      </c>
      <c r="AD66" s="39">
        <v>59.395404047112955</v>
      </c>
      <c r="AE66" s="40">
        <v>5.9395404047112956</v>
      </c>
      <c r="AF66" s="39">
        <v>28.623000000000001</v>
      </c>
      <c r="AG66" s="39">
        <v>4.1000000000000002E-2</v>
      </c>
      <c r="AH66" s="39">
        <v>28.582000000000001</v>
      </c>
      <c r="AI66" s="39">
        <v>1.7999999999999999E-2</v>
      </c>
      <c r="AJ66" s="39">
        <f t="shared" si="1"/>
        <v>28.641000000000002</v>
      </c>
      <c r="AK66" s="26">
        <v>0.56299999999999994</v>
      </c>
      <c r="AL66" s="12"/>
    </row>
    <row r="67" spans="1:39" x14ac:dyDescent="0.35">
      <c r="A67" s="16">
        <v>43164</v>
      </c>
      <c r="B67" s="17">
        <v>5</v>
      </c>
      <c r="C67" t="s">
        <v>28</v>
      </c>
      <c r="D67" t="s">
        <v>55</v>
      </c>
      <c r="E67">
        <v>2</v>
      </c>
      <c r="F67">
        <v>15</v>
      </c>
      <c r="G67" s="17">
        <v>0</v>
      </c>
      <c r="H67" s="17">
        <v>1</v>
      </c>
      <c r="I67" s="17">
        <v>24</v>
      </c>
      <c r="J67" s="17" t="s">
        <v>67</v>
      </c>
      <c r="K67" s="17">
        <v>0</v>
      </c>
      <c r="L67" s="17" t="s">
        <v>69</v>
      </c>
      <c r="M67" s="17" t="s">
        <v>69</v>
      </c>
      <c r="N67" s="22">
        <v>23.9</v>
      </c>
      <c r="O67" s="22">
        <v>8.7859999999999996</v>
      </c>
      <c r="P67" s="22">
        <v>9.1</v>
      </c>
      <c r="Q67" s="23"/>
      <c r="R67" s="23">
        <v>55.54</v>
      </c>
      <c r="S67" s="22">
        <v>0.42</v>
      </c>
      <c r="T67" s="22">
        <v>216.16</v>
      </c>
      <c r="U67" s="22">
        <v>0.64</v>
      </c>
      <c r="V67" s="22">
        <v>30.62</v>
      </c>
      <c r="W67" s="26">
        <v>0</v>
      </c>
      <c r="X67" s="26"/>
      <c r="Y67" s="26">
        <f t="shared" ref="Y67:Y130" si="2">(R67+T67+V67)</f>
        <v>302.32</v>
      </c>
      <c r="Z67" s="38">
        <v>39.896479001002838</v>
      </c>
      <c r="AA67" s="39">
        <v>3.9896479001002838</v>
      </c>
      <c r="AB67" s="39">
        <v>162.47005252466553</v>
      </c>
      <c r="AC67" s="39">
        <v>16.247005252466554</v>
      </c>
      <c r="AD67" s="39">
        <v>149.79461390171406</v>
      </c>
      <c r="AE67" s="40">
        <v>14.979461390171405</v>
      </c>
      <c r="AF67" s="39">
        <v>38.497999999999998</v>
      </c>
      <c r="AG67" s="39">
        <v>0.107</v>
      </c>
      <c r="AH67" s="39">
        <v>38.390999999999998</v>
      </c>
      <c r="AI67" s="39">
        <v>2.9000000000000001E-2</v>
      </c>
      <c r="AJ67" s="39">
        <f t="shared" ref="AJ67:AJ130" si="3">(AG67+AH67+AI67)</f>
        <v>38.527000000000001</v>
      </c>
      <c r="AK67" s="26">
        <v>1.1459999999999999</v>
      </c>
      <c r="AL67" s="12"/>
    </row>
    <row r="68" spans="1:39" x14ac:dyDescent="0.35">
      <c r="A68" s="16">
        <v>43164</v>
      </c>
      <c r="B68" s="17">
        <v>5</v>
      </c>
      <c r="C68" t="s">
        <v>29</v>
      </c>
      <c r="D68" t="s">
        <v>56</v>
      </c>
      <c r="E68">
        <v>4</v>
      </c>
      <c r="F68">
        <v>16</v>
      </c>
      <c r="G68" s="17">
        <v>0</v>
      </c>
      <c r="H68" s="17">
        <v>1</v>
      </c>
      <c r="I68" s="17">
        <v>24</v>
      </c>
      <c r="J68" s="17" t="s">
        <v>67</v>
      </c>
      <c r="K68" s="17">
        <v>1</v>
      </c>
      <c r="L68" s="17" t="s">
        <v>68</v>
      </c>
      <c r="M68" s="17" t="s">
        <v>69</v>
      </c>
      <c r="N68" s="22">
        <v>23.8</v>
      </c>
      <c r="O68" s="50">
        <v>8.7669999999999995</v>
      </c>
      <c r="P68" s="22">
        <v>8.5399999999999991</v>
      </c>
      <c r="Q68" s="23"/>
      <c r="R68" s="23">
        <v>51.64</v>
      </c>
      <c r="S68" s="22">
        <v>0.39</v>
      </c>
      <c r="T68" s="22">
        <v>206.85</v>
      </c>
      <c r="U68" s="22">
        <v>0.67</v>
      </c>
      <c r="V68" s="22">
        <v>27.91</v>
      </c>
      <c r="W68" s="26">
        <v>0</v>
      </c>
      <c r="X68" s="26"/>
      <c r="Y68" s="26">
        <f t="shared" si="2"/>
        <v>286.40000000000003</v>
      </c>
      <c r="Z68" s="38">
        <v>31.158188718838158</v>
      </c>
      <c r="AA68" s="39">
        <v>3.1158188718838158</v>
      </c>
      <c r="AB68" s="39">
        <v>151.45207220268247</v>
      </c>
      <c r="AC68" s="39">
        <v>15.145207220268247</v>
      </c>
      <c r="AD68" s="39">
        <v>177.54130199894732</v>
      </c>
      <c r="AE68" s="40">
        <v>17.754130199894732</v>
      </c>
      <c r="AF68" s="39">
        <v>49.033000000000001</v>
      </c>
      <c r="AG68" s="39">
        <v>0.124</v>
      </c>
      <c r="AH68" s="39">
        <v>48.908999999999999</v>
      </c>
      <c r="AI68" s="39">
        <v>4.4999999999999998E-2</v>
      </c>
      <c r="AJ68" s="39">
        <f t="shared" si="3"/>
        <v>49.078000000000003</v>
      </c>
      <c r="AK68" s="26">
        <v>0.48</v>
      </c>
      <c r="AL68" s="12"/>
    </row>
    <row r="69" spans="1:39" x14ac:dyDescent="0.35">
      <c r="A69" s="16">
        <v>43164</v>
      </c>
      <c r="B69" s="17">
        <v>5</v>
      </c>
      <c r="C69" t="s">
        <v>30</v>
      </c>
      <c r="D69" t="s">
        <v>55</v>
      </c>
      <c r="E69">
        <v>2</v>
      </c>
      <c r="F69">
        <v>17</v>
      </c>
      <c r="G69" s="17">
        <v>0</v>
      </c>
      <c r="H69" s="17">
        <v>1</v>
      </c>
      <c r="I69" s="17">
        <v>24</v>
      </c>
      <c r="J69" s="17" t="s">
        <v>67</v>
      </c>
      <c r="K69" s="17">
        <v>0</v>
      </c>
      <c r="L69" s="17" t="s">
        <v>69</v>
      </c>
      <c r="M69" s="17" t="s">
        <v>69</v>
      </c>
      <c r="N69" s="22">
        <v>23.7</v>
      </c>
      <c r="O69" s="22">
        <v>9.0649999999999995</v>
      </c>
      <c r="P69" s="22">
        <v>9.1</v>
      </c>
      <c r="Q69" s="23"/>
      <c r="R69" s="23">
        <v>90.95</v>
      </c>
      <c r="S69" s="22">
        <v>0</v>
      </c>
      <c r="T69" s="22">
        <v>102.95</v>
      </c>
      <c r="U69" s="22">
        <v>0.7</v>
      </c>
      <c r="V69" s="22">
        <v>36.33</v>
      </c>
      <c r="W69" s="26">
        <v>0</v>
      </c>
      <c r="X69" s="26"/>
      <c r="Y69" s="26">
        <f t="shared" si="2"/>
        <v>230.23000000000002</v>
      </c>
      <c r="Z69" s="38">
        <v>42.126591949462885</v>
      </c>
      <c r="AA69" s="39">
        <v>4.2126591949462888</v>
      </c>
      <c r="AB69" s="39">
        <v>196.99624262491861</v>
      </c>
      <c r="AC69" s="39">
        <v>19.699624262491859</v>
      </c>
      <c r="AD69" s="39">
        <v>229.38205365402405</v>
      </c>
      <c r="AE69" s="40">
        <v>22.938205365402403</v>
      </c>
      <c r="AF69" s="39">
        <v>26.91</v>
      </c>
      <c r="AG69" s="39">
        <v>6.4000000000000001E-2</v>
      </c>
      <c r="AH69" s="39">
        <v>26.846</v>
      </c>
      <c r="AI69" s="39">
        <v>2.1000000000000001E-2</v>
      </c>
      <c r="AJ69" s="39">
        <f t="shared" si="3"/>
        <v>26.931000000000001</v>
      </c>
      <c r="AK69" s="26">
        <v>1.7689999999999999</v>
      </c>
      <c r="AL69" s="12"/>
    </row>
    <row r="70" spans="1:39" x14ac:dyDescent="0.35">
      <c r="A70" s="16">
        <v>43164</v>
      </c>
      <c r="B70" s="17">
        <v>5</v>
      </c>
      <c r="C70" t="s">
        <v>31</v>
      </c>
      <c r="D70" t="s">
        <v>56</v>
      </c>
      <c r="E70">
        <v>4</v>
      </c>
      <c r="F70">
        <v>18</v>
      </c>
      <c r="G70" s="17">
        <v>0</v>
      </c>
      <c r="H70" s="17">
        <v>1</v>
      </c>
      <c r="I70" s="17">
        <v>24</v>
      </c>
      <c r="J70" s="17" t="s">
        <v>67</v>
      </c>
      <c r="K70" s="17">
        <v>1</v>
      </c>
      <c r="L70" s="17" t="s">
        <v>68</v>
      </c>
      <c r="M70" s="17" t="s">
        <v>69</v>
      </c>
      <c r="N70" s="22">
        <v>23.7</v>
      </c>
      <c r="O70" s="22">
        <v>8.8059999999999992</v>
      </c>
      <c r="P70" s="22">
        <v>9.01</v>
      </c>
      <c r="Q70" s="23"/>
      <c r="R70" s="23">
        <v>39.74</v>
      </c>
      <c r="S70" s="22">
        <v>0.44</v>
      </c>
      <c r="T70" s="22">
        <v>72.010000000000005</v>
      </c>
      <c r="U70" s="22">
        <v>0.68</v>
      </c>
      <c r="V70" s="22">
        <v>23.38</v>
      </c>
      <c r="W70" s="26">
        <v>0</v>
      </c>
      <c r="X70" s="26"/>
      <c r="Y70" s="26">
        <f t="shared" si="2"/>
        <v>135.13</v>
      </c>
      <c r="Z70" s="38">
        <v>27.188653839826578</v>
      </c>
      <c r="AA70" s="39">
        <v>2.7188653839826578</v>
      </c>
      <c r="AB70" s="39">
        <v>118.92305947780608</v>
      </c>
      <c r="AC70" s="39">
        <v>11.892305947780608</v>
      </c>
      <c r="AD70" s="39">
        <v>101.92232683254876</v>
      </c>
      <c r="AE70" s="40">
        <v>10.192232683254876</v>
      </c>
      <c r="AF70" s="39">
        <v>34.530999999999999</v>
      </c>
      <c r="AG70" s="39">
        <v>0.06</v>
      </c>
      <c r="AH70" s="39">
        <v>34.470999999999997</v>
      </c>
      <c r="AI70" s="39">
        <v>0.02</v>
      </c>
      <c r="AJ70" s="39">
        <f t="shared" si="3"/>
        <v>34.551000000000002</v>
      </c>
      <c r="AK70" s="26">
        <v>1.9370000000000001</v>
      </c>
      <c r="AL70" s="12"/>
    </row>
    <row r="71" spans="1:39" x14ac:dyDescent="0.35">
      <c r="A71" s="16">
        <v>43164</v>
      </c>
      <c r="B71" s="17">
        <v>5</v>
      </c>
      <c r="C71" t="s">
        <v>32</v>
      </c>
      <c r="D71" t="s">
        <v>53</v>
      </c>
      <c r="E71">
        <v>3</v>
      </c>
      <c r="F71">
        <v>19</v>
      </c>
      <c r="G71" s="17">
        <v>0</v>
      </c>
      <c r="H71" s="17">
        <v>0</v>
      </c>
      <c r="I71" s="17">
        <v>18</v>
      </c>
      <c r="J71" s="17" t="s">
        <v>66</v>
      </c>
      <c r="K71" s="17">
        <v>1</v>
      </c>
      <c r="L71" s="17" t="s">
        <v>68</v>
      </c>
      <c r="M71" s="17" t="s">
        <v>69</v>
      </c>
      <c r="N71" s="22">
        <v>17.600000000000001</v>
      </c>
      <c r="O71" s="22">
        <v>8.0239999999999991</v>
      </c>
      <c r="P71" s="22">
        <v>9.1999999999999993</v>
      </c>
      <c r="Q71" s="23"/>
      <c r="R71" s="23">
        <v>3.05</v>
      </c>
      <c r="S71" s="22">
        <v>0</v>
      </c>
      <c r="T71" s="22">
        <v>14.45</v>
      </c>
      <c r="U71" s="22">
        <v>0.68</v>
      </c>
      <c r="V71" s="22">
        <v>6.01</v>
      </c>
      <c r="W71" s="26">
        <v>0</v>
      </c>
      <c r="X71" s="26"/>
      <c r="Y71" s="26">
        <f t="shared" si="2"/>
        <v>23.509999999999998</v>
      </c>
      <c r="Z71" s="38">
        <v>17.037349627614024</v>
      </c>
      <c r="AA71" s="39">
        <v>1.7037349627614025</v>
      </c>
      <c r="AB71" s="39">
        <v>73.360901456673943</v>
      </c>
      <c r="AC71" s="39">
        <v>7.3360901456673941</v>
      </c>
      <c r="AD71" s="39">
        <v>40.061329614662192</v>
      </c>
      <c r="AE71" s="40">
        <v>4.0061329614662196</v>
      </c>
      <c r="AF71" s="39">
        <v>48.040999999999997</v>
      </c>
      <c r="AG71" s="39">
        <v>8.3000000000000004E-2</v>
      </c>
      <c r="AH71" s="39">
        <v>47.957999999999998</v>
      </c>
      <c r="AI71" s="39">
        <v>3.5000000000000003E-2</v>
      </c>
      <c r="AJ71" s="39">
        <f t="shared" si="3"/>
        <v>48.075999999999993</v>
      </c>
      <c r="AK71" s="26">
        <v>0.20699999999999999</v>
      </c>
      <c r="AL71" s="12"/>
    </row>
    <row r="72" spans="1:39" x14ac:dyDescent="0.35">
      <c r="A72" s="16">
        <v>43164</v>
      </c>
      <c r="B72" s="17">
        <v>5</v>
      </c>
      <c r="C72" t="s">
        <v>33</v>
      </c>
      <c r="D72" t="s">
        <v>54</v>
      </c>
      <c r="E72" s="9">
        <v>1</v>
      </c>
      <c r="F72">
        <v>20</v>
      </c>
      <c r="G72" s="17">
        <v>0</v>
      </c>
      <c r="H72" s="17">
        <v>0</v>
      </c>
      <c r="I72" s="17">
        <v>18</v>
      </c>
      <c r="J72" s="17" t="s">
        <v>66</v>
      </c>
      <c r="K72" s="17">
        <v>0</v>
      </c>
      <c r="L72" s="17" t="s">
        <v>69</v>
      </c>
      <c r="M72" s="17" t="s">
        <v>69</v>
      </c>
      <c r="N72" s="22">
        <v>17.3</v>
      </c>
      <c r="O72" s="22">
        <v>8.8049999999999997</v>
      </c>
      <c r="P72" s="22">
        <v>11.4</v>
      </c>
      <c r="Q72" s="23"/>
      <c r="R72" s="23">
        <v>3.92</v>
      </c>
      <c r="S72" s="22">
        <v>0</v>
      </c>
      <c r="T72" s="22">
        <v>30.17</v>
      </c>
      <c r="U72" s="22">
        <v>0.65</v>
      </c>
      <c r="V72" s="22">
        <v>6.71</v>
      </c>
      <c r="W72" s="26">
        <v>0</v>
      </c>
      <c r="X72" s="26"/>
      <c r="Y72" s="26">
        <f t="shared" si="2"/>
        <v>40.800000000000004</v>
      </c>
      <c r="Z72" s="38">
        <v>21.177430307646151</v>
      </c>
      <c r="AA72" s="39">
        <v>2.1177430307646152</v>
      </c>
      <c r="AB72" s="39">
        <v>85.240753181874311</v>
      </c>
      <c r="AC72" s="39">
        <v>8.5240753181874318</v>
      </c>
      <c r="AD72" s="39">
        <v>61.257620527039869</v>
      </c>
      <c r="AE72" s="40">
        <v>6.1257620527039869</v>
      </c>
      <c r="AF72" s="39">
        <v>50.911999999999999</v>
      </c>
      <c r="AG72" s="39">
        <v>6.8000000000000005E-2</v>
      </c>
      <c r="AH72" s="39">
        <v>50.844000000000001</v>
      </c>
      <c r="AI72" s="39">
        <v>4.4999999999999998E-2</v>
      </c>
      <c r="AJ72" s="39">
        <f t="shared" si="3"/>
        <v>50.957000000000001</v>
      </c>
      <c r="AK72" s="26">
        <v>0.56299999999999994</v>
      </c>
      <c r="AL72" s="12"/>
    </row>
    <row r="73" spans="1:39" x14ac:dyDescent="0.35">
      <c r="A73" s="16">
        <v>43164</v>
      </c>
      <c r="B73" s="17">
        <v>5</v>
      </c>
      <c r="C73" t="s">
        <v>34</v>
      </c>
      <c r="D73" t="s">
        <v>55</v>
      </c>
      <c r="E73">
        <v>2</v>
      </c>
      <c r="F73">
        <v>21</v>
      </c>
      <c r="G73" s="17">
        <v>0</v>
      </c>
      <c r="H73" s="17">
        <v>1</v>
      </c>
      <c r="I73" s="17">
        <v>24</v>
      </c>
      <c r="J73" s="17" t="s">
        <v>67</v>
      </c>
      <c r="K73" s="17">
        <v>0</v>
      </c>
      <c r="L73" s="17" t="s">
        <v>69</v>
      </c>
      <c r="M73" s="17" t="s">
        <v>69</v>
      </c>
      <c r="N73" s="22">
        <v>21.5</v>
      </c>
      <c r="O73" s="22">
        <v>8.49</v>
      </c>
      <c r="P73" s="22">
        <v>8.9499999999999993</v>
      </c>
      <c r="Q73" s="23"/>
      <c r="R73" s="23">
        <v>14.49</v>
      </c>
      <c r="S73" s="22">
        <v>0.42</v>
      </c>
      <c r="T73" s="22">
        <v>75.45</v>
      </c>
      <c r="U73" s="22">
        <v>0.66</v>
      </c>
      <c r="V73" s="22">
        <v>5.88</v>
      </c>
      <c r="W73" s="26">
        <v>0</v>
      </c>
      <c r="X73" s="26"/>
      <c r="Y73" s="26">
        <f t="shared" si="2"/>
        <v>95.82</v>
      </c>
      <c r="Z73" s="38">
        <v>18.945882897563774</v>
      </c>
      <c r="AA73" s="39">
        <v>1.8945882897563773</v>
      </c>
      <c r="AB73" s="39">
        <v>101.20583818332354</v>
      </c>
      <c r="AC73" s="39">
        <v>10.120583818332353</v>
      </c>
      <c r="AD73" s="39">
        <v>70.70377503915212</v>
      </c>
      <c r="AE73" s="40">
        <v>7.0703775039152124</v>
      </c>
      <c r="AF73" s="39">
        <v>25.652000000000001</v>
      </c>
      <c r="AG73" s="39">
        <v>0.05</v>
      </c>
      <c r="AH73" s="39">
        <v>25.602</v>
      </c>
      <c r="AI73" s="39">
        <v>8.5000000000000006E-2</v>
      </c>
      <c r="AJ73" s="39">
        <f t="shared" si="3"/>
        <v>25.737000000000002</v>
      </c>
      <c r="AK73" s="26">
        <v>0.502</v>
      </c>
      <c r="AL73" s="12"/>
    </row>
    <row r="74" spans="1:39" x14ac:dyDescent="0.35">
      <c r="A74" s="16">
        <v>43164</v>
      </c>
      <c r="B74" s="17">
        <v>5</v>
      </c>
      <c r="C74" t="s">
        <v>35</v>
      </c>
      <c r="D74" t="s">
        <v>56</v>
      </c>
      <c r="E74">
        <v>4</v>
      </c>
      <c r="F74">
        <v>22</v>
      </c>
      <c r="G74" s="17">
        <v>0</v>
      </c>
      <c r="H74" s="17">
        <v>1</v>
      </c>
      <c r="I74" s="17">
        <v>24</v>
      </c>
      <c r="J74" s="17" t="s">
        <v>67</v>
      </c>
      <c r="K74" s="17">
        <v>1</v>
      </c>
      <c r="L74" s="17" t="s">
        <v>68</v>
      </c>
      <c r="M74" s="17" t="s">
        <v>69</v>
      </c>
      <c r="N74" s="22">
        <v>21.6</v>
      </c>
      <c r="O74" s="22">
        <v>8.3770000000000007</v>
      </c>
      <c r="P74" s="22">
        <v>8.86</v>
      </c>
      <c r="Q74" s="23"/>
      <c r="R74" s="23">
        <v>23.1</v>
      </c>
      <c r="S74" s="22">
        <v>0.35</v>
      </c>
      <c r="T74" s="22">
        <v>121.65</v>
      </c>
      <c r="U74" s="22">
        <v>0.67</v>
      </c>
      <c r="V74" s="22">
        <v>10.039999999999999</v>
      </c>
      <c r="W74" s="26">
        <v>0</v>
      </c>
      <c r="X74" s="26"/>
      <c r="Y74" s="26">
        <f t="shared" si="2"/>
        <v>154.79</v>
      </c>
      <c r="Z74" s="38">
        <v>28.143363807649965</v>
      </c>
      <c r="AA74" s="39">
        <v>2.8143363807649964</v>
      </c>
      <c r="AB74" s="39">
        <v>114.13690536903098</v>
      </c>
      <c r="AC74" s="39">
        <v>11.413690536903099</v>
      </c>
      <c r="AD74" s="39">
        <v>101.93559265855744</v>
      </c>
      <c r="AE74" s="40">
        <v>10.193559265855743</v>
      </c>
      <c r="AF74" s="39">
        <v>61.98</v>
      </c>
      <c r="AG74" s="39">
        <v>0.106</v>
      </c>
      <c r="AH74" s="39">
        <v>61.873999999999995</v>
      </c>
      <c r="AI74" s="39">
        <v>3.9E-2</v>
      </c>
      <c r="AJ74" s="39">
        <f t="shared" si="3"/>
        <v>62.018999999999998</v>
      </c>
      <c r="AK74" s="26">
        <v>0.52300000000000002</v>
      </c>
      <c r="AL74" s="12"/>
    </row>
    <row r="75" spans="1:39" x14ac:dyDescent="0.35">
      <c r="A75" s="16">
        <v>43164</v>
      </c>
      <c r="B75" s="17">
        <v>5</v>
      </c>
      <c r="C75" t="s">
        <v>36</v>
      </c>
      <c r="D75" t="s">
        <v>53</v>
      </c>
      <c r="E75">
        <v>3</v>
      </c>
      <c r="F75">
        <v>23</v>
      </c>
      <c r="G75" s="17">
        <v>0</v>
      </c>
      <c r="H75" s="17">
        <v>0</v>
      </c>
      <c r="I75" s="17">
        <v>18</v>
      </c>
      <c r="J75" s="17" t="s">
        <v>66</v>
      </c>
      <c r="K75" s="17">
        <v>1</v>
      </c>
      <c r="L75" s="17" t="s">
        <v>68</v>
      </c>
      <c r="M75" s="17" t="s">
        <v>69</v>
      </c>
      <c r="N75" s="22">
        <v>18.399999999999999</v>
      </c>
      <c r="O75" s="22">
        <v>7.8579999999999997</v>
      </c>
      <c r="P75" s="22">
        <v>9.34</v>
      </c>
      <c r="Q75" s="23"/>
      <c r="R75" s="23">
        <v>2.4</v>
      </c>
      <c r="S75" s="22">
        <v>0</v>
      </c>
      <c r="T75" s="22">
        <v>37.090000000000003</v>
      </c>
      <c r="U75" s="22">
        <v>0.68</v>
      </c>
      <c r="V75" s="22">
        <v>4.26</v>
      </c>
      <c r="W75" s="26">
        <v>0</v>
      </c>
      <c r="X75" s="26"/>
      <c r="Y75" s="26">
        <f t="shared" si="2"/>
        <v>43.75</v>
      </c>
      <c r="Z75" s="38">
        <v>19.390386494493484</v>
      </c>
      <c r="AA75" s="39">
        <v>1.9390386494493483</v>
      </c>
      <c r="AB75" s="39">
        <v>66.373066740989685</v>
      </c>
      <c r="AC75" s="39">
        <v>6.6373066740989684</v>
      </c>
      <c r="AD75" s="39">
        <v>57.064694202541268</v>
      </c>
      <c r="AE75" s="40">
        <v>5.7064694202541268</v>
      </c>
      <c r="AF75" s="39">
        <v>126.545</v>
      </c>
      <c r="AG75" s="39">
        <v>0.16</v>
      </c>
      <c r="AH75" s="39">
        <v>126.38500000000001</v>
      </c>
      <c r="AI75" s="39">
        <v>0.13700000000000001</v>
      </c>
      <c r="AJ75" s="39">
        <f t="shared" si="3"/>
        <v>126.682</v>
      </c>
      <c r="AK75" s="26">
        <v>0.26600000000000001</v>
      </c>
      <c r="AL75" s="12"/>
    </row>
    <row r="76" spans="1:39" ht="15" thickBot="1" x14ac:dyDescent="0.4">
      <c r="A76" s="18">
        <v>43164</v>
      </c>
      <c r="B76" s="19">
        <v>5</v>
      </c>
      <c r="C76" s="3" t="s">
        <v>37</v>
      </c>
      <c r="D76" s="3" t="s">
        <v>54</v>
      </c>
      <c r="E76" s="3">
        <v>1</v>
      </c>
      <c r="F76" s="3">
        <v>24</v>
      </c>
      <c r="G76" s="19">
        <v>0</v>
      </c>
      <c r="H76" s="19">
        <v>0</v>
      </c>
      <c r="I76" s="19">
        <v>18</v>
      </c>
      <c r="J76" s="19" t="s">
        <v>66</v>
      </c>
      <c r="K76" s="19">
        <v>0</v>
      </c>
      <c r="L76" s="19" t="s">
        <v>69</v>
      </c>
      <c r="M76" s="17" t="s">
        <v>69</v>
      </c>
      <c r="N76" s="24">
        <v>18.399999999999999</v>
      </c>
      <c r="O76" s="24">
        <v>8.4009999999999998</v>
      </c>
      <c r="P76" s="24">
        <v>9.48</v>
      </c>
      <c r="Q76" s="25"/>
      <c r="R76" s="25">
        <v>1.44</v>
      </c>
      <c r="S76" s="24">
        <v>0</v>
      </c>
      <c r="T76" s="24">
        <v>41.77</v>
      </c>
      <c r="U76" s="24">
        <v>0.63</v>
      </c>
      <c r="V76" s="24">
        <v>2.5499999999999998</v>
      </c>
      <c r="W76" s="24">
        <v>0</v>
      </c>
      <c r="X76" s="24"/>
      <c r="Y76" s="26">
        <f t="shared" si="2"/>
        <v>45.76</v>
      </c>
      <c r="Z76" s="41">
        <v>14.879724790011513</v>
      </c>
      <c r="AA76" s="42">
        <v>1.4879724790011513</v>
      </c>
      <c r="AB76" s="42">
        <v>68.529667826052062</v>
      </c>
      <c r="AC76" s="42">
        <v>6.8529667826052059</v>
      </c>
      <c r="AD76" s="42">
        <v>39.556336644202972</v>
      </c>
      <c r="AE76" s="43">
        <v>3.9556336644202972</v>
      </c>
      <c r="AF76" s="42">
        <v>46.747</v>
      </c>
      <c r="AG76" s="42">
        <v>9.5000000000000001E-2</v>
      </c>
      <c r="AH76" s="42">
        <v>46.652000000000001</v>
      </c>
      <c r="AI76" s="42">
        <v>5.8000000000000003E-2</v>
      </c>
      <c r="AJ76" s="39">
        <f t="shared" si="3"/>
        <v>46.805</v>
      </c>
      <c r="AK76" s="24">
        <v>0.44900000000000001</v>
      </c>
      <c r="AL76" s="4"/>
      <c r="AM76" s="3"/>
    </row>
    <row r="77" spans="1:39" x14ac:dyDescent="0.35">
      <c r="A77" s="8">
        <v>43166</v>
      </c>
      <c r="B77" s="10">
        <v>7</v>
      </c>
      <c r="C77" s="9" t="s">
        <v>13</v>
      </c>
      <c r="D77" s="9"/>
      <c r="E77" s="9"/>
      <c r="F77" s="9"/>
      <c r="G77" s="11">
        <v>0</v>
      </c>
      <c r="H77" s="11">
        <v>0</v>
      </c>
      <c r="I77" s="48"/>
      <c r="J77" s="11"/>
      <c r="K77" s="11">
        <v>0</v>
      </c>
      <c r="L77" s="48"/>
      <c r="M77" s="48"/>
      <c r="N77" s="22"/>
      <c r="O77" s="22"/>
      <c r="P77" s="22"/>
      <c r="Q77" s="23"/>
      <c r="R77" s="23"/>
      <c r="S77" s="22"/>
      <c r="T77" s="22"/>
      <c r="U77" s="22"/>
      <c r="V77" s="22"/>
      <c r="W77" s="26"/>
      <c r="X77" s="26"/>
      <c r="Y77" s="26">
        <f t="shared" si="2"/>
        <v>0</v>
      </c>
      <c r="Z77" s="38">
        <v>0</v>
      </c>
      <c r="AA77" s="39">
        <v>0</v>
      </c>
      <c r="AB77" s="39">
        <v>51.840994504411135</v>
      </c>
      <c r="AC77" s="39">
        <v>5.1840994504411135</v>
      </c>
      <c r="AD77" s="39">
        <v>4.2425914698999021</v>
      </c>
      <c r="AE77" s="40">
        <v>0.42425914698999023</v>
      </c>
      <c r="AF77" s="39">
        <v>34.856999999999999</v>
      </c>
      <c r="AG77" s="39">
        <v>0</v>
      </c>
      <c r="AH77" s="39">
        <v>34.856999999999999</v>
      </c>
      <c r="AI77" s="39">
        <v>0.14499999999999999</v>
      </c>
      <c r="AJ77" s="39">
        <f t="shared" si="3"/>
        <v>35.002000000000002</v>
      </c>
      <c r="AK77" s="26">
        <v>0.626</v>
      </c>
      <c r="AL77" s="12"/>
    </row>
    <row r="78" spans="1:39" x14ac:dyDescent="0.35">
      <c r="A78" s="16">
        <v>43166</v>
      </c>
      <c r="B78" s="17">
        <v>7</v>
      </c>
      <c r="C78" t="s">
        <v>14</v>
      </c>
      <c r="D78" t="s">
        <v>53</v>
      </c>
      <c r="E78">
        <v>3</v>
      </c>
      <c r="F78">
        <v>1</v>
      </c>
      <c r="G78" s="11">
        <v>0</v>
      </c>
      <c r="H78" s="17">
        <v>0</v>
      </c>
      <c r="I78" s="17">
        <v>18</v>
      </c>
      <c r="J78" s="17" t="s">
        <v>66</v>
      </c>
      <c r="K78" s="17">
        <v>1</v>
      </c>
      <c r="L78" s="17" t="s">
        <v>68</v>
      </c>
      <c r="M78" s="17" t="s">
        <v>69</v>
      </c>
      <c r="N78" s="22">
        <v>18.2</v>
      </c>
      <c r="O78" s="22">
        <v>9.1579999999999995</v>
      </c>
      <c r="P78" s="22">
        <v>9.2899999999999991</v>
      </c>
      <c r="Q78" s="23">
        <v>1.57</v>
      </c>
      <c r="R78" s="23">
        <v>21.88</v>
      </c>
      <c r="S78" s="22">
        <v>0.32</v>
      </c>
      <c r="T78" s="22">
        <v>140.01</v>
      </c>
      <c r="U78" s="22">
        <v>0.63</v>
      </c>
      <c r="V78" s="22">
        <v>2.41</v>
      </c>
      <c r="W78" s="26">
        <v>0</v>
      </c>
      <c r="X78" s="26">
        <v>10</v>
      </c>
      <c r="Y78" s="26">
        <f t="shared" si="2"/>
        <v>164.29999999999998</v>
      </c>
      <c r="Z78" s="38">
        <v>28.281574141418051</v>
      </c>
      <c r="AA78" s="39">
        <v>2.8281574141418053</v>
      </c>
      <c r="AB78" s="39">
        <v>125.95533231211415</v>
      </c>
      <c r="AC78" s="39">
        <v>12.595533231211416</v>
      </c>
      <c r="AD78" s="39">
        <v>89.066461455501397</v>
      </c>
      <c r="AE78" s="40">
        <v>8.9066461455501393</v>
      </c>
      <c r="AF78" s="39">
        <v>30.631</v>
      </c>
      <c r="AG78" s="39">
        <v>6.8000000000000005E-2</v>
      </c>
      <c r="AH78" s="39">
        <v>30.562999999999999</v>
      </c>
      <c r="AI78" s="39">
        <v>2.3E-2</v>
      </c>
      <c r="AJ78" s="39">
        <f t="shared" si="3"/>
        <v>30.654</v>
      </c>
      <c r="AK78" s="26">
        <v>1.0629999999999999</v>
      </c>
      <c r="AL78" s="23">
        <v>2.3220000000000001</v>
      </c>
      <c r="AM78" s="26">
        <v>3.0380000000000003</v>
      </c>
    </row>
    <row r="79" spans="1:39" x14ac:dyDescent="0.35">
      <c r="A79" s="16">
        <v>43166</v>
      </c>
      <c r="B79" s="17">
        <v>7</v>
      </c>
      <c r="C79" t="s">
        <v>15</v>
      </c>
      <c r="D79" t="s">
        <v>54</v>
      </c>
      <c r="E79" s="9">
        <v>1</v>
      </c>
      <c r="F79">
        <v>2</v>
      </c>
      <c r="G79" s="17">
        <v>0</v>
      </c>
      <c r="H79" s="17">
        <v>0</v>
      </c>
      <c r="I79" s="17">
        <v>18</v>
      </c>
      <c r="J79" s="17" t="s">
        <v>66</v>
      </c>
      <c r="K79" s="17">
        <v>0</v>
      </c>
      <c r="L79" s="17" t="s">
        <v>69</v>
      </c>
      <c r="M79" s="17" t="s">
        <v>69</v>
      </c>
      <c r="N79" s="22">
        <v>18</v>
      </c>
      <c r="O79" s="22">
        <v>9.2590000000000003</v>
      </c>
      <c r="P79" s="22">
        <v>9.65</v>
      </c>
      <c r="Q79" s="23">
        <v>2.2000000000000002</v>
      </c>
      <c r="R79" s="23">
        <v>20.78</v>
      </c>
      <c r="S79" s="22">
        <v>0.54</v>
      </c>
      <c r="T79" s="22">
        <v>343.19</v>
      </c>
      <c r="U79" s="22">
        <v>0.61</v>
      </c>
      <c r="V79" s="22">
        <v>0</v>
      </c>
      <c r="W79" s="26">
        <v>0</v>
      </c>
      <c r="X79" s="26">
        <v>10</v>
      </c>
      <c r="Y79" s="26">
        <f t="shared" si="2"/>
        <v>363.97</v>
      </c>
      <c r="Z79" s="38">
        <v>35.765176054230452</v>
      </c>
      <c r="AA79" s="39">
        <v>3.576517605423045</v>
      </c>
      <c r="AB79" s="39">
        <v>163.87525085460879</v>
      </c>
      <c r="AC79" s="39">
        <v>16.387525085460879</v>
      </c>
      <c r="AD79" s="39">
        <v>63.71162629071992</v>
      </c>
      <c r="AE79" s="40">
        <v>6.3711626290719918</v>
      </c>
      <c r="AF79" s="39">
        <v>44.494999999999997</v>
      </c>
      <c r="AG79" s="39">
        <v>0.111</v>
      </c>
      <c r="AH79" s="39">
        <v>44.384</v>
      </c>
      <c r="AI79" s="39">
        <v>4.1000000000000002E-2</v>
      </c>
      <c r="AJ79" s="39">
        <f t="shared" si="3"/>
        <v>44.535999999999994</v>
      </c>
      <c r="AK79" s="26">
        <v>0.35399999999999998</v>
      </c>
      <c r="AL79" s="23">
        <v>2.048</v>
      </c>
      <c r="AM79" s="26">
        <v>3.532</v>
      </c>
    </row>
    <row r="80" spans="1:39" x14ac:dyDescent="0.35">
      <c r="A80" s="16">
        <v>43166</v>
      </c>
      <c r="B80" s="17">
        <v>7</v>
      </c>
      <c r="C80" t="s">
        <v>16</v>
      </c>
      <c r="D80" t="s">
        <v>54</v>
      </c>
      <c r="E80" s="9">
        <v>1</v>
      </c>
      <c r="F80">
        <v>3</v>
      </c>
      <c r="G80" s="17">
        <v>0</v>
      </c>
      <c r="H80" s="17">
        <v>0</v>
      </c>
      <c r="I80" s="17">
        <v>18</v>
      </c>
      <c r="J80" s="17" t="s">
        <v>66</v>
      </c>
      <c r="K80" s="17">
        <v>0</v>
      </c>
      <c r="L80" s="17" t="s">
        <v>69</v>
      </c>
      <c r="M80" s="17" t="s">
        <v>69</v>
      </c>
      <c r="N80" s="22">
        <v>18.399999999999999</v>
      </c>
      <c r="O80" s="22">
        <v>8.8879999999999999</v>
      </c>
      <c r="P80" s="22">
        <v>9.43</v>
      </c>
      <c r="Q80" s="23">
        <v>1.95</v>
      </c>
      <c r="R80" s="23">
        <v>22.1</v>
      </c>
      <c r="S80" s="22">
        <v>0</v>
      </c>
      <c r="T80" s="22">
        <v>262.73</v>
      </c>
      <c r="U80" s="22">
        <v>0.64</v>
      </c>
      <c r="V80" s="22">
        <v>0</v>
      </c>
      <c r="W80" s="26">
        <v>0</v>
      </c>
      <c r="X80" s="26">
        <v>10</v>
      </c>
      <c r="Y80" s="26">
        <f t="shared" si="2"/>
        <v>284.83000000000004</v>
      </c>
      <c r="Z80" s="38">
        <v>28.516796869260293</v>
      </c>
      <c r="AA80" s="39">
        <v>2.8516796869260292</v>
      </c>
      <c r="AB80" s="39">
        <v>135.31801004763003</v>
      </c>
      <c r="AC80" s="39">
        <v>13.531801004763002</v>
      </c>
      <c r="AD80" s="39">
        <v>129.30769230769232</v>
      </c>
      <c r="AE80" s="40">
        <v>12.930769230769233</v>
      </c>
      <c r="AF80" s="39">
        <v>39.929000000000002</v>
      </c>
      <c r="AG80" s="39">
        <v>7.2999999999999995E-2</v>
      </c>
      <c r="AH80" s="39">
        <v>39.856000000000002</v>
      </c>
      <c r="AI80" s="39">
        <v>2.7E-2</v>
      </c>
      <c r="AJ80" s="39">
        <f t="shared" si="3"/>
        <v>39.956000000000003</v>
      </c>
      <c r="AK80" s="26">
        <v>0.45600000000000002</v>
      </c>
      <c r="AL80" s="23">
        <v>2.915</v>
      </c>
      <c r="AM80" s="26">
        <v>3.0880000000000001</v>
      </c>
    </row>
    <row r="81" spans="1:39" x14ac:dyDescent="0.35">
      <c r="A81" s="16">
        <v>43166</v>
      </c>
      <c r="B81" s="17">
        <v>7</v>
      </c>
      <c r="C81" t="s">
        <v>17</v>
      </c>
      <c r="D81" t="s">
        <v>53</v>
      </c>
      <c r="E81">
        <v>3</v>
      </c>
      <c r="F81">
        <v>4</v>
      </c>
      <c r="G81" s="17">
        <v>0</v>
      </c>
      <c r="H81" s="17">
        <v>0</v>
      </c>
      <c r="I81" s="17">
        <v>18</v>
      </c>
      <c r="J81" s="17" t="s">
        <v>66</v>
      </c>
      <c r="K81" s="17">
        <v>1</v>
      </c>
      <c r="L81" s="17" t="s">
        <v>68</v>
      </c>
      <c r="M81" s="17" t="s">
        <v>69</v>
      </c>
      <c r="N81" s="22">
        <v>18.3</v>
      </c>
      <c r="O81" s="22">
        <v>8.67</v>
      </c>
      <c r="P81" s="22">
        <v>9.35</v>
      </c>
      <c r="Q81" s="23">
        <v>2.5</v>
      </c>
      <c r="R81" s="23">
        <v>37.19</v>
      </c>
      <c r="S81" s="22">
        <v>0.83</v>
      </c>
      <c r="T81" s="22">
        <v>422.66</v>
      </c>
      <c r="U81" s="22">
        <v>0.53</v>
      </c>
      <c r="V81" s="22">
        <v>10.28</v>
      </c>
      <c r="W81" s="26">
        <v>0</v>
      </c>
      <c r="X81" s="26">
        <v>10</v>
      </c>
      <c r="Y81" s="26">
        <f t="shared" si="2"/>
        <v>470.13</v>
      </c>
      <c r="Z81" s="38">
        <v>28.560066719606628</v>
      </c>
      <c r="AA81" s="39">
        <v>2.8560066719606629</v>
      </c>
      <c r="AB81" s="39">
        <v>127.0314001910245</v>
      </c>
      <c r="AC81" s="39">
        <v>12.703140019102451</v>
      </c>
      <c r="AD81" s="39">
        <v>120.72261341860127</v>
      </c>
      <c r="AE81" s="40">
        <v>12.072261341860127</v>
      </c>
      <c r="AF81" s="39">
        <v>61.274999999999999</v>
      </c>
      <c r="AG81" s="39">
        <v>0.14199999999999999</v>
      </c>
      <c r="AH81" s="39">
        <v>61.132999999999996</v>
      </c>
      <c r="AI81" s="39">
        <v>5.0000000000000001E-3</v>
      </c>
      <c r="AJ81" s="39">
        <f t="shared" si="3"/>
        <v>61.28</v>
      </c>
      <c r="AK81" s="26">
        <v>0.152</v>
      </c>
      <c r="AL81" s="23">
        <v>3.246</v>
      </c>
      <c r="AM81" s="26">
        <v>3.0390000000000001</v>
      </c>
    </row>
    <row r="82" spans="1:39" x14ac:dyDescent="0.35">
      <c r="A82" s="16">
        <v>43166</v>
      </c>
      <c r="B82" s="17">
        <v>7</v>
      </c>
      <c r="C82" t="s">
        <v>18</v>
      </c>
      <c r="D82" t="s">
        <v>55</v>
      </c>
      <c r="E82">
        <v>2</v>
      </c>
      <c r="F82">
        <v>5</v>
      </c>
      <c r="G82" s="17">
        <v>0</v>
      </c>
      <c r="H82" s="17">
        <v>1</v>
      </c>
      <c r="I82" s="17">
        <v>24</v>
      </c>
      <c r="J82" s="17" t="s">
        <v>67</v>
      </c>
      <c r="K82" s="17">
        <v>0</v>
      </c>
      <c r="L82" s="17" t="s">
        <v>69</v>
      </c>
      <c r="M82" s="17" t="s">
        <v>69</v>
      </c>
      <c r="N82" s="22">
        <v>23.6</v>
      </c>
      <c r="O82" s="22">
        <v>9.6850000000000005</v>
      </c>
      <c r="P82" s="26">
        <v>8.76</v>
      </c>
      <c r="Q82" s="23">
        <v>10.9</v>
      </c>
      <c r="R82" s="23">
        <v>612.95000000000005</v>
      </c>
      <c r="S82" s="22">
        <v>0.47</v>
      </c>
      <c r="T82" s="22">
        <v>372.84</v>
      </c>
      <c r="U82" s="22">
        <v>0</v>
      </c>
      <c r="V82" s="22">
        <v>563.41</v>
      </c>
      <c r="W82" s="26">
        <v>0</v>
      </c>
      <c r="X82" s="26">
        <v>9</v>
      </c>
      <c r="Y82" s="26">
        <f t="shared" si="2"/>
        <v>1549.1999999999998</v>
      </c>
      <c r="Z82" s="38">
        <v>147.68720736768509</v>
      </c>
      <c r="AA82" s="39">
        <v>14.768720736768509</v>
      </c>
      <c r="AB82" s="39">
        <v>652.72432049115491</v>
      </c>
      <c r="AC82" s="39">
        <v>65.272432049115494</v>
      </c>
      <c r="AD82" s="39">
        <v>801.32193909260411</v>
      </c>
      <c r="AE82" s="40">
        <v>80.132193909260408</v>
      </c>
      <c r="AF82" s="39">
        <v>37.988</v>
      </c>
      <c r="AG82" s="39">
        <v>0.23499999999999999</v>
      </c>
      <c r="AH82" s="39">
        <v>37.753</v>
      </c>
      <c r="AI82" s="39">
        <v>2.4E-2</v>
      </c>
      <c r="AJ82" s="39">
        <f t="shared" si="3"/>
        <v>38.012</v>
      </c>
      <c r="AK82" s="26">
        <v>0.53300000000000003</v>
      </c>
      <c r="AL82" s="23">
        <v>1.7509999999999999</v>
      </c>
      <c r="AM82" s="26">
        <v>3.8450000000000002</v>
      </c>
    </row>
    <row r="83" spans="1:39" x14ac:dyDescent="0.35">
      <c r="A83" s="16">
        <v>43166</v>
      </c>
      <c r="B83" s="17">
        <v>7</v>
      </c>
      <c r="C83" t="s">
        <v>19</v>
      </c>
      <c r="D83" t="s">
        <v>56</v>
      </c>
      <c r="E83">
        <v>4</v>
      </c>
      <c r="F83">
        <v>6</v>
      </c>
      <c r="G83" s="17">
        <v>0</v>
      </c>
      <c r="H83" s="17">
        <v>1</v>
      </c>
      <c r="I83" s="17">
        <v>24</v>
      </c>
      <c r="J83" s="17" t="s">
        <v>67</v>
      </c>
      <c r="K83" s="17">
        <v>1</v>
      </c>
      <c r="L83" s="17" t="s">
        <v>68</v>
      </c>
      <c r="M83" s="17" t="s">
        <v>69</v>
      </c>
      <c r="N83" s="22">
        <v>23.9</v>
      </c>
      <c r="O83" s="22">
        <v>8.8529999999999998</v>
      </c>
      <c r="P83" s="26">
        <v>8.4600000000000009</v>
      </c>
      <c r="Q83" s="23">
        <v>8.07</v>
      </c>
      <c r="R83" s="23">
        <v>537.62</v>
      </c>
      <c r="S83" s="22">
        <v>0.45</v>
      </c>
      <c r="T83" s="22">
        <v>0</v>
      </c>
      <c r="U83" s="22">
        <v>0</v>
      </c>
      <c r="V83" s="22">
        <v>376.69</v>
      </c>
      <c r="W83" s="26">
        <v>0.52</v>
      </c>
      <c r="X83" s="26">
        <v>9</v>
      </c>
      <c r="Y83" s="26">
        <f t="shared" si="2"/>
        <v>914.31</v>
      </c>
      <c r="Z83" s="38">
        <v>110.8088146495819</v>
      </c>
      <c r="AA83" s="39">
        <v>11.080881464958191</v>
      </c>
      <c r="AB83" s="39">
        <v>531.70394808158869</v>
      </c>
      <c r="AC83" s="39">
        <v>53.170394808158868</v>
      </c>
      <c r="AD83" s="39">
        <v>477.53360411930163</v>
      </c>
      <c r="AE83" s="40">
        <v>47.75336041193016</v>
      </c>
      <c r="AF83" s="39">
        <v>30.038</v>
      </c>
      <c r="AG83" s="39">
        <v>0.10199999999999999</v>
      </c>
      <c r="AH83" s="39">
        <v>29.936</v>
      </c>
      <c r="AI83" s="39">
        <v>2.4E-2</v>
      </c>
      <c r="AJ83" s="39">
        <f t="shared" si="3"/>
        <v>30.062000000000001</v>
      </c>
      <c r="AK83" s="26">
        <v>0.74299999999999999</v>
      </c>
      <c r="AL83" s="23">
        <v>3.6760000000000002</v>
      </c>
      <c r="AM83" s="26">
        <v>3.4969999999999999</v>
      </c>
    </row>
    <row r="84" spans="1:39" x14ac:dyDescent="0.35">
      <c r="A84" s="16">
        <v>43166</v>
      </c>
      <c r="B84" s="17">
        <v>7</v>
      </c>
      <c r="C84" t="s">
        <v>20</v>
      </c>
      <c r="D84" t="s">
        <v>56</v>
      </c>
      <c r="E84">
        <v>4</v>
      </c>
      <c r="F84">
        <v>7</v>
      </c>
      <c r="G84" s="17">
        <v>0</v>
      </c>
      <c r="H84" s="17">
        <v>1</v>
      </c>
      <c r="I84" s="17">
        <v>24</v>
      </c>
      <c r="J84" s="17" t="s">
        <v>67</v>
      </c>
      <c r="K84" s="17">
        <v>1</v>
      </c>
      <c r="L84" s="17" t="s">
        <v>68</v>
      </c>
      <c r="M84" s="17" t="s">
        <v>69</v>
      </c>
      <c r="N84" s="22">
        <v>23</v>
      </c>
      <c r="O84" s="22">
        <v>9.5730000000000004</v>
      </c>
      <c r="P84" s="26">
        <v>8.75</v>
      </c>
      <c r="Q84" s="23">
        <v>7.75</v>
      </c>
      <c r="R84" s="23">
        <v>417.62</v>
      </c>
      <c r="S84" s="22">
        <v>0.54</v>
      </c>
      <c r="T84" s="22">
        <v>516.39</v>
      </c>
      <c r="U84" s="22">
        <v>0.33</v>
      </c>
      <c r="V84" s="22">
        <v>314.91000000000003</v>
      </c>
      <c r="W84" s="26">
        <v>0</v>
      </c>
      <c r="X84" s="26">
        <v>9</v>
      </c>
      <c r="Y84" s="26">
        <f t="shared" si="2"/>
        <v>1248.92</v>
      </c>
      <c r="Z84" s="38">
        <v>120.17269245777662</v>
      </c>
      <c r="AA84" s="39">
        <v>12.017269245777662</v>
      </c>
      <c r="AB84" s="39">
        <v>525.14932676698902</v>
      </c>
      <c r="AC84" s="39">
        <v>52.514932676698905</v>
      </c>
      <c r="AD84" s="39">
        <v>656.95164762382126</v>
      </c>
      <c r="AE84" s="40">
        <v>65.69516476238212</v>
      </c>
      <c r="AF84" s="39">
        <v>40.116999999999997</v>
      </c>
      <c r="AG84" s="39">
        <v>0.188</v>
      </c>
      <c r="AH84" s="39">
        <v>39.928999999999995</v>
      </c>
      <c r="AI84" s="39">
        <v>2.7E-2</v>
      </c>
      <c r="AJ84" s="39">
        <f t="shared" si="3"/>
        <v>40.143999999999998</v>
      </c>
      <c r="AK84" s="26">
        <v>0.71</v>
      </c>
      <c r="AL84" s="23">
        <v>1.675</v>
      </c>
      <c r="AM84" s="26">
        <v>4.0040000000000004</v>
      </c>
    </row>
    <row r="85" spans="1:39" x14ac:dyDescent="0.35">
      <c r="A85" s="16">
        <v>43166</v>
      </c>
      <c r="B85" s="17">
        <v>7</v>
      </c>
      <c r="C85" t="s">
        <v>21</v>
      </c>
      <c r="D85" t="s">
        <v>55</v>
      </c>
      <c r="E85">
        <v>2</v>
      </c>
      <c r="F85">
        <v>8</v>
      </c>
      <c r="G85" s="17">
        <v>0</v>
      </c>
      <c r="H85" s="17">
        <v>1</v>
      </c>
      <c r="I85" s="17">
        <v>24</v>
      </c>
      <c r="J85" s="17" t="s">
        <v>67</v>
      </c>
      <c r="K85" s="17">
        <v>0</v>
      </c>
      <c r="L85" s="17" t="s">
        <v>69</v>
      </c>
      <c r="M85" s="17" t="s">
        <v>69</v>
      </c>
      <c r="N85" s="22">
        <v>23</v>
      </c>
      <c r="O85" s="22">
        <v>9.3770000000000007</v>
      </c>
      <c r="P85" s="22">
        <v>8.98</v>
      </c>
      <c r="Q85" s="23">
        <v>8.0500000000000007</v>
      </c>
      <c r="R85" s="23">
        <v>384.19</v>
      </c>
      <c r="S85" s="22">
        <v>0.41</v>
      </c>
      <c r="T85" s="22">
        <v>330.77</v>
      </c>
      <c r="U85" s="22">
        <v>0.59</v>
      </c>
      <c r="V85" s="22">
        <v>280.98</v>
      </c>
      <c r="W85" s="26">
        <v>0</v>
      </c>
      <c r="X85" s="26">
        <v>9</v>
      </c>
      <c r="Y85" s="26">
        <f t="shared" si="2"/>
        <v>995.94</v>
      </c>
      <c r="Z85" s="38">
        <v>100.77622287364535</v>
      </c>
      <c r="AA85" s="39">
        <v>10.077622287364536</v>
      </c>
      <c r="AB85" s="39">
        <v>472.48934535997171</v>
      </c>
      <c r="AC85" s="39">
        <v>47.248934535997172</v>
      </c>
      <c r="AD85" s="39">
        <v>566.08076269716059</v>
      </c>
      <c r="AE85" s="40">
        <v>56.608076269716058</v>
      </c>
      <c r="AF85" s="39">
        <v>57.594999999999999</v>
      </c>
      <c r="AG85" s="39">
        <v>0.26300000000000001</v>
      </c>
      <c r="AH85" s="39">
        <v>57.332000000000001</v>
      </c>
      <c r="AI85" s="39">
        <v>1.9E-2</v>
      </c>
      <c r="AJ85" s="39">
        <f t="shared" si="3"/>
        <v>57.613999999999997</v>
      </c>
      <c r="AK85" s="26">
        <v>0.82799999999999996</v>
      </c>
      <c r="AL85" s="23">
        <v>1.575</v>
      </c>
      <c r="AM85" s="26">
        <v>3.6609999999999996</v>
      </c>
    </row>
    <row r="86" spans="1:39" x14ac:dyDescent="0.35">
      <c r="A86" s="16">
        <v>43166</v>
      </c>
      <c r="B86" s="17">
        <v>7</v>
      </c>
      <c r="C86" t="s">
        <v>22</v>
      </c>
      <c r="D86" t="s">
        <v>53</v>
      </c>
      <c r="E86">
        <v>3</v>
      </c>
      <c r="F86">
        <v>9</v>
      </c>
      <c r="G86" s="17">
        <v>0</v>
      </c>
      <c r="H86" s="17">
        <v>0</v>
      </c>
      <c r="I86" s="17">
        <v>18</v>
      </c>
      <c r="J86" s="17" t="s">
        <v>66</v>
      </c>
      <c r="K86" s="17">
        <v>1</v>
      </c>
      <c r="L86" s="17" t="s">
        <v>68</v>
      </c>
      <c r="M86" s="17" t="s">
        <v>69</v>
      </c>
      <c r="N86" s="22">
        <v>18.5</v>
      </c>
      <c r="O86" s="22">
        <v>8.9749999999999996</v>
      </c>
      <c r="P86" s="22">
        <v>9.6300000000000008</v>
      </c>
      <c r="Q86" s="23">
        <v>2.72</v>
      </c>
      <c r="R86" s="23">
        <v>33.03</v>
      </c>
      <c r="S86" s="22">
        <v>0.91</v>
      </c>
      <c r="T86" s="22">
        <v>492.61</v>
      </c>
      <c r="U86" s="22">
        <v>0.44</v>
      </c>
      <c r="V86" s="22">
        <v>15.53</v>
      </c>
      <c r="W86" s="26">
        <v>0</v>
      </c>
      <c r="X86" s="26">
        <v>10</v>
      </c>
      <c r="Y86" s="26">
        <f t="shared" si="2"/>
        <v>541.16999999999996</v>
      </c>
      <c r="Z86" s="38">
        <v>46.921984097477235</v>
      </c>
      <c r="AA86" s="39">
        <v>4.6921984097477232</v>
      </c>
      <c r="AB86" s="39">
        <v>212.31953184676343</v>
      </c>
      <c r="AC86" s="39">
        <v>21.231953184676343</v>
      </c>
      <c r="AD86" s="39">
        <v>204.94089864904737</v>
      </c>
      <c r="AE86" s="40">
        <v>20.494089864904737</v>
      </c>
      <c r="AF86" s="39">
        <v>36.222999999999999</v>
      </c>
      <c r="AG86" s="39">
        <v>0.121</v>
      </c>
      <c r="AH86" s="39">
        <v>36.101999999999997</v>
      </c>
      <c r="AI86" s="39">
        <v>2.5000000000000001E-2</v>
      </c>
      <c r="AJ86" s="39">
        <f t="shared" si="3"/>
        <v>36.247999999999998</v>
      </c>
      <c r="AK86" s="26">
        <v>0.35699999999999998</v>
      </c>
      <c r="AL86" s="23">
        <v>3.3690000000000002</v>
      </c>
      <c r="AM86" s="26">
        <v>3.2099999999999995</v>
      </c>
    </row>
    <row r="87" spans="1:39" x14ac:dyDescent="0.35">
      <c r="A87" s="16">
        <v>43166</v>
      </c>
      <c r="B87" s="17">
        <v>7</v>
      </c>
      <c r="C87" t="s">
        <v>23</v>
      </c>
      <c r="D87" t="s">
        <v>54</v>
      </c>
      <c r="E87" s="9">
        <v>1</v>
      </c>
      <c r="F87">
        <v>10</v>
      </c>
      <c r="G87" s="17">
        <v>0</v>
      </c>
      <c r="H87" s="17">
        <v>0</v>
      </c>
      <c r="I87" s="17">
        <v>18</v>
      </c>
      <c r="J87" s="17" t="s">
        <v>66</v>
      </c>
      <c r="K87" s="17">
        <v>0</v>
      </c>
      <c r="L87" s="17" t="s">
        <v>69</v>
      </c>
      <c r="M87" s="17" t="s">
        <v>69</v>
      </c>
      <c r="N87" s="22">
        <v>18.3</v>
      </c>
      <c r="O87" s="22">
        <v>9.0730000000000004</v>
      </c>
      <c r="P87" s="22">
        <v>9.85</v>
      </c>
      <c r="Q87" s="23">
        <v>3.16</v>
      </c>
      <c r="R87" s="23">
        <v>37.840000000000003</v>
      </c>
      <c r="S87" s="22">
        <v>0.87</v>
      </c>
      <c r="T87" s="22">
        <v>513.89</v>
      </c>
      <c r="U87" s="22">
        <v>0.39</v>
      </c>
      <c r="V87" s="22">
        <v>10.28</v>
      </c>
      <c r="W87" s="26">
        <v>0</v>
      </c>
      <c r="X87" s="26">
        <v>10</v>
      </c>
      <c r="Y87" s="26">
        <f t="shared" si="2"/>
        <v>562.01</v>
      </c>
      <c r="Z87" s="38">
        <v>41.975188412865002</v>
      </c>
      <c r="AA87" s="39">
        <v>4.1975188412865005</v>
      </c>
      <c r="AB87" s="39">
        <v>204.32672052639501</v>
      </c>
      <c r="AC87" s="39">
        <v>20.4326720526395</v>
      </c>
      <c r="AD87" s="39">
        <v>545.19916155955036</v>
      </c>
      <c r="AE87" s="40">
        <v>54.519916155955038</v>
      </c>
      <c r="AF87" s="39">
        <v>38.220999999999997</v>
      </c>
      <c r="AG87" s="39">
        <v>9.8000000000000004E-2</v>
      </c>
      <c r="AH87" s="39">
        <v>38.122999999999998</v>
      </c>
      <c r="AI87" s="39">
        <v>3.2000000000000001E-2</v>
      </c>
      <c r="AJ87" s="39">
        <f t="shared" si="3"/>
        <v>38.252999999999993</v>
      </c>
      <c r="AK87" s="26">
        <v>1.5489999999999999</v>
      </c>
      <c r="AL87" s="23">
        <v>2.91</v>
      </c>
      <c r="AM87" s="26">
        <v>3.4550000000000001</v>
      </c>
    </row>
    <row r="88" spans="1:39" x14ac:dyDescent="0.35">
      <c r="A88" s="16">
        <v>43166</v>
      </c>
      <c r="B88" s="17">
        <v>7</v>
      </c>
      <c r="C88" t="s">
        <v>24</v>
      </c>
      <c r="D88" t="s">
        <v>55</v>
      </c>
      <c r="E88">
        <v>2</v>
      </c>
      <c r="F88">
        <v>11</v>
      </c>
      <c r="G88" s="17">
        <v>0</v>
      </c>
      <c r="H88" s="17">
        <v>1</v>
      </c>
      <c r="I88" s="17">
        <v>24</v>
      </c>
      <c r="J88" s="17" t="s">
        <v>67</v>
      </c>
      <c r="K88" s="17">
        <v>0</v>
      </c>
      <c r="L88" s="17" t="s">
        <v>69</v>
      </c>
      <c r="M88" s="17" t="s">
        <v>69</v>
      </c>
      <c r="N88" s="22">
        <v>23.6</v>
      </c>
      <c r="O88" s="22">
        <v>9.468</v>
      </c>
      <c r="P88" s="26">
        <v>8.86</v>
      </c>
      <c r="Q88" s="23">
        <v>6.43</v>
      </c>
      <c r="R88" s="23">
        <v>464.72</v>
      </c>
      <c r="S88" s="22">
        <v>0.43</v>
      </c>
      <c r="T88" s="22">
        <v>246.45</v>
      </c>
      <c r="U88" s="22">
        <v>0.54</v>
      </c>
      <c r="V88" s="22">
        <v>277.07</v>
      </c>
      <c r="W88" s="26">
        <v>0.23</v>
      </c>
      <c r="X88" s="26">
        <v>9</v>
      </c>
      <c r="Y88" s="26">
        <f t="shared" si="2"/>
        <v>988.24</v>
      </c>
      <c r="Z88" s="38">
        <v>128.99980638782975</v>
      </c>
      <c r="AA88" s="39">
        <v>12.899980638782974</v>
      </c>
      <c r="AB88" s="39">
        <v>580.32791166343679</v>
      </c>
      <c r="AC88" s="39">
        <v>58.032791166343678</v>
      </c>
      <c r="AD88" s="39">
        <v>744.41567989356963</v>
      </c>
      <c r="AE88" s="40">
        <v>74.441567989356969</v>
      </c>
      <c r="AF88" s="39">
        <v>21.547000000000001</v>
      </c>
      <c r="AG88" s="39">
        <v>0.13</v>
      </c>
      <c r="AH88" s="39">
        <v>21.417000000000002</v>
      </c>
      <c r="AI88" s="39">
        <v>4.2999999999999997E-2</v>
      </c>
      <c r="AJ88" s="39">
        <f t="shared" si="3"/>
        <v>21.59</v>
      </c>
      <c r="AK88" s="26">
        <v>0.81499999999999995</v>
      </c>
      <c r="AL88" s="23">
        <v>1.5680000000000001</v>
      </c>
      <c r="AM88" s="26">
        <v>3.8640000000000003</v>
      </c>
    </row>
    <row r="89" spans="1:39" x14ac:dyDescent="0.35">
      <c r="A89" s="16">
        <v>43166</v>
      </c>
      <c r="B89" s="17">
        <v>7</v>
      </c>
      <c r="C89" t="s">
        <v>25</v>
      </c>
      <c r="D89" t="s">
        <v>56</v>
      </c>
      <c r="E89">
        <v>4</v>
      </c>
      <c r="F89">
        <v>12</v>
      </c>
      <c r="G89" s="17">
        <v>0</v>
      </c>
      <c r="H89" s="17">
        <v>1</v>
      </c>
      <c r="I89" s="17">
        <v>24</v>
      </c>
      <c r="J89" s="17" t="s">
        <v>67</v>
      </c>
      <c r="K89" s="17">
        <v>1</v>
      </c>
      <c r="L89" s="17" t="s">
        <v>68</v>
      </c>
      <c r="M89" s="17" t="s">
        <v>69</v>
      </c>
      <c r="N89" s="22">
        <v>24</v>
      </c>
      <c r="O89" s="22">
        <v>9.4429999999999996</v>
      </c>
      <c r="P89" s="22">
        <v>8.58</v>
      </c>
      <c r="Q89" s="23">
        <v>8.3699999999999992</v>
      </c>
      <c r="R89" s="23">
        <v>405.51</v>
      </c>
      <c r="S89" s="22">
        <v>0.39</v>
      </c>
      <c r="T89" s="22">
        <v>293.27999999999997</v>
      </c>
      <c r="U89" s="22">
        <v>0.53</v>
      </c>
      <c r="V89" s="22">
        <v>249.14</v>
      </c>
      <c r="W89" s="26">
        <v>0.19</v>
      </c>
      <c r="X89" s="26">
        <v>9</v>
      </c>
      <c r="Y89" s="26">
        <f t="shared" si="2"/>
        <v>947.93</v>
      </c>
      <c r="Z89" s="38">
        <v>115.0693794289589</v>
      </c>
      <c r="AA89" s="39">
        <v>11.50693794289589</v>
      </c>
      <c r="AB89" s="39">
        <v>530.66029125535749</v>
      </c>
      <c r="AC89" s="39">
        <v>53.066029125535749</v>
      </c>
      <c r="AD89" s="39">
        <v>662.27299988387404</v>
      </c>
      <c r="AE89" s="40">
        <v>66.227299988387401</v>
      </c>
      <c r="AF89" s="39">
        <v>53.246000000000002</v>
      </c>
      <c r="AG89" s="39">
        <v>0.33500000000000002</v>
      </c>
      <c r="AH89" s="39">
        <v>52.911000000000001</v>
      </c>
      <c r="AI89" s="39">
        <v>1.7999999999999999E-2</v>
      </c>
      <c r="AJ89" s="39">
        <f t="shared" si="3"/>
        <v>53.264000000000003</v>
      </c>
      <c r="AK89" s="26">
        <v>0.93899999999999995</v>
      </c>
      <c r="AL89" s="23">
        <v>1.706</v>
      </c>
      <c r="AM89" s="26">
        <v>4.266</v>
      </c>
    </row>
    <row r="90" spans="1:39" x14ac:dyDescent="0.35">
      <c r="A90" s="16">
        <v>43166</v>
      </c>
      <c r="B90" s="17">
        <v>7</v>
      </c>
      <c r="C90" t="s">
        <v>26</v>
      </c>
      <c r="D90" t="s">
        <v>53</v>
      </c>
      <c r="E90">
        <v>3</v>
      </c>
      <c r="F90">
        <v>13</v>
      </c>
      <c r="G90" s="17">
        <v>0</v>
      </c>
      <c r="H90" s="17">
        <v>0</v>
      </c>
      <c r="I90" s="17">
        <v>18</v>
      </c>
      <c r="J90" s="17" t="s">
        <v>66</v>
      </c>
      <c r="K90" s="17">
        <v>1</v>
      </c>
      <c r="L90" s="17" t="s">
        <v>68</v>
      </c>
      <c r="M90" s="17" t="s">
        <v>69</v>
      </c>
      <c r="N90" s="22">
        <v>18.399999999999999</v>
      </c>
      <c r="O90" s="22">
        <v>8.7460000000000004</v>
      </c>
      <c r="P90" s="22">
        <v>9.4700000000000006</v>
      </c>
      <c r="Q90" s="23">
        <v>6.25</v>
      </c>
      <c r="R90" s="23">
        <v>34.78</v>
      </c>
      <c r="S90" s="22">
        <v>0.38</v>
      </c>
      <c r="T90" s="22">
        <v>213.94</v>
      </c>
      <c r="U90" s="22">
        <v>0.59</v>
      </c>
      <c r="V90" s="22">
        <v>5.25</v>
      </c>
      <c r="W90" s="26">
        <v>0</v>
      </c>
      <c r="X90" s="26">
        <v>10</v>
      </c>
      <c r="Y90" s="26">
        <f t="shared" si="2"/>
        <v>253.97</v>
      </c>
      <c r="Z90" s="38">
        <v>35.473925163171906</v>
      </c>
      <c r="AA90" s="39">
        <v>3.5473925163171907</v>
      </c>
      <c r="AB90" s="39">
        <v>164.68704878974845</v>
      </c>
      <c r="AC90" s="39">
        <v>16.468704878974844</v>
      </c>
      <c r="AD90" s="39">
        <v>146.98997002831015</v>
      </c>
      <c r="AE90" s="40">
        <v>14.698997002831016</v>
      </c>
      <c r="AF90" s="39">
        <v>36.786000000000001</v>
      </c>
      <c r="AG90" s="39">
        <v>9.8000000000000004E-2</v>
      </c>
      <c r="AH90" s="39">
        <v>36.688000000000002</v>
      </c>
      <c r="AI90" s="39">
        <v>2.4E-2</v>
      </c>
      <c r="AJ90" s="39">
        <f t="shared" si="3"/>
        <v>36.81</v>
      </c>
      <c r="AK90" s="26">
        <v>0.39200000000000002</v>
      </c>
      <c r="AL90" s="23">
        <v>3.1739999999999999</v>
      </c>
      <c r="AM90" s="26">
        <v>3.6890000000000005</v>
      </c>
    </row>
    <row r="91" spans="1:39" x14ac:dyDescent="0.35">
      <c r="A91" s="16">
        <v>43166</v>
      </c>
      <c r="B91" s="17">
        <v>7</v>
      </c>
      <c r="C91" t="s">
        <v>27</v>
      </c>
      <c r="D91" t="s">
        <v>54</v>
      </c>
      <c r="E91" s="9">
        <v>1</v>
      </c>
      <c r="F91">
        <v>14</v>
      </c>
      <c r="G91" s="17">
        <v>0</v>
      </c>
      <c r="H91" s="17">
        <v>0</v>
      </c>
      <c r="I91" s="17">
        <v>18</v>
      </c>
      <c r="J91" s="17" t="s">
        <v>66</v>
      </c>
      <c r="K91" s="17">
        <v>0</v>
      </c>
      <c r="L91" s="17" t="s">
        <v>69</v>
      </c>
      <c r="M91" s="17" t="s">
        <v>69</v>
      </c>
      <c r="N91" s="22">
        <v>18.100000000000001</v>
      </c>
      <c r="O91" s="22">
        <v>8.9280000000000008</v>
      </c>
      <c r="P91" s="22">
        <v>9.73</v>
      </c>
      <c r="Q91" s="23">
        <v>2.4300000000000002</v>
      </c>
      <c r="R91" s="23">
        <v>35.44</v>
      </c>
      <c r="S91" s="22">
        <v>0.79</v>
      </c>
      <c r="T91" s="22">
        <v>453.44</v>
      </c>
      <c r="U91" s="22">
        <v>0.49</v>
      </c>
      <c r="V91" s="22">
        <v>14.22</v>
      </c>
      <c r="W91" s="26">
        <v>0</v>
      </c>
      <c r="X91" s="26">
        <v>10</v>
      </c>
      <c r="Y91" s="26">
        <f t="shared" si="2"/>
        <v>503.1</v>
      </c>
      <c r="Z91" s="38">
        <v>34.070938404722575</v>
      </c>
      <c r="AA91" s="39">
        <v>3.4070938404722577</v>
      </c>
      <c r="AB91" s="39">
        <v>169.29594965591434</v>
      </c>
      <c r="AC91" s="39">
        <v>16.929594965591434</v>
      </c>
      <c r="AD91" s="39">
        <v>209.20655384891026</v>
      </c>
      <c r="AE91" s="40">
        <v>20.920655384891027</v>
      </c>
      <c r="AF91" s="39">
        <v>37.941000000000003</v>
      </c>
      <c r="AG91" s="39">
        <v>8.8999999999999996E-2</v>
      </c>
      <c r="AH91" s="39">
        <v>37.852000000000004</v>
      </c>
      <c r="AI91" s="39">
        <v>3.1E-2</v>
      </c>
      <c r="AJ91" s="39">
        <f t="shared" si="3"/>
        <v>37.972000000000001</v>
      </c>
      <c r="AK91" s="26">
        <v>1.087</v>
      </c>
      <c r="AL91" s="23">
        <v>3.0379999999999998</v>
      </c>
      <c r="AM91" s="26">
        <v>3.1540000000000004</v>
      </c>
    </row>
    <row r="92" spans="1:39" x14ac:dyDescent="0.35">
      <c r="A92" s="16">
        <v>43166</v>
      </c>
      <c r="B92" s="17">
        <v>7</v>
      </c>
      <c r="C92" t="s">
        <v>28</v>
      </c>
      <c r="D92" t="s">
        <v>55</v>
      </c>
      <c r="E92">
        <v>2</v>
      </c>
      <c r="F92">
        <v>15</v>
      </c>
      <c r="G92" s="17">
        <v>0</v>
      </c>
      <c r="H92" s="17">
        <v>1</v>
      </c>
      <c r="I92" s="17">
        <v>24</v>
      </c>
      <c r="J92" s="17" t="s">
        <v>67</v>
      </c>
      <c r="K92" s="17">
        <v>0</v>
      </c>
      <c r="L92" s="17" t="s">
        <v>69</v>
      </c>
      <c r="M92" s="17" t="s">
        <v>69</v>
      </c>
      <c r="N92" s="22">
        <v>23.6</v>
      </c>
      <c r="O92" s="22">
        <v>9.4380000000000006</v>
      </c>
      <c r="P92" s="22">
        <v>9.01</v>
      </c>
      <c r="Q92" s="23">
        <v>7.42</v>
      </c>
      <c r="R92" s="23">
        <v>521.73</v>
      </c>
      <c r="S92" s="22">
        <v>0.48</v>
      </c>
      <c r="T92" s="22">
        <v>292.11</v>
      </c>
      <c r="U92" s="22">
        <v>0.56999999999999995</v>
      </c>
      <c r="V92" s="22">
        <v>455.12</v>
      </c>
      <c r="W92" s="26">
        <v>0</v>
      </c>
      <c r="X92" s="26">
        <v>9</v>
      </c>
      <c r="Y92" s="26">
        <f t="shared" si="2"/>
        <v>1268.96</v>
      </c>
      <c r="Z92" s="38">
        <v>140.75630433330537</v>
      </c>
      <c r="AA92" s="39">
        <v>14.075630433330536</v>
      </c>
      <c r="AB92" s="39">
        <v>586.62767339324955</v>
      </c>
      <c r="AC92" s="39">
        <v>58.662767339324958</v>
      </c>
      <c r="AD92" s="39">
        <v>665.30379413083028</v>
      </c>
      <c r="AE92" s="40">
        <v>66.530379413083025</v>
      </c>
      <c r="AF92" s="39">
        <v>42.09</v>
      </c>
      <c r="AG92" s="39">
        <v>0.14499999999999999</v>
      </c>
      <c r="AH92" s="39">
        <v>41.945</v>
      </c>
      <c r="AI92" s="39">
        <v>3.4000000000000002E-2</v>
      </c>
      <c r="AJ92" s="39">
        <f t="shared" si="3"/>
        <v>42.124000000000002</v>
      </c>
      <c r="AK92" s="26">
        <v>0.752</v>
      </c>
      <c r="AL92" s="23">
        <v>2.113</v>
      </c>
      <c r="AM92" s="26">
        <v>3.8059999999999996</v>
      </c>
    </row>
    <row r="93" spans="1:39" x14ac:dyDescent="0.35">
      <c r="A93" s="16">
        <v>43166</v>
      </c>
      <c r="B93" s="17">
        <v>7</v>
      </c>
      <c r="C93" t="s">
        <v>29</v>
      </c>
      <c r="D93" t="s">
        <v>56</v>
      </c>
      <c r="E93">
        <v>4</v>
      </c>
      <c r="F93">
        <v>16</v>
      </c>
      <c r="G93" s="17">
        <v>0</v>
      </c>
      <c r="H93" s="17">
        <v>1</v>
      </c>
      <c r="I93" s="17">
        <v>24</v>
      </c>
      <c r="J93" s="17" t="s">
        <v>67</v>
      </c>
      <c r="K93" s="17">
        <v>1</v>
      </c>
      <c r="L93" s="17" t="s">
        <v>68</v>
      </c>
      <c r="M93" s="17" t="s">
        <v>69</v>
      </c>
      <c r="N93" s="22">
        <v>23.9</v>
      </c>
      <c r="O93" s="22">
        <v>9.4949999999999992</v>
      </c>
      <c r="P93" s="22">
        <v>8.99</v>
      </c>
      <c r="Q93" s="23">
        <v>9.73</v>
      </c>
      <c r="R93" s="23">
        <v>334.67</v>
      </c>
      <c r="S93" s="22">
        <v>0.38</v>
      </c>
      <c r="T93" s="22">
        <v>407.37</v>
      </c>
      <c r="U93" s="22">
        <v>0.51</v>
      </c>
      <c r="V93" s="22">
        <v>254.24</v>
      </c>
      <c r="W93" s="26">
        <v>0</v>
      </c>
      <c r="X93" s="26">
        <v>9</v>
      </c>
      <c r="Y93" s="26">
        <f t="shared" si="2"/>
        <v>996.28</v>
      </c>
      <c r="Z93" s="38">
        <v>85.153190735032823</v>
      </c>
      <c r="AA93" s="39">
        <v>8.5153190735032815</v>
      </c>
      <c r="AB93" s="39">
        <v>380.58368408315448</v>
      </c>
      <c r="AC93" s="39">
        <v>38.058368408315445</v>
      </c>
      <c r="AD93" s="39">
        <v>471.52912257289199</v>
      </c>
      <c r="AE93" s="40">
        <v>47.152912257289202</v>
      </c>
      <c r="AF93" s="39">
        <v>32.601999999999997</v>
      </c>
      <c r="AG93" s="39">
        <v>0.22600000000000001</v>
      </c>
      <c r="AH93" s="39">
        <v>32.375999999999998</v>
      </c>
      <c r="AI93" s="39">
        <v>0.03</v>
      </c>
      <c r="AJ93" s="39">
        <f t="shared" si="3"/>
        <v>32.631999999999998</v>
      </c>
      <c r="AK93" s="26">
        <v>1.0389999999999999</v>
      </c>
      <c r="AL93" s="23">
        <v>1.675</v>
      </c>
      <c r="AM93" s="26">
        <v>3.5869999999999997</v>
      </c>
    </row>
    <row r="94" spans="1:39" x14ac:dyDescent="0.35">
      <c r="A94" s="16">
        <v>43166</v>
      </c>
      <c r="B94" s="17">
        <v>7</v>
      </c>
      <c r="C94" t="s">
        <v>30</v>
      </c>
      <c r="D94" t="s">
        <v>55</v>
      </c>
      <c r="E94">
        <v>2</v>
      </c>
      <c r="F94">
        <v>17</v>
      </c>
      <c r="G94" s="17">
        <v>0</v>
      </c>
      <c r="H94" s="17">
        <v>1</v>
      </c>
      <c r="I94" s="17">
        <v>24</v>
      </c>
      <c r="J94" s="17" t="s">
        <v>67</v>
      </c>
      <c r="K94" s="17">
        <v>0</v>
      </c>
      <c r="L94" s="17" t="s">
        <v>69</v>
      </c>
      <c r="M94" s="17" t="s">
        <v>69</v>
      </c>
      <c r="N94" s="22">
        <v>23.8</v>
      </c>
      <c r="O94" s="22">
        <v>9.4030000000000005</v>
      </c>
      <c r="P94" s="22">
        <v>8.56</v>
      </c>
      <c r="Q94" s="23">
        <v>4.8499999999999996</v>
      </c>
      <c r="R94" s="23">
        <v>423.27</v>
      </c>
      <c r="S94" s="22">
        <v>0.42</v>
      </c>
      <c r="T94" s="22">
        <v>105.67</v>
      </c>
      <c r="U94" s="22">
        <v>0.78</v>
      </c>
      <c r="V94" s="22">
        <v>308.58999999999997</v>
      </c>
      <c r="W94" s="26">
        <v>0</v>
      </c>
      <c r="X94" s="26">
        <v>9</v>
      </c>
      <c r="Y94" s="26">
        <f t="shared" si="2"/>
        <v>837.53</v>
      </c>
      <c r="Z94" s="38">
        <v>118.93636603019506</v>
      </c>
      <c r="AA94" s="39">
        <v>11.893636603019505</v>
      </c>
      <c r="AB94" s="39">
        <v>513.90472327855446</v>
      </c>
      <c r="AC94" s="39">
        <v>51.390472327855448</v>
      </c>
      <c r="AD94" s="39">
        <v>678.24258257242116</v>
      </c>
      <c r="AE94" s="40">
        <v>67.824258257242121</v>
      </c>
      <c r="AF94" s="39">
        <v>34.976999999999997</v>
      </c>
      <c r="AG94" s="39">
        <v>0.17899999999999999</v>
      </c>
      <c r="AH94" s="39">
        <v>34.797999999999995</v>
      </c>
      <c r="AI94" s="39">
        <v>3.9E-2</v>
      </c>
      <c r="AJ94" s="39">
        <f t="shared" si="3"/>
        <v>35.015999999999998</v>
      </c>
      <c r="AK94" s="26">
        <v>0.96799999999999997</v>
      </c>
      <c r="AL94" s="23">
        <v>1.704</v>
      </c>
      <c r="AM94" s="26">
        <v>3.7010000000000005</v>
      </c>
    </row>
    <row r="95" spans="1:39" x14ac:dyDescent="0.35">
      <c r="A95" s="16">
        <v>43166</v>
      </c>
      <c r="B95" s="17">
        <v>7</v>
      </c>
      <c r="C95" t="s">
        <v>31</v>
      </c>
      <c r="D95" t="s">
        <v>56</v>
      </c>
      <c r="E95">
        <v>4</v>
      </c>
      <c r="F95">
        <v>18</v>
      </c>
      <c r="G95" s="17">
        <v>0</v>
      </c>
      <c r="H95" s="17">
        <v>1</v>
      </c>
      <c r="I95" s="17">
        <v>24</v>
      </c>
      <c r="J95" s="17" t="s">
        <v>67</v>
      </c>
      <c r="K95" s="17">
        <v>1</v>
      </c>
      <c r="L95" s="17" t="s">
        <v>68</v>
      </c>
      <c r="M95" s="17" t="s">
        <v>69</v>
      </c>
      <c r="N95" s="22">
        <v>23.8</v>
      </c>
      <c r="O95" s="22">
        <v>9.3460000000000001</v>
      </c>
      <c r="P95" s="22">
        <v>8.6300000000000008</v>
      </c>
      <c r="Q95" s="23">
        <v>4.34</v>
      </c>
      <c r="R95" s="23">
        <v>317.35000000000002</v>
      </c>
      <c r="S95" s="22">
        <v>0.41</v>
      </c>
      <c r="T95" s="22">
        <v>106.27</v>
      </c>
      <c r="U95" s="22">
        <v>0.76</v>
      </c>
      <c r="V95" s="22">
        <v>217.02</v>
      </c>
      <c r="W95" s="26">
        <v>0</v>
      </c>
      <c r="X95" s="26">
        <v>9</v>
      </c>
      <c r="Y95" s="26">
        <f t="shared" si="2"/>
        <v>640.64</v>
      </c>
      <c r="Z95" s="38">
        <v>100.010476149917</v>
      </c>
      <c r="AA95" s="39">
        <v>10.0010476149917</v>
      </c>
      <c r="AB95" s="39">
        <v>424.08032440423972</v>
      </c>
      <c r="AC95" s="39">
        <v>42.408032440423973</v>
      </c>
      <c r="AD95" s="39">
        <v>407.36323668540268</v>
      </c>
      <c r="AE95" s="40">
        <v>40.736323668540265</v>
      </c>
      <c r="AF95" s="39">
        <v>40.326000000000001</v>
      </c>
      <c r="AG95" s="39">
        <v>0.14499999999999999</v>
      </c>
      <c r="AH95" s="39">
        <v>40.180999999999997</v>
      </c>
      <c r="AI95" s="39">
        <v>2.5999999999999999E-2</v>
      </c>
      <c r="AJ95" s="39">
        <f t="shared" si="3"/>
        <v>40.352000000000004</v>
      </c>
      <c r="AK95" s="26">
        <v>1.0489999999999999</v>
      </c>
      <c r="AL95" s="23">
        <v>1.55</v>
      </c>
      <c r="AM95" s="26">
        <v>3.0730000000000004</v>
      </c>
    </row>
    <row r="96" spans="1:39" x14ac:dyDescent="0.35">
      <c r="A96" s="16">
        <v>43166</v>
      </c>
      <c r="B96" s="17">
        <v>7</v>
      </c>
      <c r="C96" t="s">
        <v>32</v>
      </c>
      <c r="D96" t="s">
        <v>53</v>
      </c>
      <c r="E96">
        <v>3</v>
      </c>
      <c r="F96">
        <v>19</v>
      </c>
      <c r="G96" s="17">
        <v>0</v>
      </c>
      <c r="H96" s="17">
        <v>0</v>
      </c>
      <c r="I96" s="17">
        <v>18</v>
      </c>
      <c r="J96" s="17" t="s">
        <v>66</v>
      </c>
      <c r="K96" s="17">
        <v>1</v>
      </c>
      <c r="L96" s="17" t="s">
        <v>68</v>
      </c>
      <c r="M96" s="17" t="s">
        <v>69</v>
      </c>
      <c r="N96" s="22">
        <v>17.5</v>
      </c>
      <c r="O96" s="22">
        <v>8.8849999999999998</v>
      </c>
      <c r="P96" s="22">
        <v>9.51</v>
      </c>
      <c r="Q96" s="23">
        <v>1.56</v>
      </c>
      <c r="R96" s="23">
        <v>10.94</v>
      </c>
      <c r="S96" s="22">
        <v>0.24</v>
      </c>
      <c r="T96" s="22">
        <v>160.59</v>
      </c>
      <c r="U96" s="22">
        <v>0.56000000000000005</v>
      </c>
      <c r="V96" s="22">
        <v>0</v>
      </c>
      <c r="W96" s="26">
        <v>0</v>
      </c>
      <c r="X96" s="26">
        <v>10</v>
      </c>
      <c r="Y96" s="26">
        <f t="shared" si="2"/>
        <v>171.53</v>
      </c>
      <c r="Z96" s="38">
        <v>24.267064842162309</v>
      </c>
      <c r="AA96" s="39">
        <v>2.4267064842162309</v>
      </c>
      <c r="AB96" s="39">
        <v>99.321438242898168</v>
      </c>
      <c r="AC96" s="39">
        <v>9.9321438242898168</v>
      </c>
      <c r="AD96" s="39">
        <v>95.964680080599152</v>
      </c>
      <c r="AE96" s="40">
        <v>9.5964680080599152</v>
      </c>
      <c r="AF96" s="39">
        <v>48.523000000000003</v>
      </c>
      <c r="AG96" s="39">
        <v>0.113</v>
      </c>
      <c r="AH96" s="39">
        <v>48.410000000000004</v>
      </c>
      <c r="AI96" s="39">
        <v>3.7999999999999999E-2</v>
      </c>
      <c r="AJ96" s="39">
        <f t="shared" si="3"/>
        <v>48.561</v>
      </c>
      <c r="AK96" s="26">
        <v>0.49099999999999999</v>
      </c>
      <c r="AL96" s="23">
        <v>3.0249999999999999</v>
      </c>
      <c r="AM96" s="26">
        <v>3.2719999999999998</v>
      </c>
    </row>
    <row r="97" spans="1:39" x14ac:dyDescent="0.35">
      <c r="A97" s="16">
        <v>43166</v>
      </c>
      <c r="B97" s="17">
        <v>7</v>
      </c>
      <c r="C97" t="s">
        <v>33</v>
      </c>
      <c r="D97" t="s">
        <v>54</v>
      </c>
      <c r="E97" s="9">
        <v>1</v>
      </c>
      <c r="F97">
        <v>20</v>
      </c>
      <c r="G97" s="17">
        <v>0</v>
      </c>
      <c r="H97" s="17">
        <v>0</v>
      </c>
      <c r="I97" s="17">
        <v>18</v>
      </c>
      <c r="J97" s="17" t="s">
        <v>66</v>
      </c>
      <c r="K97" s="17">
        <v>0</v>
      </c>
      <c r="L97" s="17" t="s">
        <v>69</v>
      </c>
      <c r="M97" s="17" t="s">
        <v>69</v>
      </c>
      <c r="N97" s="22">
        <v>17.399999999999999</v>
      </c>
      <c r="O97" s="22">
        <v>8.8239999999999998</v>
      </c>
      <c r="P97" s="22">
        <v>9.76</v>
      </c>
      <c r="Q97" s="23">
        <v>1.59</v>
      </c>
      <c r="R97" s="23">
        <v>24.72</v>
      </c>
      <c r="S97" s="22">
        <v>0.23</v>
      </c>
      <c r="T97" s="22">
        <v>171.5</v>
      </c>
      <c r="U97" s="22">
        <v>0.57999999999999996</v>
      </c>
      <c r="V97" s="22">
        <v>11.38</v>
      </c>
      <c r="W97" s="26">
        <v>0</v>
      </c>
      <c r="X97" s="26">
        <v>10</v>
      </c>
      <c r="Y97" s="26">
        <f t="shared" si="2"/>
        <v>207.6</v>
      </c>
      <c r="Z97" s="38">
        <v>28.299165996655706</v>
      </c>
      <c r="AA97" s="39">
        <v>2.8299165996655704</v>
      </c>
      <c r="AB97" s="39">
        <v>142.05071530480913</v>
      </c>
      <c r="AC97" s="39">
        <v>14.205071530480913</v>
      </c>
      <c r="AD97" s="39">
        <v>161.57334944921786</v>
      </c>
      <c r="AE97" s="40">
        <v>16.157334944921786</v>
      </c>
      <c r="AF97" s="39">
        <v>11.991</v>
      </c>
      <c r="AG97" s="39">
        <v>1.7999999999999999E-2</v>
      </c>
      <c r="AH97" s="39">
        <v>11.972999999999999</v>
      </c>
      <c r="AI97" s="39">
        <v>2.5999999999999999E-2</v>
      </c>
      <c r="AJ97" s="39">
        <f t="shared" si="3"/>
        <v>12.016999999999999</v>
      </c>
      <c r="AK97" s="26">
        <v>1.17</v>
      </c>
      <c r="AL97" s="23">
        <v>2.7559999999999998</v>
      </c>
      <c r="AM97" s="26">
        <v>3.044</v>
      </c>
    </row>
    <row r="98" spans="1:39" x14ac:dyDescent="0.35">
      <c r="A98" s="16">
        <v>43166</v>
      </c>
      <c r="B98" s="17">
        <v>7</v>
      </c>
      <c r="C98" t="s">
        <v>34</v>
      </c>
      <c r="D98" t="s">
        <v>55</v>
      </c>
      <c r="E98">
        <v>2</v>
      </c>
      <c r="F98">
        <v>21</v>
      </c>
      <c r="G98" s="17">
        <v>0</v>
      </c>
      <c r="H98" s="17">
        <v>1</v>
      </c>
      <c r="I98" s="17">
        <v>24</v>
      </c>
      <c r="J98" s="17" t="s">
        <v>67</v>
      </c>
      <c r="K98" s="17">
        <v>0</v>
      </c>
      <c r="L98" s="17" t="s">
        <v>69</v>
      </c>
      <c r="M98" s="17" t="s">
        <v>69</v>
      </c>
      <c r="N98" s="22">
        <v>19.899999999999999</v>
      </c>
      <c r="O98" s="22">
        <v>8.9969999999999999</v>
      </c>
      <c r="P98" s="22">
        <v>9.59</v>
      </c>
      <c r="Q98" s="23">
        <v>2.4</v>
      </c>
      <c r="R98" s="23">
        <v>85.85</v>
      </c>
      <c r="S98" s="22">
        <v>0.38</v>
      </c>
      <c r="T98" s="22">
        <v>303.17</v>
      </c>
      <c r="U98" s="22">
        <v>0.55000000000000004</v>
      </c>
      <c r="V98" s="22">
        <v>45.33</v>
      </c>
      <c r="W98" s="26">
        <v>0</v>
      </c>
      <c r="X98" s="26">
        <v>9</v>
      </c>
      <c r="Y98" s="26">
        <f t="shared" si="2"/>
        <v>434.34999999999997</v>
      </c>
      <c r="Z98" s="38">
        <v>45.030173124737225</v>
      </c>
      <c r="AA98" s="39">
        <v>4.5030173124737223</v>
      </c>
      <c r="AB98" s="39">
        <v>202.16240040390585</v>
      </c>
      <c r="AC98" s="39">
        <v>20.216240040390584</v>
      </c>
      <c r="AD98" s="39">
        <v>187.95892893094418</v>
      </c>
      <c r="AE98" s="40">
        <v>18.795892893094418</v>
      </c>
      <c r="AF98" s="39">
        <v>36.908999999999999</v>
      </c>
      <c r="AG98" s="39">
        <v>0.1</v>
      </c>
      <c r="AH98" s="39">
        <v>36.808999999999997</v>
      </c>
      <c r="AI98" s="39">
        <v>0.03</v>
      </c>
      <c r="AJ98" s="39">
        <f t="shared" si="3"/>
        <v>36.939</v>
      </c>
      <c r="AK98" s="26">
        <v>0.81799999999999995</v>
      </c>
      <c r="AL98" s="23">
        <v>2.698</v>
      </c>
      <c r="AM98" s="26">
        <v>3.0029999999999997</v>
      </c>
    </row>
    <row r="99" spans="1:39" x14ac:dyDescent="0.35">
      <c r="A99" s="16">
        <v>43166</v>
      </c>
      <c r="B99" s="17">
        <v>7</v>
      </c>
      <c r="C99" t="s">
        <v>35</v>
      </c>
      <c r="D99" t="s">
        <v>56</v>
      </c>
      <c r="E99">
        <v>4</v>
      </c>
      <c r="F99">
        <v>22</v>
      </c>
      <c r="G99" s="17">
        <v>0</v>
      </c>
      <c r="H99" s="17">
        <v>1</v>
      </c>
      <c r="I99" s="17">
        <v>24</v>
      </c>
      <c r="J99" s="17" t="s">
        <v>67</v>
      </c>
      <c r="K99" s="17">
        <v>1</v>
      </c>
      <c r="L99" s="17" t="s">
        <v>68</v>
      </c>
      <c r="M99" s="17" t="s">
        <v>69</v>
      </c>
      <c r="N99" s="22">
        <v>19.899999999999999</v>
      </c>
      <c r="O99" s="22">
        <v>9.2639999999999993</v>
      </c>
      <c r="P99" s="22">
        <v>9.1199999999999992</v>
      </c>
      <c r="Q99" s="23">
        <v>9.42</v>
      </c>
      <c r="R99" s="23">
        <v>290.86</v>
      </c>
      <c r="S99" s="22">
        <v>0.69</v>
      </c>
      <c r="T99" s="22">
        <v>570.37</v>
      </c>
      <c r="U99" s="22">
        <v>0.38</v>
      </c>
      <c r="V99" s="22">
        <v>221.85</v>
      </c>
      <c r="W99" s="26">
        <v>0</v>
      </c>
      <c r="X99" s="26">
        <v>9</v>
      </c>
      <c r="Y99" s="26">
        <f t="shared" si="2"/>
        <v>1083.08</v>
      </c>
      <c r="Z99" s="38">
        <v>134.56939687238798</v>
      </c>
      <c r="AA99" s="39">
        <v>13.456939687238798</v>
      </c>
      <c r="AB99" s="39">
        <v>638.43745989799504</v>
      </c>
      <c r="AC99" s="39">
        <v>63.843745989799501</v>
      </c>
      <c r="AD99" s="39">
        <v>634.82366739338215</v>
      </c>
      <c r="AE99" s="40">
        <v>63.482366739338218</v>
      </c>
      <c r="AF99" s="39">
        <v>38.465000000000003</v>
      </c>
      <c r="AG99" s="39">
        <v>0.109</v>
      </c>
      <c r="AH99" s="39">
        <v>38.356000000000002</v>
      </c>
      <c r="AI99" s="39">
        <v>3.1E-2</v>
      </c>
      <c r="AJ99" s="39">
        <f t="shared" si="3"/>
        <v>38.496000000000002</v>
      </c>
      <c r="AK99" s="26">
        <v>0.88700000000000001</v>
      </c>
      <c r="AL99" s="23">
        <v>2.2400000000000002</v>
      </c>
      <c r="AM99" s="26">
        <v>3.8359999999999994</v>
      </c>
    </row>
    <row r="100" spans="1:39" x14ac:dyDescent="0.35">
      <c r="A100" s="16">
        <v>43166</v>
      </c>
      <c r="B100" s="17">
        <v>7</v>
      </c>
      <c r="C100" t="s">
        <v>36</v>
      </c>
      <c r="D100" t="s">
        <v>53</v>
      </c>
      <c r="E100">
        <v>3</v>
      </c>
      <c r="F100">
        <v>23</v>
      </c>
      <c r="G100" s="17">
        <v>0</v>
      </c>
      <c r="H100" s="17">
        <v>0</v>
      </c>
      <c r="I100" s="17">
        <v>18</v>
      </c>
      <c r="J100" s="17" t="s">
        <v>66</v>
      </c>
      <c r="K100" s="17">
        <v>1</v>
      </c>
      <c r="L100" s="17" t="s">
        <v>68</v>
      </c>
      <c r="M100" s="17" t="s">
        <v>69</v>
      </c>
      <c r="N100" s="22">
        <v>18.399999999999999</v>
      </c>
      <c r="O100" s="22">
        <v>8.9090000000000007</v>
      </c>
      <c r="P100" s="22">
        <v>9.5399999999999991</v>
      </c>
      <c r="Q100" s="23">
        <v>3.18</v>
      </c>
      <c r="R100" s="23">
        <v>28.22</v>
      </c>
      <c r="S100" s="22">
        <v>0.88</v>
      </c>
      <c r="T100" s="22">
        <v>484.51</v>
      </c>
      <c r="U100" s="22">
        <v>0.44</v>
      </c>
      <c r="V100" s="22">
        <v>9.6199999999999992</v>
      </c>
      <c r="W100" s="26">
        <v>0</v>
      </c>
      <c r="X100" s="26">
        <v>10</v>
      </c>
      <c r="Y100" s="26">
        <f t="shared" si="2"/>
        <v>522.35</v>
      </c>
      <c r="Z100" s="38">
        <v>59.512416765749464</v>
      </c>
      <c r="AA100" s="39">
        <v>5.9512416765749467</v>
      </c>
      <c r="AB100" s="39">
        <v>280.50677225360874</v>
      </c>
      <c r="AC100" s="39">
        <v>28.050677225360875</v>
      </c>
      <c r="AD100" s="39">
        <v>274.56753261890259</v>
      </c>
      <c r="AE100" s="40">
        <v>27.45675326189026</v>
      </c>
      <c r="AF100" s="39">
        <v>25.527999999999999</v>
      </c>
      <c r="AG100" s="39">
        <v>5.7000000000000002E-2</v>
      </c>
      <c r="AH100" s="39">
        <v>25.471</v>
      </c>
      <c r="AI100" s="39">
        <v>3.5000000000000003E-2</v>
      </c>
      <c r="AJ100" s="39">
        <f t="shared" si="3"/>
        <v>25.562999999999999</v>
      </c>
      <c r="AK100" s="26">
        <v>0.96899999999999997</v>
      </c>
      <c r="AL100" s="23">
        <v>3.4079999999999999</v>
      </c>
      <c r="AM100" s="26">
        <v>2.855</v>
      </c>
    </row>
    <row r="101" spans="1:39" ht="15" thickBot="1" x14ac:dyDescent="0.4">
      <c r="A101" s="18">
        <v>43166</v>
      </c>
      <c r="B101" s="19">
        <v>7</v>
      </c>
      <c r="C101" s="3" t="s">
        <v>37</v>
      </c>
      <c r="D101" s="3" t="s">
        <v>54</v>
      </c>
      <c r="E101" s="3">
        <v>1</v>
      </c>
      <c r="F101" s="3">
        <v>24</v>
      </c>
      <c r="G101" s="19">
        <v>0</v>
      </c>
      <c r="H101" s="19">
        <v>0</v>
      </c>
      <c r="I101" s="19">
        <v>18</v>
      </c>
      <c r="J101" s="19" t="s">
        <v>66</v>
      </c>
      <c r="K101" s="19">
        <v>0</v>
      </c>
      <c r="L101" s="19" t="s">
        <v>69</v>
      </c>
      <c r="M101" s="17" t="s">
        <v>69</v>
      </c>
      <c r="N101" s="24">
        <v>18.3</v>
      </c>
      <c r="O101" s="24">
        <v>9.0670000000000002</v>
      </c>
      <c r="P101" s="24">
        <v>9.44</v>
      </c>
      <c r="Q101" s="25">
        <v>4.47</v>
      </c>
      <c r="R101" s="25">
        <v>47.47</v>
      </c>
      <c r="S101" s="24">
        <v>0.63</v>
      </c>
      <c r="T101" s="24">
        <v>440.16</v>
      </c>
      <c r="U101" s="24">
        <v>0.52</v>
      </c>
      <c r="V101" s="24">
        <v>31.94</v>
      </c>
      <c r="W101" s="24">
        <v>0</v>
      </c>
      <c r="X101" s="24">
        <v>10</v>
      </c>
      <c r="Y101" s="26">
        <f t="shared" si="2"/>
        <v>519.57000000000005</v>
      </c>
      <c r="Z101" s="41">
        <v>34.503556805716627</v>
      </c>
      <c r="AA101" s="42">
        <v>3.4503556805716626</v>
      </c>
      <c r="AB101" s="42">
        <v>179.41649736475065</v>
      </c>
      <c r="AC101" s="42">
        <v>17.941649736475064</v>
      </c>
      <c r="AD101" s="42">
        <v>209.31789812764242</v>
      </c>
      <c r="AE101" s="43">
        <v>20.931789812764244</v>
      </c>
      <c r="AF101" s="42">
        <v>33.506</v>
      </c>
      <c r="AG101" s="42">
        <v>0.11</v>
      </c>
      <c r="AH101" s="42">
        <v>33.396000000000001</v>
      </c>
      <c r="AI101" s="42">
        <v>3.5000000000000003E-2</v>
      </c>
      <c r="AJ101" s="39">
        <f t="shared" si="3"/>
        <v>33.540999999999997</v>
      </c>
      <c r="AK101" s="24">
        <v>1.3320000000000001</v>
      </c>
      <c r="AL101" s="25">
        <v>2.5920000000000001</v>
      </c>
      <c r="AM101" s="24">
        <v>3.4529999999999998</v>
      </c>
    </row>
    <row r="102" spans="1:39" x14ac:dyDescent="0.35">
      <c r="A102" s="8">
        <v>43168</v>
      </c>
      <c r="B102" s="10">
        <v>9</v>
      </c>
      <c r="C102" s="9" t="s">
        <v>13</v>
      </c>
      <c r="D102" s="9"/>
      <c r="E102" s="9"/>
      <c r="F102" s="9"/>
      <c r="G102" s="11">
        <v>0</v>
      </c>
      <c r="H102" s="11">
        <v>0</v>
      </c>
      <c r="I102" s="48"/>
      <c r="J102" s="11"/>
      <c r="K102" s="11">
        <v>0</v>
      </c>
      <c r="L102" s="48"/>
      <c r="M102" s="48"/>
      <c r="N102" s="22"/>
      <c r="O102" s="22"/>
      <c r="P102" s="22"/>
      <c r="Q102" s="23"/>
      <c r="R102" s="23"/>
      <c r="S102" s="22"/>
      <c r="T102" s="22"/>
      <c r="U102" s="22"/>
      <c r="V102" s="22"/>
      <c r="W102" s="26"/>
      <c r="X102" s="26"/>
      <c r="Y102" s="26">
        <f t="shared" si="2"/>
        <v>0</v>
      </c>
      <c r="Z102" s="38">
        <v>15.851781686548394</v>
      </c>
      <c r="AA102" s="39">
        <v>1.5851781686548394</v>
      </c>
      <c r="AB102" s="39">
        <v>45.738767428112034</v>
      </c>
      <c r="AC102" s="39">
        <v>4.573876742811203</v>
      </c>
      <c r="AD102" s="39">
        <v>47.062353697212096</v>
      </c>
      <c r="AE102" s="40">
        <v>4.7062353697212096</v>
      </c>
      <c r="AF102" s="39">
        <v>54.72</v>
      </c>
      <c r="AG102" s="39">
        <v>0</v>
      </c>
      <c r="AH102" s="39">
        <v>54.72</v>
      </c>
      <c r="AI102" s="39">
        <v>0.26300000000000001</v>
      </c>
      <c r="AJ102" s="39">
        <f t="shared" si="3"/>
        <v>54.982999999999997</v>
      </c>
      <c r="AK102" s="26">
        <v>0.26300000000000001</v>
      </c>
      <c r="AL102" s="12"/>
    </row>
    <row r="103" spans="1:39" x14ac:dyDescent="0.35">
      <c r="A103" s="16">
        <v>43168</v>
      </c>
      <c r="B103" s="17">
        <v>9</v>
      </c>
      <c r="C103" t="s">
        <v>14</v>
      </c>
      <c r="D103" t="s">
        <v>53</v>
      </c>
      <c r="E103">
        <v>3</v>
      </c>
      <c r="F103">
        <v>1</v>
      </c>
      <c r="G103" s="11">
        <v>0</v>
      </c>
      <c r="H103" s="17">
        <v>0</v>
      </c>
      <c r="I103" s="17">
        <v>18</v>
      </c>
      <c r="J103" s="17" t="s">
        <v>66</v>
      </c>
      <c r="K103" s="17">
        <v>1</v>
      </c>
      <c r="L103" s="17" t="s">
        <v>68</v>
      </c>
      <c r="M103" s="17" t="s">
        <v>69</v>
      </c>
      <c r="N103" s="22">
        <v>18.100000000000001</v>
      </c>
      <c r="O103" s="22">
        <v>9.7880000000000003</v>
      </c>
      <c r="P103" s="22">
        <v>9.4</v>
      </c>
      <c r="Q103" s="23"/>
      <c r="R103" s="23">
        <v>75.040000000000006</v>
      </c>
      <c r="S103" s="22">
        <v>0.44</v>
      </c>
      <c r="T103" s="22">
        <v>354.55</v>
      </c>
      <c r="U103" s="22">
        <v>0.62</v>
      </c>
      <c r="V103" s="22">
        <v>0</v>
      </c>
      <c r="W103" s="26">
        <v>0</v>
      </c>
      <c r="X103" s="26"/>
      <c r="Y103" s="26">
        <f t="shared" si="2"/>
        <v>429.59000000000003</v>
      </c>
      <c r="Z103" s="38">
        <v>46.298638301467889</v>
      </c>
      <c r="AA103" s="39">
        <v>4.6298638301467889</v>
      </c>
      <c r="AB103" s="39">
        <v>231.57084478111267</v>
      </c>
      <c r="AC103" s="39">
        <v>23.157084478111265</v>
      </c>
      <c r="AD103" s="39">
        <v>255.15177199988827</v>
      </c>
      <c r="AE103" s="40">
        <v>25.515177199988827</v>
      </c>
      <c r="AF103" s="26">
        <v>18.545999999999999</v>
      </c>
      <c r="AG103" s="26">
        <v>8.5999999999999993E-2</v>
      </c>
      <c r="AH103" s="26">
        <f>AF103-AG103</f>
        <v>18.46</v>
      </c>
      <c r="AI103" s="26">
        <v>3.3000000000000002E-2</v>
      </c>
      <c r="AJ103" s="39">
        <f t="shared" si="3"/>
        <v>18.579000000000001</v>
      </c>
      <c r="AK103" s="26">
        <v>0.61799999999999999</v>
      </c>
      <c r="AL103" s="12"/>
    </row>
    <row r="104" spans="1:39" x14ac:dyDescent="0.35">
      <c r="A104" s="16">
        <v>43168</v>
      </c>
      <c r="B104" s="17">
        <v>9</v>
      </c>
      <c r="C104" t="s">
        <v>15</v>
      </c>
      <c r="D104" t="s">
        <v>54</v>
      </c>
      <c r="E104" s="9">
        <v>1</v>
      </c>
      <c r="F104">
        <v>2</v>
      </c>
      <c r="G104" s="11">
        <v>0</v>
      </c>
      <c r="H104" s="17">
        <v>0</v>
      </c>
      <c r="I104" s="17">
        <v>18</v>
      </c>
      <c r="J104" s="17" t="s">
        <v>66</v>
      </c>
      <c r="K104" s="17">
        <v>0</v>
      </c>
      <c r="L104" s="17" t="s">
        <v>69</v>
      </c>
      <c r="M104" s="17" t="s">
        <v>69</v>
      </c>
      <c r="N104" s="22">
        <v>18</v>
      </c>
      <c r="O104" s="22">
        <v>9.8379999999999992</v>
      </c>
      <c r="P104" s="22">
        <v>9.39</v>
      </c>
      <c r="Q104" s="23"/>
      <c r="R104" s="23">
        <v>73.64</v>
      </c>
      <c r="S104" s="22">
        <v>0</v>
      </c>
      <c r="T104" s="22">
        <v>790.88</v>
      </c>
      <c r="U104" s="22">
        <v>0.64</v>
      </c>
      <c r="V104" s="22">
        <v>0</v>
      </c>
      <c r="W104" s="26">
        <v>0</v>
      </c>
      <c r="X104" s="26"/>
      <c r="Y104" s="26">
        <f t="shared" si="2"/>
        <v>864.52</v>
      </c>
      <c r="Z104" s="38">
        <v>84.994486689270857</v>
      </c>
      <c r="AA104" s="39">
        <v>8.4994486689270854</v>
      </c>
      <c r="AB104" s="39">
        <v>389.15202780456536</v>
      </c>
      <c r="AC104" s="39">
        <v>38.915202780456539</v>
      </c>
      <c r="AD104" s="39">
        <v>465.72295435195758</v>
      </c>
      <c r="AE104" s="40">
        <v>46.572295435195755</v>
      </c>
      <c r="AF104" s="39">
        <v>18.527000000000001</v>
      </c>
      <c r="AG104" s="39">
        <v>0.12</v>
      </c>
      <c r="AH104" s="39">
        <v>18.407</v>
      </c>
      <c r="AI104" s="39">
        <v>0.158</v>
      </c>
      <c r="AJ104" s="39">
        <f t="shared" si="3"/>
        <v>18.685000000000002</v>
      </c>
      <c r="AK104" s="26">
        <v>0.91300000000000003</v>
      </c>
      <c r="AL104" s="12"/>
    </row>
    <row r="105" spans="1:39" x14ac:dyDescent="0.35">
      <c r="A105" s="16">
        <v>43168</v>
      </c>
      <c r="B105" s="17">
        <v>9</v>
      </c>
      <c r="C105" t="s">
        <v>16</v>
      </c>
      <c r="D105" t="s">
        <v>54</v>
      </c>
      <c r="E105" s="9">
        <v>1</v>
      </c>
      <c r="F105">
        <v>3</v>
      </c>
      <c r="G105" s="11">
        <v>0</v>
      </c>
      <c r="H105" s="17">
        <v>0</v>
      </c>
      <c r="I105" s="17">
        <v>18</v>
      </c>
      <c r="J105" s="17" t="s">
        <v>66</v>
      </c>
      <c r="K105" s="17">
        <v>0</v>
      </c>
      <c r="L105" s="17" t="s">
        <v>69</v>
      </c>
      <c r="M105" s="17" t="s">
        <v>69</v>
      </c>
      <c r="N105" s="22">
        <v>18.3</v>
      </c>
      <c r="O105" s="22">
        <v>9.6189999999999998</v>
      </c>
      <c r="P105" s="22">
        <v>9.35</v>
      </c>
      <c r="Q105" s="23"/>
      <c r="R105" s="23">
        <v>57.01</v>
      </c>
      <c r="S105" s="22">
        <v>0</v>
      </c>
      <c r="T105" s="22">
        <v>925.19</v>
      </c>
      <c r="U105" s="22">
        <v>0.64</v>
      </c>
      <c r="V105" s="22">
        <v>0</v>
      </c>
      <c r="W105" s="26">
        <v>0</v>
      </c>
      <c r="X105" s="26"/>
      <c r="Y105" s="26">
        <f t="shared" si="2"/>
        <v>982.2</v>
      </c>
      <c r="Z105" s="38">
        <v>60.575927273203263</v>
      </c>
      <c r="AA105" s="39">
        <v>6.0575927273203263</v>
      </c>
      <c r="AB105" s="39">
        <v>308.72437109159893</v>
      </c>
      <c r="AC105" s="39">
        <v>30.872437109159893</v>
      </c>
      <c r="AD105" s="39">
        <v>334.13160894992092</v>
      </c>
      <c r="AE105" s="40">
        <v>33.413160894992089</v>
      </c>
      <c r="AF105" s="39">
        <v>17.609000000000002</v>
      </c>
      <c r="AG105" s="39">
        <v>4.4999999999999998E-2</v>
      </c>
      <c r="AH105" s="39">
        <v>17.564</v>
      </c>
      <c r="AI105" s="39">
        <v>2.3E-2</v>
      </c>
      <c r="AJ105" s="39">
        <f t="shared" si="3"/>
        <v>17.632000000000001</v>
      </c>
      <c r="AK105" s="26">
        <v>0.65600000000000003</v>
      </c>
      <c r="AL105" s="12"/>
    </row>
    <row r="106" spans="1:39" x14ac:dyDescent="0.35">
      <c r="A106" s="16">
        <v>43168</v>
      </c>
      <c r="B106" s="17">
        <v>9</v>
      </c>
      <c r="C106" t="s">
        <v>17</v>
      </c>
      <c r="D106" t="s">
        <v>53</v>
      </c>
      <c r="E106">
        <v>3</v>
      </c>
      <c r="F106">
        <v>4</v>
      </c>
      <c r="G106" s="11">
        <v>0</v>
      </c>
      <c r="H106" s="17">
        <v>0</v>
      </c>
      <c r="I106" s="17">
        <v>18</v>
      </c>
      <c r="J106" s="17" t="s">
        <v>66</v>
      </c>
      <c r="K106" s="17">
        <v>1</v>
      </c>
      <c r="L106" s="17" t="s">
        <v>68</v>
      </c>
      <c r="M106" s="17" t="s">
        <v>69</v>
      </c>
      <c r="N106" s="22">
        <v>18.3</v>
      </c>
      <c r="O106" s="22">
        <v>9.7949999999999999</v>
      </c>
      <c r="P106" s="22">
        <v>9.52</v>
      </c>
      <c r="Q106" s="23"/>
      <c r="R106" s="23">
        <v>117.58</v>
      </c>
      <c r="S106" s="22">
        <v>0.35</v>
      </c>
      <c r="T106" s="22">
        <v>920.44</v>
      </c>
      <c r="U106" s="22">
        <v>0.63</v>
      </c>
      <c r="V106" s="22">
        <v>30.88</v>
      </c>
      <c r="W106" s="26">
        <v>0</v>
      </c>
      <c r="X106" s="26"/>
      <c r="Y106" s="26">
        <f t="shared" si="2"/>
        <v>1068.9000000000001</v>
      </c>
      <c r="Z106" s="38">
        <v>147.12046384828358</v>
      </c>
      <c r="AA106" s="39">
        <v>14.712046384828358</v>
      </c>
      <c r="AB106" s="39">
        <v>726.43688467650952</v>
      </c>
      <c r="AC106" s="39">
        <v>72.643688467650946</v>
      </c>
      <c r="AD106" s="39">
        <v>1147.3827713371252</v>
      </c>
      <c r="AE106" s="40">
        <v>114.73827713371251</v>
      </c>
      <c r="AF106" s="39">
        <v>18.093</v>
      </c>
      <c r="AG106" s="39">
        <v>4.5999999999999999E-2</v>
      </c>
      <c r="AH106" s="39">
        <v>18.047000000000001</v>
      </c>
      <c r="AI106" s="39">
        <v>3.3000000000000002E-2</v>
      </c>
      <c r="AJ106" s="39">
        <f t="shared" si="3"/>
        <v>18.126000000000001</v>
      </c>
      <c r="AK106" s="26">
        <v>0.58699999999999997</v>
      </c>
      <c r="AL106" s="12"/>
    </row>
    <row r="107" spans="1:39" x14ac:dyDescent="0.35">
      <c r="A107" s="16">
        <v>43168</v>
      </c>
      <c r="B107" s="17">
        <v>9</v>
      </c>
      <c r="C107" t="s">
        <v>18</v>
      </c>
      <c r="D107" t="s">
        <v>55</v>
      </c>
      <c r="E107">
        <v>2</v>
      </c>
      <c r="F107">
        <v>5</v>
      </c>
      <c r="G107" s="11">
        <v>0</v>
      </c>
      <c r="H107" s="17">
        <v>1</v>
      </c>
      <c r="I107" s="17">
        <v>24</v>
      </c>
      <c r="J107" s="17" t="s">
        <v>67</v>
      </c>
      <c r="K107" s="17">
        <v>0</v>
      </c>
      <c r="L107" s="17" t="s">
        <v>69</v>
      </c>
      <c r="M107" s="17" t="s">
        <v>69</v>
      </c>
      <c r="N107" s="22">
        <v>24.1</v>
      </c>
      <c r="O107" s="22">
        <v>9.9550000000000001</v>
      </c>
      <c r="P107" s="26">
        <v>8.5299999999999994</v>
      </c>
      <c r="Q107" s="23"/>
      <c r="R107" s="23">
        <v>989.16</v>
      </c>
      <c r="S107" s="22">
        <v>0.43</v>
      </c>
      <c r="T107" s="22">
        <v>66.5</v>
      </c>
      <c r="U107" s="22">
        <v>0.79</v>
      </c>
      <c r="V107" s="22">
        <v>699.44</v>
      </c>
      <c r="W107" s="26">
        <v>0.3</v>
      </c>
      <c r="X107" s="26"/>
      <c r="Y107" s="26">
        <f t="shared" si="2"/>
        <v>1755.1</v>
      </c>
      <c r="Z107" s="38">
        <v>164.11495948762894</v>
      </c>
      <c r="AA107" s="39">
        <v>16.411495948762894</v>
      </c>
      <c r="AB107" s="39">
        <v>762.31336730957025</v>
      </c>
      <c r="AC107" s="39">
        <v>76.231336730957025</v>
      </c>
      <c r="AD107" s="39">
        <v>1187.0205174853447</v>
      </c>
      <c r="AE107" s="40">
        <v>118.70205174853447</v>
      </c>
      <c r="AF107" s="39">
        <v>16.556000000000001</v>
      </c>
      <c r="AG107" s="39">
        <v>0.41499999999999998</v>
      </c>
      <c r="AH107" s="39">
        <v>16.141000000000002</v>
      </c>
      <c r="AI107" s="39">
        <v>0.02</v>
      </c>
      <c r="AJ107" s="39">
        <f t="shared" si="3"/>
        <v>16.576000000000001</v>
      </c>
      <c r="AK107" s="26">
        <v>0.113</v>
      </c>
      <c r="AL107" s="12"/>
    </row>
    <row r="108" spans="1:39" x14ac:dyDescent="0.35">
      <c r="A108" s="16">
        <v>43168</v>
      </c>
      <c r="B108" s="17">
        <v>9</v>
      </c>
      <c r="C108" t="s">
        <v>19</v>
      </c>
      <c r="D108" t="s">
        <v>56</v>
      </c>
      <c r="E108">
        <v>4</v>
      </c>
      <c r="F108">
        <v>6</v>
      </c>
      <c r="G108" s="11">
        <v>0</v>
      </c>
      <c r="H108" s="17">
        <v>1</v>
      </c>
      <c r="I108" s="17">
        <v>24</v>
      </c>
      <c r="J108" s="17" t="s">
        <v>67</v>
      </c>
      <c r="K108" s="17">
        <v>1</v>
      </c>
      <c r="L108" s="17" t="s">
        <v>68</v>
      </c>
      <c r="M108" s="17" t="s">
        <v>69</v>
      </c>
      <c r="N108" s="22">
        <v>24.1</v>
      </c>
      <c r="O108" s="22">
        <v>9.5299999999999994</v>
      </c>
      <c r="P108" s="22">
        <v>8.58</v>
      </c>
      <c r="Q108" s="23"/>
      <c r="R108" s="23">
        <v>1293.18</v>
      </c>
      <c r="S108" s="22">
        <v>0.47</v>
      </c>
      <c r="T108" s="22">
        <v>0</v>
      </c>
      <c r="U108" s="22">
        <v>0</v>
      </c>
      <c r="V108" s="22">
        <v>744.18</v>
      </c>
      <c r="W108" s="26">
        <v>0.44</v>
      </c>
      <c r="X108" s="26"/>
      <c r="Y108" s="26">
        <f t="shared" si="2"/>
        <v>2037.3600000000001</v>
      </c>
      <c r="Z108" s="38">
        <v>225.1184747294426</v>
      </c>
      <c r="AA108" s="39">
        <v>22.511847472944261</v>
      </c>
      <c r="AB108" s="39">
        <v>980.52574012226523</v>
      </c>
      <c r="AC108" s="39">
        <v>98.052574012226529</v>
      </c>
      <c r="AD108" s="39">
        <v>1396.6435573674235</v>
      </c>
      <c r="AE108" s="40">
        <v>139.66435573674235</v>
      </c>
      <c r="AF108" s="39">
        <v>10.382</v>
      </c>
      <c r="AG108" s="39">
        <v>4.2999999999999997E-2</v>
      </c>
      <c r="AH108" s="39">
        <v>10.339</v>
      </c>
      <c r="AI108" s="39">
        <v>2.8000000000000001E-2</v>
      </c>
      <c r="AJ108" s="39">
        <f t="shared" si="3"/>
        <v>10.41</v>
      </c>
      <c r="AK108" s="26">
        <v>0</v>
      </c>
      <c r="AL108" s="12"/>
    </row>
    <row r="109" spans="1:39" x14ac:dyDescent="0.35">
      <c r="A109" s="16">
        <v>43168</v>
      </c>
      <c r="B109" s="17">
        <v>9</v>
      </c>
      <c r="C109" t="s">
        <v>20</v>
      </c>
      <c r="D109" t="s">
        <v>56</v>
      </c>
      <c r="E109">
        <v>4</v>
      </c>
      <c r="F109">
        <v>7</v>
      </c>
      <c r="G109" s="11">
        <v>0</v>
      </c>
      <c r="H109" s="17">
        <v>1</v>
      </c>
      <c r="I109" s="17">
        <v>24</v>
      </c>
      <c r="J109" s="17" t="s">
        <v>67</v>
      </c>
      <c r="K109" s="17">
        <v>1</v>
      </c>
      <c r="L109" s="17" t="s">
        <v>68</v>
      </c>
      <c r="M109" s="17" t="s">
        <v>69</v>
      </c>
      <c r="N109" s="22">
        <v>24.1</v>
      </c>
      <c r="O109" s="22">
        <v>9.9049999999999994</v>
      </c>
      <c r="P109" s="22">
        <v>8.69</v>
      </c>
      <c r="Q109" s="23"/>
      <c r="R109" s="23">
        <v>819.4</v>
      </c>
      <c r="S109" s="22">
        <v>0.43</v>
      </c>
      <c r="T109" s="22">
        <v>281.45999999999998</v>
      </c>
      <c r="U109" s="22">
        <v>0.5</v>
      </c>
      <c r="V109" s="22">
        <v>533.17999999999995</v>
      </c>
      <c r="W109" s="26">
        <v>0.3</v>
      </c>
      <c r="X109" s="26"/>
      <c r="Y109" s="26">
        <f t="shared" si="2"/>
        <v>1634.04</v>
      </c>
      <c r="Z109" s="38">
        <v>159.68836421966552</v>
      </c>
      <c r="AA109" s="39">
        <v>15.968836421966552</v>
      </c>
      <c r="AB109" s="39">
        <v>652.17121322631829</v>
      </c>
      <c r="AC109" s="39">
        <v>65.217121322631826</v>
      </c>
      <c r="AD109" s="39">
        <v>1057.3669319186558</v>
      </c>
      <c r="AE109" s="40">
        <v>105.73669319186558</v>
      </c>
      <c r="AF109" s="39">
        <v>13.836</v>
      </c>
      <c r="AG109" s="39">
        <v>0.29099999999999998</v>
      </c>
      <c r="AH109" s="39">
        <v>13.545</v>
      </c>
      <c r="AI109" s="39">
        <v>2.1999999999999999E-2</v>
      </c>
      <c r="AJ109" s="39">
        <f t="shared" si="3"/>
        <v>13.858000000000001</v>
      </c>
      <c r="AK109" s="26">
        <v>0.58399999999999996</v>
      </c>
      <c r="AL109" s="12"/>
    </row>
    <row r="110" spans="1:39" x14ac:dyDescent="0.35">
      <c r="A110" s="16">
        <v>43168</v>
      </c>
      <c r="B110" s="17">
        <v>9</v>
      </c>
      <c r="C110" t="s">
        <v>21</v>
      </c>
      <c r="D110" t="s">
        <v>55</v>
      </c>
      <c r="E110">
        <v>2</v>
      </c>
      <c r="F110">
        <v>8</v>
      </c>
      <c r="G110" s="11">
        <v>0</v>
      </c>
      <c r="H110" s="17">
        <v>1</v>
      </c>
      <c r="I110" s="17">
        <v>24</v>
      </c>
      <c r="J110" s="17" t="s">
        <v>67</v>
      </c>
      <c r="K110" s="17">
        <v>0</v>
      </c>
      <c r="L110" s="17" t="s">
        <v>69</v>
      </c>
      <c r="M110" s="17" t="s">
        <v>69</v>
      </c>
      <c r="N110" s="22">
        <v>24</v>
      </c>
      <c r="O110" s="22">
        <v>9.6669999999999998</v>
      </c>
      <c r="P110" s="22">
        <v>8.14</v>
      </c>
      <c r="Q110" s="23"/>
      <c r="R110" s="23">
        <v>688.74</v>
      </c>
      <c r="S110" s="22">
        <v>0.43</v>
      </c>
      <c r="T110" s="22">
        <v>226.85</v>
      </c>
      <c r="U110" s="22">
        <v>0.63</v>
      </c>
      <c r="V110" s="22">
        <v>419.17</v>
      </c>
      <c r="W110" s="26">
        <v>0.23</v>
      </c>
      <c r="X110" s="26"/>
      <c r="Y110" s="26">
        <f t="shared" si="2"/>
        <v>1334.76</v>
      </c>
      <c r="Z110" s="38">
        <v>155.99083907279967</v>
      </c>
      <c r="AA110" s="39">
        <v>15.599083907279967</v>
      </c>
      <c r="AB110" s="39">
        <v>671.8263146129608</v>
      </c>
      <c r="AC110" s="39">
        <v>67.182631461296083</v>
      </c>
      <c r="AD110" s="39">
        <v>820.13255728109266</v>
      </c>
      <c r="AE110" s="40">
        <v>82.013255728109272</v>
      </c>
      <c r="AF110" s="39">
        <v>16.632000000000001</v>
      </c>
      <c r="AG110" s="39">
        <v>0.27300000000000002</v>
      </c>
      <c r="AH110" s="39">
        <v>16.359000000000002</v>
      </c>
      <c r="AI110" s="39">
        <v>1.9E-2</v>
      </c>
      <c r="AJ110" s="39">
        <f t="shared" si="3"/>
        <v>16.651</v>
      </c>
      <c r="AK110" s="26">
        <v>0.52300000000000002</v>
      </c>
      <c r="AL110" s="12"/>
    </row>
    <row r="111" spans="1:39" x14ac:dyDescent="0.35">
      <c r="A111" s="16">
        <v>43168</v>
      </c>
      <c r="B111" s="17">
        <v>9</v>
      </c>
      <c r="C111" t="s">
        <v>22</v>
      </c>
      <c r="D111" t="s">
        <v>53</v>
      </c>
      <c r="E111">
        <v>3</v>
      </c>
      <c r="F111">
        <v>9</v>
      </c>
      <c r="G111" s="11">
        <v>0</v>
      </c>
      <c r="H111" s="17">
        <v>0</v>
      </c>
      <c r="I111" s="17">
        <v>18</v>
      </c>
      <c r="J111" s="17" t="s">
        <v>66</v>
      </c>
      <c r="K111" s="17">
        <v>1</v>
      </c>
      <c r="L111" s="17" t="s">
        <v>68</v>
      </c>
      <c r="M111" s="17" t="s">
        <v>69</v>
      </c>
      <c r="N111" s="22">
        <v>18.5</v>
      </c>
      <c r="O111" s="22">
        <v>9.9909999999999997</v>
      </c>
      <c r="P111" s="22">
        <v>9.49</v>
      </c>
      <c r="Q111" s="23"/>
      <c r="R111" s="23">
        <v>114.01</v>
      </c>
      <c r="S111" s="22">
        <v>0</v>
      </c>
      <c r="T111" s="22">
        <v>1239.6300000000001</v>
      </c>
      <c r="U111" s="22">
        <v>0.61</v>
      </c>
      <c r="V111" s="22">
        <v>11.88</v>
      </c>
      <c r="W111" s="26">
        <v>0</v>
      </c>
      <c r="X111" s="26"/>
      <c r="Y111" s="26">
        <f t="shared" si="2"/>
        <v>1365.5200000000002</v>
      </c>
      <c r="Z111" s="38">
        <v>82.102162939453123</v>
      </c>
      <c r="AA111" s="39">
        <v>8.2102162939453116</v>
      </c>
      <c r="AB111" s="39">
        <v>433.10889931640628</v>
      </c>
      <c r="AC111" s="39">
        <v>43.310889931640631</v>
      </c>
      <c r="AD111" s="39">
        <v>524.10594586760385</v>
      </c>
      <c r="AE111" s="40">
        <v>52.410594586760382</v>
      </c>
      <c r="AF111" s="39">
        <v>20.187999999999999</v>
      </c>
      <c r="AG111" s="39">
        <v>8.5000000000000006E-2</v>
      </c>
      <c r="AH111" s="39">
        <v>20.102999999999998</v>
      </c>
      <c r="AI111" s="39">
        <v>5.5E-2</v>
      </c>
      <c r="AJ111" s="39">
        <f t="shared" si="3"/>
        <v>20.242999999999999</v>
      </c>
      <c r="AK111" s="26">
        <v>0.39</v>
      </c>
      <c r="AL111" s="12"/>
    </row>
    <row r="112" spans="1:39" x14ac:dyDescent="0.35">
      <c r="A112" s="16">
        <v>43168</v>
      </c>
      <c r="B112" s="17">
        <v>9</v>
      </c>
      <c r="C112" t="s">
        <v>23</v>
      </c>
      <c r="D112" t="s">
        <v>54</v>
      </c>
      <c r="E112" s="9">
        <v>1</v>
      </c>
      <c r="F112">
        <v>10</v>
      </c>
      <c r="G112" s="11">
        <v>0</v>
      </c>
      <c r="H112" s="17">
        <v>0</v>
      </c>
      <c r="I112" s="17">
        <v>18</v>
      </c>
      <c r="J112" s="17" t="s">
        <v>66</v>
      </c>
      <c r="K112" s="17">
        <v>0</v>
      </c>
      <c r="L112" s="17" t="s">
        <v>69</v>
      </c>
      <c r="M112" s="17" t="s">
        <v>69</v>
      </c>
      <c r="N112" s="22">
        <v>18.399999999999999</v>
      </c>
      <c r="O112" s="22">
        <v>10.023</v>
      </c>
      <c r="P112" s="22">
        <v>10.82</v>
      </c>
      <c r="Q112" s="23"/>
      <c r="R112" s="23">
        <v>122.31</v>
      </c>
      <c r="S112" s="22">
        <v>0</v>
      </c>
      <c r="T112" s="22">
        <v>1169.78</v>
      </c>
      <c r="U112" s="22">
        <v>0.52</v>
      </c>
      <c r="V112" s="22">
        <v>0</v>
      </c>
      <c r="W112" s="26">
        <v>0</v>
      </c>
      <c r="X112" s="26"/>
      <c r="Y112" s="26">
        <f t="shared" si="2"/>
        <v>1292.0899999999999</v>
      </c>
      <c r="Z112" s="38">
        <v>159.0936173699167</v>
      </c>
      <c r="AA112" s="39">
        <v>15.90936173699167</v>
      </c>
      <c r="AB112" s="39">
        <v>817.40321161397299</v>
      </c>
      <c r="AC112" s="39">
        <v>81.740321161397304</v>
      </c>
      <c r="AD112" s="39">
        <v>613.9931372616436</v>
      </c>
      <c r="AE112" s="40">
        <v>61.399313726164358</v>
      </c>
      <c r="AF112" s="39">
        <v>9.3369999999999997</v>
      </c>
      <c r="AG112" s="39">
        <v>0.1</v>
      </c>
      <c r="AH112" s="39">
        <v>9.2370000000000001</v>
      </c>
      <c r="AI112" s="39">
        <v>0.14899999999999999</v>
      </c>
      <c r="AJ112" s="39">
        <f t="shared" si="3"/>
        <v>9.4859999999999989</v>
      </c>
      <c r="AK112" s="26">
        <v>0.93400000000000005</v>
      </c>
      <c r="AL112" s="12"/>
    </row>
    <row r="113" spans="1:39" x14ac:dyDescent="0.35">
      <c r="A113" s="16">
        <v>43168</v>
      </c>
      <c r="B113" s="17">
        <v>9</v>
      </c>
      <c r="C113" t="s">
        <v>24</v>
      </c>
      <c r="D113" t="s">
        <v>55</v>
      </c>
      <c r="E113">
        <v>2</v>
      </c>
      <c r="F113">
        <v>11</v>
      </c>
      <c r="G113" s="11">
        <v>0</v>
      </c>
      <c r="H113" s="17">
        <v>1</v>
      </c>
      <c r="I113" s="17">
        <v>24</v>
      </c>
      <c r="J113" s="17" t="s">
        <v>67</v>
      </c>
      <c r="K113" s="17">
        <v>0</v>
      </c>
      <c r="L113" s="17" t="s">
        <v>69</v>
      </c>
      <c r="M113" s="17" t="s">
        <v>69</v>
      </c>
      <c r="N113" s="22">
        <v>23.9</v>
      </c>
      <c r="O113" s="22">
        <v>9.7119999999999997</v>
      </c>
      <c r="P113" s="22">
        <v>8.81</v>
      </c>
      <c r="Q113" s="23"/>
      <c r="R113" s="23">
        <v>799.28</v>
      </c>
      <c r="S113" s="22">
        <v>0.4</v>
      </c>
      <c r="T113" s="22">
        <v>60.56</v>
      </c>
      <c r="U113" s="22">
        <v>0.88</v>
      </c>
      <c r="V113" s="22">
        <v>446.5</v>
      </c>
      <c r="W113" s="26">
        <v>0</v>
      </c>
      <c r="X113" s="26"/>
      <c r="Y113" s="26">
        <f t="shared" si="2"/>
        <v>1306.3399999999999</v>
      </c>
      <c r="Z113" s="38">
        <v>151.00234057617189</v>
      </c>
      <c r="AA113" s="39">
        <v>15.10023405761719</v>
      </c>
      <c r="AB113" s="39">
        <v>587.99869365234372</v>
      </c>
      <c r="AC113" s="39">
        <v>58.799869365234372</v>
      </c>
      <c r="AD113" s="39">
        <v>876.91872893945435</v>
      </c>
      <c r="AE113" s="40">
        <v>87.69187289394543</v>
      </c>
      <c r="AF113" s="39">
        <v>21.832999999999998</v>
      </c>
      <c r="AG113" s="39">
        <v>0.35899999999999999</v>
      </c>
      <c r="AH113" s="39">
        <v>21.473999999999997</v>
      </c>
      <c r="AI113" s="39">
        <v>2.8000000000000001E-2</v>
      </c>
      <c r="AJ113" s="39">
        <f t="shared" si="3"/>
        <v>21.860999999999997</v>
      </c>
      <c r="AK113" s="26">
        <v>0.55600000000000005</v>
      </c>
      <c r="AL113" s="12"/>
    </row>
    <row r="114" spans="1:39" x14ac:dyDescent="0.35">
      <c r="A114" s="16">
        <v>43168</v>
      </c>
      <c r="B114" s="17">
        <v>9</v>
      </c>
      <c r="C114" t="s">
        <v>25</v>
      </c>
      <c r="D114" t="s">
        <v>56</v>
      </c>
      <c r="E114">
        <v>4</v>
      </c>
      <c r="F114">
        <v>12</v>
      </c>
      <c r="G114" s="11">
        <v>0</v>
      </c>
      <c r="H114" s="17">
        <v>1</v>
      </c>
      <c r="I114" s="17">
        <v>24</v>
      </c>
      <c r="J114" s="17" t="s">
        <v>67</v>
      </c>
      <c r="K114" s="17">
        <v>1</v>
      </c>
      <c r="L114" s="17" t="s">
        <v>68</v>
      </c>
      <c r="M114" s="17" t="s">
        <v>69</v>
      </c>
      <c r="N114" s="22">
        <v>23.9</v>
      </c>
      <c r="O114" s="22">
        <v>9.6690000000000005</v>
      </c>
      <c r="P114" s="22">
        <v>8.9600000000000009</v>
      </c>
      <c r="Q114" s="23"/>
      <c r="R114" s="23">
        <v>724.46</v>
      </c>
      <c r="S114" s="22">
        <v>0.42</v>
      </c>
      <c r="T114" s="22">
        <v>197.16</v>
      </c>
      <c r="U114" s="22">
        <v>0.66</v>
      </c>
      <c r="V114" s="22">
        <v>390.72</v>
      </c>
      <c r="W114" s="26">
        <v>0</v>
      </c>
      <c r="X114" s="26"/>
      <c r="Y114" s="26">
        <f t="shared" si="2"/>
        <v>1312.3400000000001</v>
      </c>
      <c r="Z114" s="38">
        <v>153.83665920410155</v>
      </c>
      <c r="AA114" s="39">
        <v>15.383665920410156</v>
      </c>
      <c r="AB114" s="39">
        <v>611.98538994140631</v>
      </c>
      <c r="AC114" s="39">
        <v>61.198538994140634</v>
      </c>
      <c r="AD114" s="39">
        <v>986.34182397912957</v>
      </c>
      <c r="AE114" s="40">
        <v>98.634182397912952</v>
      </c>
      <c r="AF114" s="39">
        <v>16.608000000000001</v>
      </c>
      <c r="AG114" s="39">
        <v>0.308</v>
      </c>
      <c r="AH114" s="39">
        <v>16.3</v>
      </c>
      <c r="AI114" s="39">
        <v>0.03</v>
      </c>
      <c r="AJ114" s="39">
        <f t="shared" si="3"/>
        <v>16.638000000000002</v>
      </c>
      <c r="AK114" s="26">
        <v>0.67100000000000004</v>
      </c>
      <c r="AL114" s="12"/>
    </row>
    <row r="115" spans="1:39" x14ac:dyDescent="0.35">
      <c r="A115" s="16">
        <v>43168</v>
      </c>
      <c r="B115" s="17">
        <v>9</v>
      </c>
      <c r="C115" t="s">
        <v>26</v>
      </c>
      <c r="D115" t="s">
        <v>53</v>
      </c>
      <c r="E115">
        <v>3</v>
      </c>
      <c r="F115">
        <v>13</v>
      </c>
      <c r="G115" s="11">
        <v>0</v>
      </c>
      <c r="H115" s="17">
        <v>0</v>
      </c>
      <c r="I115" s="17">
        <v>18</v>
      </c>
      <c r="J115" s="17" t="s">
        <v>66</v>
      </c>
      <c r="K115" s="17">
        <v>1</v>
      </c>
      <c r="L115" s="17" t="s">
        <v>68</v>
      </c>
      <c r="M115" s="17" t="s">
        <v>69</v>
      </c>
      <c r="N115" s="22">
        <v>18.3</v>
      </c>
      <c r="O115" s="22">
        <v>9.5559999999999992</v>
      </c>
      <c r="P115" s="22">
        <v>10.09</v>
      </c>
      <c r="Q115" s="23"/>
      <c r="R115" s="23">
        <v>147.27000000000001</v>
      </c>
      <c r="S115" s="22">
        <v>0.46</v>
      </c>
      <c r="T115" s="22">
        <v>998.82</v>
      </c>
      <c r="U115" s="22">
        <v>0.54</v>
      </c>
      <c r="V115" s="22">
        <v>62.95</v>
      </c>
      <c r="W115" s="26">
        <v>0</v>
      </c>
      <c r="X115" s="26"/>
      <c r="Y115" s="26">
        <f t="shared" si="2"/>
        <v>1209.0400000000002</v>
      </c>
      <c r="Z115" s="38">
        <v>79.953969345092759</v>
      </c>
      <c r="AA115" s="39">
        <v>7.9953969345092757</v>
      </c>
      <c r="AB115" s="39">
        <v>398.41227081298825</v>
      </c>
      <c r="AC115" s="39">
        <v>39.841227081298825</v>
      </c>
      <c r="AD115" s="39">
        <v>417.56057866184449</v>
      </c>
      <c r="AE115" s="40">
        <v>41.756057866184449</v>
      </c>
      <c r="AF115" s="39">
        <v>18.483000000000001</v>
      </c>
      <c r="AG115" s="39">
        <v>4.5999999999999999E-2</v>
      </c>
      <c r="AH115" s="39">
        <v>18.437000000000001</v>
      </c>
      <c r="AI115" s="39">
        <v>2.5999999999999999E-2</v>
      </c>
      <c r="AJ115" s="39">
        <f t="shared" si="3"/>
        <v>18.509</v>
      </c>
      <c r="AK115" s="26">
        <v>0.69299999999999995</v>
      </c>
      <c r="AL115" s="12"/>
    </row>
    <row r="116" spans="1:39" x14ac:dyDescent="0.35">
      <c r="A116" s="16">
        <v>43168</v>
      </c>
      <c r="B116" s="17">
        <v>9</v>
      </c>
      <c r="C116" t="s">
        <v>27</v>
      </c>
      <c r="D116" t="s">
        <v>54</v>
      </c>
      <c r="E116" s="9">
        <v>1</v>
      </c>
      <c r="F116">
        <v>14</v>
      </c>
      <c r="G116" s="11">
        <v>0</v>
      </c>
      <c r="H116" s="17">
        <v>0</v>
      </c>
      <c r="I116" s="17">
        <v>18</v>
      </c>
      <c r="J116" s="17" t="s">
        <v>66</v>
      </c>
      <c r="K116" s="17">
        <v>0</v>
      </c>
      <c r="L116" s="17" t="s">
        <v>69</v>
      </c>
      <c r="M116" s="17" t="s">
        <v>69</v>
      </c>
      <c r="N116" s="22">
        <v>18.100000000000001</v>
      </c>
      <c r="O116" s="22">
        <v>9.4730000000000008</v>
      </c>
      <c r="P116" s="22">
        <v>9.6300000000000008</v>
      </c>
      <c r="Q116" s="23"/>
      <c r="R116" s="23">
        <v>132.99</v>
      </c>
      <c r="S116" s="22">
        <v>0.44</v>
      </c>
      <c r="T116" s="22">
        <v>1049.73</v>
      </c>
      <c r="U116" s="22">
        <v>0.53</v>
      </c>
      <c r="V116" s="22">
        <v>32.06</v>
      </c>
      <c r="W116" s="26">
        <v>0</v>
      </c>
      <c r="X116" s="26"/>
      <c r="Y116" s="26">
        <f t="shared" si="2"/>
        <v>1214.78</v>
      </c>
      <c r="Z116" s="38">
        <v>80.540214166402819</v>
      </c>
      <c r="AA116" s="39">
        <v>8.0540214166402819</v>
      </c>
      <c r="AB116" s="39">
        <v>370.17554043617247</v>
      </c>
      <c r="AC116" s="39">
        <v>37.017554043617245</v>
      </c>
      <c r="AD116" s="39">
        <v>456.1125124684358</v>
      </c>
      <c r="AE116" s="40">
        <v>45.61125124684358</v>
      </c>
      <c r="AF116" s="39">
        <v>16.597000000000001</v>
      </c>
      <c r="AG116" s="39">
        <v>4.1000000000000002E-2</v>
      </c>
      <c r="AH116" s="39">
        <v>16.556000000000001</v>
      </c>
      <c r="AI116" s="39">
        <v>0.02</v>
      </c>
      <c r="AJ116" s="39">
        <f t="shared" si="3"/>
        <v>16.617000000000001</v>
      </c>
      <c r="AK116" s="26">
        <v>0.72799999999999998</v>
      </c>
      <c r="AL116" s="12"/>
    </row>
    <row r="117" spans="1:39" x14ac:dyDescent="0.35">
      <c r="A117" s="16">
        <v>43168</v>
      </c>
      <c r="B117" s="17">
        <v>9</v>
      </c>
      <c r="C117" t="s">
        <v>28</v>
      </c>
      <c r="D117" t="s">
        <v>55</v>
      </c>
      <c r="E117">
        <v>2</v>
      </c>
      <c r="F117">
        <v>15</v>
      </c>
      <c r="G117" s="11">
        <v>0</v>
      </c>
      <c r="H117" s="17">
        <v>1</v>
      </c>
      <c r="I117" s="17">
        <v>24</v>
      </c>
      <c r="J117" s="17" t="s">
        <v>67</v>
      </c>
      <c r="K117" s="17">
        <v>0</v>
      </c>
      <c r="L117" s="17" t="s">
        <v>69</v>
      </c>
      <c r="M117" s="17" t="s">
        <v>69</v>
      </c>
      <c r="N117" s="22">
        <v>23.9</v>
      </c>
      <c r="O117" s="22">
        <v>9.8780000000000001</v>
      </c>
      <c r="P117" s="22">
        <v>8.92</v>
      </c>
      <c r="Q117" s="23"/>
      <c r="R117" s="23">
        <v>1125.2</v>
      </c>
      <c r="S117" s="22">
        <v>0.4</v>
      </c>
      <c r="T117" s="22">
        <v>97.65</v>
      </c>
      <c r="U117" s="22">
        <v>0.93</v>
      </c>
      <c r="V117" s="22">
        <v>871.06</v>
      </c>
      <c r="W117" s="26">
        <v>0</v>
      </c>
      <c r="X117" s="26"/>
      <c r="Y117" s="26">
        <f t="shared" si="2"/>
        <v>2093.91</v>
      </c>
      <c r="Z117" s="38">
        <v>212.74260100035667</v>
      </c>
      <c r="AA117" s="39">
        <v>21.274260100035669</v>
      </c>
      <c r="AB117" s="39">
        <v>950.28555143852236</v>
      </c>
      <c r="AC117" s="39">
        <v>95.02855514385223</v>
      </c>
      <c r="AD117" s="39">
        <v>1292.0492108443432</v>
      </c>
      <c r="AE117" s="40">
        <v>129.20492108443432</v>
      </c>
      <c r="AF117" s="39">
        <v>16.687999999999999</v>
      </c>
      <c r="AG117" s="39">
        <v>0.21199999999999999</v>
      </c>
      <c r="AH117" s="39">
        <v>16.475999999999999</v>
      </c>
      <c r="AI117" s="39">
        <v>4.5999999999999999E-2</v>
      </c>
      <c r="AJ117" s="39">
        <f t="shared" si="3"/>
        <v>16.733999999999998</v>
      </c>
      <c r="AK117" s="26">
        <v>0.251</v>
      </c>
      <c r="AL117" s="12"/>
    </row>
    <row r="118" spans="1:39" x14ac:dyDescent="0.35">
      <c r="A118" s="16">
        <v>43168</v>
      </c>
      <c r="B118" s="17">
        <v>9</v>
      </c>
      <c r="C118" t="s">
        <v>29</v>
      </c>
      <c r="D118" t="s">
        <v>56</v>
      </c>
      <c r="E118">
        <v>4</v>
      </c>
      <c r="F118">
        <v>16</v>
      </c>
      <c r="G118" s="11">
        <v>0</v>
      </c>
      <c r="H118" s="17">
        <v>1</v>
      </c>
      <c r="I118" s="17">
        <v>24</v>
      </c>
      <c r="J118" s="17" t="s">
        <v>67</v>
      </c>
      <c r="K118" s="17">
        <v>1</v>
      </c>
      <c r="L118" s="17" t="s">
        <v>68</v>
      </c>
      <c r="M118" s="17" t="s">
        <v>69</v>
      </c>
      <c r="N118" s="22">
        <v>24</v>
      </c>
      <c r="O118" s="22">
        <v>9.7550000000000008</v>
      </c>
      <c r="P118" s="22">
        <v>8.6</v>
      </c>
      <c r="Q118" s="23"/>
      <c r="R118" s="23">
        <v>783.23</v>
      </c>
      <c r="S118" s="22">
        <v>0.41</v>
      </c>
      <c r="T118" s="22">
        <v>293.02999999999997</v>
      </c>
      <c r="U118" s="22">
        <v>0.75</v>
      </c>
      <c r="V118" s="22">
        <v>533.17999999999995</v>
      </c>
      <c r="W118" s="26">
        <v>0</v>
      </c>
      <c r="X118" s="26"/>
      <c r="Y118" s="26">
        <f t="shared" si="2"/>
        <v>1609.44</v>
      </c>
      <c r="Z118" s="38">
        <v>169.4669121441311</v>
      </c>
      <c r="AA118" s="39">
        <v>16.946691214413111</v>
      </c>
      <c r="AB118" s="39">
        <v>769.79689862772614</v>
      </c>
      <c r="AC118" s="39">
        <v>76.979689862772616</v>
      </c>
      <c r="AD118" s="39">
        <v>1153.0339309387034</v>
      </c>
      <c r="AE118" s="40">
        <v>115.30339309387034</v>
      </c>
      <c r="AF118" s="39">
        <v>14.599</v>
      </c>
      <c r="AG118" s="39">
        <v>0.29099999999999998</v>
      </c>
      <c r="AH118" s="39">
        <v>14.308</v>
      </c>
      <c r="AI118" s="39">
        <v>0.02</v>
      </c>
      <c r="AJ118" s="39">
        <f t="shared" si="3"/>
        <v>14.619</v>
      </c>
      <c r="AK118" s="26">
        <v>0.59899999999999998</v>
      </c>
      <c r="AL118" s="12"/>
    </row>
    <row r="119" spans="1:39" x14ac:dyDescent="0.35">
      <c r="A119" s="16">
        <v>43168</v>
      </c>
      <c r="B119" s="17">
        <v>9</v>
      </c>
      <c r="C119" t="s">
        <v>30</v>
      </c>
      <c r="D119" t="s">
        <v>55</v>
      </c>
      <c r="E119">
        <v>2</v>
      </c>
      <c r="F119">
        <v>17</v>
      </c>
      <c r="G119" s="11">
        <v>0</v>
      </c>
      <c r="H119" s="17">
        <v>1</v>
      </c>
      <c r="I119" s="17">
        <v>24</v>
      </c>
      <c r="J119" s="17" t="s">
        <v>67</v>
      </c>
      <c r="K119" s="17">
        <v>0</v>
      </c>
      <c r="L119" s="17" t="s">
        <v>69</v>
      </c>
      <c r="M119" s="17" t="s">
        <v>69</v>
      </c>
      <c r="N119" s="22">
        <v>23.7</v>
      </c>
      <c r="O119" s="22">
        <v>9.73</v>
      </c>
      <c r="P119" s="22">
        <v>8.19</v>
      </c>
      <c r="Q119" s="23"/>
      <c r="R119" s="23">
        <v>914.15</v>
      </c>
      <c r="S119" s="22">
        <v>0.42</v>
      </c>
      <c r="T119" s="22">
        <v>0</v>
      </c>
      <c r="U119" s="22">
        <v>0</v>
      </c>
      <c r="V119" s="22">
        <v>511.69</v>
      </c>
      <c r="W119" s="26">
        <v>0.28999999999999998</v>
      </c>
      <c r="X119" s="26"/>
      <c r="Y119" s="26">
        <f t="shared" si="2"/>
        <v>1425.84</v>
      </c>
      <c r="Z119" s="38">
        <v>179.04464579885007</v>
      </c>
      <c r="AA119" s="39">
        <v>17.904464579885008</v>
      </c>
      <c r="AB119" s="39">
        <v>771.5614236553829</v>
      </c>
      <c r="AC119" s="39">
        <v>77.156142365538287</v>
      </c>
      <c r="AD119" s="39">
        <v>1011.9834096119491</v>
      </c>
      <c r="AE119" s="40">
        <v>101.19834096119492</v>
      </c>
      <c r="AF119" s="39">
        <v>20.457999999999998</v>
      </c>
      <c r="AG119" s="39">
        <v>0.26600000000000001</v>
      </c>
      <c r="AH119" s="39">
        <v>20.192</v>
      </c>
      <c r="AI119" s="39">
        <v>2.3E-2</v>
      </c>
      <c r="AJ119" s="39">
        <f t="shared" si="3"/>
        <v>20.480999999999998</v>
      </c>
      <c r="AK119" s="26">
        <v>0.496</v>
      </c>
      <c r="AL119" s="12"/>
    </row>
    <row r="120" spans="1:39" x14ac:dyDescent="0.35">
      <c r="A120" s="16">
        <v>43168</v>
      </c>
      <c r="B120" s="17">
        <v>9</v>
      </c>
      <c r="C120" t="s">
        <v>31</v>
      </c>
      <c r="D120" t="s">
        <v>56</v>
      </c>
      <c r="E120">
        <v>4</v>
      </c>
      <c r="F120">
        <v>18</v>
      </c>
      <c r="G120" s="11">
        <v>0</v>
      </c>
      <c r="H120" s="17">
        <v>1</v>
      </c>
      <c r="I120" s="17">
        <v>24</v>
      </c>
      <c r="J120" s="17" t="s">
        <v>67</v>
      </c>
      <c r="K120" s="17">
        <v>1</v>
      </c>
      <c r="L120" s="17" t="s">
        <v>68</v>
      </c>
      <c r="M120" s="17" t="s">
        <v>69</v>
      </c>
      <c r="N120" s="22">
        <v>23.8</v>
      </c>
      <c r="O120" s="22">
        <v>9.6359999999999992</v>
      </c>
      <c r="P120" s="22">
        <v>8.17</v>
      </c>
      <c r="Q120" s="23"/>
      <c r="R120" s="23">
        <v>759.87</v>
      </c>
      <c r="S120" s="22">
        <v>0.42</v>
      </c>
      <c r="T120" s="22">
        <v>0</v>
      </c>
      <c r="U120" s="22">
        <v>0</v>
      </c>
      <c r="V120" s="22">
        <v>439.53</v>
      </c>
      <c r="W120" s="26">
        <v>0.27</v>
      </c>
      <c r="X120" s="26"/>
      <c r="Y120" s="26">
        <f t="shared" si="2"/>
        <v>1199.4000000000001</v>
      </c>
      <c r="Z120" s="38">
        <v>149.47497443959446</v>
      </c>
      <c r="AA120" s="39">
        <v>14.947497443959445</v>
      </c>
      <c r="AB120" s="39">
        <v>601.7950008159213</v>
      </c>
      <c r="AC120" s="39">
        <v>60.179500081592131</v>
      </c>
      <c r="AD120" s="39">
        <v>836.18256076797502</v>
      </c>
      <c r="AE120" s="40">
        <v>83.618256076797508</v>
      </c>
      <c r="AF120" s="39">
        <v>19.259</v>
      </c>
      <c r="AG120" s="39">
        <v>0.18</v>
      </c>
      <c r="AH120" s="39">
        <v>19.079000000000001</v>
      </c>
      <c r="AI120" s="39">
        <v>1.9E-2</v>
      </c>
      <c r="AJ120" s="39">
        <f t="shared" si="3"/>
        <v>19.277999999999999</v>
      </c>
      <c r="AK120" s="26">
        <v>0.67600000000000005</v>
      </c>
      <c r="AL120" s="12"/>
    </row>
    <row r="121" spans="1:39" x14ac:dyDescent="0.35">
      <c r="A121" s="16">
        <v>43168</v>
      </c>
      <c r="B121" s="17">
        <v>9</v>
      </c>
      <c r="C121" t="s">
        <v>32</v>
      </c>
      <c r="D121" t="s">
        <v>53</v>
      </c>
      <c r="E121">
        <v>3</v>
      </c>
      <c r="F121">
        <v>19</v>
      </c>
      <c r="G121" s="11">
        <v>0</v>
      </c>
      <c r="H121" s="17">
        <v>0</v>
      </c>
      <c r="I121" s="17">
        <v>18</v>
      </c>
      <c r="J121" s="17" t="s">
        <v>66</v>
      </c>
      <c r="K121" s="17">
        <v>1</v>
      </c>
      <c r="L121" s="17" t="s">
        <v>68</v>
      </c>
      <c r="M121" s="17" t="s">
        <v>69</v>
      </c>
      <c r="N121" s="22">
        <v>17.5</v>
      </c>
      <c r="O121" s="22">
        <v>9.6649999999999991</v>
      </c>
      <c r="P121" s="22">
        <v>10.029999999999999</v>
      </c>
      <c r="Q121" s="23"/>
      <c r="R121" s="23">
        <v>78.37</v>
      </c>
      <c r="S121" s="22">
        <v>0.45</v>
      </c>
      <c r="T121" s="22">
        <v>916.77</v>
      </c>
      <c r="U121" s="22">
        <v>0.5</v>
      </c>
      <c r="V121" s="22">
        <v>0</v>
      </c>
      <c r="W121" s="26">
        <v>0</v>
      </c>
      <c r="X121" s="26"/>
      <c r="Y121" s="26">
        <f t="shared" si="2"/>
        <v>995.14</v>
      </c>
      <c r="Z121" s="38">
        <v>107.4723135641098</v>
      </c>
      <c r="AA121" s="39">
        <v>10.74723135641098</v>
      </c>
      <c r="AB121" s="39">
        <v>554.07398002281184</v>
      </c>
      <c r="AC121" s="39">
        <v>55.407398002281184</v>
      </c>
      <c r="AD121" s="39">
        <v>487.96051791347776</v>
      </c>
      <c r="AE121" s="40">
        <v>48.796051791347779</v>
      </c>
      <c r="AF121" s="39">
        <v>20.244</v>
      </c>
      <c r="AG121" s="39">
        <v>7.5999999999999998E-2</v>
      </c>
      <c r="AH121" s="39">
        <v>20.167999999999999</v>
      </c>
      <c r="AI121" s="39">
        <v>2.9000000000000001E-2</v>
      </c>
      <c r="AJ121" s="39">
        <f t="shared" si="3"/>
        <v>20.273</v>
      </c>
      <c r="AK121" s="26">
        <v>0.997</v>
      </c>
      <c r="AL121" s="12"/>
    </row>
    <row r="122" spans="1:39" x14ac:dyDescent="0.35">
      <c r="A122" s="16">
        <v>43168</v>
      </c>
      <c r="B122" s="17">
        <v>9</v>
      </c>
      <c r="C122" t="s">
        <v>33</v>
      </c>
      <c r="D122" t="s">
        <v>54</v>
      </c>
      <c r="E122" s="9">
        <v>1</v>
      </c>
      <c r="F122">
        <v>20</v>
      </c>
      <c r="G122" s="11">
        <v>0</v>
      </c>
      <c r="H122" s="17">
        <v>0</v>
      </c>
      <c r="I122" s="17">
        <v>18</v>
      </c>
      <c r="J122" s="17" t="s">
        <v>66</v>
      </c>
      <c r="K122" s="17">
        <v>0</v>
      </c>
      <c r="L122" s="17" t="s">
        <v>69</v>
      </c>
      <c r="M122" s="17" t="s">
        <v>69</v>
      </c>
      <c r="N122" s="22">
        <v>17.3</v>
      </c>
      <c r="O122" s="22">
        <v>9.5950000000000006</v>
      </c>
      <c r="P122" s="22">
        <v>9.1199999999999992</v>
      </c>
      <c r="Q122" s="23"/>
      <c r="R122" s="23">
        <v>22.82</v>
      </c>
      <c r="S122" s="22">
        <v>0</v>
      </c>
      <c r="T122" s="22">
        <v>672.21</v>
      </c>
      <c r="U122" s="22">
        <v>0.52</v>
      </c>
      <c r="V122" s="22">
        <v>0</v>
      </c>
      <c r="W122" s="26">
        <v>0</v>
      </c>
      <c r="X122" s="26"/>
      <c r="Y122" s="26">
        <f t="shared" si="2"/>
        <v>695.03000000000009</v>
      </c>
      <c r="Z122" s="38">
        <v>47.884840565875727</v>
      </c>
      <c r="AA122" s="39">
        <v>4.7884840565875724</v>
      </c>
      <c r="AB122" s="39">
        <v>227.34483986907534</v>
      </c>
      <c r="AC122" s="39">
        <v>22.734483986907534</v>
      </c>
      <c r="AD122" s="39">
        <v>256.02980234022021</v>
      </c>
      <c r="AE122" s="40">
        <v>25.60298023402202</v>
      </c>
      <c r="AF122" s="39">
        <v>11.807</v>
      </c>
      <c r="AG122" s="39">
        <v>0.04</v>
      </c>
      <c r="AH122" s="39">
        <v>11.767000000000001</v>
      </c>
      <c r="AI122" s="39">
        <v>2.5999999999999999E-2</v>
      </c>
      <c r="AJ122" s="39">
        <f t="shared" si="3"/>
        <v>11.833</v>
      </c>
      <c r="AK122" s="26">
        <v>0.79200000000000004</v>
      </c>
      <c r="AL122" s="12"/>
    </row>
    <row r="123" spans="1:39" x14ac:dyDescent="0.35">
      <c r="A123" s="16">
        <v>43168</v>
      </c>
      <c r="B123" s="17">
        <v>9</v>
      </c>
      <c r="C123" t="s">
        <v>34</v>
      </c>
      <c r="D123" t="s">
        <v>55</v>
      </c>
      <c r="E123">
        <v>2</v>
      </c>
      <c r="F123">
        <v>21</v>
      </c>
      <c r="G123" s="11">
        <v>0</v>
      </c>
      <c r="H123" s="17">
        <v>1</v>
      </c>
      <c r="I123" s="17">
        <v>24</v>
      </c>
      <c r="J123" s="17" t="s">
        <v>67</v>
      </c>
      <c r="K123" s="17">
        <v>0</v>
      </c>
      <c r="L123" s="17" t="s">
        <v>69</v>
      </c>
      <c r="M123" s="17" t="s">
        <v>69</v>
      </c>
      <c r="N123" s="22">
        <v>23.5</v>
      </c>
      <c r="O123" s="22">
        <v>9.7170000000000005</v>
      </c>
      <c r="P123" s="22">
        <v>9.56</v>
      </c>
      <c r="Q123" s="23"/>
      <c r="R123" s="23">
        <v>364.62</v>
      </c>
      <c r="S123" s="22">
        <v>0.55000000000000004</v>
      </c>
      <c r="T123" s="22">
        <v>792.01</v>
      </c>
      <c r="U123" s="22">
        <v>0</v>
      </c>
      <c r="V123" s="22">
        <v>216.16</v>
      </c>
      <c r="W123" s="26">
        <v>0.8</v>
      </c>
      <c r="X123" s="26"/>
      <c r="Y123" s="26">
        <f t="shared" si="2"/>
        <v>1372.7900000000002</v>
      </c>
      <c r="Z123" s="38">
        <v>122.62109396408927</v>
      </c>
      <c r="AA123" s="39">
        <v>12.262109396408928</v>
      </c>
      <c r="AB123" s="39">
        <v>517.55438358001697</v>
      </c>
      <c r="AC123" s="39">
        <v>51.755438358001697</v>
      </c>
      <c r="AD123" s="39">
        <v>744.66774706457932</v>
      </c>
      <c r="AE123" s="40">
        <v>74.466774706457926</v>
      </c>
      <c r="AF123" s="39">
        <v>23.831</v>
      </c>
      <c r="AG123" s="39">
        <v>0.10199999999999999</v>
      </c>
      <c r="AH123" s="39">
        <v>23.728999999999999</v>
      </c>
      <c r="AI123" s="39">
        <v>3.2000000000000001E-2</v>
      </c>
      <c r="AJ123" s="39">
        <f t="shared" si="3"/>
        <v>23.863</v>
      </c>
      <c r="AK123" s="26">
        <v>0.38400000000000001</v>
      </c>
      <c r="AL123" s="12"/>
    </row>
    <row r="124" spans="1:39" x14ac:dyDescent="0.35">
      <c r="A124" s="16">
        <v>43168</v>
      </c>
      <c r="B124" s="17">
        <v>9</v>
      </c>
      <c r="C124" t="s">
        <v>35</v>
      </c>
      <c r="D124" t="s">
        <v>56</v>
      </c>
      <c r="E124">
        <v>4</v>
      </c>
      <c r="F124">
        <v>22</v>
      </c>
      <c r="G124" s="11">
        <v>0</v>
      </c>
      <c r="H124" s="17">
        <v>1</v>
      </c>
      <c r="I124" s="17">
        <v>24</v>
      </c>
      <c r="J124" s="17" t="s">
        <v>67</v>
      </c>
      <c r="K124" s="17">
        <v>1</v>
      </c>
      <c r="L124" s="17" t="s">
        <v>68</v>
      </c>
      <c r="M124" s="17" t="s">
        <v>69</v>
      </c>
      <c r="N124" s="22">
        <v>23.6</v>
      </c>
      <c r="O124" s="22">
        <v>9.8580000000000005</v>
      </c>
      <c r="P124" s="22">
        <v>8.2100000000000009</v>
      </c>
      <c r="Q124" s="23"/>
      <c r="R124" s="23">
        <v>536.69000000000005</v>
      </c>
      <c r="S124" s="22">
        <v>0.5</v>
      </c>
      <c r="T124" s="22">
        <v>765.97</v>
      </c>
      <c r="U124" s="22">
        <v>0</v>
      </c>
      <c r="V124" s="22">
        <v>271.98</v>
      </c>
      <c r="W124" s="26">
        <v>0.74</v>
      </c>
      <c r="X124" s="26"/>
      <c r="Y124" s="26">
        <f t="shared" si="2"/>
        <v>1574.64</v>
      </c>
      <c r="Z124" s="38">
        <v>136.56136212107339</v>
      </c>
      <c r="AA124" s="39">
        <v>13.656136212107338</v>
      </c>
      <c r="AB124" s="39">
        <v>594.44278822309695</v>
      </c>
      <c r="AC124" s="39">
        <v>59.444278822309698</v>
      </c>
      <c r="AD124" s="39">
        <v>856.59790259453302</v>
      </c>
      <c r="AE124" s="40">
        <v>85.659790259453302</v>
      </c>
      <c r="AF124" s="39">
        <v>11.010999999999999</v>
      </c>
      <c r="AG124" s="39">
        <v>0.17899999999999999</v>
      </c>
      <c r="AH124" s="39">
        <v>10.831999999999999</v>
      </c>
      <c r="AI124" s="39">
        <v>3.1E-2</v>
      </c>
      <c r="AJ124" s="39">
        <f t="shared" si="3"/>
        <v>11.042</v>
      </c>
      <c r="AK124" s="26">
        <v>0.46700000000000003</v>
      </c>
      <c r="AL124" s="12"/>
    </row>
    <row r="125" spans="1:39" x14ac:dyDescent="0.35">
      <c r="A125" s="16">
        <v>43168</v>
      </c>
      <c r="B125" s="17">
        <v>9</v>
      </c>
      <c r="C125" t="s">
        <v>36</v>
      </c>
      <c r="D125" t="s">
        <v>53</v>
      </c>
      <c r="E125">
        <v>3</v>
      </c>
      <c r="F125">
        <v>23</v>
      </c>
      <c r="G125" s="11">
        <v>0</v>
      </c>
      <c r="H125" s="17">
        <v>0</v>
      </c>
      <c r="I125" s="17">
        <v>18</v>
      </c>
      <c r="J125" s="17" t="s">
        <v>66</v>
      </c>
      <c r="K125" s="17">
        <v>1</v>
      </c>
      <c r="L125" s="17" t="s">
        <v>68</v>
      </c>
      <c r="M125" s="17" t="s">
        <v>69</v>
      </c>
      <c r="N125" s="22">
        <v>18.7</v>
      </c>
      <c r="O125" s="22">
        <v>9.484</v>
      </c>
      <c r="P125" s="22">
        <v>9.42</v>
      </c>
      <c r="Q125" s="23"/>
      <c r="R125" s="23">
        <v>57.71</v>
      </c>
      <c r="S125" s="22">
        <v>0.87</v>
      </c>
      <c r="T125" s="22">
        <v>1892.61</v>
      </c>
      <c r="U125" s="22">
        <v>0</v>
      </c>
      <c r="V125" s="22">
        <v>0</v>
      </c>
      <c r="W125" s="26">
        <v>0</v>
      </c>
      <c r="X125" s="26"/>
      <c r="Y125" s="26">
        <f t="shared" si="2"/>
        <v>1950.32</v>
      </c>
      <c r="Z125" s="38">
        <v>136.4946288567013</v>
      </c>
      <c r="AA125" s="39">
        <v>13.649462885670129</v>
      </c>
      <c r="AB125" s="39">
        <v>638.72565152876109</v>
      </c>
      <c r="AC125" s="39">
        <v>63.872565152876106</v>
      </c>
      <c r="AD125" s="39">
        <v>642.9595235464933</v>
      </c>
      <c r="AE125" s="40">
        <v>64.29595235464933</v>
      </c>
      <c r="AF125" s="39">
        <v>17.149999999999999</v>
      </c>
      <c r="AG125" s="39">
        <v>3.6999999999999998E-2</v>
      </c>
      <c r="AH125" s="39">
        <v>17.113</v>
      </c>
      <c r="AI125" s="39">
        <v>1.7999999999999999E-2</v>
      </c>
      <c r="AJ125" s="39">
        <f t="shared" si="3"/>
        <v>17.167999999999999</v>
      </c>
      <c r="AK125" s="26">
        <v>0.61</v>
      </c>
      <c r="AL125" s="12"/>
    </row>
    <row r="126" spans="1:39" ht="15" thickBot="1" x14ac:dyDescent="0.4">
      <c r="A126" s="18">
        <v>43168</v>
      </c>
      <c r="B126" s="19">
        <v>9</v>
      </c>
      <c r="C126" s="3" t="s">
        <v>37</v>
      </c>
      <c r="D126" s="3" t="s">
        <v>54</v>
      </c>
      <c r="E126" s="3">
        <v>1</v>
      </c>
      <c r="F126" s="3">
        <v>24</v>
      </c>
      <c r="G126" s="20">
        <v>0</v>
      </c>
      <c r="H126" s="19">
        <v>0</v>
      </c>
      <c r="I126" s="19">
        <v>18</v>
      </c>
      <c r="J126" s="19" t="s">
        <v>66</v>
      </c>
      <c r="K126" s="19">
        <v>0</v>
      </c>
      <c r="L126" s="19" t="s">
        <v>69</v>
      </c>
      <c r="M126" s="17" t="s">
        <v>69</v>
      </c>
      <c r="N126" s="24">
        <v>18.5</v>
      </c>
      <c r="O126" s="24">
        <v>9.7609999999999992</v>
      </c>
      <c r="P126" s="24">
        <v>9.51</v>
      </c>
      <c r="Q126" s="25"/>
      <c r="R126" s="25">
        <v>91.81</v>
      </c>
      <c r="S126" s="24">
        <v>0.48</v>
      </c>
      <c r="T126" s="24">
        <v>1304.68</v>
      </c>
      <c r="U126" s="24">
        <v>0.49</v>
      </c>
      <c r="V126" s="24">
        <v>0</v>
      </c>
      <c r="W126" s="24">
        <v>0</v>
      </c>
      <c r="X126" s="24"/>
      <c r="Y126" s="26">
        <f t="shared" si="2"/>
        <v>1396.49</v>
      </c>
      <c r="Z126" s="41">
        <v>143.55657964046267</v>
      </c>
      <c r="AA126" s="42">
        <v>14.355657964046268</v>
      </c>
      <c r="AB126" s="42">
        <v>839.78465086053222</v>
      </c>
      <c r="AC126" s="42">
        <v>83.97846508605322</v>
      </c>
      <c r="AD126" s="42">
        <v>453.60016368595478</v>
      </c>
      <c r="AE126" s="43">
        <v>45.360016368595481</v>
      </c>
      <c r="AF126" s="42">
        <v>16.992000000000001</v>
      </c>
      <c r="AG126" s="42">
        <v>7.2999999999999995E-2</v>
      </c>
      <c r="AH126" s="42">
        <v>16.919</v>
      </c>
      <c r="AI126" s="42">
        <v>2.5000000000000001E-2</v>
      </c>
      <c r="AJ126" s="39">
        <f t="shared" si="3"/>
        <v>17.016999999999999</v>
      </c>
      <c r="AK126" s="24">
        <v>0.61299999999999999</v>
      </c>
      <c r="AL126" s="4"/>
      <c r="AM126" s="3"/>
    </row>
    <row r="127" spans="1:39" x14ac:dyDescent="0.35">
      <c r="A127" s="8">
        <v>43171</v>
      </c>
      <c r="B127" s="10">
        <v>12</v>
      </c>
      <c r="C127" s="9" t="s">
        <v>13</v>
      </c>
      <c r="D127" s="9"/>
      <c r="E127" s="9"/>
      <c r="F127" s="9"/>
      <c r="G127" s="11">
        <v>0</v>
      </c>
      <c r="H127" s="11">
        <v>0</v>
      </c>
      <c r="I127" s="48"/>
      <c r="J127" s="11"/>
      <c r="K127" s="11">
        <v>0</v>
      </c>
      <c r="L127" s="48"/>
      <c r="M127" s="48"/>
      <c r="N127" s="22"/>
      <c r="O127" s="22"/>
      <c r="P127" s="22"/>
      <c r="Q127" s="23"/>
      <c r="R127" s="23"/>
      <c r="S127" s="22"/>
      <c r="T127" s="22"/>
      <c r="U127" s="22"/>
      <c r="V127" s="22"/>
      <c r="W127" s="26"/>
      <c r="X127" s="26"/>
      <c r="Y127" s="26">
        <f t="shared" si="2"/>
        <v>0</v>
      </c>
      <c r="Z127" s="38">
        <v>15.063526622951033</v>
      </c>
      <c r="AA127" s="39">
        <v>1.5063526622951033</v>
      </c>
      <c r="AB127" s="39">
        <v>41.631427779793746</v>
      </c>
      <c r="AC127" s="39">
        <v>4.1631427779793748</v>
      </c>
      <c r="AD127" s="39">
        <v>0</v>
      </c>
      <c r="AE127" s="40">
        <v>0</v>
      </c>
      <c r="AF127" s="26">
        <v>26.562000000000001</v>
      </c>
      <c r="AG127" s="26">
        <v>0</v>
      </c>
      <c r="AH127" s="26">
        <f>AF127-AG127</f>
        <v>26.562000000000001</v>
      </c>
      <c r="AI127" s="26">
        <v>1.2999999999999999E-2</v>
      </c>
      <c r="AJ127" s="39">
        <f t="shared" si="3"/>
        <v>26.575000000000003</v>
      </c>
      <c r="AK127" s="26">
        <v>0.64700000000000002</v>
      </c>
      <c r="AL127" s="13"/>
      <c r="AM127" s="14"/>
    </row>
    <row r="128" spans="1:39" x14ac:dyDescent="0.35">
      <c r="A128" s="16">
        <v>43171</v>
      </c>
      <c r="B128" s="17">
        <v>12</v>
      </c>
      <c r="C128" t="s">
        <v>14</v>
      </c>
      <c r="D128" t="s">
        <v>53</v>
      </c>
      <c r="E128">
        <v>3</v>
      </c>
      <c r="F128">
        <v>1</v>
      </c>
      <c r="G128" s="11">
        <v>0</v>
      </c>
      <c r="H128" s="17">
        <v>0</v>
      </c>
      <c r="I128" s="17">
        <v>18</v>
      </c>
      <c r="J128" s="17" t="s">
        <v>66</v>
      </c>
      <c r="K128" s="17">
        <v>1</v>
      </c>
      <c r="L128" s="17" t="s">
        <v>68</v>
      </c>
      <c r="M128" s="17" t="s">
        <v>69</v>
      </c>
      <c r="N128" s="22">
        <v>18.100000000000001</v>
      </c>
      <c r="O128" s="22">
        <v>10.88</v>
      </c>
      <c r="P128" s="22">
        <v>8.3000000000000007</v>
      </c>
      <c r="Q128" s="23"/>
      <c r="R128" s="23">
        <v>514.17999999999995</v>
      </c>
      <c r="S128" s="22">
        <v>0.43</v>
      </c>
      <c r="T128" s="22">
        <v>598.59</v>
      </c>
      <c r="U128" s="22">
        <v>0.54</v>
      </c>
      <c r="V128" s="22">
        <v>192.37</v>
      </c>
      <c r="W128" s="26">
        <v>0.09</v>
      </c>
      <c r="X128" s="26">
        <v>5</v>
      </c>
      <c r="Y128" s="26">
        <f t="shared" si="2"/>
        <v>1305.1399999999999</v>
      </c>
      <c r="Z128" s="38">
        <v>131.29659478479758</v>
      </c>
      <c r="AA128" s="39">
        <v>13.129659478479757</v>
      </c>
      <c r="AB128" s="39">
        <v>594.8448051419258</v>
      </c>
      <c r="AC128" s="39">
        <v>59.484480514192583</v>
      </c>
      <c r="AD128" s="39">
        <v>877.43991275549934</v>
      </c>
      <c r="AE128" s="40">
        <v>87.743991275549931</v>
      </c>
      <c r="AF128" s="26">
        <v>20.756</v>
      </c>
      <c r="AG128" s="26">
        <v>0.58299999999999996</v>
      </c>
      <c r="AH128" s="26">
        <f>AF128-AG128</f>
        <v>20.173000000000002</v>
      </c>
      <c r="AI128" s="26">
        <v>3.1E-2</v>
      </c>
      <c r="AJ128" s="39">
        <f t="shared" si="3"/>
        <v>20.786999999999999</v>
      </c>
      <c r="AK128" s="26">
        <v>8.1000000000000003E-2</v>
      </c>
      <c r="AL128" s="12"/>
    </row>
    <row r="129" spans="1:38" x14ac:dyDescent="0.35">
      <c r="A129" s="16">
        <v>43171</v>
      </c>
      <c r="B129" s="17">
        <v>12</v>
      </c>
      <c r="C129" t="s">
        <v>15</v>
      </c>
      <c r="D129" t="s">
        <v>54</v>
      </c>
      <c r="E129" s="9">
        <v>1</v>
      </c>
      <c r="F129">
        <v>2</v>
      </c>
      <c r="G129" s="11">
        <v>0</v>
      </c>
      <c r="H129" s="17">
        <v>0</v>
      </c>
      <c r="I129" s="17">
        <v>18</v>
      </c>
      <c r="J129" s="17" t="s">
        <v>66</v>
      </c>
      <c r="K129" s="17">
        <v>0</v>
      </c>
      <c r="L129" s="17" t="s">
        <v>69</v>
      </c>
      <c r="M129" s="17" t="s">
        <v>69</v>
      </c>
      <c r="N129" s="22">
        <v>17.899999999999999</v>
      </c>
      <c r="O129" s="22">
        <v>10.53</v>
      </c>
      <c r="P129" s="22">
        <v>8.8000000000000007</v>
      </c>
      <c r="Q129" s="23"/>
      <c r="R129" s="23">
        <v>239.92</v>
      </c>
      <c r="S129" s="22">
        <v>0.36</v>
      </c>
      <c r="T129" s="22">
        <v>1337.14</v>
      </c>
      <c r="U129" s="22">
        <v>0.45</v>
      </c>
      <c r="V129" s="22">
        <v>34.44</v>
      </c>
      <c r="W129" s="26">
        <v>0</v>
      </c>
      <c r="X129" s="26">
        <v>5</v>
      </c>
      <c r="Y129" s="26">
        <f t="shared" si="2"/>
        <v>1611.5000000000002</v>
      </c>
      <c r="Z129" s="38">
        <v>96.359459187245392</v>
      </c>
      <c r="AA129" s="39">
        <v>9.6359459187245395</v>
      </c>
      <c r="AB129" s="39">
        <v>436.71807723193706</v>
      </c>
      <c r="AC129" s="39">
        <v>43.671807723193709</v>
      </c>
      <c r="AD129" s="39">
        <v>656.42472148712648</v>
      </c>
      <c r="AE129" s="40">
        <v>65.642472148712642</v>
      </c>
      <c r="AF129" s="39">
        <v>19.93</v>
      </c>
      <c r="AG129" s="39">
        <v>0.65300000000000002</v>
      </c>
      <c r="AH129" s="39">
        <v>19.277000000000001</v>
      </c>
      <c r="AI129" s="39">
        <v>3.5999999999999997E-2</v>
      </c>
      <c r="AJ129" s="39">
        <f t="shared" si="3"/>
        <v>19.966000000000001</v>
      </c>
      <c r="AK129" s="26">
        <v>0.11799999999999999</v>
      </c>
      <c r="AL129" s="12"/>
    </row>
    <row r="130" spans="1:38" x14ac:dyDescent="0.35">
      <c r="A130" s="16">
        <v>43171</v>
      </c>
      <c r="B130" s="17">
        <v>12</v>
      </c>
      <c r="C130" t="s">
        <v>16</v>
      </c>
      <c r="D130" t="s">
        <v>54</v>
      </c>
      <c r="E130" s="9">
        <v>1</v>
      </c>
      <c r="F130">
        <v>3</v>
      </c>
      <c r="G130" s="11">
        <v>0</v>
      </c>
      <c r="H130" s="17">
        <v>0</v>
      </c>
      <c r="I130" s="17">
        <v>18</v>
      </c>
      <c r="J130" s="17" t="s">
        <v>66</v>
      </c>
      <c r="K130" s="17">
        <v>0</v>
      </c>
      <c r="L130" s="17" t="s">
        <v>69</v>
      </c>
      <c r="M130" s="17" t="s">
        <v>69</v>
      </c>
      <c r="N130" s="22">
        <v>18.600000000000001</v>
      </c>
      <c r="O130" s="22">
        <v>10.3</v>
      </c>
      <c r="P130" s="22">
        <v>9.3000000000000007</v>
      </c>
      <c r="Q130" s="23"/>
      <c r="R130" s="23">
        <v>369.34</v>
      </c>
      <c r="S130" s="22">
        <v>0.59</v>
      </c>
      <c r="T130" s="22">
        <v>1307.67</v>
      </c>
      <c r="U130" s="22">
        <v>0</v>
      </c>
      <c r="V130" s="22">
        <v>195.92</v>
      </c>
      <c r="W130" s="26">
        <v>0.88</v>
      </c>
      <c r="X130" s="26">
        <v>5</v>
      </c>
      <c r="Y130" s="26">
        <f t="shared" si="2"/>
        <v>1872.93</v>
      </c>
      <c r="Z130" s="38">
        <v>139.71575181455611</v>
      </c>
      <c r="AA130" s="39">
        <v>13.971575181455611</v>
      </c>
      <c r="AB130" s="39">
        <v>647.94695909614552</v>
      </c>
      <c r="AC130" s="39">
        <v>64.794695909614546</v>
      </c>
      <c r="AD130" s="39">
        <v>634.88307470526343</v>
      </c>
      <c r="AE130" s="40">
        <v>63.488307470526344</v>
      </c>
      <c r="AF130" s="26">
        <v>16.024999999999999</v>
      </c>
      <c r="AG130" s="26">
        <v>0.18</v>
      </c>
      <c r="AH130" s="26">
        <f t="shared" ref="AH130:AH143" si="4">AF130-AG130</f>
        <v>15.844999999999999</v>
      </c>
      <c r="AI130" s="26">
        <v>0.03</v>
      </c>
      <c r="AJ130" s="39">
        <f t="shared" si="3"/>
        <v>16.055</v>
      </c>
      <c r="AK130" s="26">
        <v>0</v>
      </c>
      <c r="AL130" s="12"/>
    </row>
    <row r="131" spans="1:38" x14ac:dyDescent="0.35">
      <c r="A131" s="16">
        <v>43171</v>
      </c>
      <c r="B131" s="17">
        <v>12</v>
      </c>
      <c r="C131" t="s">
        <v>17</v>
      </c>
      <c r="D131" t="s">
        <v>53</v>
      </c>
      <c r="E131">
        <v>3</v>
      </c>
      <c r="F131">
        <v>4</v>
      </c>
      <c r="G131" s="11">
        <v>0</v>
      </c>
      <c r="H131" s="17">
        <v>0</v>
      </c>
      <c r="I131" s="17">
        <v>18</v>
      </c>
      <c r="J131" s="17" t="s">
        <v>66</v>
      </c>
      <c r="K131" s="17">
        <v>1</v>
      </c>
      <c r="L131" s="17" t="s">
        <v>68</v>
      </c>
      <c r="M131" s="17" t="s">
        <v>69</v>
      </c>
      <c r="N131" s="22">
        <v>18.7</v>
      </c>
      <c r="O131" s="22">
        <v>10.36</v>
      </c>
      <c r="P131" s="22">
        <v>9.3000000000000007</v>
      </c>
      <c r="Q131" s="23"/>
      <c r="R131" s="23">
        <v>338.4</v>
      </c>
      <c r="S131" s="22">
        <v>0.53</v>
      </c>
      <c r="T131" s="22">
        <v>1162.45</v>
      </c>
      <c r="U131" s="22">
        <v>0</v>
      </c>
      <c r="V131" s="22">
        <v>117.58</v>
      </c>
      <c r="W131" s="26">
        <v>0.86</v>
      </c>
      <c r="X131" s="26">
        <v>5</v>
      </c>
      <c r="Y131" s="26">
        <f t="shared" ref="Y131:Y194" si="5">(R131+T131+V131)</f>
        <v>1618.4299999999998</v>
      </c>
      <c r="Z131" s="38">
        <v>110.09056773781776</v>
      </c>
      <c r="AA131" s="39">
        <v>11.009056773781776</v>
      </c>
      <c r="AB131" s="39">
        <v>482.51487288210126</v>
      </c>
      <c r="AC131" s="39">
        <v>48.251487288210129</v>
      </c>
      <c r="AD131" s="39">
        <v>666.94099332839141</v>
      </c>
      <c r="AE131" s="40">
        <v>66.694099332839144</v>
      </c>
      <c r="AF131" s="26">
        <v>15.106</v>
      </c>
      <c r="AG131" s="26">
        <v>0.55000000000000004</v>
      </c>
      <c r="AH131" s="26">
        <f t="shared" si="4"/>
        <v>14.555999999999999</v>
      </c>
      <c r="AI131" s="26">
        <v>3.5000000000000003E-2</v>
      </c>
      <c r="AJ131" s="39">
        <f t="shared" ref="AJ131:AJ194" si="6">(AG131+AH131+AI131)</f>
        <v>15.141</v>
      </c>
      <c r="AK131" s="26">
        <v>6.6000000000000003E-2</v>
      </c>
      <c r="AL131" s="12"/>
    </row>
    <row r="132" spans="1:38" x14ac:dyDescent="0.35">
      <c r="A132" s="16">
        <v>43171</v>
      </c>
      <c r="B132" s="17">
        <v>12</v>
      </c>
      <c r="C132" t="s">
        <v>18</v>
      </c>
      <c r="D132" t="s">
        <v>55</v>
      </c>
      <c r="E132">
        <v>2</v>
      </c>
      <c r="F132">
        <v>5</v>
      </c>
      <c r="G132" s="11">
        <v>0</v>
      </c>
      <c r="H132" s="17">
        <v>1</v>
      </c>
      <c r="I132" s="17">
        <v>24</v>
      </c>
      <c r="J132" s="17" t="s">
        <v>67</v>
      </c>
      <c r="K132" s="17">
        <v>0</v>
      </c>
      <c r="L132" s="17" t="s">
        <v>69</v>
      </c>
      <c r="M132" s="17" t="s">
        <v>69</v>
      </c>
      <c r="N132" s="22">
        <v>23.9</v>
      </c>
      <c r="O132" s="22">
        <v>10.26</v>
      </c>
      <c r="P132" s="22">
        <v>8</v>
      </c>
      <c r="Q132" s="23"/>
      <c r="R132" s="23">
        <v>1538.07</v>
      </c>
      <c r="S132" s="22">
        <v>0.41</v>
      </c>
      <c r="T132" s="22">
        <v>0</v>
      </c>
      <c r="U132" s="22">
        <v>0</v>
      </c>
      <c r="V132" s="22">
        <v>606.85</v>
      </c>
      <c r="W132" s="26">
        <v>0</v>
      </c>
      <c r="X132" s="26">
        <v>5</v>
      </c>
      <c r="Y132" s="26">
        <f t="shared" si="5"/>
        <v>2144.92</v>
      </c>
      <c r="Z132" s="38">
        <v>256.71579917409156</v>
      </c>
      <c r="AA132" s="39">
        <v>25.671579917409154</v>
      </c>
      <c r="AB132" s="39">
        <v>1132.9205297404608</v>
      </c>
      <c r="AC132" s="39">
        <v>113.29205297404607</v>
      </c>
      <c r="AD132" s="39">
        <v>1261.9871320729737</v>
      </c>
      <c r="AE132" s="40">
        <v>126.19871320729737</v>
      </c>
      <c r="AF132" s="26">
        <v>28.295000000000002</v>
      </c>
      <c r="AG132" s="26">
        <v>1.0760000000000001</v>
      </c>
      <c r="AH132" s="26">
        <f t="shared" si="4"/>
        <v>27.219000000000001</v>
      </c>
      <c r="AI132" s="26">
        <v>2.9000000000000001E-2</v>
      </c>
      <c r="AJ132" s="39">
        <f t="shared" si="6"/>
        <v>28.324000000000002</v>
      </c>
      <c r="AK132" s="26">
        <v>0</v>
      </c>
      <c r="AL132" s="12"/>
    </row>
    <row r="133" spans="1:38" x14ac:dyDescent="0.35">
      <c r="A133" s="16">
        <v>43171</v>
      </c>
      <c r="B133" s="17">
        <v>12</v>
      </c>
      <c r="C133" t="s">
        <v>19</v>
      </c>
      <c r="D133" t="s">
        <v>56</v>
      </c>
      <c r="E133">
        <v>4</v>
      </c>
      <c r="F133">
        <v>6</v>
      </c>
      <c r="G133" s="11">
        <v>0</v>
      </c>
      <c r="H133" s="17">
        <v>1</v>
      </c>
      <c r="I133" s="17">
        <v>24</v>
      </c>
      <c r="J133" s="17" t="s">
        <v>67</v>
      </c>
      <c r="K133" s="17">
        <v>1</v>
      </c>
      <c r="L133" s="17" t="s">
        <v>68</v>
      </c>
      <c r="M133" s="17" t="s">
        <v>69</v>
      </c>
      <c r="N133" s="22">
        <v>23.9</v>
      </c>
      <c r="O133" s="22">
        <v>9.69</v>
      </c>
      <c r="P133" s="22">
        <v>8.1</v>
      </c>
      <c r="Q133" s="23"/>
      <c r="R133" s="23">
        <v>2261.34</v>
      </c>
      <c r="S133" s="22">
        <v>0.45</v>
      </c>
      <c r="T133" s="22">
        <v>0</v>
      </c>
      <c r="U133" s="22">
        <v>0</v>
      </c>
      <c r="V133" s="22">
        <v>995.11</v>
      </c>
      <c r="W133" s="26">
        <v>0</v>
      </c>
      <c r="X133" s="26">
        <v>5</v>
      </c>
      <c r="Y133" s="26">
        <f t="shared" si="5"/>
        <v>3256.4500000000003</v>
      </c>
      <c r="Z133" s="38">
        <v>403.33382447677724</v>
      </c>
      <c r="AA133" s="39">
        <v>40.333382447677721</v>
      </c>
      <c r="AB133" s="39">
        <v>1848.3206698734712</v>
      </c>
      <c r="AC133" s="39">
        <v>184.8320669873471</v>
      </c>
      <c r="AD133" s="39">
        <v>1230.2451643138165</v>
      </c>
      <c r="AE133" s="40">
        <v>123.02451643138166</v>
      </c>
      <c r="AF133" s="26">
        <v>24.698</v>
      </c>
      <c r="AG133" s="26">
        <v>0.10100000000000001</v>
      </c>
      <c r="AH133" s="26">
        <f t="shared" si="4"/>
        <v>24.597000000000001</v>
      </c>
      <c r="AI133" s="26">
        <v>1.9E-2</v>
      </c>
      <c r="AJ133" s="39">
        <f t="shared" si="6"/>
        <v>24.716999999999999</v>
      </c>
      <c r="AK133" s="26">
        <v>7.6999999999999999E-2</v>
      </c>
      <c r="AL133" s="12"/>
    </row>
    <row r="134" spans="1:38" x14ac:dyDescent="0.35">
      <c r="A134" s="16">
        <v>43171</v>
      </c>
      <c r="B134" s="17">
        <v>12</v>
      </c>
      <c r="C134" t="s">
        <v>20</v>
      </c>
      <c r="D134" t="s">
        <v>56</v>
      </c>
      <c r="E134">
        <v>4</v>
      </c>
      <c r="F134">
        <v>7</v>
      </c>
      <c r="G134" s="11">
        <v>0</v>
      </c>
      <c r="H134" s="17">
        <v>1</v>
      </c>
      <c r="I134" s="17">
        <v>24</v>
      </c>
      <c r="J134" s="17" t="s">
        <v>67</v>
      </c>
      <c r="K134" s="17">
        <v>1</v>
      </c>
      <c r="L134" s="17" t="s">
        <v>68</v>
      </c>
      <c r="M134" s="17" t="s">
        <v>69</v>
      </c>
      <c r="N134" s="22">
        <v>23.9</v>
      </c>
      <c r="O134" s="22">
        <v>10.07</v>
      </c>
      <c r="P134" s="22">
        <v>8.1999999999999993</v>
      </c>
      <c r="Q134" s="23"/>
      <c r="R134" s="23">
        <v>811.01</v>
      </c>
      <c r="S134" s="22">
        <v>0.43</v>
      </c>
      <c r="T134" s="22">
        <v>0</v>
      </c>
      <c r="U134" s="22">
        <v>0</v>
      </c>
      <c r="V134" s="22">
        <v>365.77</v>
      </c>
      <c r="W134" s="26">
        <v>0.3</v>
      </c>
      <c r="X134" s="26">
        <v>5</v>
      </c>
      <c r="Y134" s="26">
        <f t="shared" si="5"/>
        <v>1176.78</v>
      </c>
      <c r="Z134" s="38">
        <v>200.51245033488806</v>
      </c>
      <c r="AA134" s="39">
        <v>20.051245033488804</v>
      </c>
      <c r="AB134" s="39">
        <v>885.07809629508131</v>
      </c>
      <c r="AC134" s="39">
        <v>88.507809629508131</v>
      </c>
      <c r="AD134" s="39">
        <v>1114.2838641953201</v>
      </c>
      <c r="AE134" s="40">
        <v>111.42838641953202</v>
      </c>
      <c r="AF134" s="26">
        <v>26.263999999999999</v>
      </c>
      <c r="AG134" s="26">
        <v>0.90100000000000002</v>
      </c>
      <c r="AH134" s="26">
        <f t="shared" si="4"/>
        <v>25.363</v>
      </c>
      <c r="AI134" s="26">
        <v>3.4000000000000002E-2</v>
      </c>
      <c r="AJ134" s="39">
        <f t="shared" si="6"/>
        <v>26.297999999999998</v>
      </c>
      <c r="AK134" s="26">
        <v>0</v>
      </c>
      <c r="AL134" s="12"/>
    </row>
    <row r="135" spans="1:38" x14ac:dyDescent="0.35">
      <c r="A135" s="16">
        <v>43171</v>
      </c>
      <c r="B135" s="17">
        <v>12</v>
      </c>
      <c r="C135" t="s">
        <v>21</v>
      </c>
      <c r="D135" t="s">
        <v>55</v>
      </c>
      <c r="E135">
        <v>2</v>
      </c>
      <c r="F135">
        <v>8</v>
      </c>
      <c r="G135" s="11">
        <v>0</v>
      </c>
      <c r="H135" s="17">
        <v>1</v>
      </c>
      <c r="I135" s="17">
        <v>24</v>
      </c>
      <c r="J135" s="17" t="s">
        <v>67</v>
      </c>
      <c r="K135" s="17">
        <v>0</v>
      </c>
      <c r="L135" s="17" t="s">
        <v>69</v>
      </c>
      <c r="M135" s="17" t="s">
        <v>69</v>
      </c>
      <c r="N135" s="22">
        <v>24.1</v>
      </c>
      <c r="O135" s="22">
        <v>9.99</v>
      </c>
      <c r="P135" s="22">
        <v>8.4</v>
      </c>
      <c r="Q135" s="23"/>
      <c r="R135" s="23">
        <v>1030.71</v>
      </c>
      <c r="S135" s="22">
        <v>0.44</v>
      </c>
      <c r="T135" s="22">
        <v>0</v>
      </c>
      <c r="U135" s="22">
        <v>0</v>
      </c>
      <c r="V135" s="22">
        <v>306.39</v>
      </c>
      <c r="W135" s="26">
        <v>0.41</v>
      </c>
      <c r="X135" s="26">
        <v>5</v>
      </c>
      <c r="Y135" s="26">
        <f t="shared" si="5"/>
        <v>1337.1</v>
      </c>
      <c r="Z135" s="38">
        <v>235.93799387912748</v>
      </c>
      <c r="AA135" s="39">
        <v>23.593799387912746</v>
      </c>
      <c r="AB135" s="39">
        <v>996.68330521545397</v>
      </c>
      <c r="AC135" s="39">
        <v>99.6683305215454</v>
      </c>
      <c r="AD135" s="39">
        <v>1074.8830867898348</v>
      </c>
      <c r="AE135" s="40">
        <v>107.48830867898349</v>
      </c>
      <c r="AF135" s="26">
        <v>24.065999999999999</v>
      </c>
      <c r="AG135" s="26">
        <v>0.74199999999999999</v>
      </c>
      <c r="AH135" s="26">
        <f t="shared" si="4"/>
        <v>23.323999999999998</v>
      </c>
      <c r="AI135" s="26">
        <v>2.5999999999999999E-2</v>
      </c>
      <c r="AJ135" s="39">
        <f t="shared" si="6"/>
        <v>24.091999999999999</v>
      </c>
      <c r="AK135" s="26">
        <v>0.28899999999999998</v>
      </c>
      <c r="AL135" s="12"/>
    </row>
    <row r="136" spans="1:38" x14ac:dyDescent="0.35">
      <c r="A136" s="16">
        <v>43171</v>
      </c>
      <c r="B136" s="17">
        <v>12</v>
      </c>
      <c r="C136" t="s">
        <v>22</v>
      </c>
      <c r="D136" t="s">
        <v>53</v>
      </c>
      <c r="E136">
        <v>3</v>
      </c>
      <c r="F136">
        <v>9</v>
      </c>
      <c r="G136" s="11">
        <v>0</v>
      </c>
      <c r="H136" s="17">
        <v>0</v>
      </c>
      <c r="I136" s="17">
        <v>18</v>
      </c>
      <c r="J136" s="17" t="s">
        <v>66</v>
      </c>
      <c r="K136" s="17">
        <v>1</v>
      </c>
      <c r="L136" s="17" t="s">
        <v>68</v>
      </c>
      <c r="M136" s="17" t="s">
        <v>69</v>
      </c>
      <c r="N136" s="22">
        <v>18.399999999999999</v>
      </c>
      <c r="O136" s="22">
        <v>10.38</v>
      </c>
      <c r="P136" s="22">
        <v>9.3000000000000007</v>
      </c>
      <c r="Q136" s="23"/>
      <c r="R136" s="23">
        <v>308.76</v>
      </c>
      <c r="S136" s="22">
        <v>0.63</v>
      </c>
      <c r="T136" s="22">
        <v>1041.3599999999999</v>
      </c>
      <c r="U136" s="22">
        <v>0</v>
      </c>
      <c r="V136" s="22">
        <v>116.38</v>
      </c>
      <c r="W136" s="26">
        <v>0.92</v>
      </c>
      <c r="X136" s="26">
        <v>5</v>
      </c>
      <c r="Y136" s="26">
        <f t="shared" si="5"/>
        <v>1466.5</v>
      </c>
      <c r="Z136" s="38">
        <v>111.32890082862642</v>
      </c>
      <c r="AA136" s="39">
        <v>11.132890082862641</v>
      </c>
      <c r="AB136" s="39">
        <v>539.78719950569996</v>
      </c>
      <c r="AC136" s="39">
        <v>53.978719950569996</v>
      </c>
      <c r="AD136" s="39">
        <v>776.41808209593898</v>
      </c>
      <c r="AE136" s="40">
        <v>77.641808209593904</v>
      </c>
      <c r="AF136" s="26">
        <v>13.641999999999999</v>
      </c>
      <c r="AG136" s="26">
        <v>0.57899999999999996</v>
      </c>
      <c r="AH136" s="26">
        <f t="shared" si="4"/>
        <v>13.062999999999999</v>
      </c>
      <c r="AI136" s="26">
        <v>3.6999999999999998E-2</v>
      </c>
      <c r="AJ136" s="39">
        <f t="shared" si="6"/>
        <v>13.679</v>
      </c>
      <c r="AK136" s="26">
        <v>0</v>
      </c>
      <c r="AL136" s="12"/>
    </row>
    <row r="137" spans="1:38" x14ac:dyDescent="0.35">
      <c r="A137" s="16">
        <v>43171</v>
      </c>
      <c r="B137" s="17">
        <v>12</v>
      </c>
      <c r="C137" t="s">
        <v>23</v>
      </c>
      <c r="D137" t="s">
        <v>54</v>
      </c>
      <c r="E137" s="9">
        <v>1</v>
      </c>
      <c r="F137">
        <v>10</v>
      </c>
      <c r="G137" s="11">
        <v>0</v>
      </c>
      <c r="H137" s="17">
        <v>0</v>
      </c>
      <c r="I137" s="17">
        <v>18</v>
      </c>
      <c r="J137" s="17" t="s">
        <v>66</v>
      </c>
      <c r="K137" s="17">
        <v>0</v>
      </c>
      <c r="L137" s="17" t="s">
        <v>69</v>
      </c>
      <c r="M137" s="17" t="s">
        <v>69</v>
      </c>
      <c r="N137" s="22">
        <v>18.3</v>
      </c>
      <c r="O137" s="22">
        <v>10.39</v>
      </c>
      <c r="P137" s="22">
        <v>9.5</v>
      </c>
      <c r="Q137" s="23"/>
      <c r="R137" s="23">
        <v>195.92</v>
      </c>
      <c r="S137" s="22">
        <v>0.64</v>
      </c>
      <c r="T137" s="22">
        <v>1127.1300000000001</v>
      </c>
      <c r="U137" s="22">
        <v>0</v>
      </c>
      <c r="V137" s="22">
        <v>36.82</v>
      </c>
      <c r="W137" s="26">
        <v>0.97</v>
      </c>
      <c r="X137" s="26">
        <v>5</v>
      </c>
      <c r="Y137" s="26">
        <f t="shared" si="5"/>
        <v>1359.8700000000001</v>
      </c>
      <c r="Z137" s="38">
        <v>88.979418661075158</v>
      </c>
      <c r="AA137" s="39">
        <v>8.8979418661075158</v>
      </c>
      <c r="AB137" s="39">
        <v>419.51395343627928</v>
      </c>
      <c r="AC137" s="39">
        <v>41.951395343627929</v>
      </c>
      <c r="AD137" s="39">
        <v>568.62085100932086</v>
      </c>
      <c r="AE137" s="40">
        <v>56.862085100932084</v>
      </c>
      <c r="AF137" s="26">
        <v>29.587</v>
      </c>
      <c r="AG137" s="26">
        <v>1.018</v>
      </c>
      <c r="AH137" s="26">
        <f t="shared" si="4"/>
        <v>28.568999999999999</v>
      </c>
      <c r="AI137" s="26">
        <v>2.5999999999999999E-2</v>
      </c>
      <c r="AJ137" s="39">
        <f t="shared" si="6"/>
        <v>29.613</v>
      </c>
      <c r="AK137" s="26">
        <v>4.7E-2</v>
      </c>
      <c r="AL137" s="12"/>
    </row>
    <row r="138" spans="1:38" x14ac:dyDescent="0.35">
      <c r="A138" s="16">
        <v>43171</v>
      </c>
      <c r="B138" s="17">
        <v>12</v>
      </c>
      <c r="C138" t="s">
        <v>24</v>
      </c>
      <c r="D138" t="s">
        <v>55</v>
      </c>
      <c r="E138">
        <v>2</v>
      </c>
      <c r="F138">
        <v>11</v>
      </c>
      <c r="G138" s="11">
        <v>0</v>
      </c>
      <c r="H138" s="17">
        <v>1</v>
      </c>
      <c r="I138" s="17">
        <v>24</v>
      </c>
      <c r="J138" s="17" t="s">
        <v>67</v>
      </c>
      <c r="K138" s="17">
        <v>0</v>
      </c>
      <c r="L138" s="17" t="s">
        <v>69</v>
      </c>
      <c r="M138" s="17" t="s">
        <v>69</v>
      </c>
      <c r="N138" s="22">
        <v>24.1</v>
      </c>
      <c r="O138" s="22">
        <v>9.84</v>
      </c>
      <c r="P138" s="22">
        <v>8.3000000000000007</v>
      </c>
      <c r="Q138" s="23"/>
      <c r="R138" s="23">
        <v>1067.57</v>
      </c>
      <c r="S138" s="22">
        <v>0.42</v>
      </c>
      <c r="T138" s="22">
        <v>0</v>
      </c>
      <c r="U138" s="22">
        <v>0</v>
      </c>
      <c r="V138" s="22">
        <v>226.85</v>
      </c>
      <c r="W138" s="26">
        <v>0.3</v>
      </c>
      <c r="X138" s="26">
        <v>5</v>
      </c>
      <c r="Y138" s="26">
        <f t="shared" si="5"/>
        <v>1294.4199999999998</v>
      </c>
      <c r="Z138" s="38">
        <v>156.9182465981325</v>
      </c>
      <c r="AA138" s="39">
        <v>15.69182465981325</v>
      </c>
      <c r="AB138" s="39">
        <v>661.55862078302187</v>
      </c>
      <c r="AC138" s="39">
        <v>66.155862078302192</v>
      </c>
      <c r="AD138" s="39">
        <v>987.63029657234222</v>
      </c>
      <c r="AE138" s="40">
        <v>98.763029657234227</v>
      </c>
      <c r="AF138" s="26">
        <v>31.55</v>
      </c>
      <c r="AG138" s="26">
        <v>0.67500000000000004</v>
      </c>
      <c r="AH138" s="26">
        <f t="shared" si="4"/>
        <v>30.875</v>
      </c>
      <c r="AI138" s="26">
        <v>2.5000000000000001E-2</v>
      </c>
      <c r="AJ138" s="39">
        <f t="shared" si="6"/>
        <v>31.574999999999999</v>
      </c>
      <c r="AK138" s="26">
        <v>0.48099999999999998</v>
      </c>
      <c r="AL138" s="12"/>
    </row>
    <row r="139" spans="1:38" x14ac:dyDescent="0.35">
      <c r="A139" s="16">
        <v>43171</v>
      </c>
      <c r="B139" s="17">
        <v>12</v>
      </c>
      <c r="C139" t="s">
        <v>25</v>
      </c>
      <c r="D139" t="s">
        <v>56</v>
      </c>
      <c r="E139">
        <v>4</v>
      </c>
      <c r="F139">
        <v>12</v>
      </c>
      <c r="G139" s="11">
        <v>0</v>
      </c>
      <c r="H139" s="17">
        <v>1</v>
      </c>
      <c r="I139" s="17">
        <v>24</v>
      </c>
      <c r="J139" s="17" t="s">
        <v>67</v>
      </c>
      <c r="K139" s="17">
        <v>1</v>
      </c>
      <c r="L139" s="17" t="s">
        <v>68</v>
      </c>
      <c r="M139" s="17" t="s">
        <v>69</v>
      </c>
      <c r="N139" s="22">
        <v>24.1</v>
      </c>
      <c r="O139" s="22">
        <v>9.8699999999999992</v>
      </c>
      <c r="P139" s="22">
        <v>8</v>
      </c>
      <c r="Q139" s="23"/>
      <c r="R139" s="23">
        <v>1096.01</v>
      </c>
      <c r="S139" s="22">
        <v>0.44</v>
      </c>
      <c r="T139" s="22">
        <v>0</v>
      </c>
      <c r="U139" s="22">
        <v>0</v>
      </c>
      <c r="V139" s="22">
        <v>406.09</v>
      </c>
      <c r="W139" s="26">
        <v>0.43</v>
      </c>
      <c r="X139" s="26">
        <v>5</v>
      </c>
      <c r="Y139" s="26">
        <f t="shared" si="5"/>
        <v>1502.1</v>
      </c>
      <c r="Z139" s="38">
        <v>234.15962395925524</v>
      </c>
      <c r="AA139" s="39">
        <v>23.415962395925526</v>
      </c>
      <c r="AB139" s="39">
        <v>961.20419839687349</v>
      </c>
      <c r="AC139" s="39">
        <v>96.120419839687344</v>
      </c>
      <c r="AD139" s="39">
        <v>1391.1746404428864</v>
      </c>
      <c r="AE139" s="40">
        <v>139.11746404428862</v>
      </c>
      <c r="AF139" s="26">
        <v>23.667999999999999</v>
      </c>
      <c r="AG139" s="26">
        <v>0.72099999999999997</v>
      </c>
      <c r="AH139" s="26">
        <f t="shared" si="4"/>
        <v>22.946999999999999</v>
      </c>
      <c r="AI139" s="26">
        <v>2.7E-2</v>
      </c>
      <c r="AJ139" s="39">
        <f t="shared" si="6"/>
        <v>23.695</v>
      </c>
      <c r="AK139" s="26">
        <v>0.42399999999999999</v>
      </c>
      <c r="AL139" s="12"/>
    </row>
    <row r="140" spans="1:38" x14ac:dyDescent="0.35">
      <c r="A140" s="16">
        <v>43171</v>
      </c>
      <c r="B140" s="17">
        <v>12</v>
      </c>
      <c r="C140" t="s">
        <v>26</v>
      </c>
      <c r="D140" t="s">
        <v>53</v>
      </c>
      <c r="E140">
        <v>3</v>
      </c>
      <c r="F140">
        <v>13</v>
      </c>
      <c r="G140" s="11">
        <v>0</v>
      </c>
      <c r="H140" s="17">
        <v>0</v>
      </c>
      <c r="I140" s="17">
        <v>18</v>
      </c>
      <c r="J140" s="17" t="s">
        <v>66</v>
      </c>
      <c r="K140" s="17">
        <v>1</v>
      </c>
      <c r="L140" s="17" t="s">
        <v>68</v>
      </c>
      <c r="M140" s="17" t="s">
        <v>69</v>
      </c>
      <c r="N140" s="22">
        <v>18.2</v>
      </c>
      <c r="O140" s="22">
        <v>10.220000000000001</v>
      </c>
      <c r="P140" s="22">
        <v>9.5</v>
      </c>
      <c r="Q140" s="23"/>
      <c r="R140" s="23">
        <v>499.98</v>
      </c>
      <c r="S140" s="22">
        <v>0.57999999999999996</v>
      </c>
      <c r="T140" s="22">
        <v>932.09</v>
      </c>
      <c r="U140" s="22">
        <v>0</v>
      </c>
      <c r="V140" s="22">
        <v>309.91000000000003</v>
      </c>
      <c r="W140" s="26">
        <v>0.86</v>
      </c>
      <c r="X140" s="26">
        <v>5</v>
      </c>
      <c r="Y140" s="26">
        <f t="shared" si="5"/>
        <v>1741.9800000000002</v>
      </c>
      <c r="Z140" s="38">
        <v>147.8475117819786</v>
      </c>
      <c r="AA140" s="39">
        <v>14.78475117819786</v>
      </c>
      <c r="AB140" s="39">
        <v>689.0999941394806</v>
      </c>
      <c r="AC140" s="39">
        <v>68.909999413948057</v>
      </c>
      <c r="AD140" s="39">
        <v>915.35981883699822</v>
      </c>
      <c r="AE140" s="40">
        <v>91.535981883699819</v>
      </c>
      <c r="AF140" s="26">
        <v>30.917999999999999</v>
      </c>
      <c r="AG140" s="26">
        <v>0.29899999999999999</v>
      </c>
      <c r="AH140" s="26">
        <f t="shared" si="4"/>
        <v>30.619</v>
      </c>
      <c r="AI140" s="26">
        <v>9.5000000000000001E-2</v>
      </c>
      <c r="AJ140" s="39">
        <f t="shared" si="6"/>
        <v>31.012999999999998</v>
      </c>
      <c r="AK140" s="26">
        <v>0</v>
      </c>
      <c r="AL140" s="12"/>
    </row>
    <row r="141" spans="1:38" x14ac:dyDescent="0.35">
      <c r="A141" s="16">
        <v>43171</v>
      </c>
      <c r="B141" s="17">
        <v>12</v>
      </c>
      <c r="C141" t="s">
        <v>27</v>
      </c>
      <c r="D141" t="s">
        <v>54</v>
      </c>
      <c r="E141" s="9">
        <v>1</v>
      </c>
      <c r="F141">
        <v>14</v>
      </c>
      <c r="G141" s="11">
        <v>0</v>
      </c>
      <c r="H141" s="17">
        <v>0</v>
      </c>
      <c r="I141" s="17">
        <v>18</v>
      </c>
      <c r="J141" s="17" t="s">
        <v>66</v>
      </c>
      <c r="K141" s="17">
        <v>0</v>
      </c>
      <c r="L141" s="17" t="s">
        <v>69</v>
      </c>
      <c r="M141" s="17" t="s">
        <v>69</v>
      </c>
      <c r="N141" s="22">
        <v>18.100000000000001</v>
      </c>
      <c r="O141" s="22">
        <v>10.25</v>
      </c>
      <c r="P141" s="22">
        <v>9.1999999999999993</v>
      </c>
      <c r="Q141" s="23"/>
      <c r="R141" s="23">
        <v>470.33</v>
      </c>
      <c r="S141" s="22">
        <v>0.4</v>
      </c>
      <c r="T141" s="22">
        <v>858.71</v>
      </c>
      <c r="U141" s="22">
        <v>0.67</v>
      </c>
      <c r="V141" s="22">
        <v>279.06</v>
      </c>
      <c r="W141" s="26">
        <v>0</v>
      </c>
      <c r="X141" s="26">
        <v>5</v>
      </c>
      <c r="Y141" s="26">
        <f t="shared" si="5"/>
        <v>1608.1</v>
      </c>
      <c r="Z141" s="38">
        <v>130.45171555891037</v>
      </c>
      <c r="AA141" s="39">
        <v>13.045171555891036</v>
      </c>
      <c r="AB141" s="39">
        <v>593.91572914199833</v>
      </c>
      <c r="AC141" s="39">
        <v>59.391572914199834</v>
      </c>
      <c r="AD141" s="39">
        <v>810.86668883277468</v>
      </c>
      <c r="AE141" s="40">
        <v>81.086668883277468</v>
      </c>
      <c r="AF141" s="26">
        <v>14.516</v>
      </c>
      <c r="AG141" s="26">
        <v>0.20399999999999999</v>
      </c>
      <c r="AH141" s="26">
        <f t="shared" si="4"/>
        <v>14.311999999999999</v>
      </c>
      <c r="AI141" s="26">
        <v>0.03</v>
      </c>
      <c r="AJ141" s="39">
        <f t="shared" si="6"/>
        <v>14.545999999999999</v>
      </c>
      <c r="AK141" s="26">
        <v>0.155</v>
      </c>
      <c r="AL141" s="12"/>
    </row>
    <row r="142" spans="1:38" x14ac:dyDescent="0.35">
      <c r="A142" s="16">
        <v>43171</v>
      </c>
      <c r="B142" s="17">
        <v>12</v>
      </c>
      <c r="C142" t="s">
        <v>28</v>
      </c>
      <c r="D142" t="s">
        <v>55</v>
      </c>
      <c r="E142">
        <v>2</v>
      </c>
      <c r="F142">
        <v>15</v>
      </c>
      <c r="G142" s="11">
        <v>0</v>
      </c>
      <c r="H142" s="17">
        <v>1</v>
      </c>
      <c r="I142" s="17">
        <v>24</v>
      </c>
      <c r="J142" s="17" t="s">
        <v>67</v>
      </c>
      <c r="K142" s="17">
        <v>0</v>
      </c>
      <c r="L142" s="17" t="s">
        <v>69</v>
      </c>
      <c r="M142" s="17" t="s">
        <v>69</v>
      </c>
      <c r="N142" s="22">
        <v>23.9</v>
      </c>
      <c r="O142" s="22">
        <v>10.050000000000001</v>
      </c>
      <c r="P142" s="22">
        <v>8</v>
      </c>
      <c r="Q142" s="23"/>
      <c r="R142" s="23">
        <v>1247.0899999999999</v>
      </c>
      <c r="S142" s="22">
        <v>0.44</v>
      </c>
      <c r="T142" s="22">
        <v>0</v>
      </c>
      <c r="U142" s="22">
        <v>0</v>
      </c>
      <c r="V142" s="22">
        <v>648.44000000000005</v>
      </c>
      <c r="W142" s="26">
        <v>0.34</v>
      </c>
      <c r="X142" s="26">
        <v>5</v>
      </c>
      <c r="Y142" s="26">
        <f t="shared" si="5"/>
        <v>1895.53</v>
      </c>
      <c r="Z142" s="38">
        <v>254.41181753635405</v>
      </c>
      <c r="AA142" s="39">
        <v>25.441181753635405</v>
      </c>
      <c r="AB142" s="39">
        <v>1046.4346068542479</v>
      </c>
      <c r="AC142" s="39">
        <v>104.6434606854248</v>
      </c>
      <c r="AD142" s="39">
        <v>1875.3186823810656</v>
      </c>
      <c r="AE142" s="40">
        <v>187.53186823810657</v>
      </c>
      <c r="AF142" s="26">
        <v>30.733000000000001</v>
      </c>
      <c r="AG142" s="26">
        <v>0.86599999999999999</v>
      </c>
      <c r="AH142" s="26">
        <f t="shared" si="4"/>
        <v>29.867000000000001</v>
      </c>
      <c r="AI142" s="26">
        <v>4.1000000000000002E-2</v>
      </c>
      <c r="AJ142" s="39">
        <f t="shared" si="6"/>
        <v>30.774000000000001</v>
      </c>
      <c r="AK142" s="26">
        <v>0</v>
      </c>
      <c r="AL142" s="12"/>
    </row>
    <row r="143" spans="1:38" x14ac:dyDescent="0.35">
      <c r="A143" s="16">
        <v>43171</v>
      </c>
      <c r="B143" s="17">
        <v>12</v>
      </c>
      <c r="C143" t="s">
        <v>29</v>
      </c>
      <c r="D143" t="s">
        <v>56</v>
      </c>
      <c r="E143">
        <v>4</v>
      </c>
      <c r="F143">
        <v>16</v>
      </c>
      <c r="G143" s="11">
        <v>0</v>
      </c>
      <c r="H143" s="17">
        <v>1</v>
      </c>
      <c r="I143" s="17">
        <v>24</v>
      </c>
      <c r="J143" s="17" t="s">
        <v>67</v>
      </c>
      <c r="K143" s="17">
        <v>1</v>
      </c>
      <c r="L143" s="17" t="s">
        <v>68</v>
      </c>
      <c r="M143" s="17" t="s">
        <v>69</v>
      </c>
      <c r="N143" s="22">
        <v>24</v>
      </c>
      <c r="O143" s="22">
        <v>10.06</v>
      </c>
      <c r="P143" s="22">
        <v>8.6</v>
      </c>
      <c r="Q143" s="23"/>
      <c r="R143" s="23">
        <v>1293.18</v>
      </c>
      <c r="S143" s="22">
        <v>0.46</v>
      </c>
      <c r="T143" s="22">
        <v>0</v>
      </c>
      <c r="U143" s="22">
        <v>0</v>
      </c>
      <c r="V143" s="22">
        <v>252.94</v>
      </c>
      <c r="W143" s="26">
        <v>0.26</v>
      </c>
      <c r="X143" s="26">
        <v>5</v>
      </c>
      <c r="Y143" s="26">
        <f t="shared" si="5"/>
        <v>1546.1200000000001</v>
      </c>
      <c r="Z143" s="38">
        <v>222.45960940757857</v>
      </c>
      <c r="AA143" s="39">
        <v>22.245960940757858</v>
      </c>
      <c r="AB143" s="39">
        <v>917.71046331804064</v>
      </c>
      <c r="AC143" s="39">
        <v>91.771046331804058</v>
      </c>
      <c r="AD143" s="39">
        <v>1406.8157131272101</v>
      </c>
      <c r="AE143" s="40">
        <v>140.68157131272102</v>
      </c>
      <c r="AF143" s="26">
        <v>19.963000000000001</v>
      </c>
      <c r="AG143" s="26">
        <v>0.60499999999999998</v>
      </c>
      <c r="AH143" s="26">
        <f t="shared" si="4"/>
        <v>19.358000000000001</v>
      </c>
      <c r="AI143" s="26">
        <v>3.5999999999999997E-2</v>
      </c>
      <c r="AJ143" s="39">
        <f t="shared" si="6"/>
        <v>19.999000000000002</v>
      </c>
      <c r="AK143" s="26">
        <v>0.122</v>
      </c>
      <c r="AL143" s="12"/>
    </row>
    <row r="144" spans="1:38" x14ac:dyDescent="0.35">
      <c r="A144" s="16">
        <v>43171</v>
      </c>
      <c r="B144" s="17">
        <v>12</v>
      </c>
      <c r="C144" t="s">
        <v>30</v>
      </c>
      <c r="D144" t="s">
        <v>55</v>
      </c>
      <c r="E144">
        <v>2</v>
      </c>
      <c r="F144">
        <v>17</v>
      </c>
      <c r="G144" s="11">
        <v>0</v>
      </c>
      <c r="H144" s="17">
        <v>1</v>
      </c>
      <c r="I144" s="17">
        <v>24</v>
      </c>
      <c r="J144" s="17" t="s">
        <v>67</v>
      </c>
      <c r="K144" s="17">
        <v>0</v>
      </c>
      <c r="L144" s="17" t="s">
        <v>69</v>
      </c>
      <c r="M144" s="17" t="s">
        <v>69</v>
      </c>
      <c r="N144" s="22">
        <v>23.8</v>
      </c>
      <c r="O144" s="22">
        <v>9.94</v>
      </c>
      <c r="P144" s="22">
        <v>7.7</v>
      </c>
      <c r="Q144" s="23"/>
      <c r="R144" s="23">
        <v>1490.49</v>
      </c>
      <c r="S144" s="22">
        <v>0.43</v>
      </c>
      <c r="T144" s="22">
        <v>0</v>
      </c>
      <c r="U144" s="22">
        <v>0</v>
      </c>
      <c r="V144" s="22">
        <v>572.33000000000004</v>
      </c>
      <c r="W144" s="26">
        <v>0.33</v>
      </c>
      <c r="X144" s="26">
        <v>5</v>
      </c>
      <c r="Y144" s="26">
        <f t="shared" si="5"/>
        <v>2062.8200000000002</v>
      </c>
      <c r="Z144" s="38">
        <v>266.43020733782458</v>
      </c>
      <c r="AA144" s="39">
        <v>26.643020733782457</v>
      </c>
      <c r="AB144" s="39">
        <v>1106.3308850451153</v>
      </c>
      <c r="AC144" s="39">
        <v>110.63308850451153</v>
      </c>
      <c r="AD144" s="39">
        <v>1531.0705795436545</v>
      </c>
      <c r="AE144" s="40">
        <v>153.10705795436544</v>
      </c>
      <c r="AF144" s="39">
        <v>25.564</v>
      </c>
      <c r="AG144" s="39">
        <v>0.627</v>
      </c>
      <c r="AH144" s="39">
        <v>24.937000000000001</v>
      </c>
      <c r="AI144" s="39">
        <v>2.5999999999999999E-2</v>
      </c>
      <c r="AJ144" s="39">
        <f t="shared" si="6"/>
        <v>25.59</v>
      </c>
      <c r="AK144" s="26">
        <v>0</v>
      </c>
      <c r="AL144" s="12"/>
    </row>
    <row r="145" spans="1:39" x14ac:dyDescent="0.35">
      <c r="A145" s="16">
        <v>43171</v>
      </c>
      <c r="B145" s="17">
        <v>12</v>
      </c>
      <c r="C145" t="s">
        <v>31</v>
      </c>
      <c r="D145" t="s">
        <v>56</v>
      </c>
      <c r="E145">
        <v>4</v>
      </c>
      <c r="F145">
        <v>18</v>
      </c>
      <c r="G145" s="11">
        <v>0</v>
      </c>
      <c r="H145" s="17">
        <v>1</v>
      </c>
      <c r="I145" s="17">
        <v>24</v>
      </c>
      <c r="J145" s="17" t="s">
        <v>67</v>
      </c>
      <c r="K145" s="17">
        <v>1</v>
      </c>
      <c r="L145" s="17" t="s">
        <v>68</v>
      </c>
      <c r="M145" s="17" t="s">
        <v>69</v>
      </c>
      <c r="N145" s="22">
        <v>23.7</v>
      </c>
      <c r="O145" s="22">
        <v>9.92</v>
      </c>
      <c r="P145" s="22">
        <v>7.7</v>
      </c>
      <c r="Q145" s="23"/>
      <c r="R145" s="23">
        <v>1309.9100000000001</v>
      </c>
      <c r="S145" s="22">
        <v>0.45</v>
      </c>
      <c r="T145" s="22">
        <v>0</v>
      </c>
      <c r="U145" s="22">
        <v>0</v>
      </c>
      <c r="V145" s="22">
        <v>498.7</v>
      </c>
      <c r="W145" s="26">
        <v>0.34</v>
      </c>
      <c r="X145" s="26">
        <v>5</v>
      </c>
      <c r="Y145" s="26">
        <f t="shared" si="5"/>
        <v>1808.6100000000001</v>
      </c>
      <c r="Z145" s="38">
        <v>286.15626324026846</v>
      </c>
      <c r="AA145" s="39">
        <v>28.615626324026845</v>
      </c>
      <c r="AB145" s="39">
        <v>1184.5600661206561</v>
      </c>
      <c r="AC145" s="39">
        <v>118.45600661206561</v>
      </c>
      <c r="AD145" s="39">
        <v>1258.4023154078479</v>
      </c>
      <c r="AE145" s="40">
        <v>125.8402315407848</v>
      </c>
      <c r="AF145" s="26">
        <v>29.536999999999999</v>
      </c>
      <c r="AG145" s="26">
        <v>0.504</v>
      </c>
      <c r="AH145" s="26">
        <f t="shared" ref="AH145:AH150" si="7">AF145-AG145</f>
        <v>29.032999999999998</v>
      </c>
      <c r="AI145" s="26">
        <v>2.5000000000000001E-2</v>
      </c>
      <c r="AJ145" s="39">
        <f t="shared" si="6"/>
        <v>29.561999999999998</v>
      </c>
      <c r="AK145" s="26">
        <v>0.23599999999999999</v>
      </c>
      <c r="AL145" s="12"/>
    </row>
    <row r="146" spans="1:39" x14ac:dyDescent="0.35">
      <c r="A146" s="16">
        <v>43171</v>
      </c>
      <c r="B146" s="17">
        <v>12</v>
      </c>
      <c r="C146" t="s">
        <v>32</v>
      </c>
      <c r="D146" t="s">
        <v>53</v>
      </c>
      <c r="E146">
        <v>3</v>
      </c>
      <c r="F146">
        <v>19</v>
      </c>
      <c r="G146" s="11">
        <v>0</v>
      </c>
      <c r="H146" s="17">
        <v>0</v>
      </c>
      <c r="I146" s="17">
        <v>18</v>
      </c>
      <c r="J146" s="17" t="s">
        <v>66</v>
      </c>
      <c r="K146" s="17">
        <v>1</v>
      </c>
      <c r="L146" s="17" t="s">
        <v>68</v>
      </c>
      <c r="M146" s="17" t="s">
        <v>69</v>
      </c>
      <c r="N146" s="22">
        <v>17.399999999999999</v>
      </c>
      <c r="O146" s="22">
        <v>10.16</v>
      </c>
      <c r="P146" s="22">
        <v>8.8000000000000007</v>
      </c>
      <c r="Q146" s="23"/>
      <c r="R146" s="23">
        <v>193.58</v>
      </c>
      <c r="S146" s="22">
        <v>0.69</v>
      </c>
      <c r="T146" s="22">
        <v>1271.92</v>
      </c>
      <c r="U146" s="22">
        <v>0</v>
      </c>
      <c r="V146" s="22">
        <v>68.87</v>
      </c>
      <c r="W146" s="26">
        <v>0.96</v>
      </c>
      <c r="X146" s="26">
        <v>5</v>
      </c>
      <c r="Y146" s="26">
        <f t="shared" si="5"/>
        <v>1534.37</v>
      </c>
      <c r="Z146" s="38">
        <v>138.76029767833285</v>
      </c>
      <c r="AA146" s="39">
        <v>13.876029767833284</v>
      </c>
      <c r="AB146" s="39">
        <v>675.43308406287292</v>
      </c>
      <c r="AC146" s="39">
        <v>67.543308406287295</v>
      </c>
      <c r="AD146" s="39">
        <v>939.47588555694745</v>
      </c>
      <c r="AE146" s="40">
        <v>93.94758855569475</v>
      </c>
      <c r="AF146" s="26">
        <v>23.044</v>
      </c>
      <c r="AG146" s="26">
        <v>0.39</v>
      </c>
      <c r="AH146" s="26">
        <f t="shared" si="7"/>
        <v>22.654</v>
      </c>
      <c r="AI146" s="26">
        <v>4.1000000000000002E-2</v>
      </c>
      <c r="AJ146" s="39">
        <f t="shared" si="6"/>
        <v>23.085000000000001</v>
      </c>
      <c r="AK146" s="26">
        <v>0.32400000000000001</v>
      </c>
      <c r="AL146" s="12"/>
    </row>
    <row r="147" spans="1:39" x14ac:dyDescent="0.35">
      <c r="A147" s="16">
        <v>43171</v>
      </c>
      <c r="B147" s="17">
        <v>12</v>
      </c>
      <c r="C147" t="s">
        <v>33</v>
      </c>
      <c r="D147" t="s">
        <v>54</v>
      </c>
      <c r="E147" s="9">
        <v>1</v>
      </c>
      <c r="F147">
        <v>20</v>
      </c>
      <c r="G147" s="11">
        <v>0</v>
      </c>
      <c r="H147" s="17">
        <v>0</v>
      </c>
      <c r="I147" s="17">
        <v>18</v>
      </c>
      <c r="J147" s="17" t="s">
        <v>66</v>
      </c>
      <c r="K147" s="17">
        <v>0</v>
      </c>
      <c r="L147" s="17" t="s">
        <v>69</v>
      </c>
      <c r="M147" s="17" t="s">
        <v>69</v>
      </c>
      <c r="N147" s="22">
        <v>17.3</v>
      </c>
      <c r="O147" s="22">
        <v>10.130000000000001</v>
      </c>
      <c r="P147" s="22">
        <v>9.6</v>
      </c>
      <c r="Q147" s="23"/>
      <c r="R147" s="23">
        <v>168.63</v>
      </c>
      <c r="S147" s="22">
        <v>0.3</v>
      </c>
      <c r="T147" s="22">
        <v>1363.37</v>
      </c>
      <c r="U147" s="22">
        <v>0.63</v>
      </c>
      <c r="V147" s="22">
        <v>45.12</v>
      </c>
      <c r="W147" s="26">
        <v>0</v>
      </c>
      <c r="X147" s="26">
        <v>5</v>
      </c>
      <c r="Y147" s="26">
        <f t="shared" si="5"/>
        <v>1577.12</v>
      </c>
      <c r="Z147" s="38">
        <v>94.719484248903086</v>
      </c>
      <c r="AA147" s="39">
        <v>9.471948424890309</v>
      </c>
      <c r="AB147" s="39">
        <v>463.457282988347</v>
      </c>
      <c r="AC147" s="39">
        <v>46.3457282988347</v>
      </c>
      <c r="AD147" s="39">
        <v>686.71321301159219</v>
      </c>
      <c r="AE147" s="40">
        <v>68.671321301159225</v>
      </c>
      <c r="AF147" s="26">
        <v>15.462999999999999</v>
      </c>
      <c r="AG147" s="26">
        <v>0.28499999999999998</v>
      </c>
      <c r="AH147" s="26">
        <f t="shared" si="7"/>
        <v>15.177999999999999</v>
      </c>
      <c r="AI147" s="26">
        <v>3.5999999999999997E-2</v>
      </c>
      <c r="AJ147" s="39">
        <f t="shared" si="6"/>
        <v>15.498999999999999</v>
      </c>
      <c r="AK147" s="26">
        <v>0.28699999999999998</v>
      </c>
      <c r="AL147" s="12"/>
    </row>
    <row r="148" spans="1:39" x14ac:dyDescent="0.35">
      <c r="A148" s="16">
        <v>43171</v>
      </c>
      <c r="B148" s="17">
        <v>12</v>
      </c>
      <c r="C148" t="s">
        <v>34</v>
      </c>
      <c r="D148" t="s">
        <v>55</v>
      </c>
      <c r="E148">
        <v>2</v>
      </c>
      <c r="F148">
        <v>21</v>
      </c>
      <c r="G148" s="11">
        <v>0</v>
      </c>
      <c r="H148" s="17">
        <v>1</v>
      </c>
      <c r="I148" s="17">
        <v>24</v>
      </c>
      <c r="J148" s="17" t="s">
        <v>67</v>
      </c>
      <c r="K148" s="17">
        <v>0</v>
      </c>
      <c r="L148" s="17" t="s">
        <v>69</v>
      </c>
      <c r="M148" s="17" t="s">
        <v>69</v>
      </c>
      <c r="N148" s="22">
        <v>23.6</v>
      </c>
      <c r="O148" s="22">
        <v>9.9700000000000006</v>
      </c>
      <c r="P148" s="22">
        <v>9.1</v>
      </c>
      <c r="Q148" s="23"/>
      <c r="R148" s="23">
        <v>1052.1300000000001</v>
      </c>
      <c r="S148" s="22">
        <v>0.45</v>
      </c>
      <c r="T148" s="22">
        <v>408.53</v>
      </c>
      <c r="U148" s="22">
        <v>0.67</v>
      </c>
      <c r="V148" s="22">
        <v>812.17</v>
      </c>
      <c r="W148" s="26">
        <v>0.28000000000000003</v>
      </c>
      <c r="X148" s="26">
        <v>5</v>
      </c>
      <c r="Y148" s="26">
        <f t="shared" si="5"/>
        <v>2272.83</v>
      </c>
      <c r="Z148" s="38">
        <v>254.46098598768444</v>
      </c>
      <c r="AA148" s="39">
        <v>25.446098598768444</v>
      </c>
      <c r="AB148" s="39">
        <v>1087.9907430609808</v>
      </c>
      <c r="AC148" s="39">
        <v>108.79907430609808</v>
      </c>
      <c r="AD148" s="39">
        <v>1517.5785358046894</v>
      </c>
      <c r="AE148" s="40">
        <v>151.75785358046895</v>
      </c>
      <c r="AF148" s="26">
        <v>37.033000000000001</v>
      </c>
      <c r="AG148" s="26">
        <v>0.747</v>
      </c>
      <c r="AH148" s="26">
        <f t="shared" si="7"/>
        <v>36.286000000000001</v>
      </c>
      <c r="AI148" s="26">
        <v>0.03</v>
      </c>
      <c r="AJ148" s="39">
        <f t="shared" si="6"/>
        <v>37.063000000000002</v>
      </c>
      <c r="AK148" s="26">
        <v>0</v>
      </c>
      <c r="AL148" s="12"/>
    </row>
    <row r="149" spans="1:39" x14ac:dyDescent="0.35">
      <c r="A149" s="16">
        <v>43171</v>
      </c>
      <c r="B149" s="17">
        <v>12</v>
      </c>
      <c r="C149" t="s">
        <v>35</v>
      </c>
      <c r="D149" t="s">
        <v>56</v>
      </c>
      <c r="E149">
        <v>4</v>
      </c>
      <c r="F149">
        <v>22</v>
      </c>
      <c r="G149" s="11">
        <v>0</v>
      </c>
      <c r="H149" s="17">
        <v>1</v>
      </c>
      <c r="I149" s="17">
        <v>24</v>
      </c>
      <c r="J149" s="17" t="s">
        <v>67</v>
      </c>
      <c r="K149" s="17">
        <v>1</v>
      </c>
      <c r="L149" s="17" t="s">
        <v>68</v>
      </c>
      <c r="M149" s="17" t="s">
        <v>69</v>
      </c>
      <c r="N149" s="22">
        <v>23.6</v>
      </c>
      <c r="O149" s="22">
        <v>10.02</v>
      </c>
      <c r="P149" s="22">
        <v>7.8</v>
      </c>
      <c r="Q149" s="23"/>
      <c r="R149" s="23">
        <v>1022.49</v>
      </c>
      <c r="S149" s="22">
        <v>0.44</v>
      </c>
      <c r="T149" s="22">
        <v>400.21</v>
      </c>
      <c r="U149" s="22">
        <v>0.61</v>
      </c>
      <c r="V149" s="22">
        <v>692.22</v>
      </c>
      <c r="W149" s="26">
        <v>0.3</v>
      </c>
      <c r="X149" s="26">
        <v>5</v>
      </c>
      <c r="Y149" s="26">
        <f t="shared" si="5"/>
        <v>2114.92</v>
      </c>
      <c r="Z149" s="38">
        <v>186.87571131727429</v>
      </c>
      <c r="AA149" s="39">
        <v>18.687571131727431</v>
      </c>
      <c r="AB149" s="39">
        <v>869.93282344292527</v>
      </c>
      <c r="AC149" s="39">
        <v>86.993282344292524</v>
      </c>
      <c r="AD149" s="39">
        <v>1288.5872309746117</v>
      </c>
      <c r="AE149" s="40">
        <v>128.85872309746117</v>
      </c>
      <c r="AF149" s="26">
        <v>24.562999999999999</v>
      </c>
      <c r="AG149" s="26">
        <v>1.236</v>
      </c>
      <c r="AH149" s="26">
        <f t="shared" si="7"/>
        <v>23.326999999999998</v>
      </c>
      <c r="AI149" s="26">
        <v>0.03</v>
      </c>
      <c r="AJ149" s="39">
        <f t="shared" si="6"/>
        <v>24.593</v>
      </c>
      <c r="AK149" s="26">
        <v>0.253</v>
      </c>
      <c r="AL149" s="12"/>
    </row>
    <row r="150" spans="1:39" x14ac:dyDescent="0.35">
      <c r="A150" s="16">
        <v>43171</v>
      </c>
      <c r="B150" s="17">
        <v>12</v>
      </c>
      <c r="C150" t="s">
        <v>36</v>
      </c>
      <c r="D150" t="s">
        <v>53</v>
      </c>
      <c r="E150">
        <v>3</v>
      </c>
      <c r="F150">
        <v>23</v>
      </c>
      <c r="G150" s="11">
        <v>0</v>
      </c>
      <c r="H150" s="17">
        <v>0</v>
      </c>
      <c r="I150" s="17">
        <v>18</v>
      </c>
      <c r="J150" s="17" t="s">
        <v>66</v>
      </c>
      <c r="K150" s="17">
        <v>1</v>
      </c>
      <c r="L150" s="17" t="s">
        <v>68</v>
      </c>
      <c r="M150" s="17" t="s">
        <v>69</v>
      </c>
      <c r="N150" s="22">
        <v>18.399999999999999</v>
      </c>
      <c r="O150" s="22">
        <v>10.37</v>
      </c>
      <c r="P150" s="22">
        <v>9.1</v>
      </c>
      <c r="Q150" s="23"/>
      <c r="R150" s="23">
        <v>618.76</v>
      </c>
      <c r="S150" s="22">
        <v>0.56000000000000005</v>
      </c>
      <c r="T150" s="22">
        <v>1498.6</v>
      </c>
      <c r="U150" s="22">
        <v>0</v>
      </c>
      <c r="V150" s="22">
        <v>478.6</v>
      </c>
      <c r="W150" s="26">
        <v>0.82</v>
      </c>
      <c r="X150" s="26">
        <v>5</v>
      </c>
      <c r="Y150" s="26">
        <f t="shared" si="5"/>
        <v>2595.9599999999996</v>
      </c>
      <c r="Z150" s="38">
        <v>257.03234022352433</v>
      </c>
      <c r="AA150" s="39">
        <v>25.703234022352433</v>
      </c>
      <c r="AB150" s="39">
        <v>1163.4469053819446</v>
      </c>
      <c r="AC150" s="39">
        <v>116.34469053819446</v>
      </c>
      <c r="AD150" s="39">
        <v>1123.3688981210462</v>
      </c>
      <c r="AE150" s="40">
        <v>112.33688981210462</v>
      </c>
      <c r="AF150" s="26">
        <v>24.073</v>
      </c>
      <c r="AG150" s="26">
        <v>0.32700000000000001</v>
      </c>
      <c r="AH150" s="26">
        <f t="shared" si="7"/>
        <v>23.745999999999999</v>
      </c>
      <c r="AI150" s="26">
        <v>2.8000000000000001E-2</v>
      </c>
      <c r="AJ150" s="39">
        <f t="shared" si="6"/>
        <v>24.100999999999999</v>
      </c>
      <c r="AK150" s="26">
        <v>0</v>
      </c>
      <c r="AL150" s="12"/>
    </row>
    <row r="151" spans="1:39" ht="15" thickBot="1" x14ac:dyDescent="0.4">
      <c r="A151" s="18">
        <v>43171</v>
      </c>
      <c r="B151" s="19">
        <v>12</v>
      </c>
      <c r="C151" s="3" t="s">
        <v>37</v>
      </c>
      <c r="D151" s="3" t="s">
        <v>54</v>
      </c>
      <c r="E151" s="3">
        <v>1</v>
      </c>
      <c r="F151" s="3">
        <v>24</v>
      </c>
      <c r="G151" s="19">
        <v>0</v>
      </c>
      <c r="H151" s="19">
        <v>0</v>
      </c>
      <c r="I151" s="19">
        <v>18</v>
      </c>
      <c r="J151" s="19" t="s">
        <v>66</v>
      </c>
      <c r="K151" s="19">
        <v>0</v>
      </c>
      <c r="L151" s="19" t="s">
        <v>69</v>
      </c>
      <c r="M151" s="17" t="s">
        <v>69</v>
      </c>
      <c r="N151" s="24">
        <v>18.3</v>
      </c>
      <c r="O151" s="24">
        <v>10.31</v>
      </c>
      <c r="P151" s="24">
        <v>9.1</v>
      </c>
      <c r="Q151" s="25"/>
      <c r="R151" s="25">
        <v>302.82</v>
      </c>
      <c r="S151" s="24">
        <v>0.61</v>
      </c>
      <c r="T151" s="24">
        <v>1151.8699999999999</v>
      </c>
      <c r="U151" s="24">
        <v>0</v>
      </c>
      <c r="V151" s="24">
        <v>153.19999999999999</v>
      </c>
      <c r="W151" s="24">
        <v>0.9</v>
      </c>
      <c r="X151" s="24">
        <v>5</v>
      </c>
      <c r="Y151" s="26">
        <f t="shared" si="5"/>
        <v>1607.8899999999999</v>
      </c>
      <c r="Z151" s="41">
        <v>109.8254104337083</v>
      </c>
      <c r="AA151" s="42">
        <v>10.98254104337083</v>
      </c>
      <c r="AB151" s="42">
        <v>525.6174455020905</v>
      </c>
      <c r="AC151" s="42">
        <v>52.561744550209049</v>
      </c>
      <c r="AD151" s="42">
        <v>769.72082930637362</v>
      </c>
      <c r="AE151" s="43">
        <v>76.972082930637356</v>
      </c>
      <c r="AF151" s="42">
        <v>26.065000000000001</v>
      </c>
      <c r="AG151" s="42">
        <v>0.96499999999999997</v>
      </c>
      <c r="AH151" s="42">
        <v>25.1</v>
      </c>
      <c r="AI151" s="42">
        <v>2.7E-2</v>
      </c>
      <c r="AJ151" s="39">
        <f t="shared" si="6"/>
        <v>26.092000000000002</v>
      </c>
      <c r="AK151" s="24">
        <v>0.16300000000000001</v>
      </c>
      <c r="AL151" s="4"/>
      <c r="AM151" s="3"/>
    </row>
    <row r="152" spans="1:39" x14ac:dyDescent="0.35">
      <c r="A152" s="8">
        <v>43173</v>
      </c>
      <c r="B152" s="10">
        <v>14</v>
      </c>
      <c r="C152" s="9" t="s">
        <v>13</v>
      </c>
      <c r="D152" s="9"/>
      <c r="E152" s="9"/>
      <c r="F152" s="9"/>
      <c r="G152" s="11">
        <v>1</v>
      </c>
      <c r="H152" s="11">
        <v>0</v>
      </c>
      <c r="I152" s="48"/>
      <c r="J152" s="11"/>
      <c r="K152" s="11">
        <v>0</v>
      </c>
      <c r="L152" s="48"/>
      <c r="M152" s="48"/>
      <c r="N152" s="22"/>
      <c r="O152" s="22"/>
      <c r="P152" s="22"/>
      <c r="Q152" s="23"/>
      <c r="R152" s="23"/>
      <c r="S152" s="22"/>
      <c r="T152" s="22"/>
      <c r="U152" s="22"/>
      <c r="V152" s="22"/>
      <c r="W152" s="26"/>
      <c r="X152" s="26"/>
      <c r="Y152" s="26">
        <f t="shared" si="5"/>
        <v>0</v>
      </c>
      <c r="Z152" s="38">
        <v>22.701900625908376</v>
      </c>
      <c r="AA152" s="39">
        <v>2.2701900625908378</v>
      </c>
      <c r="AB152" s="39">
        <v>41.745453028178218</v>
      </c>
      <c r="AC152" s="39">
        <v>4.1745453028178217</v>
      </c>
      <c r="AD152" s="39">
        <v>22.928141246490533</v>
      </c>
      <c r="AE152" s="40">
        <v>2.2928141246490532</v>
      </c>
      <c r="AF152" s="26">
        <v>44.523000000000003</v>
      </c>
      <c r="AG152" s="26">
        <v>0</v>
      </c>
      <c r="AH152" s="26">
        <f>AF152-AG152</f>
        <v>44.523000000000003</v>
      </c>
      <c r="AI152" s="26">
        <v>1.9E-2</v>
      </c>
      <c r="AJ152" s="39">
        <f t="shared" si="6"/>
        <v>44.542000000000002</v>
      </c>
      <c r="AK152" s="26">
        <v>0.30199999999999999</v>
      </c>
      <c r="AL152" s="12"/>
    </row>
    <row r="153" spans="1:39" x14ac:dyDescent="0.35">
      <c r="A153" s="16">
        <v>43173</v>
      </c>
      <c r="B153" s="17">
        <v>14</v>
      </c>
      <c r="C153" t="s">
        <v>14</v>
      </c>
      <c r="D153" t="s">
        <v>53</v>
      </c>
      <c r="E153">
        <v>3</v>
      </c>
      <c r="F153">
        <v>1</v>
      </c>
      <c r="G153" s="17">
        <v>1</v>
      </c>
      <c r="H153" s="17">
        <v>0</v>
      </c>
      <c r="I153" s="17">
        <v>18</v>
      </c>
      <c r="J153" s="17" t="s">
        <v>66</v>
      </c>
      <c r="K153" s="17">
        <v>1</v>
      </c>
      <c r="L153" s="17" t="s">
        <v>68</v>
      </c>
      <c r="M153" s="17" t="s">
        <v>68</v>
      </c>
      <c r="N153" s="22">
        <v>18</v>
      </c>
      <c r="O153" s="22">
        <v>10.53</v>
      </c>
      <c r="P153" s="22">
        <v>10.4</v>
      </c>
      <c r="Q153" s="23">
        <v>60.1</v>
      </c>
      <c r="R153" s="23">
        <v>765.97</v>
      </c>
      <c r="S153" s="22">
        <v>0.4</v>
      </c>
      <c r="T153" s="22">
        <v>568.91</v>
      </c>
      <c r="U153" s="22">
        <v>0.56999999999999995</v>
      </c>
      <c r="V153" s="22">
        <v>503.57</v>
      </c>
      <c r="W153" s="26">
        <v>0.23</v>
      </c>
      <c r="X153" s="26">
        <v>5</v>
      </c>
      <c r="Y153" s="26">
        <f t="shared" si="5"/>
        <v>1838.45</v>
      </c>
      <c r="Z153" s="38">
        <v>221.39229829576277</v>
      </c>
      <c r="AA153" s="39">
        <v>22.139229829576276</v>
      </c>
      <c r="AB153" s="39">
        <v>1080.0807537502712</v>
      </c>
      <c r="AC153" s="39">
        <v>108.00807537502712</v>
      </c>
      <c r="AD153" s="39">
        <v>1098.2231355252607</v>
      </c>
      <c r="AE153" s="40">
        <v>109.82231355252607</v>
      </c>
      <c r="AF153" s="39">
        <v>30.158999999999999</v>
      </c>
      <c r="AG153" s="39">
        <v>1.6459999999999999</v>
      </c>
      <c r="AH153" s="39">
        <v>28.512999999999998</v>
      </c>
      <c r="AI153" s="39">
        <v>0.04</v>
      </c>
      <c r="AJ153" s="39">
        <f t="shared" si="6"/>
        <v>30.198999999999998</v>
      </c>
      <c r="AK153" s="26">
        <v>2.5000000000000001E-2</v>
      </c>
      <c r="AL153" s="38">
        <v>1.823</v>
      </c>
      <c r="AM153" s="39">
        <v>4.7629999999999999</v>
      </c>
    </row>
    <row r="154" spans="1:39" x14ac:dyDescent="0.35">
      <c r="A154" s="16">
        <v>43173</v>
      </c>
      <c r="B154" s="17">
        <v>14</v>
      </c>
      <c r="C154" t="s">
        <v>15</v>
      </c>
      <c r="D154" t="s">
        <v>54</v>
      </c>
      <c r="E154" s="9">
        <v>1</v>
      </c>
      <c r="F154">
        <v>2</v>
      </c>
      <c r="G154" s="17">
        <v>1</v>
      </c>
      <c r="H154" s="17">
        <v>0</v>
      </c>
      <c r="I154" s="17">
        <v>18</v>
      </c>
      <c r="J154" s="17" t="s">
        <v>66</v>
      </c>
      <c r="K154" s="17">
        <v>0</v>
      </c>
      <c r="L154" s="17" t="s">
        <v>69</v>
      </c>
      <c r="M154" s="17" t="s">
        <v>69</v>
      </c>
      <c r="N154" s="22">
        <v>17.899999999999999</v>
      </c>
      <c r="O154" s="22">
        <v>10.53</v>
      </c>
      <c r="P154" s="22">
        <v>9.4</v>
      </c>
      <c r="Q154" s="23">
        <v>15.7</v>
      </c>
      <c r="R154" s="23">
        <v>699.44</v>
      </c>
      <c r="S154" s="22">
        <v>0.5</v>
      </c>
      <c r="T154" s="22">
        <v>1622.02</v>
      </c>
      <c r="U154" s="22">
        <v>0</v>
      </c>
      <c r="V154" s="22">
        <v>513.01</v>
      </c>
      <c r="W154" s="26">
        <v>0.75</v>
      </c>
      <c r="X154" s="26">
        <v>5</v>
      </c>
      <c r="Y154" s="26">
        <f t="shared" si="5"/>
        <v>2834.4700000000003</v>
      </c>
      <c r="Z154" s="38">
        <v>186.42655973434444</v>
      </c>
      <c r="AA154" s="39">
        <v>18.642655973434444</v>
      </c>
      <c r="AB154" s="39">
        <v>847.57051316791092</v>
      </c>
      <c r="AC154" s="39">
        <v>84.757051316791092</v>
      </c>
      <c r="AD154" s="39">
        <v>1616.7432366088731</v>
      </c>
      <c r="AE154" s="40">
        <v>161.6743236608873</v>
      </c>
      <c r="AF154" s="26">
        <v>15.872999999999999</v>
      </c>
      <c r="AG154" s="26">
        <v>1.381</v>
      </c>
      <c r="AH154" s="26">
        <f t="shared" ref="AH154:AH186" si="8">AF154-AG154</f>
        <v>14.491999999999999</v>
      </c>
      <c r="AI154" s="26">
        <v>2.7E-2</v>
      </c>
      <c r="AJ154" s="39">
        <f t="shared" si="6"/>
        <v>15.899999999999999</v>
      </c>
      <c r="AK154" s="26">
        <v>0</v>
      </c>
      <c r="AL154" s="38">
        <v>1.966</v>
      </c>
      <c r="AM154" s="39">
        <v>4.5289999999999999</v>
      </c>
    </row>
    <row r="155" spans="1:39" x14ac:dyDescent="0.35">
      <c r="A155" s="16">
        <v>43173</v>
      </c>
      <c r="B155" s="17">
        <v>14</v>
      </c>
      <c r="C155" t="s">
        <v>16</v>
      </c>
      <c r="D155" t="s">
        <v>54</v>
      </c>
      <c r="E155" s="9">
        <v>1</v>
      </c>
      <c r="F155">
        <v>3</v>
      </c>
      <c r="G155" s="17">
        <v>1</v>
      </c>
      <c r="H155" s="17">
        <v>0</v>
      </c>
      <c r="I155" s="17">
        <v>18</v>
      </c>
      <c r="J155" s="17" t="s">
        <v>66</v>
      </c>
      <c r="K155" s="17">
        <v>0</v>
      </c>
      <c r="L155" s="17" t="s">
        <v>69</v>
      </c>
      <c r="M155" s="17" t="s">
        <v>69</v>
      </c>
      <c r="N155" s="22">
        <v>18.7</v>
      </c>
      <c r="O155" s="22">
        <v>10.62</v>
      </c>
      <c r="P155" s="22">
        <v>9.9</v>
      </c>
      <c r="Q155" s="23">
        <v>17.2</v>
      </c>
      <c r="R155" s="23">
        <v>536.69000000000005</v>
      </c>
      <c r="S155" s="22">
        <v>0.53</v>
      </c>
      <c r="T155" s="22">
        <v>1520.16</v>
      </c>
      <c r="U155" s="22">
        <v>0</v>
      </c>
      <c r="V155" s="22">
        <v>425.08</v>
      </c>
      <c r="W155" s="26">
        <v>0.77</v>
      </c>
      <c r="X155" s="26">
        <v>5</v>
      </c>
      <c r="Y155" s="26">
        <f t="shared" si="5"/>
        <v>2481.9300000000003</v>
      </c>
      <c r="Z155" s="38">
        <v>179.71742111206052</v>
      </c>
      <c r="AA155" s="39">
        <v>17.971742111206051</v>
      </c>
      <c r="AB155" s="39">
        <v>823.3601885986327</v>
      </c>
      <c r="AC155" s="39">
        <v>82.336018859863273</v>
      </c>
      <c r="AD155" s="39">
        <v>884.63129973474815</v>
      </c>
      <c r="AE155" s="40">
        <v>88.463129973474821</v>
      </c>
      <c r="AF155" s="26">
        <v>32.889000000000003</v>
      </c>
      <c r="AG155" s="26">
        <v>0.81599999999999995</v>
      </c>
      <c r="AH155" s="26">
        <f t="shared" si="8"/>
        <v>32.073</v>
      </c>
      <c r="AI155" s="26">
        <v>3.5000000000000003E-2</v>
      </c>
      <c r="AJ155" s="39">
        <f t="shared" si="6"/>
        <v>32.923999999999999</v>
      </c>
      <c r="AK155" s="26">
        <v>0</v>
      </c>
      <c r="AL155" s="38">
        <v>2.2069999999999999</v>
      </c>
      <c r="AM155" s="39">
        <v>5.6059999999999999</v>
      </c>
    </row>
    <row r="156" spans="1:39" x14ac:dyDescent="0.35">
      <c r="A156" s="16">
        <v>43173</v>
      </c>
      <c r="B156" s="17">
        <v>14</v>
      </c>
      <c r="C156" t="s">
        <v>17</v>
      </c>
      <c r="D156" t="s">
        <v>53</v>
      </c>
      <c r="E156">
        <v>3</v>
      </c>
      <c r="F156">
        <v>4</v>
      </c>
      <c r="G156" s="17">
        <v>1</v>
      </c>
      <c r="H156" s="17">
        <v>0</v>
      </c>
      <c r="I156" s="17">
        <v>18</v>
      </c>
      <c r="J156" s="17" t="s">
        <v>66</v>
      </c>
      <c r="K156" s="17">
        <v>1</v>
      </c>
      <c r="L156" s="17" t="s">
        <v>68</v>
      </c>
      <c r="M156" s="17" t="s">
        <v>68</v>
      </c>
      <c r="N156" s="22">
        <v>18.600000000000001</v>
      </c>
      <c r="O156" s="22">
        <v>10.62</v>
      </c>
      <c r="P156" s="22">
        <v>9.6</v>
      </c>
      <c r="Q156" s="23">
        <v>14.6</v>
      </c>
      <c r="R156" s="23">
        <v>307.62</v>
      </c>
      <c r="S156" s="22">
        <v>0.55000000000000004</v>
      </c>
      <c r="T156" s="22">
        <v>944.15</v>
      </c>
      <c r="U156" s="22">
        <v>0</v>
      </c>
      <c r="V156" s="22">
        <v>109.26</v>
      </c>
      <c r="W156" s="26">
        <v>0.88</v>
      </c>
      <c r="X156" s="26">
        <v>5</v>
      </c>
      <c r="Y156" s="26">
        <f t="shared" si="5"/>
        <v>1361.03</v>
      </c>
      <c r="Z156" s="38">
        <v>96.024851934766772</v>
      </c>
      <c r="AA156" s="39">
        <v>9.6024851934766779</v>
      </c>
      <c r="AB156" s="39">
        <v>476.68814483947756</v>
      </c>
      <c r="AC156" s="39">
        <v>47.668814483947756</v>
      </c>
      <c r="AD156" s="39">
        <v>580.63930806206099</v>
      </c>
      <c r="AE156" s="40">
        <v>58.063930806206102</v>
      </c>
      <c r="AF156" s="26">
        <v>16.105</v>
      </c>
      <c r="AG156" s="26">
        <v>1.1220000000000001</v>
      </c>
      <c r="AH156" s="26">
        <f t="shared" si="8"/>
        <v>14.983000000000001</v>
      </c>
      <c r="AI156" s="26">
        <v>3.4000000000000002E-2</v>
      </c>
      <c r="AJ156" s="39">
        <f t="shared" si="6"/>
        <v>16.138999999999999</v>
      </c>
      <c r="AK156" s="26">
        <v>0</v>
      </c>
      <c r="AL156" s="38">
        <v>1.8029999999999999</v>
      </c>
      <c r="AM156" s="39">
        <v>4.6239999999999997</v>
      </c>
    </row>
    <row r="157" spans="1:39" x14ac:dyDescent="0.35">
      <c r="A157" s="16">
        <v>43173</v>
      </c>
      <c r="B157" s="17">
        <v>14</v>
      </c>
      <c r="C157" t="s">
        <v>18</v>
      </c>
      <c r="D157" t="s">
        <v>55</v>
      </c>
      <c r="E157">
        <v>2</v>
      </c>
      <c r="F157">
        <v>5</v>
      </c>
      <c r="G157" s="17">
        <v>1</v>
      </c>
      <c r="H157" s="17">
        <v>1</v>
      </c>
      <c r="I157" s="17">
        <v>24</v>
      </c>
      <c r="J157" s="17" t="s">
        <v>67</v>
      </c>
      <c r="K157" s="17">
        <v>0</v>
      </c>
      <c r="L157" s="17" t="s">
        <v>69</v>
      </c>
      <c r="M157" s="17" t="s">
        <v>69</v>
      </c>
      <c r="N157" s="22">
        <v>24</v>
      </c>
      <c r="O157" s="22">
        <v>10.27</v>
      </c>
      <c r="P157" s="22">
        <v>9.1</v>
      </c>
      <c r="Q157" s="23">
        <v>23</v>
      </c>
      <c r="R157" s="23">
        <v>1242.1199999999999</v>
      </c>
      <c r="S157" s="22">
        <v>0.44</v>
      </c>
      <c r="T157" s="22">
        <v>0</v>
      </c>
      <c r="U157" s="22">
        <v>0</v>
      </c>
      <c r="V157" s="22">
        <v>325.43</v>
      </c>
      <c r="W157" s="26">
        <v>0.25</v>
      </c>
      <c r="X157" s="26">
        <v>5</v>
      </c>
      <c r="Y157" s="26">
        <f t="shared" si="5"/>
        <v>1567.55</v>
      </c>
      <c r="Z157" s="38">
        <v>216.0831716571808</v>
      </c>
      <c r="AA157" s="39">
        <v>21.608317165718081</v>
      </c>
      <c r="AB157" s="39">
        <v>905.39706827239991</v>
      </c>
      <c r="AC157" s="39">
        <v>90.539706827239996</v>
      </c>
      <c r="AD157" s="39">
        <v>731.15890620652658</v>
      </c>
      <c r="AE157" s="40">
        <v>73.115890620652664</v>
      </c>
      <c r="AF157" s="26">
        <v>44.881999999999998</v>
      </c>
      <c r="AG157" s="26">
        <v>1.6819999999999999</v>
      </c>
      <c r="AH157" s="26">
        <f t="shared" si="8"/>
        <v>43.199999999999996</v>
      </c>
      <c r="AI157" s="26">
        <v>3.3000000000000002E-2</v>
      </c>
      <c r="AJ157" s="39">
        <f t="shared" si="6"/>
        <v>44.914999999999999</v>
      </c>
      <c r="AK157" s="26">
        <v>4.0000000000000001E-3</v>
      </c>
      <c r="AL157" s="38">
        <v>1.9670000000000001</v>
      </c>
      <c r="AM157" s="39">
        <v>5.806</v>
      </c>
    </row>
    <row r="158" spans="1:39" x14ac:dyDescent="0.35">
      <c r="A158" s="16">
        <v>43173</v>
      </c>
      <c r="B158" s="17">
        <v>14</v>
      </c>
      <c r="C158" t="s">
        <v>19</v>
      </c>
      <c r="D158" t="s">
        <v>56</v>
      </c>
      <c r="E158">
        <v>4</v>
      </c>
      <c r="F158">
        <v>6</v>
      </c>
      <c r="G158" s="17">
        <v>1</v>
      </c>
      <c r="H158" s="17">
        <v>1</v>
      </c>
      <c r="I158" s="17">
        <v>24</v>
      </c>
      <c r="J158" s="17" t="s">
        <v>67</v>
      </c>
      <c r="K158" s="17">
        <v>1</v>
      </c>
      <c r="L158" s="17" t="s">
        <v>68</v>
      </c>
      <c r="M158" s="17" t="s">
        <v>68</v>
      </c>
      <c r="N158" s="22">
        <v>24</v>
      </c>
      <c r="O158" s="22">
        <v>10.23</v>
      </c>
      <c r="P158" s="22">
        <v>9.1</v>
      </c>
      <c r="Q158" s="23">
        <v>22.2</v>
      </c>
      <c r="R158" s="23">
        <v>840.74</v>
      </c>
      <c r="S158" s="22">
        <v>0.47</v>
      </c>
      <c r="T158" s="22">
        <v>0</v>
      </c>
      <c r="U158" s="22">
        <v>0</v>
      </c>
      <c r="V158" s="22">
        <v>508.34</v>
      </c>
      <c r="W158" s="26">
        <v>0.31</v>
      </c>
      <c r="X158" s="26">
        <v>5</v>
      </c>
      <c r="Y158" s="26">
        <f t="shared" si="5"/>
        <v>1349.08</v>
      </c>
      <c r="Z158" s="38">
        <v>129.75200325904686</v>
      </c>
      <c r="AA158" s="39">
        <v>12.975200325904686</v>
      </c>
      <c r="AB158" s="39">
        <v>595.10138607793374</v>
      </c>
      <c r="AC158" s="39">
        <v>59.510138607793373</v>
      </c>
      <c r="AD158" s="39">
        <v>377.50561960719267</v>
      </c>
      <c r="AE158" s="40">
        <v>37.750561960719267</v>
      </c>
      <c r="AF158" s="26">
        <v>28.501999999999999</v>
      </c>
      <c r="AG158" s="26">
        <v>0.36399999999999999</v>
      </c>
      <c r="AH158" s="26">
        <f t="shared" si="8"/>
        <v>28.137999999999998</v>
      </c>
      <c r="AI158" s="26">
        <v>2.8000000000000001E-2</v>
      </c>
      <c r="AJ158" s="39">
        <f t="shared" si="6"/>
        <v>28.529999999999998</v>
      </c>
      <c r="AK158" s="26">
        <v>2.1999999999999999E-2</v>
      </c>
      <c r="AL158" s="38">
        <v>1.6459999999999999</v>
      </c>
      <c r="AM158" s="39">
        <v>6.6260000000000003</v>
      </c>
    </row>
    <row r="159" spans="1:39" x14ac:dyDescent="0.35">
      <c r="A159" s="16">
        <v>43173</v>
      </c>
      <c r="B159" s="17">
        <v>14</v>
      </c>
      <c r="C159" t="s">
        <v>20</v>
      </c>
      <c r="D159" t="s">
        <v>56</v>
      </c>
      <c r="E159">
        <v>4</v>
      </c>
      <c r="F159">
        <v>7</v>
      </c>
      <c r="G159" s="17">
        <v>1</v>
      </c>
      <c r="H159" s="17">
        <v>1</v>
      </c>
      <c r="I159" s="17">
        <v>24</v>
      </c>
      <c r="J159" s="17" t="s">
        <v>67</v>
      </c>
      <c r="K159" s="17">
        <v>1</v>
      </c>
      <c r="L159" s="17" t="s">
        <v>68</v>
      </c>
      <c r="M159" s="17" t="s">
        <v>68</v>
      </c>
      <c r="N159" s="22">
        <v>24.1</v>
      </c>
      <c r="O159" s="22">
        <v>10</v>
      </c>
      <c r="P159" s="22">
        <v>9.6</v>
      </c>
      <c r="Q159" s="23">
        <v>24.5</v>
      </c>
      <c r="R159" s="23">
        <v>720.75</v>
      </c>
      <c r="S159" s="22">
        <v>0.44</v>
      </c>
      <c r="T159" s="22">
        <v>0</v>
      </c>
      <c r="U159" s="22">
        <v>0</v>
      </c>
      <c r="V159" s="22">
        <v>67.680000000000007</v>
      </c>
      <c r="W159" s="26">
        <v>0</v>
      </c>
      <c r="X159" s="26">
        <v>5</v>
      </c>
      <c r="Y159" s="26">
        <f t="shared" si="5"/>
        <v>788.43000000000006</v>
      </c>
      <c r="Z159" s="38">
        <v>114.62205226349801</v>
      </c>
      <c r="AA159" s="39">
        <v>11.4622052263498</v>
      </c>
      <c r="AB159" s="39">
        <v>518.85919304866798</v>
      </c>
      <c r="AC159" s="39">
        <v>51.885919304866796</v>
      </c>
      <c r="AD159" s="39">
        <v>636.96377475962504</v>
      </c>
      <c r="AE159" s="40">
        <v>63.696377475962507</v>
      </c>
      <c r="AF159" s="26">
        <v>37.731000000000002</v>
      </c>
      <c r="AG159" s="26">
        <v>1.214</v>
      </c>
      <c r="AH159" s="26">
        <f t="shared" si="8"/>
        <v>36.517000000000003</v>
      </c>
      <c r="AI159" s="26">
        <v>5.3999999999999999E-2</v>
      </c>
      <c r="AJ159" s="39">
        <f t="shared" si="6"/>
        <v>37.785000000000004</v>
      </c>
      <c r="AK159" s="26">
        <v>4.9000000000000002E-2</v>
      </c>
      <c r="AL159" s="38">
        <v>1.6240000000000001</v>
      </c>
      <c r="AM159" s="39">
        <v>5.9470000000000001</v>
      </c>
    </row>
    <row r="160" spans="1:39" x14ac:dyDescent="0.35">
      <c r="A160" s="16">
        <v>43173</v>
      </c>
      <c r="B160" s="17">
        <v>14</v>
      </c>
      <c r="C160" t="s">
        <v>21</v>
      </c>
      <c r="D160" t="s">
        <v>55</v>
      </c>
      <c r="E160">
        <v>2</v>
      </c>
      <c r="F160">
        <v>8</v>
      </c>
      <c r="G160" s="17">
        <v>1</v>
      </c>
      <c r="H160" s="17">
        <v>1</v>
      </c>
      <c r="I160" s="17">
        <v>24</v>
      </c>
      <c r="J160" s="17" t="s">
        <v>67</v>
      </c>
      <c r="K160" s="17">
        <v>0</v>
      </c>
      <c r="L160" s="17" t="s">
        <v>69</v>
      </c>
      <c r="M160" s="17" t="s">
        <v>69</v>
      </c>
      <c r="N160" s="22">
        <v>23.9</v>
      </c>
      <c r="O160" s="22">
        <v>10.15</v>
      </c>
      <c r="P160" s="22">
        <v>10.199999999999999</v>
      </c>
      <c r="Q160" s="23">
        <v>12.6</v>
      </c>
      <c r="R160" s="23">
        <v>1386.94</v>
      </c>
      <c r="S160" s="22">
        <v>0.45</v>
      </c>
      <c r="T160" s="22">
        <v>0</v>
      </c>
      <c r="U160" s="22">
        <v>0</v>
      </c>
      <c r="V160" s="22">
        <v>277.87</v>
      </c>
      <c r="W160" s="26">
        <v>0.24</v>
      </c>
      <c r="X160" s="26">
        <v>5</v>
      </c>
      <c r="Y160" s="26">
        <f t="shared" si="5"/>
        <v>1664.81</v>
      </c>
      <c r="Z160" s="38">
        <v>292.57714265751298</v>
      </c>
      <c r="AA160" s="39">
        <v>29.257714265751297</v>
      </c>
      <c r="AB160" s="39">
        <v>1241.7266261476939</v>
      </c>
      <c r="AC160" s="39">
        <v>124.17266261476939</v>
      </c>
      <c r="AD160" s="39">
        <v>1477.8069622068515</v>
      </c>
      <c r="AE160" s="40">
        <v>147.78069622068514</v>
      </c>
      <c r="AF160" s="26">
        <v>34.274000000000001</v>
      </c>
      <c r="AG160" s="26">
        <v>1.0660000000000001</v>
      </c>
      <c r="AH160" s="26">
        <f t="shared" si="8"/>
        <v>33.207999999999998</v>
      </c>
      <c r="AI160" s="26">
        <v>0.05</v>
      </c>
      <c r="AJ160" s="39">
        <f t="shared" si="6"/>
        <v>34.323999999999998</v>
      </c>
      <c r="AK160" s="26">
        <v>0</v>
      </c>
      <c r="AL160" s="38">
        <v>1.8839999999999999</v>
      </c>
      <c r="AM160" s="39">
        <v>5.8109999999999999</v>
      </c>
    </row>
    <row r="161" spans="1:39" x14ac:dyDescent="0.35">
      <c r="A161" s="16">
        <v>43173</v>
      </c>
      <c r="B161" s="17">
        <v>14</v>
      </c>
      <c r="C161" t="s">
        <v>22</v>
      </c>
      <c r="D161" t="s">
        <v>53</v>
      </c>
      <c r="E161">
        <v>3</v>
      </c>
      <c r="F161">
        <v>9</v>
      </c>
      <c r="G161" s="17">
        <v>1</v>
      </c>
      <c r="H161" s="17">
        <v>0</v>
      </c>
      <c r="I161" s="17">
        <v>18</v>
      </c>
      <c r="J161" s="17" t="s">
        <v>66</v>
      </c>
      <c r="K161" s="17">
        <v>1</v>
      </c>
      <c r="L161" s="17" t="s">
        <v>68</v>
      </c>
      <c r="M161" s="17" t="s">
        <v>68</v>
      </c>
      <c r="N161" s="22">
        <v>18.399999999999999</v>
      </c>
      <c r="O161" s="22">
        <v>10.55</v>
      </c>
      <c r="P161" s="22">
        <v>10.8</v>
      </c>
      <c r="Q161" s="23">
        <v>11.4</v>
      </c>
      <c r="R161" s="23">
        <v>408.53</v>
      </c>
      <c r="S161" s="22">
        <v>0.55000000000000004</v>
      </c>
      <c r="T161" s="22">
        <v>839.54</v>
      </c>
      <c r="U161" s="22">
        <v>0</v>
      </c>
      <c r="V161" s="22">
        <v>214.92</v>
      </c>
      <c r="W161" s="26">
        <v>0.82</v>
      </c>
      <c r="X161" s="26">
        <v>5</v>
      </c>
      <c r="Y161" s="26">
        <f t="shared" si="5"/>
        <v>1462.99</v>
      </c>
      <c r="Z161" s="38">
        <v>112.3868654095173</v>
      </c>
      <c r="AA161" s="39">
        <v>11.238686540951729</v>
      </c>
      <c r="AB161" s="39">
        <v>549.60503326444632</v>
      </c>
      <c r="AC161" s="39">
        <v>54.960503326444631</v>
      </c>
      <c r="AD161" s="39">
        <v>629.81056478082996</v>
      </c>
      <c r="AE161" s="40">
        <v>62.981056478082998</v>
      </c>
      <c r="AF161" s="22">
        <v>17.356000000000002</v>
      </c>
      <c r="AG161" s="22">
        <v>1.222</v>
      </c>
      <c r="AH161" s="22">
        <f t="shared" si="8"/>
        <v>16.134</v>
      </c>
      <c r="AI161" s="22">
        <v>7.4999999999999997E-2</v>
      </c>
      <c r="AJ161" s="39">
        <f t="shared" si="6"/>
        <v>17.431000000000001</v>
      </c>
      <c r="AK161" s="26">
        <v>0</v>
      </c>
      <c r="AL161" s="38">
        <v>2.3170000000000002</v>
      </c>
      <c r="AM161" s="39">
        <v>4.9909999999999997</v>
      </c>
    </row>
    <row r="162" spans="1:39" x14ac:dyDescent="0.35">
      <c r="A162" s="16">
        <v>43173</v>
      </c>
      <c r="B162" s="17">
        <v>14</v>
      </c>
      <c r="C162" t="s">
        <v>23</v>
      </c>
      <c r="D162" t="s">
        <v>54</v>
      </c>
      <c r="E162" s="9">
        <v>1</v>
      </c>
      <c r="F162">
        <v>10</v>
      </c>
      <c r="G162" s="17">
        <v>1</v>
      </c>
      <c r="H162" s="17">
        <v>0</v>
      </c>
      <c r="I162" s="17">
        <v>18</v>
      </c>
      <c r="J162" s="17" t="s">
        <v>66</v>
      </c>
      <c r="K162" s="17">
        <v>0</v>
      </c>
      <c r="L162" s="17" t="s">
        <v>69</v>
      </c>
      <c r="M162" s="17" t="s">
        <v>69</v>
      </c>
      <c r="N162" s="22">
        <v>18.399999999999999</v>
      </c>
      <c r="O162" s="22">
        <v>10.48</v>
      </c>
      <c r="P162" s="22">
        <v>9.1</v>
      </c>
      <c r="Q162" s="23">
        <v>12</v>
      </c>
      <c r="R162" s="23">
        <v>498.7</v>
      </c>
      <c r="S162" s="22">
        <v>0.71</v>
      </c>
      <c r="T162" s="22">
        <v>1071.24</v>
      </c>
      <c r="U162" s="22">
        <v>0</v>
      </c>
      <c r="V162" s="22">
        <v>309.91000000000003</v>
      </c>
      <c r="W162" s="26">
        <v>0</v>
      </c>
      <c r="X162" s="26">
        <v>5</v>
      </c>
      <c r="Y162" s="26">
        <f t="shared" si="5"/>
        <v>1879.8500000000001</v>
      </c>
      <c r="Z162" s="38">
        <v>145.39874016218184</v>
      </c>
      <c r="AA162" s="39">
        <v>14.539874016218183</v>
      </c>
      <c r="AB162" s="39">
        <v>737.66344726181023</v>
      </c>
      <c r="AC162" s="39">
        <v>73.766344726181018</v>
      </c>
      <c r="AD162" s="39">
        <v>993.34643612446359</v>
      </c>
      <c r="AE162" s="40">
        <v>99.334643612446357</v>
      </c>
      <c r="AF162" s="26">
        <v>13.898</v>
      </c>
      <c r="AG162" s="26">
        <v>1.0629999999999999</v>
      </c>
      <c r="AH162" s="26">
        <f t="shared" si="8"/>
        <v>12.834999999999999</v>
      </c>
      <c r="AI162" s="26">
        <v>3.9E-2</v>
      </c>
      <c r="AJ162" s="39">
        <f t="shared" si="6"/>
        <v>13.936999999999999</v>
      </c>
      <c r="AK162" s="26">
        <v>0</v>
      </c>
      <c r="AL162" s="38">
        <v>2.585</v>
      </c>
      <c r="AM162" s="39">
        <v>5.4009999999999998</v>
      </c>
    </row>
    <row r="163" spans="1:39" x14ac:dyDescent="0.35">
      <c r="A163" s="16">
        <v>43173</v>
      </c>
      <c r="B163" s="17">
        <v>14</v>
      </c>
      <c r="C163" t="s">
        <v>24</v>
      </c>
      <c r="D163" t="s">
        <v>55</v>
      </c>
      <c r="E163">
        <v>2</v>
      </c>
      <c r="F163">
        <v>11</v>
      </c>
      <c r="G163" s="17">
        <v>1</v>
      </c>
      <c r="H163" s="17">
        <v>1</v>
      </c>
      <c r="I163" s="17">
        <v>24</v>
      </c>
      <c r="J163" s="17" t="s">
        <v>67</v>
      </c>
      <c r="K163" s="17">
        <v>0</v>
      </c>
      <c r="L163" s="17" t="s">
        <v>69</v>
      </c>
      <c r="M163" s="17" t="s">
        <v>69</v>
      </c>
      <c r="N163" s="22">
        <v>23.8</v>
      </c>
      <c r="O163" s="22">
        <v>9.9600000000000009</v>
      </c>
      <c r="P163" s="22">
        <v>9.4</v>
      </c>
      <c r="Q163" s="23">
        <v>14.5</v>
      </c>
      <c r="R163" s="23">
        <v>1017.83</v>
      </c>
      <c r="S163" s="22">
        <v>0.44</v>
      </c>
      <c r="T163" s="22">
        <v>0</v>
      </c>
      <c r="U163" s="22">
        <v>0</v>
      </c>
      <c r="V163" s="22">
        <v>137.75</v>
      </c>
      <c r="W163" s="26">
        <v>0</v>
      </c>
      <c r="X163" s="26">
        <v>5</v>
      </c>
      <c r="Y163" s="26">
        <f t="shared" si="5"/>
        <v>1155.58</v>
      </c>
      <c r="Z163" s="38">
        <v>174.68215671047631</v>
      </c>
      <c r="AA163" s="39">
        <v>17.468215671047631</v>
      </c>
      <c r="AB163" s="39">
        <v>706.84287538655576</v>
      </c>
      <c r="AC163" s="39">
        <v>70.684287538655582</v>
      </c>
      <c r="AD163" s="39">
        <v>768.38099763988009</v>
      </c>
      <c r="AE163" s="40">
        <v>76.838099763988012</v>
      </c>
      <c r="AF163" s="26">
        <v>42.566000000000003</v>
      </c>
      <c r="AG163" s="26">
        <v>0.85199999999999998</v>
      </c>
      <c r="AH163" s="26">
        <f t="shared" si="8"/>
        <v>41.714000000000006</v>
      </c>
      <c r="AI163" s="26">
        <v>3.7999999999999999E-2</v>
      </c>
      <c r="AJ163" s="39">
        <f t="shared" si="6"/>
        <v>42.603999999999999</v>
      </c>
      <c r="AK163" s="26">
        <v>0.17299999999999999</v>
      </c>
      <c r="AL163" s="38">
        <v>1.9350000000000001</v>
      </c>
      <c r="AM163" s="39">
        <v>6.5049999999999999</v>
      </c>
    </row>
    <row r="164" spans="1:39" x14ac:dyDescent="0.35">
      <c r="A164" s="16">
        <v>43173</v>
      </c>
      <c r="B164" s="17">
        <v>14</v>
      </c>
      <c r="C164" t="s">
        <v>25</v>
      </c>
      <c r="D164" t="s">
        <v>56</v>
      </c>
      <c r="E164">
        <v>4</v>
      </c>
      <c r="F164">
        <v>12</v>
      </c>
      <c r="G164" s="17">
        <v>1</v>
      </c>
      <c r="H164" s="17">
        <v>1</v>
      </c>
      <c r="I164" s="17">
        <v>24</v>
      </c>
      <c r="J164" s="17" t="s">
        <v>67</v>
      </c>
      <c r="K164" s="17">
        <v>1</v>
      </c>
      <c r="L164" s="17" t="s">
        <v>68</v>
      </c>
      <c r="M164" s="17" t="s">
        <v>68</v>
      </c>
      <c r="N164" s="22">
        <v>24.1</v>
      </c>
      <c r="O164" s="22">
        <v>9.9700000000000006</v>
      </c>
      <c r="P164" s="22">
        <v>9.8000000000000007</v>
      </c>
      <c r="Q164" s="23">
        <v>11.9</v>
      </c>
      <c r="R164" s="23">
        <v>450.08</v>
      </c>
      <c r="S164" s="22">
        <v>0.42</v>
      </c>
      <c r="T164" s="22">
        <v>0</v>
      </c>
      <c r="U164" s="22">
        <v>0</v>
      </c>
      <c r="V164" s="22">
        <v>223.25</v>
      </c>
      <c r="W164" s="26">
        <v>0</v>
      </c>
      <c r="X164" s="26">
        <v>5</v>
      </c>
      <c r="Y164" s="26">
        <f t="shared" si="5"/>
        <v>673.32999999999993</v>
      </c>
      <c r="Z164" s="38">
        <v>91.305718193221097</v>
      </c>
      <c r="AA164" s="39">
        <v>9.1305718193221104</v>
      </c>
      <c r="AB164" s="39">
        <v>430.01758162508014</v>
      </c>
      <c r="AC164" s="39">
        <v>43.001758162508011</v>
      </c>
      <c r="AD164" s="39">
        <v>420.28094587672877</v>
      </c>
      <c r="AE164" s="40">
        <v>42.028094587672875</v>
      </c>
      <c r="AF164" s="26">
        <v>29.451000000000001</v>
      </c>
      <c r="AG164" s="26">
        <v>1.002</v>
      </c>
      <c r="AH164" s="26">
        <f t="shared" si="8"/>
        <v>28.449000000000002</v>
      </c>
      <c r="AI164" s="26">
        <v>2.5000000000000001E-2</v>
      </c>
      <c r="AJ164" s="39">
        <f t="shared" si="6"/>
        <v>29.475999999999999</v>
      </c>
      <c r="AK164" s="26">
        <v>0.16500000000000001</v>
      </c>
      <c r="AL164" s="38">
        <v>1.768</v>
      </c>
      <c r="AM164" s="44">
        <v>4.6500000000000004</v>
      </c>
    </row>
    <row r="165" spans="1:39" x14ac:dyDescent="0.35">
      <c r="A165" s="16">
        <v>43173</v>
      </c>
      <c r="B165" s="17">
        <v>14</v>
      </c>
      <c r="C165" t="s">
        <v>26</v>
      </c>
      <c r="D165" t="s">
        <v>53</v>
      </c>
      <c r="E165">
        <v>3</v>
      </c>
      <c r="F165">
        <v>13</v>
      </c>
      <c r="G165" s="17">
        <v>1</v>
      </c>
      <c r="H165" s="17">
        <v>0</v>
      </c>
      <c r="I165" s="17">
        <v>18</v>
      </c>
      <c r="J165" s="17" t="s">
        <v>66</v>
      </c>
      <c r="K165" s="17">
        <v>1</v>
      </c>
      <c r="L165" s="17" t="s">
        <v>68</v>
      </c>
      <c r="M165" s="17" t="s">
        <v>68</v>
      </c>
      <c r="N165" s="22">
        <v>18.2</v>
      </c>
      <c r="O165" s="22">
        <v>10.29</v>
      </c>
      <c r="P165" s="22">
        <v>11.1</v>
      </c>
      <c r="Q165" s="23">
        <v>13.3</v>
      </c>
      <c r="R165" s="23">
        <v>314.73</v>
      </c>
      <c r="S165" s="22">
        <v>0.38</v>
      </c>
      <c r="T165" s="22">
        <v>1328.48</v>
      </c>
      <c r="U165" s="22">
        <v>0.6</v>
      </c>
      <c r="V165" s="22">
        <v>200.68</v>
      </c>
      <c r="W165" s="26">
        <v>0</v>
      </c>
      <c r="X165" s="26">
        <v>5</v>
      </c>
      <c r="Y165" s="26">
        <f t="shared" si="5"/>
        <v>1843.89</v>
      </c>
      <c r="Z165" s="38">
        <v>93.922258046192582</v>
      </c>
      <c r="AA165" s="39">
        <v>9.3922258046192582</v>
      </c>
      <c r="AB165" s="39">
        <v>480.74678556710342</v>
      </c>
      <c r="AC165" s="39">
        <v>48.074678556710339</v>
      </c>
      <c r="AD165" s="39">
        <v>500.44033759962207</v>
      </c>
      <c r="AE165" s="40">
        <v>50.044033759962204</v>
      </c>
      <c r="AF165" s="26">
        <v>26.513000000000002</v>
      </c>
      <c r="AG165" s="26">
        <v>0.53600000000000003</v>
      </c>
      <c r="AH165" s="26">
        <f t="shared" si="8"/>
        <v>25.977</v>
      </c>
      <c r="AI165" s="26">
        <v>2.5000000000000001E-2</v>
      </c>
      <c r="AJ165" s="39">
        <f t="shared" si="6"/>
        <v>26.538</v>
      </c>
      <c r="AK165" s="26">
        <v>0</v>
      </c>
      <c r="AL165" s="38">
        <v>2.827</v>
      </c>
      <c r="AM165" s="39">
        <v>5.609</v>
      </c>
    </row>
    <row r="166" spans="1:39" x14ac:dyDescent="0.35">
      <c r="A166" s="16">
        <v>43173</v>
      </c>
      <c r="B166" s="17">
        <v>14</v>
      </c>
      <c r="C166" t="s">
        <v>27</v>
      </c>
      <c r="D166" t="s">
        <v>54</v>
      </c>
      <c r="E166" s="9">
        <v>1</v>
      </c>
      <c r="F166">
        <v>14</v>
      </c>
      <c r="G166" s="17">
        <v>1</v>
      </c>
      <c r="H166" s="17">
        <v>0</v>
      </c>
      <c r="I166" s="17">
        <v>18</v>
      </c>
      <c r="J166" s="17" t="s">
        <v>66</v>
      </c>
      <c r="K166" s="17">
        <v>0</v>
      </c>
      <c r="L166" s="17" t="s">
        <v>69</v>
      </c>
      <c r="M166" s="17" t="s">
        <v>69</v>
      </c>
      <c r="N166" s="22">
        <v>18.3</v>
      </c>
      <c r="O166" s="22">
        <v>10.43</v>
      </c>
      <c r="P166" s="22">
        <v>9.1999999999999993</v>
      </c>
      <c r="Q166" s="23">
        <v>20.2</v>
      </c>
      <c r="R166" s="23">
        <v>859.29</v>
      </c>
      <c r="S166" s="22">
        <v>0.42</v>
      </c>
      <c r="T166" s="22">
        <v>894.26</v>
      </c>
      <c r="U166" s="22">
        <v>0.57999999999999996</v>
      </c>
      <c r="V166" s="22">
        <v>642.54</v>
      </c>
      <c r="W166" s="26">
        <v>0.28000000000000003</v>
      </c>
      <c r="X166" s="26">
        <v>5</v>
      </c>
      <c r="Y166" s="26">
        <f t="shared" si="5"/>
        <v>2396.09</v>
      </c>
      <c r="Z166" s="38">
        <v>197.49854657318301</v>
      </c>
      <c r="AA166" s="39">
        <v>19.749854657318302</v>
      </c>
      <c r="AB166" s="39">
        <v>885.11355526631655</v>
      </c>
      <c r="AC166" s="39">
        <v>88.511355526631661</v>
      </c>
      <c r="AD166" s="39">
        <v>1074.3954780614526</v>
      </c>
      <c r="AE166" s="40">
        <v>107.43954780614527</v>
      </c>
      <c r="AF166" s="26">
        <v>29.422999999999998</v>
      </c>
      <c r="AG166" s="26">
        <v>1.2529999999999999</v>
      </c>
      <c r="AH166" s="26">
        <f t="shared" si="8"/>
        <v>28.169999999999998</v>
      </c>
      <c r="AI166" s="26">
        <v>4.8000000000000001E-2</v>
      </c>
      <c r="AJ166" s="39">
        <f t="shared" si="6"/>
        <v>29.470999999999997</v>
      </c>
      <c r="AK166" s="26">
        <v>1.2999999999999999E-2</v>
      </c>
      <c r="AL166" s="38">
        <v>2.7130000000000001</v>
      </c>
      <c r="AM166" s="39">
        <v>5.6230000000000002</v>
      </c>
    </row>
    <row r="167" spans="1:39" x14ac:dyDescent="0.35">
      <c r="A167" s="16">
        <v>43173</v>
      </c>
      <c r="B167" s="17">
        <v>14</v>
      </c>
      <c r="C167" t="s">
        <v>28</v>
      </c>
      <c r="D167" t="s">
        <v>55</v>
      </c>
      <c r="E167">
        <v>2</v>
      </c>
      <c r="F167">
        <v>15</v>
      </c>
      <c r="G167" s="17">
        <v>1</v>
      </c>
      <c r="H167" s="17">
        <v>1</v>
      </c>
      <c r="I167" s="17">
        <v>24</v>
      </c>
      <c r="J167" s="17" t="s">
        <v>67</v>
      </c>
      <c r="K167" s="17">
        <v>0</v>
      </c>
      <c r="L167" s="17" t="s">
        <v>69</v>
      </c>
      <c r="M167" s="17" t="s">
        <v>69</v>
      </c>
      <c r="N167" s="22">
        <v>24</v>
      </c>
      <c r="O167" s="22">
        <v>10.220000000000001</v>
      </c>
      <c r="P167" s="22">
        <v>9.5</v>
      </c>
      <c r="Q167" s="23">
        <v>27.7</v>
      </c>
      <c r="R167" s="23">
        <v>1517.56</v>
      </c>
      <c r="S167" s="22">
        <v>0.47</v>
      </c>
      <c r="T167" s="22">
        <v>0</v>
      </c>
      <c r="U167" s="22">
        <v>0</v>
      </c>
      <c r="V167" s="22">
        <v>559.4</v>
      </c>
      <c r="W167" s="26">
        <v>0.31</v>
      </c>
      <c r="X167" s="26">
        <v>5</v>
      </c>
      <c r="Y167" s="26">
        <f t="shared" si="5"/>
        <v>2076.96</v>
      </c>
      <c r="Z167" s="38">
        <v>270.67083067622178</v>
      </c>
      <c r="AA167" s="39">
        <v>27.067083067622178</v>
      </c>
      <c r="AB167" s="39">
        <v>1184.7293502557752</v>
      </c>
      <c r="AC167" s="39">
        <v>118.47293502557753</v>
      </c>
      <c r="AD167" s="39">
        <v>1163.8494778996048</v>
      </c>
      <c r="AE167" s="40">
        <v>116.38494778996048</v>
      </c>
      <c r="AF167" s="26">
        <v>35.633000000000003</v>
      </c>
      <c r="AG167" s="26">
        <v>1.1679999999999999</v>
      </c>
      <c r="AH167" s="26">
        <f t="shared" si="8"/>
        <v>34.465000000000003</v>
      </c>
      <c r="AI167" s="26">
        <v>0.06</v>
      </c>
      <c r="AJ167" s="39">
        <f t="shared" si="6"/>
        <v>35.693000000000005</v>
      </c>
      <c r="AK167" s="26">
        <v>0</v>
      </c>
      <c r="AL167" s="38">
        <v>2.3969999999999998</v>
      </c>
      <c r="AM167" s="39">
        <v>5.3230000000000004</v>
      </c>
    </row>
    <row r="168" spans="1:39" x14ac:dyDescent="0.35">
      <c r="A168" s="16">
        <v>43173</v>
      </c>
      <c r="B168" s="17">
        <v>14</v>
      </c>
      <c r="C168" t="s">
        <v>29</v>
      </c>
      <c r="D168" t="s">
        <v>56</v>
      </c>
      <c r="E168">
        <v>4</v>
      </c>
      <c r="F168">
        <v>16</v>
      </c>
      <c r="G168" s="17">
        <v>1</v>
      </c>
      <c r="H168" s="17">
        <v>1</v>
      </c>
      <c r="I168" s="17">
        <v>24</v>
      </c>
      <c r="J168" s="17" t="s">
        <v>67</v>
      </c>
      <c r="K168" s="17">
        <v>1</v>
      </c>
      <c r="L168" s="17" t="s">
        <v>68</v>
      </c>
      <c r="M168" s="17" t="s">
        <v>68</v>
      </c>
      <c r="N168" s="22">
        <v>23.9</v>
      </c>
      <c r="O168" s="22">
        <v>10.17</v>
      </c>
      <c r="P168" s="22">
        <v>10.5</v>
      </c>
      <c r="Q168" s="23">
        <v>5.34</v>
      </c>
      <c r="R168" s="23">
        <v>239.23</v>
      </c>
      <c r="S168" s="22">
        <v>0.47</v>
      </c>
      <c r="T168" s="22">
        <v>0</v>
      </c>
      <c r="U168" s="22">
        <v>0</v>
      </c>
      <c r="V168" s="22">
        <v>41.12</v>
      </c>
      <c r="W168" s="26">
        <v>0</v>
      </c>
      <c r="X168" s="26">
        <v>9</v>
      </c>
      <c r="Y168" s="26">
        <f t="shared" si="5"/>
        <v>280.34999999999997</v>
      </c>
      <c r="Z168" s="38">
        <v>48.902784046840665</v>
      </c>
      <c r="AA168" s="39">
        <v>4.8902784046840662</v>
      </c>
      <c r="AB168" s="39">
        <v>227.19848046569822</v>
      </c>
      <c r="AC168" s="39">
        <v>22.719848046569822</v>
      </c>
      <c r="AD168" s="39">
        <v>184.47714940660995</v>
      </c>
      <c r="AE168" s="40">
        <v>18.447714940660994</v>
      </c>
      <c r="AF168" s="26">
        <v>45.494</v>
      </c>
      <c r="AG168" s="26">
        <v>1.2150000000000001</v>
      </c>
      <c r="AH168" s="26">
        <f t="shared" si="8"/>
        <v>44.278999999999996</v>
      </c>
      <c r="AI168" s="26">
        <v>4.8000000000000001E-2</v>
      </c>
      <c r="AJ168" s="39">
        <f t="shared" si="6"/>
        <v>45.542000000000002</v>
      </c>
      <c r="AK168" s="26">
        <v>0</v>
      </c>
      <c r="AL168" s="38">
        <v>2.0209999999999999</v>
      </c>
      <c r="AM168" s="39">
        <v>6.5019999999999998</v>
      </c>
    </row>
    <row r="169" spans="1:39" x14ac:dyDescent="0.35">
      <c r="A169" s="16">
        <v>43173</v>
      </c>
      <c r="B169" s="17">
        <v>14</v>
      </c>
      <c r="C169" t="s">
        <v>30</v>
      </c>
      <c r="D169" t="s">
        <v>55</v>
      </c>
      <c r="E169">
        <v>2</v>
      </c>
      <c r="F169">
        <v>17</v>
      </c>
      <c r="G169" s="17">
        <v>1</v>
      </c>
      <c r="H169" s="17">
        <v>1</v>
      </c>
      <c r="I169" s="17">
        <v>24</v>
      </c>
      <c r="J169" s="17" t="s">
        <v>67</v>
      </c>
      <c r="K169" s="17">
        <v>0</v>
      </c>
      <c r="L169" s="17" t="s">
        <v>69</v>
      </c>
      <c r="M169" s="17" t="s">
        <v>69</v>
      </c>
      <c r="N169" s="22">
        <v>23.7</v>
      </c>
      <c r="O169" s="22">
        <v>10.35</v>
      </c>
      <c r="P169" s="22">
        <v>9.1</v>
      </c>
      <c r="Q169" s="23">
        <v>16.3</v>
      </c>
      <c r="R169" s="23">
        <v>1573.63</v>
      </c>
      <c r="S169" s="22">
        <v>0.43</v>
      </c>
      <c r="T169" s="22">
        <v>0</v>
      </c>
      <c r="U169" s="22">
        <v>0</v>
      </c>
      <c r="V169" s="22">
        <v>396.69</v>
      </c>
      <c r="W169" s="26">
        <v>0.26</v>
      </c>
      <c r="X169" s="26">
        <v>5</v>
      </c>
      <c r="Y169" s="26">
        <f t="shared" si="5"/>
        <v>1970.3200000000002</v>
      </c>
      <c r="Z169" s="38">
        <v>339.22424344530106</v>
      </c>
      <c r="AA169" s="39">
        <v>33.922424344530107</v>
      </c>
      <c r="AB169" s="39">
        <v>1495.5587931095124</v>
      </c>
      <c r="AC169" s="39">
        <v>149.55587931095124</v>
      </c>
      <c r="AD169" s="39">
        <v>1173.4070866888374</v>
      </c>
      <c r="AE169" s="40">
        <v>117.34070866888374</v>
      </c>
      <c r="AF169" s="26">
        <v>30.574000000000002</v>
      </c>
      <c r="AG169" s="26">
        <v>0.84499999999999997</v>
      </c>
      <c r="AH169" s="26">
        <f t="shared" si="8"/>
        <v>29.729000000000003</v>
      </c>
      <c r="AI169" s="26">
        <v>3.3000000000000002E-2</v>
      </c>
      <c r="AJ169" s="39">
        <f t="shared" si="6"/>
        <v>30.607000000000003</v>
      </c>
      <c r="AK169" s="26">
        <v>0</v>
      </c>
      <c r="AL169" s="38">
        <v>2.488</v>
      </c>
      <c r="AM169" s="39">
        <v>6.6429999999999998</v>
      </c>
    </row>
    <row r="170" spans="1:39" x14ac:dyDescent="0.35">
      <c r="A170" s="16">
        <v>43173</v>
      </c>
      <c r="B170" s="17">
        <v>14</v>
      </c>
      <c r="C170" t="s">
        <v>31</v>
      </c>
      <c r="D170" t="s">
        <v>56</v>
      </c>
      <c r="E170">
        <v>4</v>
      </c>
      <c r="F170">
        <v>18</v>
      </c>
      <c r="G170" s="17">
        <v>1</v>
      </c>
      <c r="H170" s="17">
        <v>1</v>
      </c>
      <c r="I170" s="17">
        <v>24</v>
      </c>
      <c r="J170" s="17" t="s">
        <v>67</v>
      </c>
      <c r="K170" s="17">
        <v>1</v>
      </c>
      <c r="L170" s="17" t="s">
        <v>68</v>
      </c>
      <c r="M170" s="17" t="s">
        <v>68</v>
      </c>
      <c r="N170" s="22">
        <v>23.7</v>
      </c>
      <c r="O170" s="22">
        <v>10.1</v>
      </c>
      <c r="P170" s="22">
        <v>9.9</v>
      </c>
      <c r="Q170" s="23">
        <v>16.3</v>
      </c>
      <c r="R170" s="23">
        <v>906.09</v>
      </c>
      <c r="S170" s="22">
        <v>0.46</v>
      </c>
      <c r="T170" s="22">
        <v>0</v>
      </c>
      <c r="U170" s="22">
        <v>0</v>
      </c>
      <c r="V170" s="22">
        <v>268.35000000000002</v>
      </c>
      <c r="W170" s="26">
        <v>0.3</v>
      </c>
      <c r="X170" s="26">
        <v>5</v>
      </c>
      <c r="Y170" s="26">
        <f t="shared" si="5"/>
        <v>1174.44</v>
      </c>
      <c r="Z170" s="38">
        <v>208.20517751998904</v>
      </c>
      <c r="AA170" s="39">
        <v>20.820517751998903</v>
      </c>
      <c r="AB170" s="39">
        <v>864.31535449905402</v>
      </c>
      <c r="AC170" s="39">
        <v>86.431535449905397</v>
      </c>
      <c r="AD170" s="39">
        <v>791.36138862653684</v>
      </c>
      <c r="AE170" s="40">
        <v>79.136138862653681</v>
      </c>
      <c r="AF170" s="26">
        <v>37.372</v>
      </c>
      <c r="AG170" s="26">
        <v>0.77600000000000002</v>
      </c>
      <c r="AH170" s="26">
        <f t="shared" si="8"/>
        <v>36.595999999999997</v>
      </c>
      <c r="AI170" s="26">
        <v>2.8000000000000001E-2</v>
      </c>
      <c r="AJ170" s="39">
        <f t="shared" si="6"/>
        <v>37.4</v>
      </c>
      <c r="AK170" s="26">
        <v>0</v>
      </c>
      <c r="AL170" s="38">
        <v>2.1709999999999998</v>
      </c>
      <c r="AM170" s="39">
        <v>4.9459999999999997</v>
      </c>
    </row>
    <row r="171" spans="1:39" x14ac:dyDescent="0.35">
      <c r="A171" s="16">
        <v>43173</v>
      </c>
      <c r="B171" s="17">
        <v>14</v>
      </c>
      <c r="C171" t="s">
        <v>32</v>
      </c>
      <c r="D171" t="s">
        <v>53</v>
      </c>
      <c r="E171">
        <v>3</v>
      </c>
      <c r="F171">
        <v>19</v>
      </c>
      <c r="G171" s="17">
        <v>1</v>
      </c>
      <c r="H171" s="17">
        <v>0</v>
      </c>
      <c r="I171" s="17">
        <v>18</v>
      </c>
      <c r="J171" s="17" t="s">
        <v>66</v>
      </c>
      <c r="K171" s="17">
        <v>1</v>
      </c>
      <c r="L171" s="17" t="s">
        <v>68</v>
      </c>
      <c r="M171" s="17" t="s">
        <v>68</v>
      </c>
      <c r="N171" s="22">
        <v>17.399999999999999</v>
      </c>
      <c r="O171" s="22">
        <v>10.32</v>
      </c>
      <c r="P171" s="22">
        <v>10</v>
      </c>
      <c r="Q171" s="23">
        <v>20.2</v>
      </c>
      <c r="R171" s="23">
        <v>137.75</v>
      </c>
      <c r="S171" s="22">
        <v>0.69</v>
      </c>
      <c r="T171" s="22">
        <v>1542.47</v>
      </c>
      <c r="U171" s="22">
        <v>0</v>
      </c>
      <c r="V171" s="22">
        <v>0</v>
      </c>
      <c r="W171" s="26">
        <v>0</v>
      </c>
      <c r="X171" s="26">
        <v>5</v>
      </c>
      <c r="Y171" s="26">
        <f t="shared" si="5"/>
        <v>1680.22</v>
      </c>
      <c r="Z171" s="38">
        <v>71.971891225115456</v>
      </c>
      <c r="AA171" s="39">
        <v>7.1971891225115456</v>
      </c>
      <c r="AB171" s="39">
        <v>369.43666732830468</v>
      </c>
      <c r="AC171" s="39">
        <v>36.943666732830465</v>
      </c>
      <c r="AD171" s="39">
        <v>535.54051140646538</v>
      </c>
      <c r="AE171" s="40">
        <v>53.554051140646536</v>
      </c>
      <c r="AF171" s="26">
        <v>26.491</v>
      </c>
      <c r="AG171" s="26">
        <v>1.085</v>
      </c>
      <c r="AH171" s="26">
        <f t="shared" si="8"/>
        <v>25.405999999999999</v>
      </c>
      <c r="AI171" s="26">
        <v>0.03</v>
      </c>
      <c r="AJ171" s="39">
        <f t="shared" si="6"/>
        <v>26.521000000000001</v>
      </c>
      <c r="AK171" s="26">
        <v>6.3E-2</v>
      </c>
      <c r="AL171" s="38">
        <v>2.2730000000000001</v>
      </c>
      <c r="AM171" s="39">
        <v>4.6749999999999998</v>
      </c>
    </row>
    <row r="172" spans="1:39" x14ac:dyDescent="0.35">
      <c r="A172" s="16">
        <v>43173</v>
      </c>
      <c r="B172" s="17">
        <v>14</v>
      </c>
      <c r="C172" t="s">
        <v>33</v>
      </c>
      <c r="D172" t="s">
        <v>54</v>
      </c>
      <c r="E172" s="9">
        <v>1</v>
      </c>
      <c r="F172">
        <v>20</v>
      </c>
      <c r="G172" s="17">
        <v>1</v>
      </c>
      <c r="H172" s="17">
        <v>0</v>
      </c>
      <c r="I172" s="17">
        <v>18</v>
      </c>
      <c r="J172" s="17" t="s">
        <v>66</v>
      </c>
      <c r="K172" s="17">
        <v>0</v>
      </c>
      <c r="L172" s="17" t="s">
        <v>69</v>
      </c>
      <c r="M172" s="17" t="s">
        <v>69</v>
      </c>
      <c r="N172" s="22">
        <v>17.5</v>
      </c>
      <c r="O172" s="22">
        <v>10.32</v>
      </c>
      <c r="P172" s="22">
        <v>9.4</v>
      </c>
      <c r="Q172" s="23">
        <v>10.7</v>
      </c>
      <c r="R172" s="23">
        <v>285.02</v>
      </c>
      <c r="S172" s="22">
        <v>0.34</v>
      </c>
      <c r="T172" s="22">
        <v>1619.71</v>
      </c>
      <c r="U172" s="22">
        <v>0.52</v>
      </c>
      <c r="V172" s="22">
        <v>129.43</v>
      </c>
      <c r="W172" s="26">
        <v>0</v>
      </c>
      <c r="X172" s="26">
        <v>5</v>
      </c>
      <c r="Y172" s="26">
        <f t="shared" si="5"/>
        <v>2034.16</v>
      </c>
      <c r="Z172" s="38">
        <v>113.02213994742502</v>
      </c>
      <c r="AA172" s="39">
        <v>11.302213994742502</v>
      </c>
      <c r="AB172" s="39">
        <v>602.45913047413308</v>
      </c>
      <c r="AC172" s="39">
        <v>60.24591304741331</v>
      </c>
      <c r="AD172" s="39">
        <v>868.06683660001477</v>
      </c>
      <c r="AE172" s="40">
        <v>86.806683660001482</v>
      </c>
      <c r="AF172" s="26">
        <v>17.826000000000001</v>
      </c>
      <c r="AG172" s="26">
        <v>1.117</v>
      </c>
      <c r="AH172" s="26">
        <f t="shared" si="8"/>
        <v>16.709</v>
      </c>
      <c r="AI172" s="26">
        <v>2.1999999999999999E-2</v>
      </c>
      <c r="AJ172" s="39">
        <f t="shared" si="6"/>
        <v>17.847999999999999</v>
      </c>
      <c r="AK172" s="26">
        <v>0.113</v>
      </c>
      <c r="AL172" s="45">
        <v>2.63</v>
      </c>
      <c r="AM172" s="39">
        <v>4.8609999999999998</v>
      </c>
    </row>
    <row r="173" spans="1:39" x14ac:dyDescent="0.35">
      <c r="A173" s="16">
        <v>43173</v>
      </c>
      <c r="B173" s="17">
        <v>14</v>
      </c>
      <c r="C173" t="s">
        <v>34</v>
      </c>
      <c r="D173" t="s">
        <v>55</v>
      </c>
      <c r="E173">
        <v>2</v>
      </c>
      <c r="F173">
        <v>21</v>
      </c>
      <c r="G173" s="17">
        <v>1</v>
      </c>
      <c r="H173" s="17">
        <v>1</v>
      </c>
      <c r="I173" s="17">
        <v>24</v>
      </c>
      <c r="J173" s="17" t="s">
        <v>67</v>
      </c>
      <c r="K173" s="17">
        <v>0</v>
      </c>
      <c r="L173" s="17" t="s">
        <v>69</v>
      </c>
      <c r="M173" s="17" t="s">
        <v>69</v>
      </c>
      <c r="N173" s="22">
        <v>23.5</v>
      </c>
      <c r="O173" s="22">
        <v>10.24</v>
      </c>
      <c r="P173" s="22">
        <v>9.3000000000000007</v>
      </c>
      <c r="Q173" s="23">
        <v>9.66</v>
      </c>
      <c r="R173" s="23">
        <v>776.55</v>
      </c>
      <c r="S173" s="22">
        <v>0.44</v>
      </c>
      <c r="T173" s="22">
        <v>358.63</v>
      </c>
      <c r="U173" s="22">
        <v>0.44</v>
      </c>
      <c r="V173" s="22">
        <v>580.73</v>
      </c>
      <c r="W173" s="26">
        <v>0.32</v>
      </c>
      <c r="X173" s="26">
        <v>5</v>
      </c>
      <c r="Y173" s="26">
        <f t="shared" si="5"/>
        <v>1715.9099999999999</v>
      </c>
      <c r="Z173" s="38">
        <v>164.49513286838001</v>
      </c>
      <c r="AA173" s="39">
        <v>16.449513286838002</v>
      </c>
      <c r="AB173" s="39">
        <v>771.9773639896606</v>
      </c>
      <c r="AC173" s="39">
        <v>77.197736398966057</v>
      </c>
      <c r="AD173" s="39">
        <v>719.71772860698877</v>
      </c>
      <c r="AE173" s="40">
        <v>71.971772860698877</v>
      </c>
      <c r="AF173" s="22">
        <v>26.027999999999999</v>
      </c>
      <c r="AG173" s="22">
        <v>0.88100000000000001</v>
      </c>
      <c r="AH173" s="22">
        <f t="shared" si="8"/>
        <v>25.146999999999998</v>
      </c>
      <c r="AI173" s="22">
        <v>2.3E-2</v>
      </c>
      <c r="AJ173" s="39">
        <f t="shared" si="6"/>
        <v>26.050999999999998</v>
      </c>
      <c r="AK173" s="26">
        <v>0</v>
      </c>
      <c r="AL173" s="38">
        <v>2.8380000000000001</v>
      </c>
      <c r="AM173" s="39">
        <v>6.0679999999999996</v>
      </c>
    </row>
    <row r="174" spans="1:39" x14ac:dyDescent="0.35">
      <c r="A174" s="16">
        <v>43173</v>
      </c>
      <c r="B174" s="17">
        <v>14</v>
      </c>
      <c r="C174" t="s">
        <v>35</v>
      </c>
      <c r="D174" t="s">
        <v>56</v>
      </c>
      <c r="E174">
        <v>4</v>
      </c>
      <c r="F174">
        <v>22</v>
      </c>
      <c r="G174" s="17">
        <v>1</v>
      </c>
      <c r="H174" s="17">
        <v>1</v>
      </c>
      <c r="I174" s="17">
        <v>24</v>
      </c>
      <c r="J174" s="17" t="s">
        <v>67</v>
      </c>
      <c r="K174" s="17">
        <v>1</v>
      </c>
      <c r="L174" s="17" t="s">
        <v>68</v>
      </c>
      <c r="M174" s="17" t="s">
        <v>68</v>
      </c>
      <c r="N174" s="22">
        <v>23.6</v>
      </c>
      <c r="O174" s="22">
        <v>10.220000000000001</v>
      </c>
      <c r="P174" s="22">
        <v>10</v>
      </c>
      <c r="Q174" s="23">
        <v>36.5</v>
      </c>
      <c r="R174" s="23">
        <v>1011.74</v>
      </c>
      <c r="S174" s="22">
        <v>0.46</v>
      </c>
      <c r="T174" s="22">
        <v>0</v>
      </c>
      <c r="U174" s="22">
        <v>0</v>
      </c>
      <c r="V174" s="22">
        <v>534.4</v>
      </c>
      <c r="W174" s="26">
        <v>0.33</v>
      </c>
      <c r="X174" s="26">
        <v>5</v>
      </c>
      <c r="Y174" s="26">
        <f t="shared" si="5"/>
        <v>1546.1399999999999</v>
      </c>
      <c r="Z174" s="38">
        <v>318.85051293866894</v>
      </c>
      <c r="AA174" s="39">
        <v>31.885051293866894</v>
      </c>
      <c r="AB174" s="39">
        <v>1407.4196802782692</v>
      </c>
      <c r="AC174" s="39">
        <v>140.74196802782691</v>
      </c>
      <c r="AD174" s="39">
        <v>1450.7146865247475</v>
      </c>
      <c r="AE174" s="40">
        <v>145.07146865247475</v>
      </c>
      <c r="AF174" s="26">
        <v>64.722999999999999</v>
      </c>
      <c r="AG174" s="26">
        <v>3.1</v>
      </c>
      <c r="AH174" s="26">
        <f t="shared" si="8"/>
        <v>61.622999999999998</v>
      </c>
      <c r="AI174" s="26">
        <v>4.1000000000000002E-2</v>
      </c>
      <c r="AJ174" s="39">
        <f t="shared" si="6"/>
        <v>64.763999999999996</v>
      </c>
      <c r="AK174" s="26">
        <v>0</v>
      </c>
      <c r="AL174" s="38">
        <v>2.4049999999999998</v>
      </c>
      <c r="AM174" s="39">
        <v>5.2240000000000002</v>
      </c>
    </row>
    <row r="175" spans="1:39" x14ac:dyDescent="0.35">
      <c r="A175" s="16">
        <v>43173</v>
      </c>
      <c r="B175" s="17">
        <v>14</v>
      </c>
      <c r="C175" t="s">
        <v>36</v>
      </c>
      <c r="D175" t="s">
        <v>53</v>
      </c>
      <c r="E175">
        <v>3</v>
      </c>
      <c r="F175">
        <v>23</v>
      </c>
      <c r="G175" s="17">
        <v>1</v>
      </c>
      <c r="H175" s="17">
        <v>0</v>
      </c>
      <c r="I175" s="17">
        <v>18</v>
      </c>
      <c r="J175" s="17" t="s">
        <v>66</v>
      </c>
      <c r="K175" s="17">
        <v>1</v>
      </c>
      <c r="L175" s="17" t="s">
        <v>68</v>
      </c>
      <c r="M175" s="17" t="s">
        <v>68</v>
      </c>
      <c r="N175" s="22">
        <v>18.5</v>
      </c>
      <c r="O175" s="22">
        <v>10.53</v>
      </c>
      <c r="P175" s="22">
        <v>9.1</v>
      </c>
      <c r="Q175" s="23">
        <v>21.9</v>
      </c>
      <c r="R175" s="23">
        <v>596.20000000000005</v>
      </c>
      <c r="S175" s="22">
        <v>0.38</v>
      </c>
      <c r="T175" s="22">
        <v>1783.93</v>
      </c>
      <c r="U175" s="22">
        <v>0.41</v>
      </c>
      <c r="V175" s="22">
        <v>498.7</v>
      </c>
      <c r="W175" s="26">
        <v>0.28999999999999998</v>
      </c>
      <c r="X175" s="26">
        <v>5</v>
      </c>
      <c r="Y175" s="26">
        <f t="shared" si="5"/>
        <v>2878.83</v>
      </c>
      <c r="Z175" s="38">
        <v>182.013356584337</v>
      </c>
      <c r="AA175" s="39">
        <v>18.201335658433699</v>
      </c>
      <c r="AB175" s="39">
        <v>865.47025595974378</v>
      </c>
      <c r="AC175" s="39">
        <v>86.547025595974375</v>
      </c>
      <c r="AD175" s="39">
        <v>920.54761160650867</v>
      </c>
      <c r="AE175" s="40">
        <v>92.05476116065087</v>
      </c>
      <c r="AF175" s="26">
        <v>39.085000000000001</v>
      </c>
      <c r="AG175" s="26">
        <v>1.603</v>
      </c>
      <c r="AH175" s="26">
        <f t="shared" si="8"/>
        <v>37.481999999999999</v>
      </c>
      <c r="AI175" s="26">
        <v>3.1E-2</v>
      </c>
      <c r="AJ175" s="39">
        <f t="shared" si="6"/>
        <v>39.116</v>
      </c>
      <c r="AK175" s="26">
        <v>0</v>
      </c>
      <c r="AL175" s="38">
        <v>2.7639999999999998</v>
      </c>
      <c r="AM175" s="44">
        <v>5.9</v>
      </c>
    </row>
    <row r="176" spans="1:39" ht="15" thickBot="1" x14ac:dyDescent="0.4">
      <c r="A176" s="18">
        <v>43173</v>
      </c>
      <c r="B176" s="19">
        <v>14</v>
      </c>
      <c r="C176" s="3" t="s">
        <v>37</v>
      </c>
      <c r="D176" s="3" t="s">
        <v>54</v>
      </c>
      <c r="E176" s="3">
        <v>1</v>
      </c>
      <c r="F176" s="3">
        <v>24</v>
      </c>
      <c r="G176" s="19">
        <v>1</v>
      </c>
      <c r="H176" s="19">
        <v>0</v>
      </c>
      <c r="I176" s="19">
        <v>18</v>
      </c>
      <c r="J176" s="19" t="s">
        <v>66</v>
      </c>
      <c r="K176" s="19">
        <v>0</v>
      </c>
      <c r="L176" s="19" t="s">
        <v>69</v>
      </c>
      <c r="M176" s="19" t="s">
        <v>69</v>
      </c>
      <c r="N176" s="24">
        <v>18.5</v>
      </c>
      <c r="O176" s="24">
        <v>10.53</v>
      </c>
      <c r="P176" s="24">
        <v>10.4</v>
      </c>
      <c r="Q176" s="25">
        <v>16.899999999999999</v>
      </c>
      <c r="R176" s="25">
        <v>656.64</v>
      </c>
      <c r="S176" s="24">
        <v>0.39</v>
      </c>
      <c r="T176" s="24">
        <v>1538.07</v>
      </c>
      <c r="U176" s="24">
        <v>0.48</v>
      </c>
      <c r="V176" s="24">
        <v>489.24</v>
      </c>
      <c r="W176" s="24">
        <v>0.22</v>
      </c>
      <c r="X176" s="24">
        <v>5</v>
      </c>
      <c r="Y176" s="26">
        <f t="shared" si="5"/>
        <v>2683.95</v>
      </c>
      <c r="Z176" s="41">
        <v>191.83293354699873</v>
      </c>
      <c r="AA176" s="42">
        <v>19.183293354699874</v>
      </c>
      <c r="AB176" s="42">
        <v>867.21099110819478</v>
      </c>
      <c r="AC176" s="42">
        <v>86.72109911081948</v>
      </c>
      <c r="AD176" s="42">
        <v>1144.0882254254918</v>
      </c>
      <c r="AE176" s="43">
        <v>114.40882254254919</v>
      </c>
      <c r="AF176" s="24">
        <v>23.577000000000002</v>
      </c>
      <c r="AG176" s="24">
        <v>1.7509999999999999</v>
      </c>
      <c r="AH176" s="24">
        <f t="shared" si="8"/>
        <v>21.826000000000001</v>
      </c>
      <c r="AI176" s="24">
        <v>2.5999999999999999E-2</v>
      </c>
      <c r="AJ176" s="39">
        <f t="shared" si="6"/>
        <v>23.603000000000002</v>
      </c>
      <c r="AK176" s="24">
        <v>8.9999999999999993E-3</v>
      </c>
      <c r="AL176" s="41">
        <v>2.859</v>
      </c>
      <c r="AM176" s="42">
        <v>6.0380000000000003</v>
      </c>
    </row>
    <row r="177" spans="1:38" x14ac:dyDescent="0.35">
      <c r="A177" s="8">
        <v>43175</v>
      </c>
      <c r="B177" s="10">
        <v>16</v>
      </c>
      <c r="C177" s="9" t="s">
        <v>13</v>
      </c>
      <c r="D177" s="9"/>
      <c r="E177" s="9"/>
      <c r="F177" s="9"/>
      <c r="G177">
        <v>1</v>
      </c>
      <c r="H177" s="11">
        <v>0</v>
      </c>
      <c r="I177" s="48"/>
      <c r="J177" s="11"/>
      <c r="K177" s="11">
        <v>0</v>
      </c>
      <c r="L177" s="48"/>
      <c r="M177" s="48"/>
      <c r="N177" s="22"/>
      <c r="O177" s="22"/>
      <c r="P177" s="22"/>
      <c r="Q177" s="23"/>
      <c r="R177" s="23"/>
      <c r="S177" s="22"/>
      <c r="T177" s="22"/>
      <c r="U177" s="22"/>
      <c r="V177" s="22"/>
      <c r="W177" s="26"/>
      <c r="X177" s="26"/>
      <c r="Y177" s="26">
        <f t="shared" si="5"/>
        <v>0</v>
      </c>
      <c r="Z177" s="32">
        <v>15.438668662469476</v>
      </c>
      <c r="AA177" s="33">
        <f t="shared" ref="AA177:AA226" si="9">(Z177/10)</f>
        <v>1.5438668662469477</v>
      </c>
      <c r="AB177" s="33">
        <v>34.779455812376519</v>
      </c>
      <c r="AC177" s="33">
        <f t="shared" ref="AC177:AC226" si="10">(AB177/10)</f>
        <v>3.4779455812376519</v>
      </c>
      <c r="AD177" s="33">
        <v>2.1384699176668129</v>
      </c>
      <c r="AE177" s="34">
        <f t="shared" ref="AE177:AE226" si="11">(AD177/10)</f>
        <v>0.21384699176668129</v>
      </c>
      <c r="AF177" s="26">
        <v>40.665999999999997</v>
      </c>
      <c r="AG177" s="26">
        <v>0</v>
      </c>
      <c r="AH177" s="26">
        <f t="shared" si="8"/>
        <v>40.665999999999997</v>
      </c>
      <c r="AI177" s="26">
        <v>9.2999999999999999E-2</v>
      </c>
      <c r="AJ177" s="39">
        <f t="shared" si="6"/>
        <v>40.759</v>
      </c>
      <c r="AK177" s="26">
        <v>0.60199999999999998</v>
      </c>
      <c r="AL177" s="12"/>
    </row>
    <row r="178" spans="1:38" x14ac:dyDescent="0.35">
      <c r="A178" s="16">
        <v>43175</v>
      </c>
      <c r="B178" s="17">
        <v>16</v>
      </c>
      <c r="C178" t="s">
        <v>14</v>
      </c>
      <c r="D178" t="s">
        <v>53</v>
      </c>
      <c r="E178">
        <v>3</v>
      </c>
      <c r="F178">
        <v>1</v>
      </c>
      <c r="G178">
        <v>1</v>
      </c>
      <c r="H178" s="17">
        <v>0</v>
      </c>
      <c r="I178" s="17">
        <v>18</v>
      </c>
      <c r="J178" s="17" t="s">
        <v>66</v>
      </c>
      <c r="K178" s="17">
        <v>1</v>
      </c>
      <c r="L178" s="17" t="s">
        <v>68</v>
      </c>
      <c r="M178" s="17" t="s">
        <v>68</v>
      </c>
      <c r="N178" s="22">
        <v>18.100000000000001</v>
      </c>
      <c r="O178" s="22">
        <v>10.57</v>
      </c>
      <c r="P178" s="22">
        <v>11.58</v>
      </c>
      <c r="Q178" s="23"/>
      <c r="R178" s="23">
        <v>770.8</v>
      </c>
      <c r="S178" s="22">
        <v>0.45</v>
      </c>
      <c r="T178" s="22">
        <v>0</v>
      </c>
      <c r="U178" s="22">
        <v>0</v>
      </c>
      <c r="V178" s="22">
        <v>247.01</v>
      </c>
      <c r="W178" s="26">
        <v>0</v>
      </c>
      <c r="X178" s="26">
        <v>5</v>
      </c>
      <c r="Y178" s="26">
        <f t="shared" si="5"/>
        <v>1017.81</v>
      </c>
      <c r="Z178" s="32">
        <v>125.34842754499914</v>
      </c>
      <c r="AA178" s="33">
        <f t="shared" si="9"/>
        <v>12.534842754499914</v>
      </c>
      <c r="AB178" s="33">
        <v>626.80451084814081</v>
      </c>
      <c r="AC178" s="33">
        <f t="shared" si="10"/>
        <v>62.680451084814081</v>
      </c>
      <c r="AD178" s="33">
        <v>780.17895278711035</v>
      </c>
      <c r="AE178" s="34">
        <f t="shared" si="11"/>
        <v>78.017895278711038</v>
      </c>
      <c r="AF178" s="26">
        <v>21.577000000000002</v>
      </c>
      <c r="AG178" s="26">
        <v>1.5089999999999999</v>
      </c>
      <c r="AH178" s="26">
        <f t="shared" si="8"/>
        <v>20.068000000000001</v>
      </c>
      <c r="AI178" s="26">
        <v>4.9000000000000002E-2</v>
      </c>
      <c r="AJ178" s="39">
        <f t="shared" si="6"/>
        <v>21.626000000000001</v>
      </c>
      <c r="AK178" s="26">
        <v>0</v>
      </c>
      <c r="AL178" s="12"/>
    </row>
    <row r="179" spans="1:38" x14ac:dyDescent="0.35">
      <c r="A179" s="16">
        <v>43175</v>
      </c>
      <c r="B179" s="17">
        <v>16</v>
      </c>
      <c r="C179" t="s">
        <v>15</v>
      </c>
      <c r="D179" t="s">
        <v>54</v>
      </c>
      <c r="E179" s="9">
        <v>1</v>
      </c>
      <c r="F179">
        <v>2</v>
      </c>
      <c r="G179">
        <v>1</v>
      </c>
      <c r="H179" s="17">
        <v>0</v>
      </c>
      <c r="I179" s="17">
        <v>18</v>
      </c>
      <c r="J179" s="17" t="s">
        <v>66</v>
      </c>
      <c r="K179" s="17">
        <v>0</v>
      </c>
      <c r="L179" s="17" t="s">
        <v>69</v>
      </c>
      <c r="M179" s="17" t="s">
        <v>69</v>
      </c>
      <c r="N179" s="22">
        <v>18</v>
      </c>
      <c r="O179" s="22">
        <v>10.49</v>
      </c>
      <c r="P179" s="22">
        <v>9.18</v>
      </c>
      <c r="Q179" s="23"/>
      <c r="R179" s="23">
        <v>501.13</v>
      </c>
      <c r="S179" s="22">
        <v>0.41</v>
      </c>
      <c r="T179" s="22">
        <v>1151.8699999999999</v>
      </c>
      <c r="U179" s="22">
        <v>0.48</v>
      </c>
      <c r="V179" s="22">
        <v>279.06</v>
      </c>
      <c r="W179" s="26">
        <v>0.24</v>
      </c>
      <c r="X179" s="26">
        <v>5</v>
      </c>
      <c r="Y179" s="26">
        <f t="shared" si="5"/>
        <v>1932.06</v>
      </c>
      <c r="Z179" s="32">
        <v>138.68424457939992</v>
      </c>
      <c r="AA179" s="33">
        <f t="shared" si="9"/>
        <v>13.868424457939991</v>
      </c>
      <c r="AB179" s="33">
        <v>694.65706439954954</v>
      </c>
      <c r="AC179" s="33">
        <f t="shared" si="10"/>
        <v>69.465706439954957</v>
      </c>
      <c r="AD179" s="33">
        <v>1004.62065397512</v>
      </c>
      <c r="AE179" s="34">
        <f t="shared" si="11"/>
        <v>100.46206539751201</v>
      </c>
      <c r="AF179" s="26">
        <v>24.141999999999999</v>
      </c>
      <c r="AG179" s="26">
        <v>1.667</v>
      </c>
      <c r="AH179" s="26">
        <f t="shared" si="8"/>
        <v>22.474999999999998</v>
      </c>
      <c r="AI179" s="26">
        <v>3.5999999999999997E-2</v>
      </c>
      <c r="AJ179" s="39">
        <f t="shared" si="6"/>
        <v>24.178000000000001</v>
      </c>
      <c r="AK179" s="26">
        <v>5.1999999999999998E-2</v>
      </c>
      <c r="AL179" s="12"/>
    </row>
    <row r="180" spans="1:38" x14ac:dyDescent="0.35">
      <c r="A180" s="16">
        <v>43175</v>
      </c>
      <c r="B180" s="17">
        <v>16</v>
      </c>
      <c r="C180" t="s">
        <v>16</v>
      </c>
      <c r="D180" t="s">
        <v>54</v>
      </c>
      <c r="E180" s="9">
        <v>1</v>
      </c>
      <c r="F180">
        <v>3</v>
      </c>
      <c r="G180">
        <v>1</v>
      </c>
      <c r="H180" s="17">
        <v>0</v>
      </c>
      <c r="I180" s="17">
        <v>18</v>
      </c>
      <c r="J180" s="17" t="s">
        <v>66</v>
      </c>
      <c r="K180" s="17">
        <v>0</v>
      </c>
      <c r="L180" s="17" t="s">
        <v>69</v>
      </c>
      <c r="M180" s="17" t="s">
        <v>69</v>
      </c>
      <c r="N180" s="22">
        <v>19.100000000000001</v>
      </c>
      <c r="O180" s="22">
        <v>10.76</v>
      </c>
      <c r="P180" s="22">
        <v>10.9</v>
      </c>
      <c r="Q180" s="23"/>
      <c r="R180" s="23">
        <v>1038.99</v>
      </c>
      <c r="S180" s="22">
        <v>0.44</v>
      </c>
      <c r="T180" s="22">
        <v>1168.44</v>
      </c>
      <c r="U180" s="22">
        <v>0.43</v>
      </c>
      <c r="V180" s="22">
        <v>874.05</v>
      </c>
      <c r="W180" s="26">
        <v>0.31</v>
      </c>
      <c r="X180" s="26">
        <v>5</v>
      </c>
      <c r="Y180" s="26">
        <f t="shared" si="5"/>
        <v>3081.4800000000005</v>
      </c>
      <c r="Z180" s="32">
        <v>170.26560813832816</v>
      </c>
      <c r="AA180" s="33">
        <f t="shared" si="9"/>
        <v>17.026560813832816</v>
      </c>
      <c r="AB180" s="33">
        <v>809.55962429144131</v>
      </c>
      <c r="AC180" s="33">
        <f t="shared" si="10"/>
        <v>80.955962429144137</v>
      </c>
      <c r="AD180" s="33">
        <v>847.27486765763194</v>
      </c>
      <c r="AE180" s="34">
        <f t="shared" si="11"/>
        <v>84.727486765763189</v>
      </c>
      <c r="AF180" s="26">
        <v>10.673</v>
      </c>
      <c r="AG180" s="26">
        <v>0.76100000000000001</v>
      </c>
      <c r="AH180" s="26">
        <f t="shared" si="8"/>
        <v>9.9120000000000008</v>
      </c>
      <c r="AI180" s="26">
        <v>3.3000000000000002E-2</v>
      </c>
      <c r="AJ180" s="39">
        <f t="shared" si="6"/>
        <v>10.706</v>
      </c>
      <c r="AK180" s="26">
        <v>0</v>
      </c>
      <c r="AL180" s="12"/>
    </row>
    <row r="181" spans="1:38" x14ac:dyDescent="0.35">
      <c r="A181" s="16">
        <v>43175</v>
      </c>
      <c r="B181" s="17">
        <v>16</v>
      </c>
      <c r="C181" t="s">
        <v>17</v>
      </c>
      <c r="D181" t="s">
        <v>53</v>
      </c>
      <c r="E181">
        <v>3</v>
      </c>
      <c r="F181">
        <v>4</v>
      </c>
      <c r="G181">
        <v>1</v>
      </c>
      <c r="H181" s="17">
        <v>0</v>
      </c>
      <c r="I181" s="17">
        <v>18</v>
      </c>
      <c r="J181" s="17" t="s">
        <v>66</v>
      </c>
      <c r="K181" s="17">
        <v>1</v>
      </c>
      <c r="L181" s="17" t="s">
        <v>68</v>
      </c>
      <c r="M181" s="17" t="s">
        <v>68</v>
      </c>
      <c r="N181" s="22">
        <v>19.100000000000001</v>
      </c>
      <c r="O181" s="22">
        <v>10.52</v>
      </c>
      <c r="P181" s="22">
        <v>10.130000000000001</v>
      </c>
      <c r="Q181" s="23"/>
      <c r="R181" s="23">
        <v>510.67</v>
      </c>
      <c r="S181" s="22">
        <v>0.51</v>
      </c>
      <c r="T181" s="22">
        <v>882.33</v>
      </c>
      <c r="U181" s="22">
        <v>0</v>
      </c>
      <c r="V181" s="22">
        <v>250.56</v>
      </c>
      <c r="W181" s="26">
        <v>0.72</v>
      </c>
      <c r="X181" s="26">
        <v>5</v>
      </c>
      <c r="Y181" s="26">
        <f t="shared" si="5"/>
        <v>1643.56</v>
      </c>
      <c r="Z181" s="32">
        <v>119.14630997916329</v>
      </c>
      <c r="AA181" s="33">
        <f t="shared" si="9"/>
        <v>11.91463099791633</v>
      </c>
      <c r="AB181" s="33">
        <v>601.62589720446272</v>
      </c>
      <c r="AC181" s="33">
        <f t="shared" si="10"/>
        <v>60.16258972044627</v>
      </c>
      <c r="AD181" s="33">
        <v>715.31093850402294</v>
      </c>
      <c r="AE181" s="34">
        <f t="shared" si="11"/>
        <v>71.5310938504023</v>
      </c>
      <c r="AF181" s="26">
        <v>10.262</v>
      </c>
      <c r="AG181" s="26">
        <v>1.1160000000000001</v>
      </c>
      <c r="AH181" s="26">
        <f t="shared" si="8"/>
        <v>9.1460000000000008</v>
      </c>
      <c r="AI181" s="26">
        <v>3.5999999999999997E-2</v>
      </c>
      <c r="AJ181" s="39">
        <f t="shared" si="6"/>
        <v>10.298</v>
      </c>
      <c r="AK181" s="26">
        <v>0</v>
      </c>
      <c r="AL181" s="12"/>
    </row>
    <row r="182" spans="1:38" x14ac:dyDescent="0.35">
      <c r="A182" s="16">
        <v>43175</v>
      </c>
      <c r="B182" s="17">
        <v>16</v>
      </c>
      <c r="C182" t="s">
        <v>18</v>
      </c>
      <c r="D182" t="s">
        <v>55</v>
      </c>
      <c r="E182">
        <v>2</v>
      </c>
      <c r="F182">
        <v>5</v>
      </c>
      <c r="G182">
        <v>1</v>
      </c>
      <c r="H182" s="17">
        <v>1</v>
      </c>
      <c r="I182" s="17">
        <v>24</v>
      </c>
      <c r="J182" s="17" t="s">
        <v>67</v>
      </c>
      <c r="K182" s="17">
        <v>0</v>
      </c>
      <c r="L182" s="17" t="s">
        <v>69</v>
      </c>
      <c r="M182" s="17" t="s">
        <v>69</v>
      </c>
      <c r="N182" s="22">
        <v>24</v>
      </c>
      <c r="O182" s="22">
        <v>10.49</v>
      </c>
      <c r="P182" s="22">
        <v>9.3000000000000007</v>
      </c>
      <c r="Q182" s="23"/>
      <c r="R182" s="23">
        <v>577.09</v>
      </c>
      <c r="S182" s="22">
        <v>0.44</v>
      </c>
      <c r="T182" s="22">
        <v>0</v>
      </c>
      <c r="U182" s="22">
        <v>0</v>
      </c>
      <c r="V182" s="22">
        <v>81.94</v>
      </c>
      <c r="W182" s="26">
        <v>0</v>
      </c>
      <c r="X182" s="26">
        <v>5</v>
      </c>
      <c r="Y182" s="26">
        <f t="shared" si="5"/>
        <v>659.03</v>
      </c>
      <c r="Z182" s="32">
        <v>98.176873207092271</v>
      </c>
      <c r="AA182" s="33">
        <f t="shared" si="9"/>
        <v>9.8176873207092274</v>
      </c>
      <c r="AB182" s="33">
        <v>450.24902788798011</v>
      </c>
      <c r="AC182" s="33">
        <f t="shared" si="10"/>
        <v>45.024902788798009</v>
      </c>
      <c r="AD182" s="33">
        <v>317.43478260869563</v>
      </c>
      <c r="AE182" s="34">
        <f t="shared" si="11"/>
        <v>31.743478260869562</v>
      </c>
      <c r="AF182" s="26">
        <v>26.73</v>
      </c>
      <c r="AG182" s="26">
        <v>1.044</v>
      </c>
      <c r="AH182" s="26">
        <f t="shared" si="8"/>
        <v>25.686</v>
      </c>
      <c r="AI182" s="26">
        <v>4.7E-2</v>
      </c>
      <c r="AJ182" s="39">
        <f t="shared" si="6"/>
        <v>26.777000000000001</v>
      </c>
      <c r="AK182" s="26">
        <v>0</v>
      </c>
      <c r="AL182" s="12"/>
    </row>
    <row r="183" spans="1:38" x14ac:dyDescent="0.35">
      <c r="A183" s="16">
        <v>43175</v>
      </c>
      <c r="B183" s="17">
        <v>16</v>
      </c>
      <c r="C183" t="s">
        <v>19</v>
      </c>
      <c r="D183" t="s">
        <v>56</v>
      </c>
      <c r="E183">
        <v>4</v>
      </c>
      <c r="F183">
        <v>6</v>
      </c>
      <c r="G183">
        <v>1</v>
      </c>
      <c r="H183" s="17">
        <v>1</v>
      </c>
      <c r="I183" s="17">
        <v>24</v>
      </c>
      <c r="J183" s="17" t="s">
        <v>67</v>
      </c>
      <c r="K183" s="17">
        <v>1</v>
      </c>
      <c r="L183" s="17" t="s">
        <v>68</v>
      </c>
      <c r="M183" s="17" t="s">
        <v>68</v>
      </c>
      <c r="N183" s="22">
        <v>24</v>
      </c>
      <c r="O183" s="22">
        <v>10.31</v>
      </c>
      <c r="P183" s="22">
        <v>10.29</v>
      </c>
      <c r="Q183" s="23"/>
      <c r="R183" s="23">
        <v>1251.73</v>
      </c>
      <c r="S183" s="22">
        <v>0.44</v>
      </c>
      <c r="T183" s="22">
        <v>0</v>
      </c>
      <c r="U183" s="22">
        <v>0</v>
      </c>
      <c r="V183" s="22">
        <v>295.72000000000003</v>
      </c>
      <c r="W183" s="26">
        <v>0.28000000000000003</v>
      </c>
      <c r="X183" s="26">
        <v>5</v>
      </c>
      <c r="Y183" s="26">
        <f t="shared" si="5"/>
        <v>1547.45</v>
      </c>
      <c r="Z183" s="32">
        <v>160.24661159515381</v>
      </c>
      <c r="AA183" s="33">
        <f t="shared" si="9"/>
        <v>16.024661159515382</v>
      </c>
      <c r="AB183" s="33">
        <v>769.22288608551025</v>
      </c>
      <c r="AC183" s="33">
        <f t="shared" si="10"/>
        <v>76.922288608551028</v>
      </c>
      <c r="AD183" s="33">
        <v>716.11458333333337</v>
      </c>
      <c r="AE183" s="34">
        <f t="shared" si="11"/>
        <v>71.611458333333331</v>
      </c>
      <c r="AF183" s="26">
        <v>19.884</v>
      </c>
      <c r="AG183" s="26">
        <v>1.032</v>
      </c>
      <c r="AH183" s="26">
        <f t="shared" si="8"/>
        <v>18.852</v>
      </c>
      <c r="AI183" s="26">
        <v>3.7999999999999999E-2</v>
      </c>
      <c r="AJ183" s="39">
        <f t="shared" si="6"/>
        <v>19.922000000000001</v>
      </c>
      <c r="AK183" s="26">
        <v>0</v>
      </c>
      <c r="AL183" s="12"/>
    </row>
    <row r="184" spans="1:38" x14ac:dyDescent="0.35">
      <c r="A184" s="16">
        <v>43175</v>
      </c>
      <c r="B184" s="17">
        <v>16</v>
      </c>
      <c r="C184" t="s">
        <v>20</v>
      </c>
      <c r="D184" t="s">
        <v>56</v>
      </c>
      <c r="E184">
        <v>4</v>
      </c>
      <c r="F184">
        <v>7</v>
      </c>
      <c r="G184">
        <v>1</v>
      </c>
      <c r="H184" s="17">
        <v>1</v>
      </c>
      <c r="I184" s="17">
        <v>24</v>
      </c>
      <c r="J184" s="17" t="s">
        <v>67</v>
      </c>
      <c r="K184" s="17">
        <v>1</v>
      </c>
      <c r="L184" s="17" t="s">
        <v>68</v>
      </c>
      <c r="M184" s="17" t="s">
        <v>68</v>
      </c>
      <c r="N184" s="22">
        <v>23.9</v>
      </c>
      <c r="O184" s="22">
        <v>10.3</v>
      </c>
      <c r="P184" s="22">
        <v>9.81</v>
      </c>
      <c r="Q184" s="23"/>
      <c r="R184" s="23">
        <v>591.45000000000005</v>
      </c>
      <c r="S184" s="22">
        <v>0.47</v>
      </c>
      <c r="T184" s="22">
        <v>0</v>
      </c>
      <c r="U184" s="22">
        <v>0</v>
      </c>
      <c r="V184" s="22">
        <v>40.380000000000003</v>
      </c>
      <c r="W184" s="26">
        <v>0</v>
      </c>
      <c r="X184" s="26">
        <v>5</v>
      </c>
      <c r="Y184" s="26">
        <f t="shared" si="5"/>
        <v>631.83000000000004</v>
      </c>
      <c r="Z184" s="32">
        <v>99.774106025695801</v>
      </c>
      <c r="AA184" s="33">
        <f t="shared" si="9"/>
        <v>9.9774106025695808</v>
      </c>
      <c r="AB184" s="33">
        <v>456.15025329589844</v>
      </c>
      <c r="AC184" s="33">
        <f t="shared" si="10"/>
        <v>45.615025329589841</v>
      </c>
      <c r="AD184" s="33">
        <v>516.06382978723411</v>
      </c>
      <c r="AE184" s="34">
        <f t="shared" si="11"/>
        <v>51.60638297872341</v>
      </c>
      <c r="AF184" s="26">
        <v>30.027999999999999</v>
      </c>
      <c r="AG184" s="26">
        <v>0.80600000000000005</v>
      </c>
      <c r="AH184" s="26">
        <f t="shared" si="8"/>
        <v>29.221999999999998</v>
      </c>
      <c r="AI184" s="26">
        <v>0.04</v>
      </c>
      <c r="AJ184" s="39">
        <f t="shared" si="6"/>
        <v>30.067999999999998</v>
      </c>
      <c r="AK184" s="26">
        <v>0</v>
      </c>
      <c r="AL184" s="12"/>
    </row>
    <row r="185" spans="1:38" x14ac:dyDescent="0.35">
      <c r="A185" s="16">
        <v>43175</v>
      </c>
      <c r="B185" s="17">
        <v>16</v>
      </c>
      <c r="C185" t="s">
        <v>21</v>
      </c>
      <c r="D185" t="s">
        <v>55</v>
      </c>
      <c r="E185">
        <v>2</v>
      </c>
      <c r="F185">
        <v>8</v>
      </c>
      <c r="G185">
        <v>1</v>
      </c>
      <c r="H185" s="17">
        <v>1</v>
      </c>
      <c r="I185" s="17">
        <v>24</v>
      </c>
      <c r="J185" s="17" t="s">
        <v>67</v>
      </c>
      <c r="K185" s="17">
        <v>0</v>
      </c>
      <c r="L185" s="17" t="s">
        <v>69</v>
      </c>
      <c r="M185" s="17" t="s">
        <v>69</v>
      </c>
      <c r="N185" s="22">
        <v>24.1</v>
      </c>
      <c r="O185" s="22">
        <v>10.41</v>
      </c>
      <c r="P185" s="22">
        <v>9.0399999999999991</v>
      </c>
      <c r="Q185" s="23"/>
      <c r="R185" s="23">
        <v>637.78</v>
      </c>
      <c r="S185" s="22">
        <v>0.43</v>
      </c>
      <c r="T185" s="22">
        <v>0</v>
      </c>
      <c r="U185" s="22">
        <v>0</v>
      </c>
      <c r="V185" s="22">
        <v>112.81</v>
      </c>
      <c r="W185" s="26">
        <v>0.24</v>
      </c>
      <c r="X185" s="26">
        <v>5</v>
      </c>
      <c r="Y185" s="26">
        <f t="shared" si="5"/>
        <v>750.58999999999992</v>
      </c>
      <c r="Z185" s="32">
        <v>95.247710371123418</v>
      </c>
      <c r="AA185" s="33">
        <f t="shared" si="9"/>
        <v>9.5247710371123411</v>
      </c>
      <c r="AB185" s="33">
        <v>447.66455477316111</v>
      </c>
      <c r="AC185" s="33">
        <f t="shared" si="10"/>
        <v>44.766455477316114</v>
      </c>
      <c r="AD185" s="33">
        <v>431.06085545408132</v>
      </c>
      <c r="AE185" s="34">
        <f t="shared" si="11"/>
        <v>43.106085545408135</v>
      </c>
      <c r="AF185" s="26">
        <v>33.973999999999997</v>
      </c>
      <c r="AG185" s="26">
        <v>0.99</v>
      </c>
      <c r="AH185" s="26">
        <f t="shared" si="8"/>
        <v>32.983999999999995</v>
      </c>
      <c r="AI185" s="26">
        <v>4.1000000000000002E-2</v>
      </c>
      <c r="AJ185" s="39">
        <f t="shared" si="6"/>
        <v>34.014999999999993</v>
      </c>
      <c r="AK185" s="26">
        <v>2.5000000000000001E-2</v>
      </c>
      <c r="AL185" s="12"/>
    </row>
    <row r="186" spans="1:38" x14ac:dyDescent="0.35">
      <c r="A186" s="16">
        <v>43175</v>
      </c>
      <c r="B186" s="17">
        <v>16</v>
      </c>
      <c r="C186" t="s">
        <v>22</v>
      </c>
      <c r="D186" t="s">
        <v>53</v>
      </c>
      <c r="E186">
        <v>3</v>
      </c>
      <c r="F186">
        <v>9</v>
      </c>
      <c r="G186">
        <v>1</v>
      </c>
      <c r="H186" s="17">
        <v>0</v>
      </c>
      <c r="I186" s="17">
        <v>18</v>
      </c>
      <c r="J186" s="17" t="s">
        <v>66</v>
      </c>
      <c r="K186" s="17">
        <v>1</v>
      </c>
      <c r="L186" s="17" t="s">
        <v>68</v>
      </c>
      <c r="M186" s="17" t="s">
        <v>68</v>
      </c>
      <c r="N186" s="22">
        <v>18.5</v>
      </c>
      <c r="O186" s="22">
        <v>10.71</v>
      </c>
      <c r="P186" s="22">
        <v>10.55</v>
      </c>
      <c r="Q186" s="23"/>
      <c r="R186" s="23">
        <v>959.65</v>
      </c>
      <c r="S186" s="22">
        <v>0.44</v>
      </c>
      <c r="T186" s="22">
        <v>646.04</v>
      </c>
      <c r="U186" s="22">
        <v>0.45</v>
      </c>
      <c r="V186" s="22">
        <v>754.03</v>
      </c>
      <c r="W186" s="26">
        <v>0.3</v>
      </c>
      <c r="X186" s="26">
        <v>5</v>
      </c>
      <c r="Y186" s="26">
        <f t="shared" si="5"/>
        <v>2359.7200000000003</v>
      </c>
      <c r="Z186" s="32">
        <v>250.29867946385275</v>
      </c>
      <c r="AA186" s="33">
        <f t="shared" si="9"/>
        <v>25.029867946385274</v>
      </c>
      <c r="AB186" s="33">
        <v>1415.2548125990124</v>
      </c>
      <c r="AC186" s="33">
        <f t="shared" si="10"/>
        <v>141.52548125990126</v>
      </c>
      <c r="AD186" s="33">
        <v>1165.3043876443792</v>
      </c>
      <c r="AE186" s="34">
        <f t="shared" si="11"/>
        <v>116.53043876443792</v>
      </c>
      <c r="AF186" s="22">
        <v>13.286</v>
      </c>
      <c r="AG186" s="22">
        <v>1.2470000000000001</v>
      </c>
      <c r="AH186" s="22">
        <f t="shared" si="8"/>
        <v>12.039</v>
      </c>
      <c r="AI186" s="22">
        <v>3.2000000000000001E-2</v>
      </c>
      <c r="AJ186" s="39">
        <f t="shared" si="6"/>
        <v>13.318</v>
      </c>
      <c r="AK186" s="26">
        <v>0</v>
      </c>
      <c r="AL186" s="12"/>
    </row>
    <row r="187" spans="1:38" x14ac:dyDescent="0.35">
      <c r="A187" s="16">
        <v>43175</v>
      </c>
      <c r="B187" s="17">
        <v>16</v>
      </c>
      <c r="C187" t="s">
        <v>23</v>
      </c>
      <c r="D187" t="s">
        <v>54</v>
      </c>
      <c r="E187" s="9">
        <v>1</v>
      </c>
      <c r="F187">
        <v>10</v>
      </c>
      <c r="G187">
        <v>1</v>
      </c>
      <c r="H187" s="17">
        <v>0</v>
      </c>
      <c r="I187" s="17">
        <v>18</v>
      </c>
      <c r="J187" s="17" t="s">
        <v>66</v>
      </c>
      <c r="K187" s="17">
        <v>0</v>
      </c>
      <c r="L187" s="17" t="s">
        <v>69</v>
      </c>
      <c r="M187" s="17" t="s">
        <v>69</v>
      </c>
      <c r="N187" s="22">
        <v>18.5</v>
      </c>
      <c r="O187" s="22">
        <v>10.72</v>
      </c>
      <c r="P187" s="22">
        <v>11.25</v>
      </c>
      <c r="Q187" s="23"/>
      <c r="R187" s="23">
        <v>824.09</v>
      </c>
      <c r="S187" s="22">
        <v>0.44</v>
      </c>
      <c r="T187" s="22">
        <v>1116.23</v>
      </c>
      <c r="U187" s="22">
        <v>0.4</v>
      </c>
      <c r="V187" s="22">
        <v>593.82000000000005</v>
      </c>
      <c r="W187" s="26">
        <v>0.31</v>
      </c>
      <c r="X187" s="26">
        <v>5</v>
      </c>
      <c r="Y187" s="26">
        <f t="shared" si="5"/>
        <v>2534.1400000000003</v>
      </c>
      <c r="Z187" s="32">
        <v>202.48911672234533</v>
      </c>
      <c r="AA187" s="33">
        <f t="shared" si="9"/>
        <v>20.248911672234534</v>
      </c>
      <c r="AB187" s="33">
        <v>1080.2713542366027</v>
      </c>
      <c r="AC187" s="33">
        <f t="shared" si="10"/>
        <v>108.02713542366027</v>
      </c>
      <c r="AD187" s="33">
        <v>1059.1183114092553</v>
      </c>
      <c r="AE187" s="34">
        <f t="shared" si="11"/>
        <v>105.91183114092553</v>
      </c>
      <c r="AF187" s="33">
        <v>13.377000000000001</v>
      </c>
      <c r="AG187" s="33">
        <v>1.3460000000000001</v>
      </c>
      <c r="AH187" s="33">
        <v>12.031000000000001</v>
      </c>
      <c r="AI187" s="33">
        <v>2.4E-2</v>
      </c>
      <c r="AJ187" s="39">
        <f t="shared" si="6"/>
        <v>13.401</v>
      </c>
      <c r="AK187" s="26">
        <v>0</v>
      </c>
      <c r="AL187" s="12"/>
    </row>
    <row r="188" spans="1:38" x14ac:dyDescent="0.35">
      <c r="A188" s="16">
        <v>43175</v>
      </c>
      <c r="B188" s="17">
        <v>16</v>
      </c>
      <c r="C188" t="s">
        <v>24</v>
      </c>
      <c r="D188" t="s">
        <v>55</v>
      </c>
      <c r="E188">
        <v>2</v>
      </c>
      <c r="F188">
        <v>11</v>
      </c>
      <c r="G188">
        <v>1</v>
      </c>
      <c r="H188" s="17">
        <v>1</v>
      </c>
      <c r="I188" s="17">
        <v>24</v>
      </c>
      <c r="J188" s="17" t="s">
        <v>67</v>
      </c>
      <c r="K188" s="17">
        <v>0</v>
      </c>
      <c r="L188" s="17" t="s">
        <v>69</v>
      </c>
      <c r="M188" s="17" t="s">
        <v>69</v>
      </c>
      <c r="N188" s="22">
        <v>23.9</v>
      </c>
      <c r="O188" s="22">
        <v>10.24</v>
      </c>
      <c r="P188" s="22">
        <v>9.7200000000000006</v>
      </c>
      <c r="Q188" s="23"/>
      <c r="R188" s="23">
        <v>841.94</v>
      </c>
      <c r="S188" s="22">
        <v>0.47</v>
      </c>
      <c r="T188" s="22">
        <v>0</v>
      </c>
      <c r="U188" s="22">
        <v>0</v>
      </c>
      <c r="V188" s="22">
        <v>100.94</v>
      </c>
      <c r="W188" s="26">
        <v>0</v>
      </c>
      <c r="X188" s="26">
        <v>5</v>
      </c>
      <c r="Y188" s="26">
        <f t="shared" si="5"/>
        <v>942.88000000000011</v>
      </c>
      <c r="Z188" s="32">
        <v>207.42423858404157</v>
      </c>
      <c r="AA188" s="33">
        <f t="shared" si="9"/>
        <v>20.742423858404159</v>
      </c>
      <c r="AB188" s="33">
        <v>981.89171098709096</v>
      </c>
      <c r="AC188" s="33">
        <f t="shared" si="10"/>
        <v>98.189171098709096</v>
      </c>
      <c r="AD188" s="33">
        <v>1283.6534772810649</v>
      </c>
      <c r="AE188" s="34">
        <f t="shared" si="11"/>
        <v>128.36534772810649</v>
      </c>
      <c r="AF188" s="26">
        <v>22.263000000000002</v>
      </c>
      <c r="AG188" s="26">
        <v>0.41399999999999998</v>
      </c>
      <c r="AH188" s="26">
        <f t="shared" ref="AH188:AH193" si="12">AF188-AG188</f>
        <v>21.849</v>
      </c>
      <c r="AI188" s="26">
        <v>3.4000000000000002E-2</v>
      </c>
      <c r="AJ188" s="39">
        <f t="shared" si="6"/>
        <v>22.297000000000001</v>
      </c>
      <c r="AK188" s="26">
        <v>8.9999999999999993E-3</v>
      </c>
      <c r="AL188" s="12"/>
    </row>
    <row r="189" spans="1:38" x14ac:dyDescent="0.35">
      <c r="A189" s="16">
        <v>43175</v>
      </c>
      <c r="B189" s="17">
        <v>16</v>
      </c>
      <c r="C189" t="s">
        <v>25</v>
      </c>
      <c r="D189" t="s">
        <v>56</v>
      </c>
      <c r="E189">
        <v>4</v>
      </c>
      <c r="F189">
        <v>12</v>
      </c>
      <c r="G189">
        <v>1</v>
      </c>
      <c r="H189" s="17">
        <v>1</v>
      </c>
      <c r="I189" s="17">
        <v>24</v>
      </c>
      <c r="J189" s="17" t="s">
        <v>67</v>
      </c>
      <c r="K189" s="17">
        <v>1</v>
      </c>
      <c r="L189" s="17" t="s">
        <v>68</v>
      </c>
      <c r="M189" s="17" t="s">
        <v>68</v>
      </c>
      <c r="N189" s="22">
        <v>24</v>
      </c>
      <c r="O189" s="22">
        <v>10.26</v>
      </c>
      <c r="P189" s="22">
        <v>9.7799999999999994</v>
      </c>
      <c r="Q189" s="23"/>
      <c r="R189" s="23">
        <v>459.57</v>
      </c>
      <c r="S189" s="22">
        <v>0.44</v>
      </c>
      <c r="T189" s="22">
        <v>0</v>
      </c>
      <c r="U189" s="22">
        <v>0</v>
      </c>
      <c r="V189" s="22">
        <v>131.82</v>
      </c>
      <c r="W189" s="26">
        <v>0.31</v>
      </c>
      <c r="X189" s="26">
        <v>5</v>
      </c>
      <c r="Y189" s="26">
        <f t="shared" si="5"/>
        <v>591.39</v>
      </c>
      <c r="Z189" s="32">
        <v>73.815790503334142</v>
      </c>
      <c r="AA189" s="33">
        <f t="shared" si="9"/>
        <v>7.3815790503334142</v>
      </c>
      <c r="AB189" s="33">
        <v>382.38020396934098</v>
      </c>
      <c r="AC189" s="33">
        <f t="shared" si="10"/>
        <v>38.238020396934097</v>
      </c>
      <c r="AD189" s="33">
        <v>369.77728590596308</v>
      </c>
      <c r="AE189" s="34">
        <f t="shared" si="11"/>
        <v>36.977728590596307</v>
      </c>
      <c r="AF189" s="26">
        <v>17.716000000000001</v>
      </c>
      <c r="AG189" s="26">
        <v>0.59199999999999997</v>
      </c>
      <c r="AH189" s="26">
        <f t="shared" si="12"/>
        <v>17.124000000000002</v>
      </c>
      <c r="AI189" s="26">
        <v>2.5000000000000001E-2</v>
      </c>
      <c r="AJ189" s="39">
        <f t="shared" si="6"/>
        <v>17.741</v>
      </c>
      <c r="AK189" s="26">
        <v>4.2999999999999997E-2</v>
      </c>
      <c r="AL189" s="12"/>
    </row>
    <row r="190" spans="1:38" x14ac:dyDescent="0.35">
      <c r="A190" s="16">
        <v>43175</v>
      </c>
      <c r="B190" s="17">
        <v>16</v>
      </c>
      <c r="C190" t="s">
        <v>26</v>
      </c>
      <c r="D190" t="s">
        <v>53</v>
      </c>
      <c r="E190">
        <v>3</v>
      </c>
      <c r="F190">
        <v>13</v>
      </c>
      <c r="G190">
        <v>1</v>
      </c>
      <c r="H190" s="17">
        <v>0</v>
      </c>
      <c r="I190" s="17">
        <v>18</v>
      </c>
      <c r="J190" s="17" t="s">
        <v>66</v>
      </c>
      <c r="K190" s="17">
        <v>1</v>
      </c>
      <c r="L190" s="17" t="s">
        <v>68</v>
      </c>
      <c r="M190" s="17" t="s">
        <v>68</v>
      </c>
      <c r="N190" s="22">
        <v>18.2</v>
      </c>
      <c r="O190" s="22">
        <v>10.51</v>
      </c>
      <c r="P190" s="22">
        <v>11.38</v>
      </c>
      <c r="Q190" s="23"/>
      <c r="R190" s="23">
        <v>818.23</v>
      </c>
      <c r="S190" s="22">
        <v>0.4</v>
      </c>
      <c r="T190" s="22">
        <v>1193.4100000000001</v>
      </c>
      <c r="U190" s="22">
        <v>0.55000000000000004</v>
      </c>
      <c r="V190" s="22">
        <v>570.04</v>
      </c>
      <c r="W190" s="26">
        <v>0.23</v>
      </c>
      <c r="X190" s="26">
        <v>5</v>
      </c>
      <c r="Y190" s="26">
        <f t="shared" si="5"/>
        <v>2581.6800000000003</v>
      </c>
      <c r="Z190" s="32">
        <v>190.6863352593422</v>
      </c>
      <c r="AA190" s="33">
        <f t="shared" si="9"/>
        <v>19.068633525934221</v>
      </c>
      <c r="AB190" s="33">
        <v>965.05590660896314</v>
      </c>
      <c r="AC190" s="33">
        <f t="shared" si="10"/>
        <v>96.505590660896317</v>
      </c>
      <c r="AD190" s="33">
        <v>727.13416908389979</v>
      </c>
      <c r="AE190" s="34">
        <f t="shared" si="11"/>
        <v>72.713416908389974</v>
      </c>
      <c r="AF190" s="26">
        <v>23.747</v>
      </c>
      <c r="AG190" s="26">
        <v>0.57299999999999995</v>
      </c>
      <c r="AH190" s="26">
        <f t="shared" si="12"/>
        <v>23.173999999999999</v>
      </c>
      <c r="AI190" s="26">
        <v>4.1000000000000002E-2</v>
      </c>
      <c r="AJ190" s="39">
        <f t="shared" si="6"/>
        <v>23.788</v>
      </c>
      <c r="AK190" s="26">
        <v>0</v>
      </c>
      <c r="AL190" s="12"/>
    </row>
    <row r="191" spans="1:38" x14ac:dyDescent="0.35">
      <c r="A191" s="16">
        <v>43175</v>
      </c>
      <c r="B191" s="17">
        <v>16</v>
      </c>
      <c r="C191" t="s">
        <v>27</v>
      </c>
      <c r="D191" t="s">
        <v>54</v>
      </c>
      <c r="E191" s="9">
        <v>1</v>
      </c>
      <c r="F191">
        <v>14</v>
      </c>
      <c r="G191">
        <v>1</v>
      </c>
      <c r="H191" s="17">
        <v>0</v>
      </c>
      <c r="I191" s="17">
        <v>18</v>
      </c>
      <c r="J191" s="17" t="s">
        <v>66</v>
      </c>
      <c r="K191" s="17">
        <v>0</v>
      </c>
      <c r="L191" s="17" t="s">
        <v>69</v>
      </c>
      <c r="M191" s="17" t="s">
        <v>69</v>
      </c>
      <c r="N191" s="22">
        <v>18.2</v>
      </c>
      <c r="O191" s="22">
        <v>10.69</v>
      </c>
      <c r="P191" s="22">
        <v>10.18</v>
      </c>
      <c r="Q191" s="23"/>
      <c r="R191" s="23">
        <v>872.81</v>
      </c>
      <c r="S191" s="22">
        <v>0.42</v>
      </c>
      <c r="T191" s="22">
        <v>1011.74</v>
      </c>
      <c r="U191" s="22">
        <v>0.34</v>
      </c>
      <c r="V191" s="22">
        <v>632.88</v>
      </c>
      <c r="W191" s="26">
        <v>0.32</v>
      </c>
      <c r="X191" s="26">
        <v>5</v>
      </c>
      <c r="Y191" s="26">
        <f t="shared" si="5"/>
        <v>2517.4299999999998</v>
      </c>
      <c r="Z191" s="32">
        <v>181.06058710205556</v>
      </c>
      <c r="AA191" s="33">
        <f t="shared" si="9"/>
        <v>18.106058710205556</v>
      </c>
      <c r="AB191" s="33">
        <v>912.59134629535686</v>
      </c>
      <c r="AC191" s="33">
        <f t="shared" si="10"/>
        <v>91.25913462953568</v>
      </c>
      <c r="AD191" s="33">
        <v>998.12358798560024</v>
      </c>
      <c r="AE191" s="34">
        <f t="shared" si="11"/>
        <v>99.812358798560027</v>
      </c>
      <c r="AF191" s="26">
        <v>15.680999999999999</v>
      </c>
      <c r="AG191" s="26">
        <v>1.202</v>
      </c>
      <c r="AH191" s="26">
        <f t="shared" si="12"/>
        <v>14.478999999999999</v>
      </c>
      <c r="AI191" s="26">
        <v>2.5000000000000001E-2</v>
      </c>
      <c r="AJ191" s="39">
        <f t="shared" si="6"/>
        <v>15.706</v>
      </c>
      <c r="AK191" s="26">
        <v>7.2999999999999995E-2</v>
      </c>
      <c r="AL191" s="12"/>
    </row>
    <row r="192" spans="1:38" x14ac:dyDescent="0.35">
      <c r="A192" s="16">
        <v>43175</v>
      </c>
      <c r="B192" s="17">
        <v>16</v>
      </c>
      <c r="C192" t="s">
        <v>28</v>
      </c>
      <c r="D192" t="s">
        <v>55</v>
      </c>
      <c r="E192">
        <v>2</v>
      </c>
      <c r="F192">
        <v>15</v>
      </c>
      <c r="G192">
        <v>1</v>
      </c>
      <c r="H192" s="17">
        <v>1</v>
      </c>
      <c r="I192" s="17">
        <v>24</v>
      </c>
      <c r="J192" s="17" t="s">
        <v>67</v>
      </c>
      <c r="K192" s="17">
        <v>0</v>
      </c>
      <c r="L192" s="17" t="s">
        <v>69</v>
      </c>
      <c r="M192" s="17" t="s">
        <v>69</v>
      </c>
      <c r="N192" s="22">
        <v>24</v>
      </c>
      <c r="O192" s="22">
        <v>10.48</v>
      </c>
      <c r="P192" s="22">
        <v>10.73</v>
      </c>
      <c r="Q192" s="23"/>
      <c r="R192" s="23">
        <v>1737.15</v>
      </c>
      <c r="S192" s="22">
        <v>0.43</v>
      </c>
      <c r="T192" s="22">
        <v>0</v>
      </c>
      <c r="U192" s="22">
        <v>0</v>
      </c>
      <c r="V192" s="22">
        <v>565.34</v>
      </c>
      <c r="W192" s="26">
        <v>0.24</v>
      </c>
      <c r="X192" s="26">
        <v>5</v>
      </c>
      <c r="Y192" s="26">
        <f t="shared" si="5"/>
        <v>2302.4900000000002</v>
      </c>
      <c r="Z192" s="32">
        <v>342.05315995011335</v>
      </c>
      <c r="AA192" s="33">
        <f t="shared" si="9"/>
        <v>34.205315995011333</v>
      </c>
      <c r="AB192" s="33">
        <v>1627.0289737850192</v>
      </c>
      <c r="AC192" s="33">
        <f t="shared" si="10"/>
        <v>162.70289737850192</v>
      </c>
      <c r="AD192" s="33">
        <v>1348.91489840141</v>
      </c>
      <c r="AE192" s="34">
        <f t="shared" si="11"/>
        <v>134.89148984014099</v>
      </c>
      <c r="AF192" s="26">
        <v>17.88</v>
      </c>
      <c r="AG192" s="26">
        <v>0.63500000000000001</v>
      </c>
      <c r="AH192" s="26">
        <f t="shared" si="12"/>
        <v>17.244999999999997</v>
      </c>
      <c r="AI192" s="26">
        <v>3.1E-2</v>
      </c>
      <c r="AJ192" s="39">
        <f t="shared" si="6"/>
        <v>17.910999999999998</v>
      </c>
      <c r="AK192" s="26">
        <v>0</v>
      </c>
      <c r="AL192" s="12"/>
    </row>
    <row r="193" spans="1:39" x14ac:dyDescent="0.35">
      <c r="A193" s="16">
        <v>43175</v>
      </c>
      <c r="B193" s="17">
        <v>16</v>
      </c>
      <c r="C193" t="s">
        <v>29</v>
      </c>
      <c r="D193" t="s">
        <v>56</v>
      </c>
      <c r="E193">
        <v>4</v>
      </c>
      <c r="F193">
        <v>16</v>
      </c>
      <c r="G193">
        <v>1</v>
      </c>
      <c r="H193" s="17">
        <v>1</v>
      </c>
      <c r="I193" s="17">
        <v>24</v>
      </c>
      <c r="J193" s="17" t="s">
        <v>67</v>
      </c>
      <c r="K193" s="17">
        <v>1</v>
      </c>
      <c r="L193" s="17" t="s">
        <v>68</v>
      </c>
      <c r="M193" s="17" t="s">
        <v>68</v>
      </c>
      <c r="N193" s="22">
        <v>23.9</v>
      </c>
      <c r="O193" s="22">
        <v>10.34</v>
      </c>
      <c r="P193" s="22">
        <v>11.11</v>
      </c>
      <c r="Q193" s="23"/>
      <c r="R193" s="23">
        <v>1142.3699999999999</v>
      </c>
      <c r="S193" s="22">
        <v>0.42</v>
      </c>
      <c r="T193" s="22">
        <v>0</v>
      </c>
      <c r="U193" s="22">
        <v>0</v>
      </c>
      <c r="V193" s="22">
        <v>118.76</v>
      </c>
      <c r="W193" s="26">
        <v>0</v>
      </c>
      <c r="X193" s="26">
        <v>5</v>
      </c>
      <c r="Y193" s="26">
        <f t="shared" si="5"/>
        <v>1261.1299999999999</v>
      </c>
      <c r="Z193" s="32">
        <v>151.91059710131753</v>
      </c>
      <c r="AA193" s="33">
        <f t="shared" si="9"/>
        <v>15.191059710131753</v>
      </c>
      <c r="AB193" s="33">
        <v>726.81429473559069</v>
      </c>
      <c r="AC193" s="33">
        <f t="shared" si="10"/>
        <v>72.681429473559064</v>
      </c>
      <c r="AD193" s="33">
        <v>738.14879888539303</v>
      </c>
      <c r="AE193" s="34">
        <f t="shared" si="11"/>
        <v>73.814879888539309</v>
      </c>
      <c r="AF193" s="26">
        <v>26.164999999999999</v>
      </c>
      <c r="AG193" s="26">
        <v>0.65600000000000003</v>
      </c>
      <c r="AH193" s="26">
        <f t="shared" si="12"/>
        <v>25.509</v>
      </c>
      <c r="AI193" s="26">
        <v>2.1000000000000001E-2</v>
      </c>
      <c r="AJ193" s="39">
        <f t="shared" si="6"/>
        <v>26.186</v>
      </c>
      <c r="AK193" s="26">
        <v>0.14899999999999999</v>
      </c>
      <c r="AL193" s="12"/>
    </row>
    <row r="194" spans="1:39" x14ac:dyDescent="0.35">
      <c r="A194" s="16">
        <v>43175</v>
      </c>
      <c r="B194" s="17">
        <v>16</v>
      </c>
      <c r="C194" t="s">
        <v>30</v>
      </c>
      <c r="D194" t="s">
        <v>55</v>
      </c>
      <c r="E194">
        <v>2</v>
      </c>
      <c r="F194">
        <v>17</v>
      </c>
      <c r="G194">
        <v>1</v>
      </c>
      <c r="H194" s="17">
        <v>1</v>
      </c>
      <c r="I194" s="17">
        <v>24</v>
      </c>
      <c r="J194" s="17" t="s">
        <v>67</v>
      </c>
      <c r="K194" s="17">
        <v>0</v>
      </c>
      <c r="L194" s="17" t="s">
        <v>69</v>
      </c>
      <c r="M194" s="17" t="s">
        <v>69</v>
      </c>
      <c r="N194" s="22">
        <v>23.7</v>
      </c>
      <c r="O194" s="22">
        <v>10.46</v>
      </c>
      <c r="P194" s="22">
        <v>9.1</v>
      </c>
      <c r="Q194" s="23"/>
      <c r="R194" s="23">
        <v>1829.87</v>
      </c>
      <c r="S194" s="22">
        <v>0.43</v>
      </c>
      <c r="T194" s="22">
        <v>0</v>
      </c>
      <c r="U194" s="22">
        <v>0</v>
      </c>
      <c r="V194" s="22">
        <v>225.62</v>
      </c>
      <c r="W194" s="26">
        <v>0</v>
      </c>
      <c r="X194" s="26">
        <v>5</v>
      </c>
      <c r="Y194" s="26">
        <f t="shared" si="5"/>
        <v>2055.4899999999998</v>
      </c>
      <c r="Z194" s="32">
        <v>354.57065989593929</v>
      </c>
      <c r="AA194" s="33">
        <f t="shared" si="9"/>
        <v>35.457065989593929</v>
      </c>
      <c r="AB194" s="33">
        <v>1532.2971523645824</v>
      </c>
      <c r="AC194" s="33">
        <f t="shared" si="10"/>
        <v>153.22971523645825</v>
      </c>
      <c r="AD194" s="33">
        <v>1300.8723060093357</v>
      </c>
      <c r="AE194" s="34">
        <f t="shared" si="11"/>
        <v>130.08723060093357</v>
      </c>
      <c r="AF194" s="33">
        <v>23.885999999999999</v>
      </c>
      <c r="AG194" s="33">
        <v>0.64500000000000002</v>
      </c>
      <c r="AH194" s="33">
        <v>23.241</v>
      </c>
      <c r="AI194" s="33">
        <v>3.5999999999999997E-2</v>
      </c>
      <c r="AJ194" s="39">
        <f t="shared" si="6"/>
        <v>23.922000000000001</v>
      </c>
      <c r="AK194" s="26">
        <v>0</v>
      </c>
      <c r="AL194" s="12"/>
    </row>
    <row r="195" spans="1:39" x14ac:dyDescent="0.35">
      <c r="A195" s="16">
        <v>43175</v>
      </c>
      <c r="B195" s="17">
        <v>16</v>
      </c>
      <c r="C195" t="s">
        <v>31</v>
      </c>
      <c r="D195" t="s">
        <v>56</v>
      </c>
      <c r="E195">
        <v>4</v>
      </c>
      <c r="F195">
        <v>18</v>
      </c>
      <c r="G195">
        <v>1</v>
      </c>
      <c r="H195" s="17">
        <v>1</v>
      </c>
      <c r="I195" s="17">
        <v>24</v>
      </c>
      <c r="J195" s="17" t="s">
        <v>67</v>
      </c>
      <c r="K195" s="17">
        <v>1</v>
      </c>
      <c r="L195" s="17" t="s">
        <v>68</v>
      </c>
      <c r="M195" s="17" t="s">
        <v>68</v>
      </c>
      <c r="N195" s="22">
        <v>23.6</v>
      </c>
      <c r="O195" s="22">
        <v>10.47</v>
      </c>
      <c r="P195" s="22">
        <v>10.5</v>
      </c>
      <c r="Q195" s="23"/>
      <c r="R195" s="23">
        <v>1059.3699999999999</v>
      </c>
      <c r="S195" s="22">
        <v>0.43</v>
      </c>
      <c r="T195" s="22">
        <v>0</v>
      </c>
      <c r="U195" s="22">
        <v>0</v>
      </c>
      <c r="V195" s="22">
        <v>226.85</v>
      </c>
      <c r="W195" s="26">
        <v>0.27</v>
      </c>
      <c r="X195" s="26">
        <v>5</v>
      </c>
      <c r="Y195" s="26">
        <f t="shared" ref="Y195:Y258" si="13">(R195+T195+V195)</f>
        <v>1286.2199999999998</v>
      </c>
      <c r="Z195" s="32">
        <v>196.92891586945319</v>
      </c>
      <c r="AA195" s="33">
        <f t="shared" si="9"/>
        <v>19.692891586945318</v>
      </c>
      <c r="AB195" s="33">
        <v>838.28625176620471</v>
      </c>
      <c r="AC195" s="33">
        <f t="shared" si="10"/>
        <v>83.828625176620477</v>
      </c>
      <c r="AD195" s="33">
        <v>701.55203936840905</v>
      </c>
      <c r="AE195" s="34">
        <f t="shared" si="11"/>
        <v>70.155203936840905</v>
      </c>
      <c r="AF195" s="22">
        <v>21.384</v>
      </c>
      <c r="AG195" s="22">
        <v>0.51300000000000001</v>
      </c>
      <c r="AH195" s="22">
        <f t="shared" ref="AH195:AH226" si="14">AF195-AG195</f>
        <v>20.870999999999999</v>
      </c>
      <c r="AI195" s="22">
        <v>0.04</v>
      </c>
      <c r="AJ195" s="39">
        <f t="shared" ref="AJ195:AJ258" si="15">(AG195+AH195+AI195)</f>
        <v>21.423999999999999</v>
      </c>
      <c r="AK195" s="26">
        <v>7.0000000000000001E-3</v>
      </c>
      <c r="AL195" s="12"/>
    </row>
    <row r="196" spans="1:39" x14ac:dyDescent="0.35">
      <c r="A196" s="16">
        <v>43175</v>
      </c>
      <c r="B196" s="17">
        <v>16</v>
      </c>
      <c r="C196" t="s">
        <v>32</v>
      </c>
      <c r="D196" t="s">
        <v>53</v>
      </c>
      <c r="E196">
        <v>3</v>
      </c>
      <c r="F196">
        <v>19</v>
      </c>
      <c r="G196">
        <v>1</v>
      </c>
      <c r="H196" s="17">
        <v>0</v>
      </c>
      <c r="I196" s="17">
        <v>18</v>
      </c>
      <c r="J196" s="17" t="s">
        <v>66</v>
      </c>
      <c r="K196" s="17">
        <v>1</v>
      </c>
      <c r="L196" s="17" t="s">
        <v>68</v>
      </c>
      <c r="M196" s="17" t="s">
        <v>68</v>
      </c>
      <c r="N196" s="22">
        <v>17.399999999999999</v>
      </c>
      <c r="O196" s="22">
        <v>10.53</v>
      </c>
      <c r="P196" s="22">
        <v>12.44</v>
      </c>
      <c r="Q196" s="23"/>
      <c r="R196" s="23">
        <v>176.92</v>
      </c>
      <c r="S196" s="22">
        <v>0.63</v>
      </c>
      <c r="T196" s="22">
        <v>1754.11</v>
      </c>
      <c r="U196" s="22">
        <v>0</v>
      </c>
      <c r="V196" s="22">
        <v>57.01</v>
      </c>
      <c r="W196" s="26">
        <v>0.96</v>
      </c>
      <c r="X196" s="26">
        <v>5</v>
      </c>
      <c r="Y196" s="26">
        <f t="shared" si="13"/>
        <v>1988.04</v>
      </c>
      <c r="Z196" s="32">
        <v>77.995193000385484</v>
      </c>
      <c r="AA196" s="33">
        <f t="shared" si="9"/>
        <v>7.7995193000385488</v>
      </c>
      <c r="AB196" s="33">
        <v>413.35665872432912</v>
      </c>
      <c r="AC196" s="33">
        <f t="shared" si="10"/>
        <v>41.335665872432912</v>
      </c>
      <c r="AD196" s="33">
        <v>645.38702893862376</v>
      </c>
      <c r="AE196" s="34">
        <f t="shared" si="11"/>
        <v>64.538702893862379</v>
      </c>
      <c r="AF196" s="26">
        <v>31.800999999999998</v>
      </c>
      <c r="AG196" s="26">
        <v>1.6739999999999999</v>
      </c>
      <c r="AH196" s="26">
        <f t="shared" si="14"/>
        <v>30.126999999999999</v>
      </c>
      <c r="AI196" s="26">
        <v>4.3999999999999997E-2</v>
      </c>
      <c r="AJ196" s="39">
        <f t="shared" si="15"/>
        <v>31.844999999999999</v>
      </c>
      <c r="AK196" s="26">
        <v>0</v>
      </c>
      <c r="AL196" s="12"/>
    </row>
    <row r="197" spans="1:39" x14ac:dyDescent="0.35">
      <c r="A197" s="16">
        <v>43175</v>
      </c>
      <c r="B197" s="17">
        <v>16</v>
      </c>
      <c r="C197" t="s">
        <v>33</v>
      </c>
      <c r="D197" t="s">
        <v>54</v>
      </c>
      <c r="E197" s="9">
        <v>1</v>
      </c>
      <c r="F197">
        <v>20</v>
      </c>
      <c r="G197">
        <v>1</v>
      </c>
      <c r="H197" s="17">
        <v>0</v>
      </c>
      <c r="I197" s="17">
        <v>18</v>
      </c>
      <c r="J197" s="17" t="s">
        <v>66</v>
      </c>
      <c r="K197" s="17">
        <v>0</v>
      </c>
      <c r="L197" s="17" t="s">
        <v>69</v>
      </c>
      <c r="M197" s="17" t="s">
        <v>69</v>
      </c>
      <c r="N197" s="22">
        <v>17.2</v>
      </c>
      <c r="O197" s="22">
        <v>10.6</v>
      </c>
      <c r="P197" s="22">
        <v>11.55</v>
      </c>
      <c r="Q197" s="23"/>
      <c r="R197" s="23">
        <v>211.39</v>
      </c>
      <c r="S197" s="22">
        <v>0.63</v>
      </c>
      <c r="T197" s="22">
        <v>2229.27</v>
      </c>
      <c r="U197" s="22">
        <v>0</v>
      </c>
      <c r="V197" s="22">
        <v>114.01</v>
      </c>
      <c r="W197" s="26">
        <v>0.92</v>
      </c>
      <c r="X197" s="26">
        <v>5</v>
      </c>
      <c r="Y197" s="26">
        <f t="shared" si="13"/>
        <v>2554.67</v>
      </c>
      <c r="Z197" s="32">
        <v>114.79982135620118</v>
      </c>
      <c r="AA197" s="33">
        <f t="shared" si="9"/>
        <v>11.479982135620117</v>
      </c>
      <c r="AB197" s="33">
        <v>576.92000539550781</v>
      </c>
      <c r="AC197" s="33">
        <f t="shared" si="10"/>
        <v>57.692000539550783</v>
      </c>
      <c r="AD197" s="33">
        <v>874.96971835956799</v>
      </c>
      <c r="AE197" s="34">
        <f t="shared" si="11"/>
        <v>87.496971835956799</v>
      </c>
      <c r="AF197" s="26">
        <v>30.402000000000001</v>
      </c>
      <c r="AG197" s="26">
        <v>1.6719999999999999</v>
      </c>
      <c r="AH197" s="26">
        <f t="shared" si="14"/>
        <v>28.73</v>
      </c>
      <c r="AI197" s="26">
        <v>6.0999999999999999E-2</v>
      </c>
      <c r="AJ197" s="39">
        <f t="shared" si="15"/>
        <v>30.463000000000001</v>
      </c>
      <c r="AK197" s="26">
        <v>0</v>
      </c>
      <c r="AL197" s="12"/>
    </row>
    <row r="198" spans="1:39" x14ac:dyDescent="0.35">
      <c r="A198" s="16">
        <v>43175</v>
      </c>
      <c r="B198" s="17">
        <v>16</v>
      </c>
      <c r="C198" t="s">
        <v>34</v>
      </c>
      <c r="D198" t="s">
        <v>55</v>
      </c>
      <c r="E198">
        <v>2</v>
      </c>
      <c r="F198">
        <v>21</v>
      </c>
      <c r="G198">
        <v>1</v>
      </c>
      <c r="H198" s="17">
        <v>1</v>
      </c>
      <c r="I198" s="17">
        <v>24</v>
      </c>
      <c r="J198" s="17" t="s">
        <v>67</v>
      </c>
      <c r="K198" s="17">
        <v>0</v>
      </c>
      <c r="L198" s="17" t="s">
        <v>69</v>
      </c>
      <c r="M198" s="17" t="s">
        <v>69</v>
      </c>
      <c r="N198" s="22">
        <v>23.6</v>
      </c>
      <c r="O198" s="22">
        <v>10.48</v>
      </c>
      <c r="P198" s="22">
        <v>11.44</v>
      </c>
      <c r="Q198" s="23"/>
      <c r="R198" s="23">
        <v>1865.77</v>
      </c>
      <c r="S198" s="22">
        <v>0.44</v>
      </c>
      <c r="T198" s="22">
        <v>0</v>
      </c>
      <c r="U198" s="22">
        <v>0</v>
      </c>
      <c r="V198" s="22">
        <v>1200.5899999999999</v>
      </c>
      <c r="W198" s="26">
        <v>0.3</v>
      </c>
      <c r="X198" s="26">
        <v>5</v>
      </c>
      <c r="Y198" s="26">
        <f t="shared" si="13"/>
        <v>3066.3599999999997</v>
      </c>
      <c r="Z198" s="32">
        <v>388.93818509148491</v>
      </c>
      <c r="AA198" s="33">
        <f t="shared" si="9"/>
        <v>38.893818509148488</v>
      </c>
      <c r="AB198" s="33">
        <v>1772.2371887875026</v>
      </c>
      <c r="AC198" s="33">
        <f t="shared" si="10"/>
        <v>177.22371887875028</v>
      </c>
      <c r="AD198" s="33">
        <v>1482.0931429853476</v>
      </c>
      <c r="AE198" s="34">
        <f t="shared" si="11"/>
        <v>148.20931429853476</v>
      </c>
      <c r="AF198" s="26">
        <v>21.111000000000001</v>
      </c>
      <c r="AG198" s="26">
        <v>0.91400000000000003</v>
      </c>
      <c r="AH198" s="26">
        <f t="shared" si="14"/>
        <v>20.196999999999999</v>
      </c>
      <c r="AI198" s="26">
        <v>3.7999999999999999E-2</v>
      </c>
      <c r="AJ198" s="39">
        <f t="shared" si="15"/>
        <v>21.149000000000001</v>
      </c>
      <c r="AK198" s="26">
        <v>0</v>
      </c>
      <c r="AL198" s="12"/>
    </row>
    <row r="199" spans="1:39" x14ac:dyDescent="0.35">
      <c r="A199" s="16">
        <v>43175</v>
      </c>
      <c r="B199" s="17">
        <v>16</v>
      </c>
      <c r="C199" t="s">
        <v>35</v>
      </c>
      <c r="D199" t="s">
        <v>56</v>
      </c>
      <c r="E199">
        <v>4</v>
      </c>
      <c r="F199">
        <v>22</v>
      </c>
      <c r="G199">
        <v>1</v>
      </c>
      <c r="H199" s="17">
        <v>1</v>
      </c>
      <c r="I199" s="17">
        <v>24</v>
      </c>
      <c r="J199" s="17" t="s">
        <v>67</v>
      </c>
      <c r="K199" s="17">
        <v>1</v>
      </c>
      <c r="L199" s="17" t="s">
        <v>68</v>
      </c>
      <c r="M199" s="17" t="s">
        <v>68</v>
      </c>
      <c r="N199" s="22">
        <v>23.6</v>
      </c>
      <c r="O199" s="22">
        <v>10.37</v>
      </c>
      <c r="P199" s="22">
        <v>10.14</v>
      </c>
      <c r="Q199" s="23"/>
      <c r="R199" s="23">
        <v>1001.1</v>
      </c>
      <c r="S199" s="22">
        <v>0.43</v>
      </c>
      <c r="T199" s="22">
        <v>0</v>
      </c>
      <c r="U199" s="22">
        <v>0</v>
      </c>
      <c r="V199" s="22">
        <v>159.13</v>
      </c>
      <c r="W199" s="26">
        <v>0.23</v>
      </c>
      <c r="X199" s="26">
        <v>5</v>
      </c>
      <c r="Y199" s="26">
        <f t="shared" si="13"/>
        <v>1160.23</v>
      </c>
      <c r="Z199" s="32">
        <v>247.8103686968486</v>
      </c>
      <c r="AA199" s="33">
        <f t="shared" si="9"/>
        <v>24.781036869684861</v>
      </c>
      <c r="AB199" s="33">
        <v>1049.1984685516359</v>
      </c>
      <c r="AC199" s="33">
        <f t="shared" si="10"/>
        <v>104.91984685516358</v>
      </c>
      <c r="AD199" s="33">
        <v>1019.6246147919877</v>
      </c>
      <c r="AE199" s="34">
        <f t="shared" si="11"/>
        <v>101.96246147919877</v>
      </c>
      <c r="AF199" s="26">
        <v>19.468</v>
      </c>
      <c r="AG199" s="26">
        <v>1.0780000000000001</v>
      </c>
      <c r="AH199" s="26">
        <f t="shared" si="14"/>
        <v>18.39</v>
      </c>
      <c r="AI199" s="26">
        <v>3.5000000000000003E-2</v>
      </c>
      <c r="AJ199" s="39">
        <f t="shared" si="15"/>
        <v>19.503</v>
      </c>
      <c r="AK199" s="26">
        <v>0</v>
      </c>
      <c r="AL199" s="12"/>
    </row>
    <row r="200" spans="1:39" x14ac:dyDescent="0.35">
      <c r="A200" s="16">
        <v>43175</v>
      </c>
      <c r="B200" s="17">
        <v>16</v>
      </c>
      <c r="C200" t="s">
        <v>36</v>
      </c>
      <c r="D200" t="s">
        <v>53</v>
      </c>
      <c r="E200">
        <v>3</v>
      </c>
      <c r="F200">
        <v>23</v>
      </c>
      <c r="G200">
        <v>1</v>
      </c>
      <c r="H200" s="17">
        <v>0</v>
      </c>
      <c r="I200" s="17">
        <v>18</v>
      </c>
      <c r="J200" s="17" t="s">
        <v>66</v>
      </c>
      <c r="K200" s="17">
        <v>1</v>
      </c>
      <c r="L200" s="17" t="s">
        <v>68</v>
      </c>
      <c r="M200" s="17" t="s">
        <v>68</v>
      </c>
      <c r="N200" s="22">
        <v>18.399999999999999</v>
      </c>
      <c r="O200" s="22">
        <v>10.62</v>
      </c>
      <c r="P200" s="22">
        <v>10.91</v>
      </c>
      <c r="Q200" s="23"/>
      <c r="R200" s="23">
        <v>788.62</v>
      </c>
      <c r="S200" s="22">
        <v>0.45</v>
      </c>
      <c r="T200" s="22">
        <v>1560.65</v>
      </c>
      <c r="U200" s="22">
        <v>0</v>
      </c>
      <c r="V200" s="22">
        <v>632.88</v>
      </c>
      <c r="W200" s="26">
        <v>0.59</v>
      </c>
      <c r="X200" s="26">
        <v>5</v>
      </c>
      <c r="Y200" s="26">
        <f t="shared" si="13"/>
        <v>2982.15</v>
      </c>
      <c r="Z200" s="32">
        <v>183.26179115471837</v>
      </c>
      <c r="AA200" s="33">
        <f t="shared" si="9"/>
        <v>18.326179115471838</v>
      </c>
      <c r="AB200" s="33">
        <v>823.21097298698407</v>
      </c>
      <c r="AC200" s="33">
        <f t="shared" si="10"/>
        <v>82.321097298698405</v>
      </c>
      <c r="AD200" s="33">
        <v>854.8246474723378</v>
      </c>
      <c r="AE200" s="34">
        <f t="shared" si="11"/>
        <v>85.482464747233777</v>
      </c>
      <c r="AF200" s="26">
        <v>16.847000000000001</v>
      </c>
      <c r="AG200" s="26">
        <v>1.3440000000000001</v>
      </c>
      <c r="AH200" s="26">
        <f t="shared" si="14"/>
        <v>15.503000000000002</v>
      </c>
      <c r="AI200" s="26">
        <v>3.7999999999999999E-2</v>
      </c>
      <c r="AJ200" s="39">
        <f t="shared" si="15"/>
        <v>16.885000000000002</v>
      </c>
      <c r="AK200" s="26">
        <v>0</v>
      </c>
      <c r="AL200" s="12"/>
    </row>
    <row r="201" spans="1:39" ht="15" thickBot="1" x14ac:dyDescent="0.4">
      <c r="A201" s="18">
        <v>43175</v>
      </c>
      <c r="B201" s="19">
        <v>16</v>
      </c>
      <c r="C201" s="3" t="s">
        <v>37</v>
      </c>
      <c r="D201" s="3" t="s">
        <v>54</v>
      </c>
      <c r="E201" s="3">
        <v>1</v>
      </c>
      <c r="F201" s="3">
        <v>24</v>
      </c>
      <c r="G201" s="3">
        <v>1</v>
      </c>
      <c r="H201" s="19">
        <v>0</v>
      </c>
      <c r="I201" s="19">
        <v>18</v>
      </c>
      <c r="J201" s="19" t="s">
        <v>66</v>
      </c>
      <c r="K201" s="19">
        <v>0</v>
      </c>
      <c r="L201" s="19" t="s">
        <v>69</v>
      </c>
      <c r="M201" s="19" t="s">
        <v>69</v>
      </c>
      <c r="N201" s="24">
        <v>18.399999999999999</v>
      </c>
      <c r="O201" s="24">
        <v>10.67</v>
      </c>
      <c r="P201" s="24">
        <v>13.93</v>
      </c>
      <c r="Q201" s="25"/>
      <c r="R201" s="25">
        <v>460.75</v>
      </c>
      <c r="S201" s="24">
        <v>0.5</v>
      </c>
      <c r="T201" s="24">
        <v>1369.22</v>
      </c>
      <c r="U201" s="24">
        <v>0</v>
      </c>
      <c r="V201" s="24">
        <v>363.37</v>
      </c>
      <c r="W201" s="24">
        <v>0.76</v>
      </c>
      <c r="X201" s="24">
        <v>5</v>
      </c>
      <c r="Y201" s="26">
        <f t="shared" si="13"/>
        <v>2193.34</v>
      </c>
      <c r="Z201" s="35">
        <v>185.69539271020892</v>
      </c>
      <c r="AA201" s="36">
        <f t="shared" si="9"/>
        <v>18.569539271020894</v>
      </c>
      <c r="AB201" s="36">
        <v>861.63408287374727</v>
      </c>
      <c r="AC201" s="36">
        <f t="shared" si="10"/>
        <v>86.163408287374722</v>
      </c>
      <c r="AD201" s="36">
        <v>1356.8608581613905</v>
      </c>
      <c r="AE201" s="37">
        <f t="shared" si="11"/>
        <v>135.68608581613904</v>
      </c>
      <c r="AF201" s="24">
        <v>19.663</v>
      </c>
      <c r="AG201" s="24">
        <v>1.734</v>
      </c>
      <c r="AH201" s="24">
        <f t="shared" si="14"/>
        <v>17.929000000000002</v>
      </c>
      <c r="AI201" s="24">
        <v>4.4999999999999998E-2</v>
      </c>
      <c r="AJ201" s="39">
        <f t="shared" si="15"/>
        <v>19.708000000000006</v>
      </c>
      <c r="AK201" s="24">
        <v>0</v>
      </c>
      <c r="AL201" s="4"/>
      <c r="AM201" s="3"/>
    </row>
    <row r="202" spans="1:39" x14ac:dyDescent="0.35">
      <c r="A202" s="8">
        <v>43177</v>
      </c>
      <c r="B202" s="10">
        <v>18</v>
      </c>
      <c r="C202" s="9" t="s">
        <v>13</v>
      </c>
      <c r="D202" s="9"/>
      <c r="E202" s="9"/>
      <c r="F202" s="9"/>
      <c r="G202">
        <v>1</v>
      </c>
      <c r="H202" s="11">
        <v>0</v>
      </c>
      <c r="I202" s="48"/>
      <c r="J202" s="11"/>
      <c r="K202" s="11">
        <v>0</v>
      </c>
      <c r="L202" s="48"/>
      <c r="M202" s="48"/>
      <c r="N202" s="22"/>
      <c r="O202" s="22"/>
      <c r="P202" s="22"/>
      <c r="Q202" s="23"/>
      <c r="R202" s="23"/>
      <c r="S202" s="22"/>
      <c r="T202" s="22"/>
      <c r="U202" s="22"/>
      <c r="V202" s="22"/>
      <c r="W202" s="26"/>
      <c r="X202" s="26"/>
      <c r="Y202" s="26">
        <f t="shared" si="13"/>
        <v>0</v>
      </c>
      <c r="Z202" s="32">
        <v>0</v>
      </c>
      <c r="AA202" s="33">
        <f t="shared" si="9"/>
        <v>0</v>
      </c>
      <c r="AB202" s="33">
        <v>0.83956532643636084</v>
      </c>
      <c r="AC202" s="33">
        <f t="shared" si="10"/>
        <v>8.3956532643636089E-2</v>
      </c>
      <c r="AD202" s="33">
        <v>31.400707879454313</v>
      </c>
      <c r="AE202" s="34">
        <f t="shared" si="11"/>
        <v>3.1400707879454313</v>
      </c>
      <c r="AF202" s="26">
        <v>48.584000000000003</v>
      </c>
      <c r="AG202" s="26">
        <v>0</v>
      </c>
      <c r="AH202" s="26">
        <f t="shared" si="14"/>
        <v>48.584000000000003</v>
      </c>
      <c r="AI202" s="26">
        <v>-4.0000000000000001E-3</v>
      </c>
      <c r="AJ202" s="39">
        <f t="shared" si="15"/>
        <v>48.580000000000005</v>
      </c>
      <c r="AK202" s="26">
        <v>0.24399999999999999</v>
      </c>
      <c r="AL202" s="12"/>
    </row>
    <row r="203" spans="1:39" x14ac:dyDescent="0.35">
      <c r="A203" s="16">
        <v>43177</v>
      </c>
      <c r="B203" s="17">
        <v>18</v>
      </c>
      <c r="C203" t="s">
        <v>14</v>
      </c>
      <c r="D203" t="s">
        <v>53</v>
      </c>
      <c r="E203">
        <v>3</v>
      </c>
      <c r="F203">
        <v>1</v>
      </c>
      <c r="G203">
        <v>1</v>
      </c>
      <c r="H203" s="17">
        <v>0</v>
      </c>
      <c r="I203" s="17">
        <v>18</v>
      </c>
      <c r="J203" s="17" t="s">
        <v>66</v>
      </c>
      <c r="K203" s="17">
        <v>1</v>
      </c>
      <c r="L203" s="17" t="s">
        <v>68</v>
      </c>
      <c r="M203" s="17" t="s">
        <v>68</v>
      </c>
      <c r="N203" s="22">
        <v>18.100000000000001</v>
      </c>
      <c r="O203" s="22">
        <v>10.65</v>
      </c>
      <c r="P203" s="22">
        <v>11.1</v>
      </c>
      <c r="Q203" s="23"/>
      <c r="R203" s="23">
        <v>1136.51</v>
      </c>
      <c r="S203" s="22">
        <v>0.42</v>
      </c>
      <c r="T203" s="22">
        <v>0</v>
      </c>
      <c r="U203" s="22">
        <v>0</v>
      </c>
      <c r="V203" s="22">
        <v>146.06</v>
      </c>
      <c r="W203" s="26">
        <v>0</v>
      </c>
      <c r="X203" s="26">
        <v>5</v>
      </c>
      <c r="Y203" s="26">
        <f t="shared" si="13"/>
        <v>1282.57</v>
      </c>
      <c r="Z203" s="32">
        <v>180.96565992967288</v>
      </c>
      <c r="AA203" s="33">
        <f t="shared" si="9"/>
        <v>18.096565992967289</v>
      </c>
      <c r="AB203" s="33">
        <v>872.11519664274863</v>
      </c>
      <c r="AC203" s="33">
        <f t="shared" si="10"/>
        <v>87.21151966427486</v>
      </c>
      <c r="AD203" s="33">
        <v>881.61946405908782</v>
      </c>
      <c r="AE203" s="34">
        <f t="shared" si="11"/>
        <v>88.161946405908779</v>
      </c>
      <c r="AF203" s="26">
        <v>15.472</v>
      </c>
      <c r="AG203" s="26">
        <v>1.004</v>
      </c>
      <c r="AH203" s="26">
        <f t="shared" si="14"/>
        <v>14.468</v>
      </c>
      <c r="AI203" s="26">
        <v>0.08</v>
      </c>
      <c r="AJ203" s="39">
        <f t="shared" si="15"/>
        <v>15.552</v>
      </c>
      <c r="AK203" s="26">
        <v>2.1999999999999999E-2</v>
      </c>
      <c r="AL203" s="12"/>
    </row>
    <row r="204" spans="1:39" x14ac:dyDescent="0.35">
      <c r="A204" s="16">
        <v>43177</v>
      </c>
      <c r="B204" s="17">
        <v>18</v>
      </c>
      <c r="C204" t="s">
        <v>15</v>
      </c>
      <c r="D204" t="s">
        <v>54</v>
      </c>
      <c r="E204" s="9">
        <v>1</v>
      </c>
      <c r="F204">
        <v>2</v>
      </c>
      <c r="G204">
        <v>1</v>
      </c>
      <c r="H204" s="17">
        <v>0</v>
      </c>
      <c r="I204" s="17">
        <v>18</v>
      </c>
      <c r="J204" s="17" t="s">
        <v>66</v>
      </c>
      <c r="K204" s="17">
        <v>0</v>
      </c>
      <c r="L204" s="17" t="s">
        <v>69</v>
      </c>
      <c r="M204" s="17" t="s">
        <v>69</v>
      </c>
      <c r="N204" s="22">
        <v>18</v>
      </c>
      <c r="O204" s="22">
        <v>10.69</v>
      </c>
      <c r="P204" s="22">
        <v>10.199999999999999</v>
      </c>
      <c r="Q204" s="23"/>
      <c r="R204" s="23">
        <v>528.48</v>
      </c>
      <c r="S204" s="22">
        <v>0.42</v>
      </c>
      <c r="T204" s="22">
        <v>0</v>
      </c>
      <c r="U204" s="22">
        <v>0</v>
      </c>
      <c r="V204" s="22">
        <v>217.33</v>
      </c>
      <c r="W204" s="26">
        <v>0.39</v>
      </c>
      <c r="X204" s="26">
        <v>5</v>
      </c>
      <c r="Y204" s="26">
        <f t="shared" si="13"/>
        <v>745.81000000000006</v>
      </c>
      <c r="Z204" s="32">
        <v>79.941970319696708</v>
      </c>
      <c r="AA204" s="33">
        <f t="shared" si="9"/>
        <v>7.9941970319696711</v>
      </c>
      <c r="AB204" s="33">
        <v>468.35595611935366</v>
      </c>
      <c r="AC204" s="33">
        <f t="shared" si="10"/>
        <v>46.835595611935368</v>
      </c>
      <c r="AD204" s="33">
        <v>709.47922324657952</v>
      </c>
      <c r="AE204" s="34">
        <f t="shared" si="11"/>
        <v>70.947922324657952</v>
      </c>
      <c r="AF204" s="26">
        <v>21.7</v>
      </c>
      <c r="AG204" s="26">
        <v>1.5549999999999999</v>
      </c>
      <c r="AH204" s="26">
        <f t="shared" si="14"/>
        <v>20.145</v>
      </c>
      <c r="AI204" s="26">
        <v>4.1000000000000002E-2</v>
      </c>
      <c r="AJ204" s="39">
        <f t="shared" si="15"/>
        <v>21.741</v>
      </c>
      <c r="AK204" s="26">
        <v>0</v>
      </c>
      <c r="AL204" s="12"/>
    </row>
    <row r="205" spans="1:39" x14ac:dyDescent="0.35">
      <c r="A205" s="16">
        <v>43177</v>
      </c>
      <c r="B205" s="17">
        <v>18</v>
      </c>
      <c r="C205" t="s">
        <v>16</v>
      </c>
      <c r="D205" t="s">
        <v>54</v>
      </c>
      <c r="E205" s="9">
        <v>1</v>
      </c>
      <c r="F205">
        <v>3</v>
      </c>
      <c r="G205">
        <v>1</v>
      </c>
      <c r="H205" s="17">
        <v>0</v>
      </c>
      <c r="I205" s="17">
        <v>18</v>
      </c>
      <c r="J205" s="17" t="s">
        <v>66</v>
      </c>
      <c r="K205" s="17">
        <v>0</v>
      </c>
      <c r="L205" s="17" t="s">
        <v>69</v>
      </c>
      <c r="M205" s="17" t="s">
        <v>69</v>
      </c>
      <c r="N205" s="22">
        <v>18.3</v>
      </c>
      <c r="O205" s="22">
        <v>10.78</v>
      </c>
      <c r="P205" s="22">
        <v>10.4</v>
      </c>
      <c r="Q205" s="23"/>
      <c r="R205" s="23">
        <v>1634.12</v>
      </c>
      <c r="S205" s="22">
        <v>0.42</v>
      </c>
      <c r="T205" s="22">
        <v>398.96</v>
      </c>
      <c r="U205" s="22">
        <v>0</v>
      </c>
      <c r="V205" s="22">
        <v>1389.32</v>
      </c>
      <c r="W205" s="26">
        <v>0.36</v>
      </c>
      <c r="X205" s="26">
        <v>5</v>
      </c>
      <c r="Y205" s="26">
        <f t="shared" si="13"/>
        <v>3422.3999999999996</v>
      </c>
      <c r="Z205" s="32">
        <v>320.86132732796699</v>
      </c>
      <c r="AA205" s="33">
        <f t="shared" si="9"/>
        <v>32.086132732796699</v>
      </c>
      <c r="AB205" s="33">
        <v>1596.0884228408815</v>
      </c>
      <c r="AC205" s="33">
        <f t="shared" si="10"/>
        <v>159.60884228408815</v>
      </c>
      <c r="AD205" s="33">
        <v>1410.7229830008841</v>
      </c>
      <c r="AE205" s="34">
        <f t="shared" si="11"/>
        <v>141.07229830008842</v>
      </c>
      <c r="AF205" s="26">
        <v>14.266999999999999</v>
      </c>
      <c r="AG205" s="26">
        <v>1.31</v>
      </c>
      <c r="AH205" s="26">
        <f t="shared" si="14"/>
        <v>12.956999999999999</v>
      </c>
      <c r="AI205" s="26">
        <v>2.1999999999999999E-2</v>
      </c>
      <c r="AJ205" s="39">
        <f t="shared" si="15"/>
        <v>14.289</v>
      </c>
      <c r="AK205" s="26">
        <v>0</v>
      </c>
      <c r="AL205" s="12"/>
    </row>
    <row r="206" spans="1:39" x14ac:dyDescent="0.35">
      <c r="A206" s="16">
        <v>43177</v>
      </c>
      <c r="B206" s="17">
        <v>18</v>
      </c>
      <c r="C206" t="s">
        <v>17</v>
      </c>
      <c r="D206" t="s">
        <v>53</v>
      </c>
      <c r="E206">
        <v>3</v>
      </c>
      <c r="F206">
        <v>4</v>
      </c>
      <c r="G206">
        <v>1</v>
      </c>
      <c r="H206" s="17">
        <v>0</v>
      </c>
      <c r="I206" s="17">
        <v>18</v>
      </c>
      <c r="J206" s="17" t="s">
        <v>66</v>
      </c>
      <c r="K206" s="17">
        <v>1</v>
      </c>
      <c r="L206" s="17" t="s">
        <v>68</v>
      </c>
      <c r="M206" s="17" t="s">
        <v>68</v>
      </c>
      <c r="N206" s="22">
        <v>18.5</v>
      </c>
      <c r="O206" s="22">
        <v>10.7</v>
      </c>
      <c r="P206" s="22">
        <v>10.3</v>
      </c>
      <c r="Q206" s="23"/>
      <c r="R206" s="23">
        <v>770.8</v>
      </c>
      <c r="S206" s="22">
        <v>0.43</v>
      </c>
      <c r="T206" s="22">
        <v>352.73</v>
      </c>
      <c r="U206" s="22">
        <v>0</v>
      </c>
      <c r="V206" s="22">
        <v>520.09</v>
      </c>
      <c r="W206" s="26">
        <v>0.43</v>
      </c>
      <c r="X206" s="26">
        <v>5</v>
      </c>
      <c r="Y206" s="26">
        <f t="shared" si="13"/>
        <v>1643.62</v>
      </c>
      <c r="Z206" s="32">
        <v>174.53677672431203</v>
      </c>
      <c r="AA206" s="33">
        <f t="shared" si="9"/>
        <v>17.453677672431205</v>
      </c>
      <c r="AB206" s="33">
        <v>808.10480674429994</v>
      </c>
      <c r="AC206" s="33">
        <f t="shared" si="10"/>
        <v>80.810480674429996</v>
      </c>
      <c r="AD206" s="33">
        <v>737.79945290686737</v>
      </c>
      <c r="AE206" s="34">
        <f t="shared" si="11"/>
        <v>73.77994529068674</v>
      </c>
      <c r="AF206" s="26">
        <v>21.568000000000001</v>
      </c>
      <c r="AG206" s="26">
        <v>1.593</v>
      </c>
      <c r="AH206" s="26">
        <f t="shared" si="14"/>
        <v>19.975000000000001</v>
      </c>
      <c r="AI206" s="26">
        <v>3.7999999999999999E-2</v>
      </c>
      <c r="AJ206" s="39">
        <f t="shared" si="15"/>
        <v>21.606000000000002</v>
      </c>
      <c r="AK206" s="26">
        <v>0.01</v>
      </c>
      <c r="AL206" s="12"/>
    </row>
    <row r="207" spans="1:39" x14ac:dyDescent="0.35">
      <c r="A207" s="16">
        <v>43177</v>
      </c>
      <c r="B207" s="17">
        <v>18</v>
      </c>
      <c r="C207" t="s">
        <v>18</v>
      </c>
      <c r="D207" t="s">
        <v>55</v>
      </c>
      <c r="E207">
        <v>2</v>
      </c>
      <c r="F207">
        <v>5</v>
      </c>
      <c r="G207">
        <v>1</v>
      </c>
      <c r="H207" s="17">
        <v>1</v>
      </c>
      <c r="I207" s="17">
        <v>24</v>
      </c>
      <c r="J207" s="17" t="s">
        <v>67</v>
      </c>
      <c r="K207" s="17">
        <v>0</v>
      </c>
      <c r="L207" s="17" t="s">
        <v>69</v>
      </c>
      <c r="M207" s="17" t="s">
        <v>69</v>
      </c>
      <c r="N207" s="22">
        <v>24.1</v>
      </c>
      <c r="O207" s="22">
        <v>10.61</v>
      </c>
      <c r="P207" s="22">
        <v>10.1</v>
      </c>
      <c r="Q207" s="23"/>
      <c r="R207" s="23">
        <v>1257.47</v>
      </c>
      <c r="S207" s="22">
        <v>0.42</v>
      </c>
      <c r="T207" s="22">
        <v>0</v>
      </c>
      <c r="U207" s="22">
        <v>0</v>
      </c>
      <c r="V207" s="22">
        <v>165.06</v>
      </c>
      <c r="W207" s="26">
        <v>0</v>
      </c>
      <c r="X207" s="26">
        <v>5</v>
      </c>
      <c r="Y207" s="26">
        <f t="shared" si="13"/>
        <v>1422.53</v>
      </c>
      <c r="Z207" s="32">
        <v>240.92575769924591</v>
      </c>
      <c r="AA207" s="33">
        <f t="shared" si="9"/>
        <v>24.09257576992459</v>
      </c>
      <c r="AB207" s="33">
        <v>1098.9307829694114</v>
      </c>
      <c r="AC207" s="33">
        <f t="shared" si="10"/>
        <v>109.89307829694114</v>
      </c>
      <c r="AD207" s="33">
        <v>786.33582172717217</v>
      </c>
      <c r="AE207" s="34">
        <f t="shared" si="11"/>
        <v>78.633582172717212</v>
      </c>
      <c r="AF207" s="26">
        <v>17.376000000000001</v>
      </c>
      <c r="AG207" s="26">
        <v>0.67800000000000005</v>
      </c>
      <c r="AH207" s="26">
        <f t="shared" si="14"/>
        <v>16.698</v>
      </c>
      <c r="AI207" s="26">
        <v>1.7000000000000001E-2</v>
      </c>
      <c r="AJ207" s="39">
        <f t="shared" si="15"/>
        <v>17.393000000000001</v>
      </c>
      <c r="AK207" s="26">
        <v>0</v>
      </c>
      <c r="AL207" s="12"/>
    </row>
    <row r="208" spans="1:39" x14ac:dyDescent="0.35">
      <c r="A208" s="16">
        <v>43177</v>
      </c>
      <c r="B208" s="17">
        <v>18</v>
      </c>
      <c r="C208" t="s">
        <v>19</v>
      </c>
      <c r="D208" t="s">
        <v>56</v>
      </c>
      <c r="E208">
        <v>4</v>
      </c>
      <c r="F208">
        <v>6</v>
      </c>
      <c r="G208">
        <v>1</v>
      </c>
      <c r="H208" s="17">
        <v>1</v>
      </c>
      <c r="I208" s="17">
        <v>24</v>
      </c>
      <c r="J208" s="17" t="s">
        <v>67</v>
      </c>
      <c r="K208" s="17">
        <v>1</v>
      </c>
      <c r="L208" s="17" t="s">
        <v>68</v>
      </c>
      <c r="M208" s="17" t="s">
        <v>68</v>
      </c>
      <c r="N208" s="22">
        <v>24.1</v>
      </c>
      <c r="O208" s="22">
        <v>10.42</v>
      </c>
      <c r="P208" s="22">
        <v>9.9</v>
      </c>
      <c r="Q208" s="23"/>
      <c r="R208" s="23">
        <v>1250.31</v>
      </c>
      <c r="S208" s="22">
        <v>0.44</v>
      </c>
      <c r="T208" s="22">
        <v>0</v>
      </c>
      <c r="U208" s="22">
        <v>0</v>
      </c>
      <c r="V208" s="22">
        <v>166.24</v>
      </c>
      <c r="W208" s="26">
        <v>0</v>
      </c>
      <c r="X208" s="26">
        <v>5</v>
      </c>
      <c r="Y208" s="26">
        <f t="shared" si="13"/>
        <v>1416.55</v>
      </c>
      <c r="Z208" s="32">
        <v>224.71133470535278</v>
      </c>
      <c r="AA208" s="33">
        <f t="shared" si="9"/>
        <v>22.471133470535278</v>
      </c>
      <c r="AB208" s="33">
        <v>1041.4077606201172</v>
      </c>
      <c r="AC208" s="33">
        <f t="shared" si="10"/>
        <v>104.14077606201172</v>
      </c>
      <c r="AD208" s="33">
        <v>680.89583333333326</v>
      </c>
      <c r="AE208" s="34">
        <f t="shared" si="11"/>
        <v>68.089583333333323</v>
      </c>
      <c r="AF208" s="26">
        <v>16.928000000000001</v>
      </c>
      <c r="AG208" s="26">
        <v>1.4039999999999999</v>
      </c>
      <c r="AH208" s="26">
        <f t="shared" si="14"/>
        <v>15.524000000000001</v>
      </c>
      <c r="AI208" s="26">
        <v>2.1000000000000001E-2</v>
      </c>
      <c r="AJ208" s="39">
        <f t="shared" si="15"/>
        <v>16.949000000000002</v>
      </c>
      <c r="AK208" s="26">
        <v>8.0000000000000002E-3</v>
      </c>
      <c r="AL208" s="12"/>
    </row>
    <row r="209" spans="1:38" x14ac:dyDescent="0.35">
      <c r="A209" s="16">
        <v>43177</v>
      </c>
      <c r="B209" s="17">
        <v>18</v>
      </c>
      <c r="C209" t="s">
        <v>20</v>
      </c>
      <c r="D209" t="s">
        <v>56</v>
      </c>
      <c r="E209">
        <v>4</v>
      </c>
      <c r="F209">
        <v>7</v>
      </c>
      <c r="G209">
        <v>1</v>
      </c>
      <c r="H209" s="17">
        <v>1</v>
      </c>
      <c r="I209" s="17">
        <v>24</v>
      </c>
      <c r="J209" s="17" t="s">
        <v>67</v>
      </c>
      <c r="K209" s="17">
        <v>1</v>
      </c>
      <c r="L209" s="17" t="s">
        <v>68</v>
      </c>
      <c r="M209" s="17" t="s">
        <v>68</v>
      </c>
      <c r="N209" s="22">
        <v>24</v>
      </c>
      <c r="O209" s="22">
        <v>10.42</v>
      </c>
      <c r="P209" s="22">
        <v>9.6</v>
      </c>
      <c r="Q209" s="23"/>
      <c r="R209" s="23">
        <v>1145.96</v>
      </c>
      <c r="S209" s="22">
        <v>0.42</v>
      </c>
      <c r="T209" s="22">
        <v>0</v>
      </c>
      <c r="U209" s="22">
        <v>0</v>
      </c>
      <c r="V209" s="22">
        <v>111.62</v>
      </c>
      <c r="W209" s="26">
        <v>0</v>
      </c>
      <c r="X209" s="26">
        <v>5</v>
      </c>
      <c r="Y209" s="26">
        <f t="shared" si="13"/>
        <v>1257.58</v>
      </c>
      <c r="Z209" s="32">
        <v>153.06680914999379</v>
      </c>
      <c r="AA209" s="33">
        <f t="shared" si="9"/>
        <v>15.306680914999379</v>
      </c>
      <c r="AB209" s="33">
        <v>685.77197755055954</v>
      </c>
      <c r="AC209" s="33">
        <f t="shared" si="10"/>
        <v>68.577197755055948</v>
      </c>
      <c r="AD209" s="33">
        <v>612.18044368319511</v>
      </c>
      <c r="AE209" s="34">
        <f t="shared" si="11"/>
        <v>61.218044368319511</v>
      </c>
      <c r="AF209" s="26">
        <v>9.0850000000000009</v>
      </c>
      <c r="AG209" s="26">
        <v>0.26900000000000002</v>
      </c>
      <c r="AH209" s="26">
        <f t="shared" si="14"/>
        <v>8.8160000000000007</v>
      </c>
      <c r="AI209" s="26">
        <v>8.9999999999999993E-3</v>
      </c>
      <c r="AJ209" s="39">
        <f t="shared" si="15"/>
        <v>9.0940000000000012</v>
      </c>
      <c r="AK209" s="26">
        <v>0.19700000000000001</v>
      </c>
      <c r="AL209" s="12"/>
    </row>
    <row r="210" spans="1:38" x14ac:dyDescent="0.35">
      <c r="A210" s="16">
        <v>43177</v>
      </c>
      <c r="B210" s="17">
        <v>18</v>
      </c>
      <c r="C210" t="s">
        <v>21</v>
      </c>
      <c r="D210" t="s">
        <v>55</v>
      </c>
      <c r="E210">
        <v>2</v>
      </c>
      <c r="F210">
        <v>8</v>
      </c>
      <c r="G210">
        <v>1</v>
      </c>
      <c r="H210" s="17">
        <v>1</v>
      </c>
      <c r="I210" s="17">
        <v>24</v>
      </c>
      <c r="J210" s="17" t="s">
        <v>67</v>
      </c>
      <c r="K210" s="17">
        <v>0</v>
      </c>
      <c r="L210" s="17" t="s">
        <v>69</v>
      </c>
      <c r="M210" s="17" t="s">
        <v>69</v>
      </c>
      <c r="N210" s="22">
        <v>24.2</v>
      </c>
      <c r="O210" s="22">
        <v>10.56</v>
      </c>
      <c r="P210" s="22">
        <v>8.1</v>
      </c>
      <c r="Q210" s="23"/>
      <c r="R210" s="23">
        <v>431.69</v>
      </c>
      <c r="S210" s="22">
        <v>0.45</v>
      </c>
      <c r="T210" s="22">
        <v>0</v>
      </c>
      <c r="U210" s="22">
        <v>0</v>
      </c>
      <c r="V210" s="22">
        <v>71.069999999999993</v>
      </c>
      <c r="W210" s="26">
        <v>0.18</v>
      </c>
      <c r="X210" s="26">
        <v>6</v>
      </c>
      <c r="Y210" s="26">
        <f t="shared" si="13"/>
        <v>502.76</v>
      </c>
      <c r="Z210" s="32">
        <v>120.15</v>
      </c>
      <c r="AA210" s="33">
        <f>(Z210/10)</f>
        <v>12.015000000000001</v>
      </c>
      <c r="AB210" s="33">
        <v>539.32162666969305</v>
      </c>
      <c r="AC210" s="33">
        <f t="shared" si="10"/>
        <v>53.932162666969305</v>
      </c>
      <c r="AD210" s="33">
        <v>537.83116422282728</v>
      </c>
      <c r="AE210" s="34">
        <f t="shared" si="11"/>
        <v>53.783116422282731</v>
      </c>
      <c r="AF210" s="26">
        <v>13.327</v>
      </c>
      <c r="AG210" s="26">
        <v>0.34200000000000003</v>
      </c>
      <c r="AH210" s="26">
        <f t="shared" si="14"/>
        <v>12.984999999999999</v>
      </c>
      <c r="AI210" s="26">
        <v>1.4999999999999999E-2</v>
      </c>
      <c r="AJ210" s="39">
        <f t="shared" si="15"/>
        <v>13.342000000000001</v>
      </c>
      <c r="AK210" s="26">
        <v>0</v>
      </c>
      <c r="AL210" s="12"/>
    </row>
    <row r="211" spans="1:38" x14ac:dyDescent="0.35">
      <c r="A211" s="16">
        <v>43177</v>
      </c>
      <c r="B211" s="17">
        <v>18</v>
      </c>
      <c r="C211" t="s">
        <v>22</v>
      </c>
      <c r="D211" t="s">
        <v>53</v>
      </c>
      <c r="E211">
        <v>3</v>
      </c>
      <c r="F211">
        <v>9</v>
      </c>
      <c r="G211">
        <v>1</v>
      </c>
      <c r="H211" s="17">
        <v>0</v>
      </c>
      <c r="I211" s="17">
        <v>18</v>
      </c>
      <c r="J211" s="17" t="s">
        <v>66</v>
      </c>
      <c r="K211" s="17">
        <v>1</v>
      </c>
      <c r="L211" s="17" t="s">
        <v>68</v>
      </c>
      <c r="M211" s="17" t="s">
        <v>68</v>
      </c>
      <c r="N211" s="22">
        <v>18.5</v>
      </c>
      <c r="O211" s="22">
        <v>10.8</v>
      </c>
      <c r="P211" s="22">
        <v>11.4</v>
      </c>
      <c r="Q211" s="23"/>
      <c r="R211" s="23">
        <v>468.58</v>
      </c>
      <c r="S211" s="22">
        <v>0.41</v>
      </c>
      <c r="T211" s="22">
        <v>37.729999999999997</v>
      </c>
      <c r="U211" s="22">
        <v>0</v>
      </c>
      <c r="V211" s="22">
        <v>351.83</v>
      </c>
      <c r="W211" s="26">
        <v>0.31</v>
      </c>
      <c r="X211" s="26">
        <v>6</v>
      </c>
      <c r="Y211" s="26">
        <f t="shared" si="13"/>
        <v>858.14</v>
      </c>
      <c r="Z211" s="32">
        <v>111.26653869476317</v>
      </c>
      <c r="AA211" s="33">
        <f t="shared" si="9"/>
        <v>11.126653869476318</v>
      </c>
      <c r="AB211" s="33">
        <v>567.89851806521938</v>
      </c>
      <c r="AC211" s="33">
        <f t="shared" si="10"/>
        <v>56.789851806521938</v>
      </c>
      <c r="AD211" s="33">
        <v>555.00233290159929</v>
      </c>
      <c r="AE211" s="34">
        <f t="shared" si="11"/>
        <v>55.500233290159926</v>
      </c>
      <c r="AF211" s="26">
        <v>12.085000000000001</v>
      </c>
      <c r="AG211" s="26">
        <v>1.1000000000000001</v>
      </c>
      <c r="AH211" s="26">
        <f t="shared" si="14"/>
        <v>10.985000000000001</v>
      </c>
      <c r="AI211" s="26">
        <v>2.8000000000000001E-2</v>
      </c>
      <c r="AJ211" s="39">
        <f t="shared" si="15"/>
        <v>12.113000000000001</v>
      </c>
      <c r="AK211" s="26">
        <v>0</v>
      </c>
      <c r="AL211" s="12"/>
    </row>
    <row r="212" spans="1:38" x14ac:dyDescent="0.35">
      <c r="A212" s="16">
        <v>43177</v>
      </c>
      <c r="B212" s="17">
        <v>18</v>
      </c>
      <c r="C212" t="s">
        <v>23</v>
      </c>
      <c r="D212" t="s">
        <v>54</v>
      </c>
      <c r="E212" s="9">
        <v>1</v>
      </c>
      <c r="F212">
        <v>10</v>
      </c>
      <c r="G212">
        <v>1</v>
      </c>
      <c r="H212" s="17">
        <v>0</v>
      </c>
      <c r="I212" s="17">
        <v>18</v>
      </c>
      <c r="J212" s="17" t="s">
        <v>66</v>
      </c>
      <c r="K212" s="17">
        <v>0</v>
      </c>
      <c r="L212" s="17" t="s">
        <v>69</v>
      </c>
      <c r="M212" s="17" t="s">
        <v>69</v>
      </c>
      <c r="N212" s="22">
        <v>18.399999999999999</v>
      </c>
      <c r="O212" s="22">
        <v>10.83</v>
      </c>
      <c r="P212" s="22">
        <v>9.9</v>
      </c>
      <c r="Q212" s="23"/>
      <c r="R212" s="23">
        <v>1139.1099999999999</v>
      </c>
      <c r="S212" s="22">
        <v>0.42</v>
      </c>
      <c r="T212" s="22">
        <v>473.83</v>
      </c>
      <c r="U212" s="22">
        <v>0</v>
      </c>
      <c r="V212" s="22">
        <v>918.87</v>
      </c>
      <c r="W212" s="26">
        <v>0.41</v>
      </c>
      <c r="X212" s="26">
        <v>6</v>
      </c>
      <c r="Y212" s="26">
        <f t="shared" si="13"/>
        <v>2531.81</v>
      </c>
      <c r="Z212" s="32">
        <v>286.24252129533551</v>
      </c>
      <c r="AA212" s="33">
        <f t="shared" si="9"/>
        <v>28.624252129533552</v>
      </c>
      <c r="AB212" s="33">
        <v>1413.8370747894285</v>
      </c>
      <c r="AC212" s="33">
        <f t="shared" si="10"/>
        <v>141.38370747894285</v>
      </c>
      <c r="AD212" s="33">
        <v>1254.9165227266046</v>
      </c>
      <c r="AE212" s="34">
        <f t="shared" si="11"/>
        <v>125.49165227266046</v>
      </c>
      <c r="AF212" s="26">
        <v>15.084</v>
      </c>
      <c r="AG212" s="26">
        <v>1.9379999999999999</v>
      </c>
      <c r="AH212" s="26">
        <f t="shared" si="14"/>
        <v>13.145999999999999</v>
      </c>
      <c r="AI212" s="26">
        <v>1.9E-2</v>
      </c>
      <c r="AJ212" s="39">
        <f t="shared" si="15"/>
        <v>15.103</v>
      </c>
      <c r="AK212" s="26">
        <v>0</v>
      </c>
      <c r="AL212" s="12"/>
    </row>
    <row r="213" spans="1:38" x14ac:dyDescent="0.35">
      <c r="A213" s="16">
        <v>43177</v>
      </c>
      <c r="B213" s="17">
        <v>18</v>
      </c>
      <c r="C213" t="s">
        <v>24</v>
      </c>
      <c r="D213" t="s">
        <v>55</v>
      </c>
      <c r="E213">
        <v>2</v>
      </c>
      <c r="F213">
        <v>11</v>
      </c>
      <c r="G213">
        <v>1</v>
      </c>
      <c r="H213" s="17">
        <v>1</v>
      </c>
      <c r="I213" s="17">
        <v>24</v>
      </c>
      <c r="J213" s="17" t="s">
        <v>67</v>
      </c>
      <c r="K213" s="17">
        <v>0</v>
      </c>
      <c r="L213" s="17" t="s">
        <v>69</v>
      </c>
      <c r="M213" s="17" t="s">
        <v>69</v>
      </c>
      <c r="N213" s="22">
        <v>23.9</v>
      </c>
      <c r="O213" s="22">
        <v>10.49</v>
      </c>
      <c r="P213" s="22">
        <v>9.1</v>
      </c>
      <c r="Q213" s="23"/>
      <c r="R213" s="23">
        <v>866.1</v>
      </c>
      <c r="S213" s="22">
        <v>0.45</v>
      </c>
      <c r="T213" s="22">
        <v>0</v>
      </c>
      <c r="U213" s="22">
        <v>0</v>
      </c>
      <c r="V213" s="22">
        <v>85.99</v>
      </c>
      <c r="W213" s="26">
        <v>0</v>
      </c>
      <c r="X213" s="26">
        <v>6</v>
      </c>
      <c r="Y213" s="26">
        <f t="shared" si="13"/>
        <v>952.09</v>
      </c>
      <c r="Z213" s="32">
        <v>191.31633376350399</v>
      </c>
      <c r="AA213" s="33">
        <f t="shared" si="9"/>
        <v>19.131633376350401</v>
      </c>
      <c r="AB213" s="33">
        <v>807.7402220512389</v>
      </c>
      <c r="AC213" s="33">
        <f t="shared" si="10"/>
        <v>80.774022205123885</v>
      </c>
      <c r="AD213" s="33">
        <v>859.95014540061811</v>
      </c>
      <c r="AE213" s="34">
        <f t="shared" si="11"/>
        <v>85.995014540061817</v>
      </c>
      <c r="AF213" s="26">
        <v>18.594999999999999</v>
      </c>
      <c r="AG213" s="26">
        <v>0.35099999999999998</v>
      </c>
      <c r="AH213" s="26">
        <f t="shared" si="14"/>
        <v>18.244</v>
      </c>
      <c r="AI213" s="26">
        <v>0.02</v>
      </c>
      <c r="AJ213" s="39">
        <f t="shared" si="15"/>
        <v>18.614999999999998</v>
      </c>
      <c r="AK213" s="26">
        <v>0</v>
      </c>
      <c r="AL213" s="12"/>
    </row>
    <row r="214" spans="1:38" x14ac:dyDescent="0.35">
      <c r="A214" s="16">
        <v>43177</v>
      </c>
      <c r="B214" s="17">
        <v>18</v>
      </c>
      <c r="C214" t="s">
        <v>25</v>
      </c>
      <c r="D214" t="s">
        <v>56</v>
      </c>
      <c r="E214">
        <v>4</v>
      </c>
      <c r="F214">
        <v>12</v>
      </c>
      <c r="G214">
        <v>1</v>
      </c>
      <c r="H214" s="17">
        <v>1</v>
      </c>
      <c r="I214" s="17">
        <v>24</v>
      </c>
      <c r="J214" s="17" t="s">
        <v>67</v>
      </c>
      <c r="K214" s="17">
        <v>1</v>
      </c>
      <c r="L214" s="17" t="s">
        <v>68</v>
      </c>
      <c r="M214" s="17" t="s">
        <v>68</v>
      </c>
      <c r="N214" s="22">
        <v>23.9</v>
      </c>
      <c r="O214" s="22">
        <v>10.33</v>
      </c>
      <c r="P214" s="22">
        <v>9.8000000000000007</v>
      </c>
      <c r="Q214" s="23"/>
      <c r="R214" s="23">
        <v>627.48</v>
      </c>
      <c r="S214" s="22">
        <v>0.4</v>
      </c>
      <c r="T214" s="22">
        <v>0</v>
      </c>
      <c r="U214" s="22">
        <v>0</v>
      </c>
      <c r="V214" s="22">
        <v>80.73</v>
      </c>
      <c r="W214" s="26">
        <v>0.28000000000000003</v>
      </c>
      <c r="X214" s="26">
        <v>6</v>
      </c>
      <c r="Y214" s="26">
        <f t="shared" si="13"/>
        <v>708.21</v>
      </c>
      <c r="Z214" s="32">
        <v>123.98456284911634</v>
      </c>
      <c r="AA214" s="33">
        <f t="shared" si="9"/>
        <v>12.398456284911635</v>
      </c>
      <c r="AB214" s="33">
        <v>556.42560241298679</v>
      </c>
      <c r="AC214" s="33">
        <f t="shared" si="10"/>
        <v>55.642560241298682</v>
      </c>
      <c r="AD214" s="33">
        <v>516.25219253315402</v>
      </c>
      <c r="AE214" s="34">
        <f t="shared" si="11"/>
        <v>51.6252192533154</v>
      </c>
      <c r="AF214" s="26">
        <v>16.152999999999999</v>
      </c>
      <c r="AG214" s="26">
        <v>0.48699999999999999</v>
      </c>
      <c r="AH214" s="26">
        <f t="shared" si="14"/>
        <v>15.665999999999999</v>
      </c>
      <c r="AI214" s="26">
        <v>2.9000000000000001E-2</v>
      </c>
      <c r="AJ214" s="39">
        <f t="shared" si="15"/>
        <v>16.181999999999999</v>
      </c>
      <c r="AK214" s="26">
        <v>0</v>
      </c>
      <c r="AL214" s="12"/>
    </row>
    <row r="215" spans="1:38" x14ac:dyDescent="0.35">
      <c r="A215" s="16">
        <v>43177</v>
      </c>
      <c r="B215" s="17">
        <v>18</v>
      </c>
      <c r="C215" t="s">
        <v>26</v>
      </c>
      <c r="D215" t="s">
        <v>53</v>
      </c>
      <c r="E215">
        <v>3</v>
      </c>
      <c r="F215">
        <v>13</v>
      </c>
      <c r="G215">
        <v>1</v>
      </c>
      <c r="H215" s="17">
        <v>0</v>
      </c>
      <c r="I215" s="17">
        <v>18</v>
      </c>
      <c r="J215" s="17" t="s">
        <v>66</v>
      </c>
      <c r="K215" s="17">
        <v>1</v>
      </c>
      <c r="L215" s="17" t="s">
        <v>68</v>
      </c>
      <c r="M215" s="17" t="s">
        <v>68</v>
      </c>
      <c r="N215" s="22">
        <v>18.100000000000001</v>
      </c>
      <c r="O215" s="22">
        <v>10.75</v>
      </c>
      <c r="P215" s="22">
        <v>12</v>
      </c>
      <c r="Q215" s="23"/>
      <c r="R215" s="23">
        <v>645.85</v>
      </c>
      <c r="S215" s="22">
        <v>0.47</v>
      </c>
      <c r="T215" s="22">
        <v>1269.75</v>
      </c>
      <c r="U215" s="22">
        <v>0</v>
      </c>
      <c r="V215" s="22">
        <v>537</v>
      </c>
      <c r="W215" s="26">
        <v>0.65</v>
      </c>
      <c r="X215" s="26">
        <v>6</v>
      </c>
      <c r="Y215" s="26">
        <f t="shared" si="13"/>
        <v>2452.6</v>
      </c>
      <c r="Z215" s="32">
        <v>158.46895848085879</v>
      </c>
      <c r="AA215" s="33">
        <f t="shared" si="9"/>
        <v>15.846895848085879</v>
      </c>
      <c r="AB215" s="33">
        <v>772.05606104230878</v>
      </c>
      <c r="AC215" s="33">
        <f t="shared" si="10"/>
        <v>77.205606104230881</v>
      </c>
      <c r="AD215" s="33">
        <v>528.51390250486622</v>
      </c>
      <c r="AE215" s="34">
        <f t="shared" si="11"/>
        <v>52.851390250486624</v>
      </c>
      <c r="AF215" s="26">
        <v>16.568000000000001</v>
      </c>
      <c r="AG215" s="26">
        <v>0.55500000000000005</v>
      </c>
      <c r="AH215" s="26">
        <f t="shared" si="14"/>
        <v>16.013000000000002</v>
      </c>
      <c r="AI215" s="26">
        <v>1.7999999999999999E-2</v>
      </c>
      <c r="AJ215" s="39">
        <f t="shared" si="15"/>
        <v>16.586000000000002</v>
      </c>
      <c r="AK215" s="26">
        <v>0</v>
      </c>
      <c r="AL215" s="12"/>
    </row>
    <row r="216" spans="1:38" x14ac:dyDescent="0.35">
      <c r="A216" s="16">
        <v>43177</v>
      </c>
      <c r="B216" s="17">
        <v>18</v>
      </c>
      <c r="C216" t="s">
        <v>27</v>
      </c>
      <c r="D216" t="s">
        <v>54</v>
      </c>
      <c r="E216" s="9">
        <v>1</v>
      </c>
      <c r="F216">
        <v>14</v>
      </c>
      <c r="G216">
        <v>1</v>
      </c>
      <c r="H216" s="17">
        <v>0</v>
      </c>
      <c r="I216" s="17">
        <v>18</v>
      </c>
      <c r="J216" s="17" t="s">
        <v>66</v>
      </c>
      <c r="K216" s="17">
        <v>0</v>
      </c>
      <c r="L216" s="17" t="s">
        <v>69</v>
      </c>
      <c r="M216" s="17" t="s">
        <v>69</v>
      </c>
      <c r="N216" s="22">
        <v>18.3</v>
      </c>
      <c r="O216" s="22">
        <v>10.8</v>
      </c>
      <c r="P216" s="22">
        <v>10.8</v>
      </c>
      <c r="Q216" s="23"/>
      <c r="R216" s="23">
        <v>1483.69</v>
      </c>
      <c r="S216" s="22">
        <v>0.41</v>
      </c>
      <c r="T216" s="22">
        <v>295.72000000000003</v>
      </c>
      <c r="U216" s="22">
        <v>0</v>
      </c>
      <c r="V216" s="22">
        <v>1185.5899999999999</v>
      </c>
      <c r="W216" s="26">
        <v>0.33</v>
      </c>
      <c r="X216" s="26">
        <v>6</v>
      </c>
      <c r="Y216" s="26">
        <f t="shared" si="13"/>
        <v>2965</v>
      </c>
      <c r="Z216" s="32">
        <v>419.15522611088221</v>
      </c>
      <c r="AA216" s="33">
        <f t="shared" si="9"/>
        <v>41.915522611088221</v>
      </c>
      <c r="AB216" s="33">
        <v>1904.3288541454738</v>
      </c>
      <c r="AC216" s="33">
        <f t="shared" si="10"/>
        <v>190.43288541454737</v>
      </c>
      <c r="AD216" s="33">
        <v>1774.8795075766261</v>
      </c>
      <c r="AE216" s="34">
        <f t="shared" si="11"/>
        <v>177.48795075766262</v>
      </c>
      <c r="AF216" s="26">
        <v>18.765000000000001</v>
      </c>
      <c r="AG216" s="26">
        <v>1.869</v>
      </c>
      <c r="AH216" s="26">
        <f t="shared" si="14"/>
        <v>16.896000000000001</v>
      </c>
      <c r="AI216" s="26">
        <v>1.6E-2</v>
      </c>
      <c r="AJ216" s="39">
        <f t="shared" si="15"/>
        <v>18.780999999999999</v>
      </c>
      <c r="AK216" s="26">
        <v>0</v>
      </c>
      <c r="AL216" s="12"/>
    </row>
    <row r="217" spans="1:38" x14ac:dyDescent="0.35">
      <c r="A217" s="16">
        <v>43177</v>
      </c>
      <c r="B217" s="17">
        <v>18</v>
      </c>
      <c r="C217" t="s">
        <v>28</v>
      </c>
      <c r="D217" t="s">
        <v>55</v>
      </c>
      <c r="E217">
        <v>2</v>
      </c>
      <c r="F217">
        <v>15</v>
      </c>
      <c r="G217">
        <v>1</v>
      </c>
      <c r="H217" s="17">
        <v>1</v>
      </c>
      <c r="I217" s="17">
        <v>24</v>
      </c>
      <c r="J217" s="17" t="s">
        <v>67</v>
      </c>
      <c r="K217" s="17">
        <v>0</v>
      </c>
      <c r="L217" s="17" t="s">
        <v>69</v>
      </c>
      <c r="M217" s="17" t="s">
        <v>69</v>
      </c>
      <c r="N217" s="22">
        <v>23.9</v>
      </c>
      <c r="O217" s="22">
        <v>10.6</v>
      </c>
      <c r="P217" s="22">
        <v>10.1</v>
      </c>
      <c r="Q217" s="23"/>
      <c r="R217" s="23">
        <v>1738.14</v>
      </c>
      <c r="S217" s="22">
        <v>0.42</v>
      </c>
      <c r="T217" s="22">
        <v>0</v>
      </c>
      <c r="U217" s="22">
        <v>0</v>
      </c>
      <c r="V217" s="22">
        <v>441.42</v>
      </c>
      <c r="W217" s="26">
        <v>0.22</v>
      </c>
      <c r="X217" s="26">
        <v>6</v>
      </c>
      <c r="Y217" s="26">
        <f t="shared" si="13"/>
        <v>2179.56</v>
      </c>
      <c r="Z217" s="32">
        <v>373.94906232820085</v>
      </c>
      <c r="AA217" s="33">
        <f t="shared" si="9"/>
        <v>37.394906232820084</v>
      </c>
      <c r="AB217" s="33">
        <v>1642.0156933386909</v>
      </c>
      <c r="AC217" s="33">
        <f t="shared" si="10"/>
        <v>164.20156933386909</v>
      </c>
      <c r="AD217" s="33">
        <v>1277.8066230128293</v>
      </c>
      <c r="AE217" s="34">
        <f t="shared" si="11"/>
        <v>127.78066230128293</v>
      </c>
      <c r="AF217" s="26">
        <v>10.972</v>
      </c>
      <c r="AG217" s="26">
        <v>0.33100000000000002</v>
      </c>
      <c r="AH217" s="26">
        <f t="shared" si="14"/>
        <v>10.641</v>
      </c>
      <c r="AI217" s="26">
        <v>1.2E-2</v>
      </c>
      <c r="AJ217" s="39">
        <f t="shared" si="15"/>
        <v>10.984</v>
      </c>
      <c r="AK217" s="26">
        <v>0</v>
      </c>
      <c r="AL217" s="12"/>
    </row>
    <row r="218" spans="1:38" x14ac:dyDescent="0.35">
      <c r="A218" s="16">
        <v>43177</v>
      </c>
      <c r="B218" s="17">
        <v>18</v>
      </c>
      <c r="C218" t="s">
        <v>29</v>
      </c>
      <c r="D218" t="s">
        <v>56</v>
      </c>
      <c r="E218">
        <v>4</v>
      </c>
      <c r="F218">
        <v>16</v>
      </c>
      <c r="G218">
        <v>1</v>
      </c>
      <c r="H218" s="17">
        <v>1</v>
      </c>
      <c r="I218" s="17">
        <v>24</v>
      </c>
      <c r="J218" s="17" t="s">
        <v>67</v>
      </c>
      <c r="K218" s="17">
        <v>1</v>
      </c>
      <c r="L218" s="17" t="s">
        <v>68</v>
      </c>
      <c r="M218" s="17" t="s">
        <v>68</v>
      </c>
      <c r="N218" s="22">
        <v>23.9</v>
      </c>
      <c r="O218" s="22">
        <v>10.48</v>
      </c>
      <c r="P218" s="22">
        <v>9.6999999999999993</v>
      </c>
      <c r="Q218" s="23"/>
      <c r="R218" s="23">
        <v>1647.71</v>
      </c>
      <c r="S218" s="22">
        <v>0.42</v>
      </c>
      <c r="T218" s="22">
        <v>0</v>
      </c>
      <c r="U218" s="22">
        <v>0</v>
      </c>
      <c r="V218" s="22">
        <v>225.49</v>
      </c>
      <c r="W218" s="26">
        <v>0</v>
      </c>
      <c r="X218" s="26">
        <v>6</v>
      </c>
      <c r="Y218" s="26">
        <f t="shared" si="13"/>
        <v>1873.2</v>
      </c>
      <c r="Z218" s="32">
        <v>229.00760478224757</v>
      </c>
      <c r="AA218" s="33">
        <f t="shared" si="9"/>
        <v>22.900760478224758</v>
      </c>
      <c r="AB218" s="33">
        <v>1015.1088189729692</v>
      </c>
      <c r="AC218" s="33">
        <f t="shared" si="10"/>
        <v>101.51088189729691</v>
      </c>
      <c r="AD218" s="33">
        <v>1252.8506233878347</v>
      </c>
      <c r="AE218" s="34">
        <f t="shared" si="11"/>
        <v>125.28506233878348</v>
      </c>
      <c r="AF218" s="26">
        <v>20.167999999999999</v>
      </c>
      <c r="AG218" s="26">
        <v>0.69499999999999995</v>
      </c>
      <c r="AH218" s="26">
        <f t="shared" si="14"/>
        <v>19.472999999999999</v>
      </c>
      <c r="AI218" s="26">
        <v>1.9E-2</v>
      </c>
      <c r="AJ218" s="39">
        <f t="shared" si="15"/>
        <v>20.186999999999998</v>
      </c>
      <c r="AK218" s="26">
        <v>0</v>
      </c>
      <c r="AL218" s="12"/>
    </row>
    <row r="219" spans="1:38" x14ac:dyDescent="0.35">
      <c r="A219" s="16">
        <v>43177</v>
      </c>
      <c r="B219" s="17">
        <v>18</v>
      </c>
      <c r="C219" t="s">
        <v>30</v>
      </c>
      <c r="D219" t="s">
        <v>55</v>
      </c>
      <c r="E219">
        <v>2</v>
      </c>
      <c r="F219">
        <v>17</v>
      </c>
      <c r="G219">
        <v>1</v>
      </c>
      <c r="H219" s="17">
        <v>1</v>
      </c>
      <c r="I219" s="17">
        <v>24</v>
      </c>
      <c r="J219" s="17" t="s">
        <v>67</v>
      </c>
      <c r="K219" s="17">
        <v>0</v>
      </c>
      <c r="L219" s="17" t="s">
        <v>69</v>
      </c>
      <c r="M219" s="17" t="s">
        <v>69</v>
      </c>
      <c r="N219" s="22">
        <v>23.7</v>
      </c>
      <c r="O219" s="22">
        <v>10.69</v>
      </c>
      <c r="P219" s="22">
        <v>9.4</v>
      </c>
      <c r="Q219" s="23"/>
      <c r="R219" s="23">
        <v>2024.63</v>
      </c>
      <c r="S219" s="22">
        <v>0.4</v>
      </c>
      <c r="T219" s="22">
        <v>0</v>
      </c>
      <c r="U219" s="22">
        <v>0</v>
      </c>
      <c r="V219" s="22">
        <v>254.46</v>
      </c>
      <c r="W219" s="26">
        <v>0</v>
      </c>
      <c r="X219" s="26">
        <v>6</v>
      </c>
      <c r="Y219" s="26">
        <f t="shared" si="13"/>
        <v>2279.09</v>
      </c>
      <c r="Z219" s="32">
        <v>432.93072650841606</v>
      </c>
      <c r="AA219" s="33">
        <f t="shared" si="9"/>
        <v>43.293072650841609</v>
      </c>
      <c r="AB219" s="33">
        <v>1864.6861351298014</v>
      </c>
      <c r="AC219" s="33">
        <f t="shared" si="10"/>
        <v>186.46861351298014</v>
      </c>
      <c r="AD219" s="33">
        <v>1567.9378690159238</v>
      </c>
      <c r="AE219" s="34">
        <f t="shared" si="11"/>
        <v>156.79378690159237</v>
      </c>
      <c r="AF219" s="22">
        <v>13.787000000000001</v>
      </c>
      <c r="AG219" s="22">
        <v>0.438</v>
      </c>
      <c r="AH219" s="22">
        <f t="shared" si="14"/>
        <v>13.349</v>
      </c>
      <c r="AI219" s="22">
        <v>1.2999999999999999E-2</v>
      </c>
      <c r="AJ219" s="39">
        <f t="shared" si="15"/>
        <v>13.8</v>
      </c>
      <c r="AK219" s="26">
        <v>0</v>
      </c>
      <c r="AL219" s="12"/>
    </row>
    <row r="220" spans="1:38" x14ac:dyDescent="0.35">
      <c r="A220" s="16">
        <v>43177</v>
      </c>
      <c r="B220" s="17">
        <v>18</v>
      </c>
      <c r="C220" t="s">
        <v>31</v>
      </c>
      <c r="D220" t="s">
        <v>56</v>
      </c>
      <c r="E220">
        <v>4</v>
      </c>
      <c r="F220">
        <v>18</v>
      </c>
      <c r="G220">
        <v>1</v>
      </c>
      <c r="H220" s="17">
        <v>1</v>
      </c>
      <c r="I220" s="17">
        <v>24</v>
      </c>
      <c r="J220" s="17" t="s">
        <v>67</v>
      </c>
      <c r="K220" s="17">
        <v>1</v>
      </c>
      <c r="L220" s="17" t="s">
        <v>68</v>
      </c>
      <c r="M220" s="17" t="s">
        <v>68</v>
      </c>
      <c r="N220" s="22">
        <v>23.7</v>
      </c>
      <c r="O220" s="22">
        <v>10.58</v>
      </c>
      <c r="P220" s="22">
        <v>9.6999999999999993</v>
      </c>
      <c r="Q220" s="23"/>
      <c r="R220" s="23">
        <v>1237.1600000000001</v>
      </c>
      <c r="S220" s="22">
        <v>0.46</v>
      </c>
      <c r="T220" s="22">
        <v>0</v>
      </c>
      <c r="U220" s="22">
        <v>0</v>
      </c>
      <c r="V220" s="22">
        <v>176.37</v>
      </c>
      <c r="W220" s="26">
        <v>0</v>
      </c>
      <c r="X220" s="26">
        <v>6</v>
      </c>
      <c r="Y220" s="26">
        <f t="shared" si="13"/>
        <v>1413.5300000000002</v>
      </c>
      <c r="Z220" s="32">
        <v>249.143611451949</v>
      </c>
      <c r="AA220" s="33">
        <f t="shared" si="9"/>
        <v>24.914361145194899</v>
      </c>
      <c r="AB220" s="33">
        <v>1180.7129362365511</v>
      </c>
      <c r="AC220" s="33">
        <f t="shared" si="10"/>
        <v>118.07129362365511</v>
      </c>
      <c r="AD220" s="33">
        <v>862.38377500617742</v>
      </c>
      <c r="AE220" s="34">
        <f t="shared" si="11"/>
        <v>86.238377500617744</v>
      </c>
      <c r="AF220" s="22">
        <v>28.413</v>
      </c>
      <c r="AG220" s="22">
        <v>0.88300000000000001</v>
      </c>
      <c r="AH220" s="22">
        <f t="shared" si="14"/>
        <v>27.53</v>
      </c>
      <c r="AI220" s="22">
        <v>2.5000000000000001E-2</v>
      </c>
      <c r="AJ220" s="39">
        <f t="shared" si="15"/>
        <v>28.437999999999999</v>
      </c>
      <c r="AK220" s="26">
        <v>0</v>
      </c>
      <c r="AL220" s="12"/>
    </row>
    <row r="221" spans="1:38" x14ac:dyDescent="0.35">
      <c r="A221" s="16">
        <v>43177</v>
      </c>
      <c r="B221" s="17">
        <v>18</v>
      </c>
      <c r="C221" t="s">
        <v>32</v>
      </c>
      <c r="D221" t="s">
        <v>53</v>
      </c>
      <c r="E221">
        <v>3</v>
      </c>
      <c r="F221">
        <v>19</v>
      </c>
      <c r="G221">
        <v>1</v>
      </c>
      <c r="H221" s="17">
        <v>0</v>
      </c>
      <c r="I221" s="17">
        <v>18</v>
      </c>
      <c r="J221" s="17" t="s">
        <v>66</v>
      </c>
      <c r="K221" s="17">
        <v>1</v>
      </c>
      <c r="L221" s="17" t="s">
        <v>68</v>
      </c>
      <c r="M221" s="17" t="s">
        <v>68</v>
      </c>
      <c r="N221" s="22">
        <v>17.899999999999999</v>
      </c>
      <c r="O221" s="22">
        <v>10.67</v>
      </c>
      <c r="P221" s="22">
        <v>10.5</v>
      </c>
      <c r="Q221" s="23"/>
      <c r="R221" s="23">
        <v>140.41</v>
      </c>
      <c r="S221" s="22">
        <v>0.27</v>
      </c>
      <c r="T221" s="22">
        <v>1190.01</v>
      </c>
      <c r="U221" s="22">
        <v>0.54</v>
      </c>
      <c r="V221" s="22">
        <v>78.98</v>
      </c>
      <c r="W221" s="26">
        <v>0</v>
      </c>
      <c r="X221" s="26">
        <v>6</v>
      </c>
      <c r="Y221" s="26">
        <f t="shared" si="13"/>
        <v>1409.4</v>
      </c>
      <c r="Z221" s="32">
        <v>63.3908785280572</v>
      </c>
      <c r="AA221" s="33">
        <f t="shared" si="9"/>
        <v>6.3390878528057204</v>
      </c>
      <c r="AB221" s="33">
        <v>364.55710645257102</v>
      </c>
      <c r="AC221" s="33">
        <f t="shared" si="10"/>
        <v>36.455710645257099</v>
      </c>
      <c r="AD221" s="33">
        <v>436.6018823885255</v>
      </c>
      <c r="AE221" s="34">
        <f t="shared" si="11"/>
        <v>43.660188238852548</v>
      </c>
      <c r="AF221" s="22">
        <v>11.901999999999999</v>
      </c>
      <c r="AG221" s="22">
        <v>1.514</v>
      </c>
      <c r="AH221" s="22">
        <f t="shared" si="14"/>
        <v>10.388</v>
      </c>
      <c r="AI221" s="22">
        <v>2.9000000000000001E-2</v>
      </c>
      <c r="AJ221" s="39">
        <f t="shared" si="15"/>
        <v>11.930999999999999</v>
      </c>
      <c r="AK221" s="26">
        <v>0</v>
      </c>
      <c r="AL221" s="12"/>
    </row>
    <row r="222" spans="1:38" x14ac:dyDescent="0.35">
      <c r="A222" s="16">
        <v>43177</v>
      </c>
      <c r="B222" s="17">
        <v>18</v>
      </c>
      <c r="C222" t="s">
        <v>33</v>
      </c>
      <c r="D222" t="s">
        <v>54</v>
      </c>
      <c r="E222" s="9">
        <v>1</v>
      </c>
      <c r="F222">
        <v>20</v>
      </c>
      <c r="G222">
        <v>1</v>
      </c>
      <c r="H222" s="17">
        <v>0</v>
      </c>
      <c r="I222" s="17">
        <v>18</v>
      </c>
      <c r="J222" s="17" t="s">
        <v>66</v>
      </c>
      <c r="K222" s="17">
        <v>0</v>
      </c>
      <c r="L222" s="17" t="s">
        <v>69</v>
      </c>
      <c r="M222" s="17" t="s">
        <v>69</v>
      </c>
      <c r="N222" s="22">
        <v>18.100000000000001</v>
      </c>
      <c r="O222" s="22">
        <v>10.65</v>
      </c>
      <c r="P222" s="22">
        <v>10</v>
      </c>
      <c r="Q222" s="23"/>
      <c r="R222" s="23">
        <v>607.20000000000005</v>
      </c>
      <c r="S222" s="22">
        <v>0.43</v>
      </c>
      <c r="T222" s="22">
        <v>766.85</v>
      </c>
      <c r="U222" s="22">
        <v>0.66</v>
      </c>
      <c r="V222" s="22">
        <v>605.47</v>
      </c>
      <c r="W222" s="26">
        <v>0.21</v>
      </c>
      <c r="X222" s="26">
        <v>6</v>
      </c>
      <c r="Y222" s="26">
        <f t="shared" si="13"/>
        <v>1979.5200000000002</v>
      </c>
      <c r="Z222" s="32">
        <v>91.301546871948247</v>
      </c>
      <c r="AA222" s="33">
        <f t="shared" si="9"/>
        <v>9.1301546871948247</v>
      </c>
      <c r="AB222" s="33">
        <v>456.00298918457031</v>
      </c>
      <c r="AC222" s="33">
        <f t="shared" si="10"/>
        <v>45.600298918457028</v>
      </c>
      <c r="AD222" s="33">
        <v>661.4478718147808</v>
      </c>
      <c r="AE222" s="34">
        <f t="shared" si="11"/>
        <v>66.14478718147808</v>
      </c>
      <c r="AF222" s="26">
        <v>12.209</v>
      </c>
      <c r="AG222" s="26">
        <v>1.2030000000000001</v>
      </c>
      <c r="AH222" s="26">
        <f t="shared" si="14"/>
        <v>11.006</v>
      </c>
      <c r="AI222" s="26">
        <v>1.4E-2</v>
      </c>
      <c r="AJ222" s="39">
        <f t="shared" si="15"/>
        <v>12.222999999999999</v>
      </c>
      <c r="AK222" s="26">
        <v>0</v>
      </c>
      <c r="AL222" s="12"/>
    </row>
    <row r="223" spans="1:38" x14ac:dyDescent="0.35">
      <c r="A223" s="16">
        <v>43177</v>
      </c>
      <c r="B223" s="17">
        <v>18</v>
      </c>
      <c r="C223" t="s">
        <v>34</v>
      </c>
      <c r="D223" t="s">
        <v>55</v>
      </c>
      <c r="E223">
        <v>2</v>
      </c>
      <c r="F223">
        <v>21</v>
      </c>
      <c r="G223">
        <v>1</v>
      </c>
      <c r="H223" s="17">
        <v>1</v>
      </c>
      <c r="I223" s="17">
        <v>24</v>
      </c>
      <c r="J223" s="17" t="s">
        <v>67</v>
      </c>
      <c r="K223" s="17">
        <v>0</v>
      </c>
      <c r="L223" s="17" t="s">
        <v>69</v>
      </c>
      <c r="M223" s="17" t="s">
        <v>69</v>
      </c>
      <c r="N223" s="22">
        <v>23.6</v>
      </c>
      <c r="O223" s="22">
        <v>10.63</v>
      </c>
      <c r="P223" s="22">
        <v>9.5</v>
      </c>
      <c r="Q223" s="23"/>
      <c r="R223" s="23">
        <v>1843.06</v>
      </c>
      <c r="S223" s="22">
        <v>0.44</v>
      </c>
      <c r="T223" s="22">
        <v>0</v>
      </c>
      <c r="U223" s="22">
        <v>0</v>
      </c>
      <c r="V223" s="22">
        <v>485.2</v>
      </c>
      <c r="W223" s="26">
        <v>0.35</v>
      </c>
      <c r="X223" s="26">
        <v>6</v>
      </c>
      <c r="Y223" s="26">
        <f t="shared" si="13"/>
        <v>2328.2599999999998</v>
      </c>
      <c r="Z223" s="32">
        <v>311.66836722142966</v>
      </c>
      <c r="AA223" s="33">
        <f t="shared" si="9"/>
        <v>31.166836722142968</v>
      </c>
      <c r="AB223" s="33">
        <v>1331.4832914586386</v>
      </c>
      <c r="AC223" s="33">
        <f t="shared" si="10"/>
        <v>133.14832914586387</v>
      </c>
      <c r="AD223" s="33">
        <v>1181.2896997393923</v>
      </c>
      <c r="AE223" s="34">
        <f t="shared" si="11"/>
        <v>118.12896997393923</v>
      </c>
      <c r="AF223" s="26">
        <v>13.916</v>
      </c>
      <c r="AG223" s="26">
        <v>0.68500000000000005</v>
      </c>
      <c r="AH223" s="26">
        <f t="shared" si="14"/>
        <v>13.231</v>
      </c>
      <c r="AI223" s="26">
        <v>1.6E-2</v>
      </c>
      <c r="AJ223" s="39">
        <f t="shared" si="15"/>
        <v>13.932</v>
      </c>
      <c r="AK223" s="26">
        <v>0</v>
      </c>
      <c r="AL223" s="12"/>
    </row>
    <row r="224" spans="1:38" x14ac:dyDescent="0.35">
      <c r="A224" s="16">
        <v>43177</v>
      </c>
      <c r="B224" s="17">
        <v>18</v>
      </c>
      <c r="C224" t="s">
        <v>35</v>
      </c>
      <c r="D224" t="s">
        <v>56</v>
      </c>
      <c r="E224">
        <v>4</v>
      </c>
      <c r="F224">
        <v>22</v>
      </c>
      <c r="G224">
        <v>1</v>
      </c>
      <c r="H224" s="17">
        <v>1</v>
      </c>
      <c r="I224" s="17">
        <v>24</v>
      </c>
      <c r="J224" s="17" t="s">
        <v>67</v>
      </c>
      <c r="K224" s="17">
        <v>1</v>
      </c>
      <c r="L224" s="17" t="s">
        <v>68</v>
      </c>
      <c r="M224" s="17" t="s">
        <v>68</v>
      </c>
      <c r="N224" s="22">
        <v>23.5</v>
      </c>
      <c r="O224" s="22">
        <v>10.55</v>
      </c>
      <c r="P224" s="22">
        <v>9.8000000000000007</v>
      </c>
      <c r="Q224" s="23"/>
      <c r="R224" s="23">
        <v>1324.21</v>
      </c>
      <c r="S224" s="22">
        <v>0.47</v>
      </c>
      <c r="T224" s="22">
        <v>0</v>
      </c>
      <c r="U224" s="22">
        <v>0</v>
      </c>
      <c r="V224" s="22">
        <v>178.14</v>
      </c>
      <c r="W224" s="26">
        <v>0</v>
      </c>
      <c r="X224" s="26">
        <v>6</v>
      </c>
      <c r="Y224" s="26">
        <f t="shared" si="13"/>
        <v>1502.35</v>
      </c>
      <c r="Z224" s="32">
        <v>252.21283138376876</v>
      </c>
      <c r="AA224" s="33">
        <f t="shared" si="9"/>
        <v>25.221283138376876</v>
      </c>
      <c r="AB224" s="33">
        <v>1108.3547893849693</v>
      </c>
      <c r="AC224" s="33">
        <f t="shared" si="10"/>
        <v>110.83547893849693</v>
      </c>
      <c r="AD224" s="33">
        <v>1204.7756659101767</v>
      </c>
      <c r="AE224" s="34">
        <f t="shared" si="11"/>
        <v>120.47756659101768</v>
      </c>
      <c r="AF224" s="26">
        <v>12.930999999999999</v>
      </c>
      <c r="AG224" s="26">
        <v>0.755</v>
      </c>
      <c r="AH224" s="26">
        <f t="shared" si="14"/>
        <v>12.175999999999998</v>
      </c>
      <c r="AI224" s="26">
        <v>1.7999999999999999E-2</v>
      </c>
      <c r="AJ224" s="39">
        <f t="shared" si="15"/>
        <v>12.949</v>
      </c>
      <c r="AK224" s="26">
        <v>6.0000000000000001E-3</v>
      </c>
      <c r="AL224" s="12"/>
    </row>
    <row r="225" spans="1:39" x14ac:dyDescent="0.35">
      <c r="A225" s="16">
        <v>43177</v>
      </c>
      <c r="B225" s="17">
        <v>18</v>
      </c>
      <c r="C225" t="s">
        <v>36</v>
      </c>
      <c r="D225" t="s">
        <v>53</v>
      </c>
      <c r="E225">
        <v>3</v>
      </c>
      <c r="F225">
        <v>23</v>
      </c>
      <c r="G225">
        <v>1</v>
      </c>
      <c r="H225" s="17">
        <v>0</v>
      </c>
      <c r="I225" s="17">
        <v>18</v>
      </c>
      <c r="J225" s="17" t="s">
        <v>66</v>
      </c>
      <c r="K225" s="17">
        <v>1</v>
      </c>
      <c r="L225" s="17" t="s">
        <v>68</v>
      </c>
      <c r="M225" s="17" t="s">
        <v>68</v>
      </c>
      <c r="N225" s="22">
        <v>18.3</v>
      </c>
      <c r="O225" s="22">
        <v>10.73</v>
      </c>
      <c r="P225" s="22">
        <v>10.9</v>
      </c>
      <c r="Q225" s="23"/>
      <c r="R225" s="23">
        <v>1398.88</v>
      </c>
      <c r="S225" s="22">
        <v>0.45</v>
      </c>
      <c r="T225" s="22">
        <v>593.14</v>
      </c>
      <c r="U225" s="22">
        <v>0</v>
      </c>
      <c r="V225" s="22">
        <v>1196.83</v>
      </c>
      <c r="W225" s="26">
        <v>0.46</v>
      </c>
      <c r="X225" s="26">
        <v>6</v>
      </c>
      <c r="Y225" s="26">
        <f t="shared" si="13"/>
        <v>3188.85</v>
      </c>
      <c r="Z225" s="32">
        <v>424.93451218308348</v>
      </c>
      <c r="AA225" s="33">
        <f t="shared" si="9"/>
        <v>42.493451218308351</v>
      </c>
      <c r="AB225" s="33">
        <v>2381.4834604502362</v>
      </c>
      <c r="AC225" s="33">
        <f t="shared" si="10"/>
        <v>238.14834604502363</v>
      </c>
      <c r="AD225" s="33">
        <v>1826.1221860165235</v>
      </c>
      <c r="AE225" s="34">
        <f t="shared" si="11"/>
        <v>182.61221860165236</v>
      </c>
      <c r="AF225" s="26">
        <v>7.6369999999999996</v>
      </c>
      <c r="AG225" s="26">
        <v>0.92200000000000004</v>
      </c>
      <c r="AH225" s="26">
        <f t="shared" si="14"/>
        <v>6.7149999999999999</v>
      </c>
      <c r="AI225" s="26">
        <v>1.0999999999999999E-2</v>
      </c>
      <c r="AJ225" s="39">
        <f t="shared" si="15"/>
        <v>7.6479999999999997</v>
      </c>
      <c r="AK225" s="26">
        <v>0</v>
      </c>
      <c r="AL225" s="12"/>
    </row>
    <row r="226" spans="1:39" ht="15" thickBot="1" x14ac:dyDescent="0.4">
      <c r="A226" s="18">
        <v>43177</v>
      </c>
      <c r="B226" s="19">
        <v>18</v>
      </c>
      <c r="C226" s="3" t="s">
        <v>37</v>
      </c>
      <c r="D226" s="3" t="s">
        <v>54</v>
      </c>
      <c r="E226" s="3">
        <v>1</v>
      </c>
      <c r="F226" s="3">
        <v>24</v>
      </c>
      <c r="G226" s="3">
        <v>1</v>
      </c>
      <c r="H226" s="19">
        <v>0</v>
      </c>
      <c r="I226" s="19">
        <v>18</v>
      </c>
      <c r="J226" s="19" t="s">
        <v>66</v>
      </c>
      <c r="K226" s="19">
        <v>0</v>
      </c>
      <c r="L226" s="19" t="s">
        <v>69</v>
      </c>
      <c r="M226" s="19" t="s">
        <v>69</v>
      </c>
      <c r="N226" s="24">
        <v>18.3</v>
      </c>
      <c r="O226" s="24">
        <v>10.84</v>
      </c>
      <c r="P226" s="24">
        <v>10.6</v>
      </c>
      <c r="Q226" s="25"/>
      <c r="R226" s="25">
        <v>433.42</v>
      </c>
      <c r="S226" s="24">
        <v>0.5</v>
      </c>
      <c r="T226" s="24">
        <v>778.32</v>
      </c>
      <c r="U226" s="24">
        <v>0</v>
      </c>
      <c r="V226" s="24">
        <v>310.62</v>
      </c>
      <c r="W226" s="24">
        <v>0.71</v>
      </c>
      <c r="X226" s="24">
        <v>6</v>
      </c>
      <c r="Y226" s="26">
        <f t="shared" si="13"/>
        <v>1522.3600000000001</v>
      </c>
      <c r="Z226" s="35">
        <v>165.86100044775009</v>
      </c>
      <c r="AA226" s="36">
        <f t="shared" si="9"/>
        <v>16.586100044775009</v>
      </c>
      <c r="AB226" s="36">
        <v>748.47306295366286</v>
      </c>
      <c r="AC226" s="36">
        <f t="shared" si="10"/>
        <v>74.84730629536628</v>
      </c>
      <c r="AD226" s="36">
        <v>717.33133836013621</v>
      </c>
      <c r="AE226" s="37">
        <f t="shared" si="11"/>
        <v>71.733133836013621</v>
      </c>
      <c r="AF226" s="24">
        <v>15.327999999999999</v>
      </c>
      <c r="AG226" s="24">
        <v>1.679</v>
      </c>
      <c r="AH226" s="24">
        <f t="shared" si="14"/>
        <v>13.648999999999999</v>
      </c>
      <c r="AI226" s="24">
        <v>3.1E-2</v>
      </c>
      <c r="AJ226" s="39">
        <f t="shared" si="15"/>
        <v>15.359</v>
      </c>
      <c r="AK226" s="24">
        <v>0</v>
      </c>
      <c r="AL226" s="4"/>
      <c r="AM226" s="3"/>
    </row>
    <row r="227" spans="1:39" x14ac:dyDescent="0.35">
      <c r="A227" s="8">
        <v>43180</v>
      </c>
      <c r="B227" s="10">
        <v>21</v>
      </c>
      <c r="C227" s="9" t="s">
        <v>13</v>
      </c>
      <c r="D227" s="9"/>
      <c r="E227" s="9"/>
      <c r="F227" s="9"/>
      <c r="G227">
        <v>1</v>
      </c>
      <c r="H227" s="11">
        <v>0</v>
      </c>
      <c r="I227" s="48"/>
      <c r="J227" s="11"/>
      <c r="K227" s="11">
        <v>0</v>
      </c>
      <c r="L227" s="48"/>
      <c r="M227" s="48"/>
      <c r="N227" s="22"/>
      <c r="O227" s="22"/>
      <c r="P227" s="22"/>
      <c r="Q227" s="27"/>
      <c r="R227" s="23"/>
      <c r="S227" s="22"/>
      <c r="T227" s="22"/>
      <c r="U227" s="22"/>
      <c r="V227" s="22"/>
      <c r="W227" s="26"/>
      <c r="X227" s="26"/>
      <c r="Y227" s="26">
        <f t="shared" si="13"/>
        <v>0</v>
      </c>
      <c r="Z227" s="13"/>
      <c r="AA227" s="14"/>
      <c r="AB227" s="14"/>
      <c r="AC227" s="14"/>
      <c r="AD227" s="14"/>
      <c r="AE227" s="15"/>
      <c r="AF227" s="14"/>
      <c r="AG227" s="14"/>
      <c r="AH227" s="14"/>
      <c r="AI227" s="14"/>
      <c r="AJ227" s="39">
        <f t="shared" si="15"/>
        <v>0</v>
      </c>
      <c r="AK227" t="s">
        <v>38</v>
      </c>
      <c r="AL227" s="12"/>
    </row>
    <row r="228" spans="1:39" ht="15" customHeight="1" x14ac:dyDescent="0.35">
      <c r="A228" s="16">
        <v>43180</v>
      </c>
      <c r="B228" s="17">
        <v>21</v>
      </c>
      <c r="C228" t="s">
        <v>14</v>
      </c>
      <c r="D228" t="s">
        <v>53</v>
      </c>
      <c r="E228">
        <v>3</v>
      </c>
      <c r="F228">
        <v>1</v>
      </c>
      <c r="G228">
        <v>1</v>
      </c>
      <c r="H228" s="17">
        <v>0</v>
      </c>
      <c r="I228" s="17">
        <v>18</v>
      </c>
      <c r="J228" s="17" t="s">
        <v>66</v>
      </c>
      <c r="K228" s="17">
        <v>1</v>
      </c>
      <c r="L228" s="17" t="s">
        <v>68</v>
      </c>
      <c r="M228" s="17" t="s">
        <v>68</v>
      </c>
      <c r="N228" s="22">
        <v>18</v>
      </c>
      <c r="O228" s="22">
        <v>10.8</v>
      </c>
      <c r="P228" s="22">
        <v>11.5</v>
      </c>
      <c r="Q228" s="23">
        <v>84.2</v>
      </c>
      <c r="R228" s="23">
        <v>1525.38</v>
      </c>
      <c r="S228" s="22">
        <v>0.42</v>
      </c>
      <c r="T228" s="22">
        <v>0</v>
      </c>
      <c r="U228" s="22">
        <v>0</v>
      </c>
      <c r="V228" s="22">
        <v>205.09</v>
      </c>
      <c r="W228" s="26">
        <v>0.26</v>
      </c>
      <c r="X228" s="26">
        <v>4</v>
      </c>
      <c r="Y228" s="26">
        <f t="shared" si="13"/>
        <v>1730.47</v>
      </c>
      <c r="Z228" s="32">
        <v>127.76580440148247</v>
      </c>
      <c r="AA228" s="33">
        <f t="shared" ref="AA228:AA266" si="16">(Z228/10)</f>
        <v>12.776580440148248</v>
      </c>
      <c r="AB228" s="33">
        <v>626.80391085137262</v>
      </c>
      <c r="AC228" s="33">
        <f t="shared" ref="AC228:AC266" si="17">(AB228/10)</f>
        <v>62.680391085137259</v>
      </c>
      <c r="AD228" s="33">
        <v>912.14928022356503</v>
      </c>
      <c r="AE228" s="34">
        <f t="shared" ref="AE228:AE265" si="18">(AD228/10)</f>
        <v>91.214928022356503</v>
      </c>
      <c r="AF228" s="26">
        <v>7.8259999999999996</v>
      </c>
      <c r="AG228" s="26">
        <v>1.8620000000000001</v>
      </c>
      <c r="AH228" s="26">
        <f t="shared" ref="AH228:AH256" si="19">AF228-AG228</f>
        <v>5.9639999999999995</v>
      </c>
      <c r="AI228" s="26">
        <v>3.55</v>
      </c>
      <c r="AJ228" s="39">
        <f t="shared" si="15"/>
        <v>11.375999999999999</v>
      </c>
      <c r="AK228" s="49">
        <v>0.13200000000000001</v>
      </c>
      <c r="AL228" s="21"/>
    </row>
    <row r="229" spans="1:39" x14ac:dyDescent="0.35">
      <c r="A229" s="8">
        <v>43180</v>
      </c>
      <c r="B229" s="10">
        <v>21</v>
      </c>
      <c r="C229" t="s">
        <v>15</v>
      </c>
      <c r="D229" t="s">
        <v>54</v>
      </c>
      <c r="E229" s="9">
        <v>1</v>
      </c>
      <c r="F229">
        <v>2</v>
      </c>
      <c r="G229">
        <v>1</v>
      </c>
      <c r="H229" s="17">
        <v>0</v>
      </c>
      <c r="I229" s="17">
        <v>18</v>
      </c>
      <c r="J229" s="17" t="s">
        <v>66</v>
      </c>
      <c r="K229" s="17">
        <v>0</v>
      </c>
      <c r="L229" s="17" t="s">
        <v>69</v>
      </c>
      <c r="M229" s="17" t="s">
        <v>69</v>
      </c>
      <c r="N229" s="22">
        <v>17.899999999999999</v>
      </c>
      <c r="O229" s="22">
        <v>10.84</v>
      </c>
      <c r="P229" s="22">
        <v>10.9</v>
      </c>
      <c r="Q229" s="23">
        <v>13.8</v>
      </c>
      <c r="R229" s="23">
        <v>1140.74</v>
      </c>
      <c r="S229" s="22">
        <v>0.44</v>
      </c>
      <c r="T229" s="22">
        <v>0</v>
      </c>
      <c r="U229" s="22">
        <v>0</v>
      </c>
      <c r="V229" s="22">
        <v>296.91000000000003</v>
      </c>
      <c r="W229" s="26">
        <v>0.25</v>
      </c>
      <c r="X229" s="26">
        <v>4</v>
      </c>
      <c r="Y229" s="26">
        <f t="shared" si="13"/>
        <v>1437.65</v>
      </c>
      <c r="Z229" s="32">
        <v>419.2193240987778</v>
      </c>
      <c r="AA229" s="33">
        <f t="shared" si="16"/>
        <v>41.921932409877783</v>
      </c>
      <c r="AB229" s="33">
        <v>2085.2307354907989</v>
      </c>
      <c r="AC229" s="33">
        <f t="shared" si="17"/>
        <v>208.5230735490799</v>
      </c>
      <c r="AD229" s="33">
        <v>1201.5619322855348</v>
      </c>
      <c r="AE229" s="34">
        <f t="shared" si="18"/>
        <v>120.15619322855348</v>
      </c>
      <c r="AF229" s="26">
        <v>8.3859999999999992</v>
      </c>
      <c r="AG229" s="26">
        <v>0.86199999999999999</v>
      </c>
      <c r="AH229" s="26">
        <f t="shared" si="19"/>
        <v>7.5239999999999991</v>
      </c>
      <c r="AI229" s="26">
        <v>3.1E-2</v>
      </c>
      <c r="AJ229" s="39">
        <f t="shared" si="15"/>
        <v>8.4169999999999998</v>
      </c>
      <c r="AK229" s="49">
        <v>0</v>
      </c>
      <c r="AL229" s="21"/>
    </row>
    <row r="230" spans="1:39" x14ac:dyDescent="0.35">
      <c r="A230" s="8">
        <v>43180</v>
      </c>
      <c r="B230" s="10">
        <v>21</v>
      </c>
      <c r="C230" t="s">
        <v>16</v>
      </c>
      <c r="D230" t="s">
        <v>54</v>
      </c>
      <c r="E230" s="9">
        <v>1</v>
      </c>
      <c r="F230">
        <v>3</v>
      </c>
      <c r="G230">
        <v>1</v>
      </c>
      <c r="H230" s="17">
        <v>0</v>
      </c>
      <c r="I230" s="17">
        <v>18</v>
      </c>
      <c r="J230" s="17" t="s">
        <v>66</v>
      </c>
      <c r="K230" s="17">
        <v>0</v>
      </c>
      <c r="L230" s="17" t="s">
        <v>69</v>
      </c>
      <c r="M230" s="17" t="s">
        <v>69</v>
      </c>
      <c r="N230" s="22">
        <v>18.2</v>
      </c>
      <c r="O230" s="22">
        <v>10.88</v>
      </c>
      <c r="P230" s="22">
        <v>11</v>
      </c>
      <c r="Q230" s="23">
        <v>26.2</v>
      </c>
      <c r="R230" s="23">
        <v>1740.13</v>
      </c>
      <c r="S230" s="22">
        <v>0.43</v>
      </c>
      <c r="T230" s="22">
        <v>0</v>
      </c>
      <c r="U230" s="22">
        <v>0</v>
      </c>
      <c r="V230" s="22">
        <v>755.97</v>
      </c>
      <c r="W230" s="26">
        <v>0.31</v>
      </c>
      <c r="X230" s="26">
        <v>4</v>
      </c>
      <c r="Y230" s="26">
        <f t="shared" si="13"/>
        <v>2496.1000000000004</v>
      </c>
      <c r="Z230" s="32">
        <v>292.21886640787125</v>
      </c>
      <c r="AA230" s="33">
        <f t="shared" si="16"/>
        <v>29.221886640787126</v>
      </c>
      <c r="AB230" s="33">
        <v>1462.5085573196411</v>
      </c>
      <c r="AC230" s="33">
        <f t="shared" si="17"/>
        <v>146.25085573196412</v>
      </c>
      <c r="AD230" s="33">
        <v>1419.6584852734925</v>
      </c>
      <c r="AE230" s="34">
        <f t="shared" si="18"/>
        <v>141.96584852734924</v>
      </c>
      <c r="AF230" s="26">
        <v>8.8620000000000001</v>
      </c>
      <c r="AG230" s="26">
        <v>0.86099999999999999</v>
      </c>
      <c r="AH230" s="26">
        <f t="shared" si="19"/>
        <v>8.0009999999999994</v>
      </c>
      <c r="AI230" s="26">
        <v>2.8000000000000001E-2</v>
      </c>
      <c r="AJ230" s="39">
        <f t="shared" si="15"/>
        <v>8.89</v>
      </c>
      <c r="AK230" s="49">
        <v>0</v>
      </c>
      <c r="AL230" s="21"/>
    </row>
    <row r="231" spans="1:39" x14ac:dyDescent="0.35">
      <c r="A231" s="8">
        <v>43180</v>
      </c>
      <c r="B231" s="10">
        <v>21</v>
      </c>
      <c r="C231" t="s">
        <v>17</v>
      </c>
      <c r="D231" t="s">
        <v>53</v>
      </c>
      <c r="E231">
        <v>3</v>
      </c>
      <c r="F231">
        <v>4</v>
      </c>
      <c r="G231">
        <v>1</v>
      </c>
      <c r="H231" s="17">
        <v>0</v>
      </c>
      <c r="I231" s="17">
        <v>18</v>
      </c>
      <c r="J231" s="17" t="s">
        <v>66</v>
      </c>
      <c r="K231" s="17">
        <v>1</v>
      </c>
      <c r="L231" s="17" t="s">
        <v>68</v>
      </c>
      <c r="M231" s="17" t="s">
        <v>68</v>
      </c>
      <c r="N231" s="22">
        <v>18.7</v>
      </c>
      <c r="O231" s="22">
        <v>10.75</v>
      </c>
      <c r="P231" s="22">
        <v>12.3</v>
      </c>
      <c r="Q231" s="23">
        <v>33.799999999999997</v>
      </c>
      <c r="R231" s="23">
        <v>1207.1300000000001</v>
      </c>
      <c r="S231" s="22">
        <v>0.44</v>
      </c>
      <c r="T231" s="22">
        <v>0</v>
      </c>
      <c r="U231" s="22">
        <v>0</v>
      </c>
      <c r="V231" s="22">
        <v>425.81</v>
      </c>
      <c r="W231" s="26">
        <v>0.3</v>
      </c>
      <c r="X231" s="26">
        <v>4</v>
      </c>
      <c r="Y231" s="26">
        <f t="shared" si="13"/>
        <v>1632.94</v>
      </c>
      <c r="Z231" s="32">
        <v>338.37341712512966</v>
      </c>
      <c r="AA231" s="33">
        <f t="shared" si="16"/>
        <v>33.837341712512966</v>
      </c>
      <c r="AB231" s="33">
        <v>1687.8767609481811</v>
      </c>
      <c r="AC231" s="33">
        <f t="shared" si="17"/>
        <v>168.7876760948181</v>
      </c>
      <c r="AD231" s="33">
        <v>1341.1760436217435</v>
      </c>
      <c r="AE231" s="34">
        <f t="shared" si="18"/>
        <v>134.11760436217435</v>
      </c>
      <c r="AF231" s="26">
        <v>6.5880000000000001</v>
      </c>
      <c r="AG231" s="26">
        <v>0.85699999999999998</v>
      </c>
      <c r="AH231" s="26">
        <f t="shared" si="19"/>
        <v>5.7309999999999999</v>
      </c>
      <c r="AI231" s="26">
        <v>4.9000000000000002E-2</v>
      </c>
      <c r="AJ231" s="39">
        <f t="shared" si="15"/>
        <v>6.6370000000000005</v>
      </c>
      <c r="AK231" s="49">
        <v>0</v>
      </c>
      <c r="AL231" s="21"/>
    </row>
    <row r="232" spans="1:39" x14ac:dyDescent="0.35">
      <c r="A232" s="8">
        <v>43180</v>
      </c>
      <c r="B232" s="10">
        <v>21</v>
      </c>
      <c r="C232" t="s">
        <v>18</v>
      </c>
      <c r="D232" t="s">
        <v>55</v>
      </c>
      <c r="E232">
        <v>2</v>
      </c>
      <c r="F232">
        <v>5</v>
      </c>
      <c r="G232">
        <v>1</v>
      </c>
      <c r="H232" s="17">
        <v>1</v>
      </c>
      <c r="I232" s="17">
        <v>24</v>
      </c>
      <c r="J232" s="17" t="s">
        <v>67</v>
      </c>
      <c r="K232" s="17">
        <v>0</v>
      </c>
      <c r="L232" s="17" t="s">
        <v>69</v>
      </c>
      <c r="M232" s="17" t="s">
        <v>69</v>
      </c>
      <c r="N232" s="22">
        <v>24</v>
      </c>
      <c r="O232" s="22">
        <v>8.1</v>
      </c>
      <c r="P232" s="22">
        <v>9.1999999999999993</v>
      </c>
      <c r="Q232" s="23">
        <v>6.85</v>
      </c>
      <c r="R232" s="23">
        <v>286.98</v>
      </c>
      <c r="S232" s="22">
        <v>0.4</v>
      </c>
      <c r="T232" s="22">
        <v>0</v>
      </c>
      <c r="U232" s="22">
        <v>0</v>
      </c>
      <c r="V232" s="22">
        <v>135.83000000000001</v>
      </c>
      <c r="W232" s="26">
        <v>0.15</v>
      </c>
      <c r="X232" s="26">
        <v>8</v>
      </c>
      <c r="Y232" s="26">
        <f t="shared" si="13"/>
        <v>422.81000000000006</v>
      </c>
      <c r="Z232" s="32">
        <v>296.56195932626724</v>
      </c>
      <c r="AA232" s="33">
        <f t="shared" si="16"/>
        <v>29.656195932626723</v>
      </c>
      <c r="AB232" s="33">
        <v>1395.2144286632538</v>
      </c>
      <c r="AC232" s="33">
        <f t="shared" si="17"/>
        <v>139.52144286632537</v>
      </c>
      <c r="AD232" s="33">
        <v>1148.7117812061711</v>
      </c>
      <c r="AE232" s="34">
        <f t="shared" si="18"/>
        <v>114.8711781206171</v>
      </c>
      <c r="AF232" s="22">
        <v>4.7279999999999998</v>
      </c>
      <c r="AG232" s="22">
        <v>0.317</v>
      </c>
      <c r="AH232" s="22">
        <f t="shared" si="19"/>
        <v>4.4109999999999996</v>
      </c>
      <c r="AI232" s="22">
        <v>0.312</v>
      </c>
      <c r="AJ232" s="39">
        <f t="shared" si="15"/>
        <v>5.04</v>
      </c>
      <c r="AK232" s="49">
        <v>0</v>
      </c>
      <c r="AL232" s="21"/>
    </row>
    <row r="233" spans="1:39" x14ac:dyDescent="0.35">
      <c r="A233" s="8">
        <v>43180</v>
      </c>
      <c r="B233" s="10">
        <v>21</v>
      </c>
      <c r="C233" t="s">
        <v>19</v>
      </c>
      <c r="D233" t="s">
        <v>56</v>
      </c>
      <c r="E233">
        <v>4</v>
      </c>
      <c r="F233">
        <v>6</v>
      </c>
      <c r="G233">
        <v>1</v>
      </c>
      <c r="H233" s="17">
        <v>1</v>
      </c>
      <c r="I233" s="17">
        <v>24</v>
      </c>
      <c r="J233" s="17" t="s">
        <v>67</v>
      </c>
      <c r="K233" s="17">
        <v>1</v>
      </c>
      <c r="L233" s="17" t="s">
        <v>68</v>
      </c>
      <c r="M233" s="17" t="s">
        <v>68</v>
      </c>
      <c r="N233" s="22">
        <v>24</v>
      </c>
      <c r="O233" s="22">
        <v>10.58</v>
      </c>
      <c r="P233" s="22">
        <v>10.3</v>
      </c>
      <c r="Q233" s="23">
        <v>34.799999999999997</v>
      </c>
      <c r="R233" s="23">
        <v>2208.98</v>
      </c>
      <c r="S233" s="22">
        <v>0.42</v>
      </c>
      <c r="T233" s="22">
        <v>0</v>
      </c>
      <c r="U233" s="22">
        <v>0</v>
      </c>
      <c r="V233" s="22">
        <v>384.74</v>
      </c>
      <c r="W233" s="26">
        <v>0</v>
      </c>
      <c r="X233" s="26">
        <v>4</v>
      </c>
      <c r="Y233" s="26">
        <f t="shared" si="13"/>
        <v>2593.7200000000003</v>
      </c>
      <c r="Z233" s="32">
        <v>501.86052471399307</v>
      </c>
      <c r="AA233" s="33">
        <f t="shared" si="16"/>
        <v>50.186052471399307</v>
      </c>
      <c r="AB233" s="33">
        <v>2360.2629539966583</v>
      </c>
      <c r="AC233" s="33">
        <f t="shared" si="17"/>
        <v>236.02629539966583</v>
      </c>
      <c r="AD233" s="33">
        <v>1436.0175315568024</v>
      </c>
      <c r="AE233" s="34">
        <f t="shared" si="18"/>
        <v>143.60175315568023</v>
      </c>
      <c r="AF233" s="26">
        <v>5.26</v>
      </c>
      <c r="AG233" s="26">
        <v>1.5620000000000001</v>
      </c>
      <c r="AH233" s="26">
        <f t="shared" si="19"/>
        <v>3.6979999999999995</v>
      </c>
      <c r="AI233" s="26">
        <v>3.4000000000000002E-2</v>
      </c>
      <c r="AJ233" s="39">
        <f t="shared" si="15"/>
        <v>5.2939999999999996</v>
      </c>
      <c r="AK233" s="26">
        <v>0</v>
      </c>
      <c r="AL233" s="21"/>
    </row>
    <row r="234" spans="1:39" x14ac:dyDescent="0.35">
      <c r="A234" s="8">
        <v>43180</v>
      </c>
      <c r="B234" s="10">
        <v>21</v>
      </c>
      <c r="C234" t="s">
        <v>20</v>
      </c>
      <c r="D234" t="s">
        <v>56</v>
      </c>
      <c r="E234">
        <v>4</v>
      </c>
      <c r="F234">
        <v>7</v>
      </c>
      <c r="G234">
        <v>1</v>
      </c>
      <c r="H234" s="17">
        <v>1</v>
      </c>
      <c r="I234" s="17">
        <v>24</v>
      </c>
      <c r="J234" s="17" t="s">
        <v>67</v>
      </c>
      <c r="K234" s="17">
        <v>1</v>
      </c>
      <c r="L234" s="17" t="s">
        <v>68</v>
      </c>
      <c r="M234" s="17" t="s">
        <v>68</v>
      </c>
      <c r="N234" s="22">
        <v>24</v>
      </c>
      <c r="O234" s="22">
        <v>10.47</v>
      </c>
      <c r="P234" s="22">
        <v>10.199999999999999</v>
      </c>
      <c r="Q234" s="23">
        <v>23.9</v>
      </c>
      <c r="R234" s="23">
        <v>1541.15</v>
      </c>
      <c r="S234" s="22">
        <v>0.39</v>
      </c>
      <c r="T234" s="22">
        <v>0</v>
      </c>
      <c r="U234" s="22">
        <v>0</v>
      </c>
      <c r="V234" s="22">
        <v>150.41999999999999</v>
      </c>
      <c r="W234" s="26">
        <v>0</v>
      </c>
      <c r="X234" s="26">
        <v>4</v>
      </c>
      <c r="Y234" s="26">
        <f t="shared" si="13"/>
        <v>1691.5700000000002</v>
      </c>
      <c r="Z234" s="32">
        <v>337.00116531595125</v>
      </c>
      <c r="AA234" s="33">
        <f t="shared" si="16"/>
        <v>33.700116531595128</v>
      </c>
      <c r="AB234" s="33">
        <v>1720.8543324403977</v>
      </c>
      <c r="AC234" s="33">
        <f t="shared" si="17"/>
        <v>172.08543324403976</v>
      </c>
      <c r="AD234" s="33">
        <v>1500.6989455768548</v>
      </c>
      <c r="AE234" s="34">
        <f t="shared" si="18"/>
        <v>150.06989455768547</v>
      </c>
      <c r="AF234" s="26">
        <v>7.8170000000000002</v>
      </c>
      <c r="AG234" s="26">
        <v>0.41899999999999998</v>
      </c>
      <c r="AH234" s="26">
        <f t="shared" si="19"/>
        <v>7.3980000000000006</v>
      </c>
      <c r="AI234" s="26">
        <v>2.3E-2</v>
      </c>
      <c r="AJ234" s="39">
        <f t="shared" si="15"/>
        <v>7.84</v>
      </c>
      <c r="AK234" s="26">
        <v>0</v>
      </c>
      <c r="AL234" s="21"/>
    </row>
    <row r="235" spans="1:39" x14ac:dyDescent="0.35">
      <c r="A235" s="8">
        <v>43180</v>
      </c>
      <c r="B235" s="10">
        <v>21</v>
      </c>
      <c r="C235" t="s">
        <v>21</v>
      </c>
      <c r="D235" t="s">
        <v>55</v>
      </c>
      <c r="E235">
        <v>2</v>
      </c>
      <c r="F235">
        <v>8</v>
      </c>
      <c r="G235">
        <v>1</v>
      </c>
      <c r="H235" s="17">
        <v>1</v>
      </c>
      <c r="I235" s="17">
        <v>24</v>
      </c>
      <c r="J235" s="17" t="s">
        <v>67</v>
      </c>
      <c r="K235" s="17">
        <v>0</v>
      </c>
      <c r="L235" s="17" t="s">
        <v>69</v>
      </c>
      <c r="M235" s="17" t="s">
        <v>69</v>
      </c>
      <c r="N235" s="22">
        <v>24</v>
      </c>
      <c r="O235" s="22">
        <v>10.51</v>
      </c>
      <c r="P235" s="22">
        <v>9.6</v>
      </c>
      <c r="Q235" s="23">
        <v>17.8</v>
      </c>
      <c r="R235" s="23">
        <v>1541.15</v>
      </c>
      <c r="S235" s="22">
        <v>0.43</v>
      </c>
      <c r="T235" s="22">
        <v>0</v>
      </c>
      <c r="U235" s="22">
        <v>0</v>
      </c>
      <c r="V235" s="22">
        <v>162.11000000000001</v>
      </c>
      <c r="W235" s="26">
        <v>0</v>
      </c>
      <c r="X235" s="26">
        <v>4</v>
      </c>
      <c r="Y235" s="26">
        <f t="shared" si="13"/>
        <v>1703.2600000000002</v>
      </c>
      <c r="Z235" s="32">
        <v>233.97421800817386</v>
      </c>
      <c r="AA235" s="33">
        <f t="shared" si="16"/>
        <v>23.397421800817387</v>
      </c>
      <c r="AB235" s="33">
        <v>1151.4557357297474</v>
      </c>
      <c r="AC235" s="33">
        <f t="shared" si="17"/>
        <v>115.14557357297474</v>
      </c>
      <c r="AD235" s="33">
        <v>1258.3800000000001</v>
      </c>
      <c r="AE235" s="34">
        <f t="shared" si="18"/>
        <v>125.83800000000001</v>
      </c>
      <c r="AF235" s="26">
        <v>5.8090000000000002</v>
      </c>
      <c r="AG235" s="26">
        <v>0.184</v>
      </c>
      <c r="AH235" s="26">
        <f t="shared" si="19"/>
        <v>5.625</v>
      </c>
      <c r="AI235" s="26">
        <v>3.7999999999999999E-2</v>
      </c>
      <c r="AJ235" s="39">
        <f t="shared" si="15"/>
        <v>5.8470000000000004</v>
      </c>
      <c r="AK235" s="26">
        <v>0</v>
      </c>
      <c r="AL235" s="21"/>
    </row>
    <row r="236" spans="1:39" x14ac:dyDescent="0.35">
      <c r="A236" s="8">
        <v>43180</v>
      </c>
      <c r="B236" s="10">
        <v>21</v>
      </c>
      <c r="C236" t="s">
        <v>22</v>
      </c>
      <c r="D236" t="s">
        <v>53</v>
      </c>
      <c r="E236">
        <v>3</v>
      </c>
      <c r="F236">
        <v>9</v>
      </c>
      <c r="G236">
        <v>1</v>
      </c>
      <c r="H236" s="17">
        <v>0</v>
      </c>
      <c r="I236" s="17">
        <v>18</v>
      </c>
      <c r="J236" s="17" t="s">
        <v>66</v>
      </c>
      <c r="K236" s="17">
        <v>1</v>
      </c>
      <c r="L236" s="17" t="s">
        <v>68</v>
      </c>
      <c r="M236" s="17" t="s">
        <v>68</v>
      </c>
      <c r="N236" s="22">
        <v>18.3</v>
      </c>
      <c r="O236" s="22">
        <v>10.83</v>
      </c>
      <c r="P236" s="22">
        <v>11</v>
      </c>
      <c r="Q236" s="23">
        <v>28</v>
      </c>
      <c r="R236" s="23">
        <v>1615.55</v>
      </c>
      <c r="S236" s="22">
        <v>0.41</v>
      </c>
      <c r="T236" s="22">
        <v>0</v>
      </c>
      <c r="U236" s="22">
        <v>0</v>
      </c>
      <c r="V236" s="22">
        <v>377.02</v>
      </c>
      <c r="W236" s="26">
        <v>0.24</v>
      </c>
      <c r="X236" s="26">
        <v>4</v>
      </c>
      <c r="Y236" s="26">
        <f t="shared" si="13"/>
        <v>1992.57</v>
      </c>
      <c r="Z236" s="32">
        <v>399.19989829618663</v>
      </c>
      <c r="AA236" s="33">
        <f t="shared" si="16"/>
        <v>39.919989829618665</v>
      </c>
      <c r="AB236" s="33">
        <v>1954.6641079025267</v>
      </c>
      <c r="AC236" s="33">
        <f t="shared" si="17"/>
        <v>195.46641079025267</v>
      </c>
      <c r="AD236" s="33">
        <v>1394.4860214824548</v>
      </c>
      <c r="AE236" s="34">
        <f t="shared" si="18"/>
        <v>139.44860214824547</v>
      </c>
      <c r="AF236" s="26">
        <v>3.7290000000000001</v>
      </c>
      <c r="AG236" s="26">
        <v>0.66800000000000004</v>
      </c>
      <c r="AH236" s="26">
        <f t="shared" si="19"/>
        <v>3.0609999999999999</v>
      </c>
      <c r="AI236" s="26">
        <v>5.1999999999999998E-2</v>
      </c>
      <c r="AJ236" s="39">
        <f t="shared" si="15"/>
        <v>3.7810000000000001</v>
      </c>
      <c r="AK236" s="26">
        <v>0</v>
      </c>
      <c r="AL236" s="12"/>
    </row>
    <row r="237" spans="1:39" x14ac:dyDescent="0.35">
      <c r="A237" s="8">
        <v>43180</v>
      </c>
      <c r="B237" s="10">
        <v>21</v>
      </c>
      <c r="C237" t="s">
        <v>23</v>
      </c>
      <c r="D237" t="s">
        <v>54</v>
      </c>
      <c r="E237" s="9">
        <v>1</v>
      </c>
      <c r="F237">
        <v>10</v>
      </c>
      <c r="G237">
        <v>1</v>
      </c>
      <c r="H237" s="17">
        <v>0</v>
      </c>
      <c r="I237" s="17">
        <v>18</v>
      </c>
      <c r="J237" s="17" t="s">
        <v>66</v>
      </c>
      <c r="K237" s="17">
        <v>0</v>
      </c>
      <c r="L237" s="17" t="s">
        <v>69</v>
      </c>
      <c r="M237" s="17" t="s">
        <v>69</v>
      </c>
      <c r="N237" s="22">
        <v>18.399999999999999</v>
      </c>
      <c r="O237" s="22">
        <v>10.95</v>
      </c>
      <c r="P237" s="22">
        <v>11.6</v>
      </c>
      <c r="Q237" s="23">
        <v>20.5</v>
      </c>
      <c r="R237" s="23">
        <v>1244.25</v>
      </c>
      <c r="S237" s="22">
        <v>0.41</v>
      </c>
      <c r="T237" s="22">
        <v>212.91</v>
      </c>
      <c r="U237" s="22">
        <v>0</v>
      </c>
      <c r="V237" s="22">
        <v>892.73</v>
      </c>
      <c r="W237" s="26">
        <v>0.26</v>
      </c>
      <c r="X237" s="26">
        <v>4</v>
      </c>
      <c r="Y237" s="26">
        <f t="shared" si="13"/>
        <v>2349.8900000000003</v>
      </c>
      <c r="Z237" s="32">
        <v>280.66354992866513</v>
      </c>
      <c r="AA237" s="33">
        <f t="shared" si="16"/>
        <v>28.066354992866515</v>
      </c>
      <c r="AB237" s="33">
        <v>1325.9483615493773</v>
      </c>
      <c r="AC237" s="33">
        <f t="shared" si="17"/>
        <v>132.59483615493772</v>
      </c>
      <c r="AD237" s="33">
        <v>988.04082998661318</v>
      </c>
      <c r="AE237" s="34">
        <f t="shared" si="18"/>
        <v>98.804082998661315</v>
      </c>
      <c r="AF237" s="22">
        <v>15.773999999999999</v>
      </c>
      <c r="AG237" s="22">
        <v>1.996</v>
      </c>
      <c r="AH237" s="22">
        <f t="shared" si="19"/>
        <v>13.777999999999999</v>
      </c>
      <c r="AI237" s="22">
        <v>0.16500000000000001</v>
      </c>
      <c r="AJ237" s="39">
        <f t="shared" si="15"/>
        <v>15.938999999999998</v>
      </c>
      <c r="AK237" s="26">
        <v>0</v>
      </c>
      <c r="AL237" s="12"/>
    </row>
    <row r="238" spans="1:39" x14ac:dyDescent="0.35">
      <c r="A238" s="8">
        <v>43180</v>
      </c>
      <c r="B238" s="10">
        <v>21</v>
      </c>
      <c r="C238" t="s">
        <v>24</v>
      </c>
      <c r="D238" t="s">
        <v>55</v>
      </c>
      <c r="E238">
        <v>2</v>
      </c>
      <c r="F238">
        <v>11</v>
      </c>
      <c r="G238">
        <v>1</v>
      </c>
      <c r="H238" s="17">
        <v>1</v>
      </c>
      <c r="I238" s="17">
        <v>24</v>
      </c>
      <c r="J238" s="17" t="s">
        <v>67</v>
      </c>
      <c r="K238" s="17">
        <v>0</v>
      </c>
      <c r="L238" s="17" t="s">
        <v>69</v>
      </c>
      <c r="M238" s="17" t="s">
        <v>69</v>
      </c>
      <c r="N238" s="22">
        <v>24</v>
      </c>
      <c r="O238" s="22">
        <v>10.57</v>
      </c>
      <c r="P238" s="22">
        <v>9.4</v>
      </c>
      <c r="Q238" s="23">
        <v>21.1</v>
      </c>
      <c r="R238" s="23">
        <v>1687.74</v>
      </c>
      <c r="S238" s="22">
        <v>0.37</v>
      </c>
      <c r="T238" s="22">
        <v>0</v>
      </c>
      <c r="U238" s="22">
        <v>0</v>
      </c>
      <c r="V238" s="22">
        <v>195.31</v>
      </c>
      <c r="W238" s="26">
        <v>0</v>
      </c>
      <c r="X238" s="26">
        <v>4</v>
      </c>
      <c r="Y238" s="26">
        <f t="shared" si="13"/>
        <v>1883.05</v>
      </c>
      <c r="Z238" s="32">
        <v>424.78310120832651</v>
      </c>
      <c r="AA238" s="33">
        <f t="shared" si="16"/>
        <v>42.478310120832653</v>
      </c>
      <c r="AB238" s="33">
        <v>2042.7426756500242</v>
      </c>
      <c r="AC238" s="33">
        <f t="shared" si="17"/>
        <v>204.27426756500242</v>
      </c>
      <c r="AD238" s="33">
        <v>2079.0504547374094</v>
      </c>
      <c r="AE238" s="34">
        <f t="shared" si="18"/>
        <v>207.90504547374093</v>
      </c>
      <c r="AF238" s="26">
        <v>7.7130000000000001</v>
      </c>
      <c r="AG238" s="26">
        <v>0.56299999999999994</v>
      </c>
      <c r="AH238" s="26">
        <f t="shared" si="19"/>
        <v>7.15</v>
      </c>
      <c r="AI238" s="26">
        <v>6.0999999999999999E-2</v>
      </c>
      <c r="AJ238" s="39">
        <f t="shared" si="15"/>
        <v>7.774</v>
      </c>
      <c r="AK238" s="26">
        <v>0</v>
      </c>
      <c r="AL238" s="12"/>
    </row>
    <row r="239" spans="1:39" x14ac:dyDescent="0.35">
      <c r="A239" s="8">
        <v>43180</v>
      </c>
      <c r="B239" s="10">
        <v>21</v>
      </c>
      <c r="C239" t="s">
        <v>25</v>
      </c>
      <c r="D239" t="s">
        <v>56</v>
      </c>
      <c r="E239">
        <v>4</v>
      </c>
      <c r="F239">
        <v>12</v>
      </c>
      <c r="G239">
        <v>1</v>
      </c>
      <c r="H239" s="17">
        <v>1</v>
      </c>
      <c r="I239" s="17">
        <v>24</v>
      </c>
      <c r="J239" s="17" t="s">
        <v>67</v>
      </c>
      <c r="K239" s="17">
        <v>1</v>
      </c>
      <c r="L239" s="17" t="s">
        <v>68</v>
      </c>
      <c r="M239" s="17" t="s">
        <v>68</v>
      </c>
      <c r="N239" s="22">
        <v>24</v>
      </c>
      <c r="O239" s="22">
        <v>10.55</v>
      </c>
      <c r="P239" s="22">
        <v>9.4</v>
      </c>
      <c r="Q239" s="23">
        <v>13.4</v>
      </c>
      <c r="R239" s="23">
        <v>1013.77</v>
      </c>
      <c r="S239" s="22">
        <v>0.44</v>
      </c>
      <c r="T239" s="22">
        <v>0</v>
      </c>
      <c r="U239" s="22">
        <v>0</v>
      </c>
      <c r="V239" s="22">
        <v>70.33</v>
      </c>
      <c r="W239" s="26">
        <v>0</v>
      </c>
      <c r="X239" s="26">
        <v>4</v>
      </c>
      <c r="Y239" s="26">
        <f t="shared" si="13"/>
        <v>1084.0999999999999</v>
      </c>
      <c r="Z239" s="32">
        <v>140.76404466415246</v>
      </c>
      <c r="AA239" s="33">
        <f t="shared" si="16"/>
        <v>14.076404466415246</v>
      </c>
      <c r="AB239" s="33">
        <v>690.45962560206522</v>
      </c>
      <c r="AC239" s="33">
        <f t="shared" si="17"/>
        <v>69.045962560206519</v>
      </c>
      <c r="AD239" s="33">
        <v>497.89887921597511</v>
      </c>
      <c r="AE239" s="34">
        <f t="shared" si="18"/>
        <v>49.789887921597511</v>
      </c>
      <c r="AF239" s="26">
        <v>5.835</v>
      </c>
      <c r="AG239" s="26">
        <v>0.188</v>
      </c>
      <c r="AH239" s="26">
        <f t="shared" si="19"/>
        <v>5.6470000000000002</v>
      </c>
      <c r="AI239" s="26">
        <v>2.9000000000000001E-2</v>
      </c>
      <c r="AJ239" s="39">
        <f t="shared" si="15"/>
        <v>5.8639999999999999</v>
      </c>
      <c r="AK239" s="26">
        <v>0</v>
      </c>
      <c r="AL239" s="12"/>
    </row>
    <row r="240" spans="1:39" x14ac:dyDescent="0.35">
      <c r="A240" s="8">
        <v>43180</v>
      </c>
      <c r="B240" s="10">
        <v>21</v>
      </c>
      <c r="C240" t="s">
        <v>26</v>
      </c>
      <c r="D240" t="s">
        <v>53</v>
      </c>
      <c r="E240">
        <v>3</v>
      </c>
      <c r="F240">
        <v>13</v>
      </c>
      <c r="G240">
        <v>1</v>
      </c>
      <c r="H240" s="17">
        <v>0</v>
      </c>
      <c r="I240" s="17">
        <v>18</v>
      </c>
      <c r="J240" s="17" t="s">
        <v>66</v>
      </c>
      <c r="K240" s="17">
        <v>1</v>
      </c>
      <c r="L240" s="17" t="s">
        <v>68</v>
      </c>
      <c r="M240" s="17" t="s">
        <v>68</v>
      </c>
      <c r="N240" s="22">
        <v>18.2</v>
      </c>
      <c r="O240" s="22">
        <v>10.54</v>
      </c>
      <c r="P240" s="22">
        <v>18.8</v>
      </c>
      <c r="Q240" s="23">
        <v>38.299999999999997</v>
      </c>
      <c r="R240" s="23">
        <v>1033.3599999999999</v>
      </c>
      <c r="S240" s="22">
        <v>0.45</v>
      </c>
      <c r="T240" s="22">
        <v>607.54999999999995</v>
      </c>
      <c r="U240" s="22">
        <v>0</v>
      </c>
      <c r="V240" s="22">
        <v>771.46</v>
      </c>
      <c r="W240" s="26">
        <v>0.45</v>
      </c>
      <c r="X240" s="26">
        <v>4</v>
      </c>
      <c r="Y240" s="26">
        <f t="shared" si="13"/>
        <v>2412.37</v>
      </c>
      <c r="Z240" s="32">
        <v>461.77078577785494</v>
      </c>
      <c r="AA240" s="33">
        <f t="shared" si="16"/>
        <v>46.177078577785494</v>
      </c>
      <c r="AB240" s="33">
        <v>2458.8442962570193</v>
      </c>
      <c r="AC240" s="33">
        <f t="shared" si="17"/>
        <v>245.88442962570193</v>
      </c>
      <c r="AD240" s="33">
        <v>1648.7617156755148</v>
      </c>
      <c r="AE240" s="34">
        <f t="shared" si="18"/>
        <v>164.87617156755147</v>
      </c>
      <c r="AF240" s="26">
        <v>4.6139999999999999</v>
      </c>
      <c r="AG240" s="26">
        <v>0.32400000000000001</v>
      </c>
      <c r="AH240" s="26">
        <f t="shared" si="19"/>
        <v>4.29</v>
      </c>
      <c r="AI240" s="26">
        <v>0.112</v>
      </c>
      <c r="AJ240" s="39">
        <f t="shared" si="15"/>
        <v>4.726</v>
      </c>
      <c r="AK240" s="26">
        <v>0</v>
      </c>
      <c r="AL240" s="12"/>
    </row>
    <row r="241" spans="1:39" x14ac:dyDescent="0.35">
      <c r="A241" s="8">
        <v>43180</v>
      </c>
      <c r="B241" s="10">
        <v>21</v>
      </c>
      <c r="C241" t="s">
        <v>27</v>
      </c>
      <c r="D241" t="s">
        <v>54</v>
      </c>
      <c r="E241" s="9">
        <v>1</v>
      </c>
      <c r="F241">
        <v>14</v>
      </c>
      <c r="G241">
        <v>1</v>
      </c>
      <c r="H241" s="17">
        <v>0</v>
      </c>
      <c r="I241" s="17">
        <v>18</v>
      </c>
      <c r="J241" s="17" t="s">
        <v>66</v>
      </c>
      <c r="K241" s="17">
        <v>0</v>
      </c>
      <c r="L241" s="17" t="s">
        <v>69</v>
      </c>
      <c r="M241" s="17" t="s">
        <v>69</v>
      </c>
      <c r="N241" s="22">
        <v>18.100000000000001</v>
      </c>
      <c r="O241" s="22">
        <v>10.57</v>
      </c>
      <c r="P241" s="22">
        <v>10.199999999999999</v>
      </c>
      <c r="Q241" s="23">
        <v>26.4</v>
      </c>
      <c r="R241" s="23">
        <v>1928.09</v>
      </c>
      <c r="S241" s="22">
        <v>0.4</v>
      </c>
      <c r="T241" s="22">
        <v>0</v>
      </c>
      <c r="U241" s="22">
        <v>0</v>
      </c>
      <c r="V241" s="22">
        <v>1193.4100000000001</v>
      </c>
      <c r="W241" s="26">
        <v>0.28999999999999998</v>
      </c>
      <c r="X241" s="26">
        <v>4</v>
      </c>
      <c r="Y241" s="26">
        <f t="shared" si="13"/>
        <v>3121.5</v>
      </c>
      <c r="Z241" s="32">
        <v>368.02531399129219</v>
      </c>
      <c r="AA241" s="33">
        <f t="shared" si="16"/>
        <v>36.802531399129222</v>
      </c>
      <c r="AB241" s="33">
        <v>1807.7672023518876</v>
      </c>
      <c r="AC241" s="33">
        <f t="shared" si="17"/>
        <v>180.77672023518875</v>
      </c>
      <c r="AD241" s="33">
        <v>1615.4916517245649</v>
      </c>
      <c r="AE241" s="34">
        <f t="shared" si="18"/>
        <v>161.5491651724565</v>
      </c>
      <c r="AF241" s="26">
        <v>6.3490000000000002</v>
      </c>
      <c r="AG241" s="26">
        <v>0.95</v>
      </c>
      <c r="AH241" s="26">
        <f t="shared" si="19"/>
        <v>5.399</v>
      </c>
      <c r="AI241" s="26">
        <v>1.9E-2</v>
      </c>
      <c r="AJ241" s="39">
        <f t="shared" si="15"/>
        <v>6.3680000000000003</v>
      </c>
      <c r="AK241" s="26">
        <v>0</v>
      </c>
      <c r="AL241" s="12"/>
    </row>
    <row r="242" spans="1:39" x14ac:dyDescent="0.35">
      <c r="A242" s="8">
        <v>43180</v>
      </c>
      <c r="B242" s="10">
        <v>21</v>
      </c>
      <c r="C242" t="s">
        <v>28</v>
      </c>
      <c r="D242" t="s">
        <v>55</v>
      </c>
      <c r="E242">
        <v>2</v>
      </c>
      <c r="F242">
        <v>15</v>
      </c>
      <c r="G242">
        <v>1</v>
      </c>
      <c r="H242" s="17">
        <v>1</v>
      </c>
      <c r="I242" s="17">
        <v>24</v>
      </c>
      <c r="J242" s="17" t="s">
        <v>67</v>
      </c>
      <c r="K242" s="17">
        <v>0</v>
      </c>
      <c r="L242" s="17" t="s">
        <v>69</v>
      </c>
      <c r="M242" s="17" t="s">
        <v>69</v>
      </c>
      <c r="N242" s="22">
        <v>23.9</v>
      </c>
      <c r="O242" s="22">
        <v>10.42</v>
      </c>
      <c r="P242" s="22">
        <v>9.5</v>
      </c>
      <c r="Q242" s="23">
        <v>16.2</v>
      </c>
      <c r="R242" s="23">
        <v>1421.85</v>
      </c>
      <c r="S242" s="22">
        <v>0.4</v>
      </c>
      <c r="T242" s="22">
        <v>0</v>
      </c>
      <c r="U242" s="22">
        <v>0</v>
      </c>
      <c r="V242" s="22">
        <v>275.42</v>
      </c>
      <c r="W242" s="26">
        <v>0.19</v>
      </c>
      <c r="X242" s="26">
        <v>4</v>
      </c>
      <c r="Y242" s="26">
        <f t="shared" si="13"/>
        <v>1697.27</v>
      </c>
      <c r="Z242" s="32">
        <v>755.93271009203579</v>
      </c>
      <c r="AA242" s="33">
        <f t="shared" si="16"/>
        <v>75.593271009203576</v>
      </c>
      <c r="AB242" s="33">
        <v>3620.5506036334559</v>
      </c>
      <c r="AC242" s="33">
        <f t="shared" si="17"/>
        <v>362.0550603633456</v>
      </c>
      <c r="AD242" s="33">
        <v>1341.3095070275685</v>
      </c>
      <c r="AE242" s="34">
        <f t="shared" si="18"/>
        <v>134.13095070275685</v>
      </c>
      <c r="AF242" s="26">
        <v>7.7240000000000002</v>
      </c>
      <c r="AG242" s="26">
        <v>0.41199999999999998</v>
      </c>
      <c r="AH242" s="26">
        <f t="shared" si="19"/>
        <v>7.3120000000000003</v>
      </c>
      <c r="AI242" s="26">
        <v>5.3999999999999999E-2</v>
      </c>
      <c r="AJ242" s="39">
        <f t="shared" si="15"/>
        <v>7.7780000000000005</v>
      </c>
      <c r="AK242" s="26">
        <v>0</v>
      </c>
      <c r="AL242" s="12"/>
    </row>
    <row r="243" spans="1:39" x14ac:dyDescent="0.35">
      <c r="A243" s="8">
        <v>43180</v>
      </c>
      <c r="B243" s="10">
        <v>21</v>
      </c>
      <c r="C243" t="s">
        <v>29</v>
      </c>
      <c r="D243" t="s">
        <v>56</v>
      </c>
      <c r="E243">
        <v>4</v>
      </c>
      <c r="F243">
        <v>16</v>
      </c>
      <c r="G243">
        <v>1</v>
      </c>
      <c r="H243" s="17">
        <v>1</v>
      </c>
      <c r="I243" s="17">
        <v>24</v>
      </c>
      <c r="J243" s="17" t="s">
        <v>67</v>
      </c>
      <c r="K243" s="17">
        <v>1</v>
      </c>
      <c r="L243" s="17" t="s">
        <v>68</v>
      </c>
      <c r="M243" s="17" t="s">
        <v>68</v>
      </c>
      <c r="N243" s="22">
        <v>23.9</v>
      </c>
      <c r="O243" s="22">
        <v>8.61</v>
      </c>
      <c r="P243" s="22">
        <v>6</v>
      </c>
      <c r="Q243" s="23">
        <v>41.2</v>
      </c>
      <c r="R243" s="23">
        <v>495.01</v>
      </c>
      <c r="S243" s="22">
        <v>0.14000000000000001</v>
      </c>
      <c r="T243" s="22">
        <v>0</v>
      </c>
      <c r="U243" s="22">
        <v>0</v>
      </c>
      <c r="V243" s="22">
        <v>211.94</v>
      </c>
      <c r="W243" s="26">
        <v>0</v>
      </c>
      <c r="X243" s="26">
        <v>7</v>
      </c>
      <c r="Y243" s="26">
        <f t="shared" si="13"/>
        <v>706.95</v>
      </c>
      <c r="Z243" s="32">
        <v>168.68518720313199</v>
      </c>
      <c r="AA243" s="33">
        <f t="shared" si="16"/>
        <v>16.868518720313197</v>
      </c>
      <c r="AB243" s="33">
        <v>960.7141612942163</v>
      </c>
      <c r="AC243" s="33">
        <f t="shared" si="17"/>
        <v>96.071416129421635</v>
      </c>
      <c r="AD243" s="33">
        <v>1069.4963719644904</v>
      </c>
      <c r="AE243" s="34">
        <f t="shared" si="18"/>
        <v>106.94963719644905</v>
      </c>
      <c r="AF243" s="26">
        <v>5.6139999999999999</v>
      </c>
      <c r="AG243" s="26">
        <v>1.617</v>
      </c>
      <c r="AH243" s="26">
        <f t="shared" si="19"/>
        <v>3.9969999999999999</v>
      </c>
      <c r="AI243" s="26">
        <v>1.8149999999999999</v>
      </c>
      <c r="AJ243" s="39">
        <f t="shared" si="15"/>
        <v>7.4290000000000003</v>
      </c>
      <c r="AK243" s="26">
        <v>0.40200000000000002</v>
      </c>
      <c r="AL243" s="12"/>
    </row>
    <row r="244" spans="1:39" x14ac:dyDescent="0.35">
      <c r="A244" s="8">
        <v>43180</v>
      </c>
      <c r="B244" s="10">
        <v>21</v>
      </c>
      <c r="C244" t="s">
        <v>30</v>
      </c>
      <c r="D244" t="s">
        <v>55</v>
      </c>
      <c r="E244">
        <v>2</v>
      </c>
      <c r="F244">
        <v>17</v>
      </c>
      <c r="G244">
        <v>1</v>
      </c>
      <c r="H244" s="17">
        <v>1</v>
      </c>
      <c r="I244" s="17">
        <v>24</v>
      </c>
      <c r="J244" s="17" t="s">
        <v>67</v>
      </c>
      <c r="K244" s="17">
        <v>0</v>
      </c>
      <c r="L244" s="17" t="s">
        <v>69</v>
      </c>
      <c r="M244" s="17" t="s">
        <v>69</v>
      </c>
      <c r="N244" s="22">
        <v>23.6</v>
      </c>
      <c r="O244" s="22">
        <v>10.73</v>
      </c>
      <c r="P244" s="22">
        <v>8.5</v>
      </c>
      <c r="Q244" s="23">
        <v>25.7</v>
      </c>
      <c r="R244" s="23">
        <v>2648.41</v>
      </c>
      <c r="S244" s="22">
        <v>0.43</v>
      </c>
      <c r="T244" s="22">
        <v>0</v>
      </c>
      <c r="U244" s="22">
        <v>0</v>
      </c>
      <c r="V244" s="22">
        <v>283.24</v>
      </c>
      <c r="W244" s="26">
        <v>0</v>
      </c>
      <c r="X244" s="26">
        <v>4</v>
      </c>
      <c r="Y244" s="26">
        <f t="shared" si="13"/>
        <v>2931.6499999999996</v>
      </c>
      <c r="Z244" s="32">
        <v>490.71121568404305</v>
      </c>
      <c r="AA244" s="33">
        <f t="shared" si="16"/>
        <v>49.071121568404308</v>
      </c>
      <c r="AB244" s="33">
        <v>2234.0440550055609</v>
      </c>
      <c r="AC244" s="33">
        <f t="shared" si="17"/>
        <v>223.40440550055609</v>
      </c>
      <c r="AD244" s="33">
        <v>1306.6584129534888</v>
      </c>
      <c r="AE244" s="34">
        <f t="shared" si="18"/>
        <v>130.66584129534888</v>
      </c>
      <c r="AF244" s="26">
        <v>4.6900000000000004</v>
      </c>
      <c r="AG244" s="26">
        <v>0.28799999999999998</v>
      </c>
      <c r="AH244" s="26">
        <f t="shared" si="19"/>
        <v>4.4020000000000001</v>
      </c>
      <c r="AI244" s="26">
        <v>2.1000000000000001E-2</v>
      </c>
      <c r="AJ244" s="39">
        <f t="shared" si="15"/>
        <v>4.7110000000000003</v>
      </c>
      <c r="AK244" s="26">
        <v>8.9999999999999993E-3</v>
      </c>
      <c r="AL244" s="12"/>
    </row>
    <row r="245" spans="1:39" x14ac:dyDescent="0.35">
      <c r="A245" s="8">
        <v>43180</v>
      </c>
      <c r="B245" s="10">
        <v>21</v>
      </c>
      <c r="C245" t="s">
        <v>31</v>
      </c>
      <c r="D245" t="s">
        <v>56</v>
      </c>
      <c r="E245">
        <v>4</v>
      </c>
      <c r="F245">
        <v>18</v>
      </c>
      <c r="G245">
        <v>1</v>
      </c>
      <c r="H245" s="17">
        <v>1</v>
      </c>
      <c r="I245" s="17">
        <v>24</v>
      </c>
      <c r="J245" s="17" t="s">
        <v>67</v>
      </c>
      <c r="K245" s="17">
        <v>1</v>
      </c>
      <c r="L245" s="17" t="s">
        <v>68</v>
      </c>
      <c r="M245" s="17" t="s">
        <v>68</v>
      </c>
      <c r="N245" s="22">
        <v>23.7</v>
      </c>
      <c r="O245" s="22">
        <v>10.7</v>
      </c>
      <c r="P245" s="22">
        <v>10.3</v>
      </c>
      <c r="Q245" s="23">
        <v>30.9</v>
      </c>
      <c r="R245" s="23">
        <v>1642.54</v>
      </c>
      <c r="S245" s="22">
        <v>0.41</v>
      </c>
      <c r="T245" s="22">
        <v>0</v>
      </c>
      <c r="U245" s="22">
        <v>0</v>
      </c>
      <c r="V245" s="22">
        <v>203.16</v>
      </c>
      <c r="W245" s="26">
        <v>0</v>
      </c>
      <c r="X245" s="26">
        <v>4</v>
      </c>
      <c r="Y245" s="26">
        <f t="shared" si="13"/>
        <v>1845.7</v>
      </c>
      <c r="Z245" s="32">
        <v>302.00693880629541</v>
      </c>
      <c r="AA245" s="33">
        <f t="shared" si="16"/>
        <v>30.20069388062954</v>
      </c>
      <c r="AB245" s="33">
        <v>1433.9725446722032</v>
      </c>
      <c r="AC245" s="33">
        <f t="shared" si="17"/>
        <v>143.39725446722031</v>
      </c>
      <c r="AD245" s="33">
        <v>985.24466404120233</v>
      </c>
      <c r="AE245" s="34">
        <f t="shared" si="18"/>
        <v>98.524466404120233</v>
      </c>
      <c r="AF245" s="26">
        <v>4.3860000000000001</v>
      </c>
      <c r="AG245" s="26">
        <v>0.432</v>
      </c>
      <c r="AH245" s="26">
        <f t="shared" si="19"/>
        <v>3.9540000000000002</v>
      </c>
      <c r="AI245" s="26">
        <v>4.9000000000000002E-2</v>
      </c>
      <c r="AJ245" s="39">
        <f t="shared" si="15"/>
        <v>4.4350000000000005</v>
      </c>
      <c r="AK245" s="26">
        <v>0</v>
      </c>
      <c r="AL245" s="12"/>
    </row>
    <row r="246" spans="1:39" x14ac:dyDescent="0.35">
      <c r="A246" s="8">
        <v>43180</v>
      </c>
      <c r="B246" s="10">
        <v>21</v>
      </c>
      <c r="C246" t="s">
        <v>32</v>
      </c>
      <c r="D246" t="s">
        <v>53</v>
      </c>
      <c r="E246">
        <v>3</v>
      </c>
      <c r="F246">
        <v>19</v>
      </c>
      <c r="G246">
        <v>1</v>
      </c>
      <c r="H246" s="17">
        <v>0</v>
      </c>
      <c r="I246" s="17">
        <v>18</v>
      </c>
      <c r="J246" s="17" t="s">
        <v>66</v>
      </c>
      <c r="K246" s="17">
        <v>1</v>
      </c>
      <c r="L246" s="17" t="s">
        <v>68</v>
      </c>
      <c r="M246" s="17" t="s">
        <v>68</v>
      </c>
      <c r="N246" s="22">
        <v>17.8</v>
      </c>
      <c r="O246" s="22">
        <v>10.69</v>
      </c>
      <c r="P246" s="22">
        <v>9.6999999999999993</v>
      </c>
      <c r="Q246" s="23">
        <v>21.2</v>
      </c>
      <c r="R246" s="23">
        <v>332.1</v>
      </c>
      <c r="S246" s="22">
        <v>0.51</v>
      </c>
      <c r="T246" s="22">
        <v>1144.6500000000001</v>
      </c>
      <c r="U246" s="22">
        <v>0</v>
      </c>
      <c r="V246" s="22">
        <v>166.05</v>
      </c>
      <c r="W246" s="26">
        <v>0.79</v>
      </c>
      <c r="X246" s="26">
        <v>4</v>
      </c>
      <c r="Y246" s="26">
        <f t="shared" si="13"/>
        <v>1642.8</v>
      </c>
      <c r="Z246" s="32">
        <v>165.11125026040077</v>
      </c>
      <c r="AA246" s="33">
        <f t="shared" si="16"/>
        <v>16.511125026040077</v>
      </c>
      <c r="AB246" s="33">
        <v>1072.9150500844955</v>
      </c>
      <c r="AC246" s="33">
        <f t="shared" si="17"/>
        <v>107.29150500844955</v>
      </c>
      <c r="AD246" s="33">
        <v>965.56711812084427</v>
      </c>
      <c r="AE246" s="34">
        <f t="shared" si="18"/>
        <v>96.55671181208443</v>
      </c>
      <c r="AF246" s="26">
        <v>5.2839999999999998</v>
      </c>
      <c r="AG246" s="26">
        <v>0.9</v>
      </c>
      <c r="AH246" s="26">
        <f t="shared" si="19"/>
        <v>4.3839999999999995</v>
      </c>
      <c r="AI246" s="26">
        <v>2.8000000000000001E-2</v>
      </c>
      <c r="AJ246" s="39">
        <f t="shared" si="15"/>
        <v>5.3119999999999994</v>
      </c>
      <c r="AK246" s="26">
        <v>0</v>
      </c>
      <c r="AL246" s="12"/>
    </row>
    <row r="247" spans="1:39" x14ac:dyDescent="0.35">
      <c r="A247" s="8">
        <v>43180</v>
      </c>
      <c r="B247" s="10">
        <v>21</v>
      </c>
      <c r="C247" t="s">
        <v>33</v>
      </c>
      <c r="D247" t="s">
        <v>54</v>
      </c>
      <c r="E247" s="9">
        <v>1</v>
      </c>
      <c r="F247">
        <v>20</v>
      </c>
      <c r="G247">
        <v>1</v>
      </c>
      <c r="H247" s="17">
        <v>0</v>
      </c>
      <c r="I247" s="17">
        <v>18</v>
      </c>
      <c r="J247" s="17" t="s">
        <v>66</v>
      </c>
      <c r="K247" s="17">
        <v>0</v>
      </c>
      <c r="L247" s="17" t="s">
        <v>69</v>
      </c>
      <c r="M247" s="17" t="s">
        <v>69</v>
      </c>
      <c r="N247" s="22">
        <v>17.7</v>
      </c>
      <c r="O247" s="22">
        <v>10.46</v>
      </c>
      <c r="P247" s="22">
        <v>10.199999999999999</v>
      </c>
      <c r="Q247" s="23">
        <v>6.96</v>
      </c>
      <c r="R247" s="23">
        <v>242.19</v>
      </c>
      <c r="S247" s="22">
        <v>0.44</v>
      </c>
      <c r="T247" s="22">
        <v>652.34</v>
      </c>
      <c r="U247" s="22">
        <v>0.43</v>
      </c>
      <c r="V247" s="22">
        <v>115.25</v>
      </c>
      <c r="W247" s="26">
        <v>0</v>
      </c>
      <c r="X247" s="26">
        <v>4</v>
      </c>
      <c r="Y247" s="26">
        <f t="shared" si="13"/>
        <v>1009.78</v>
      </c>
      <c r="Z247" s="32">
        <v>81.652841962873936</v>
      </c>
      <c r="AA247" s="33">
        <f t="shared" si="16"/>
        <v>8.1652841962873932</v>
      </c>
      <c r="AB247" s="33">
        <v>419.48080497980118</v>
      </c>
      <c r="AC247" s="33">
        <f t="shared" si="17"/>
        <v>41.948080497980115</v>
      </c>
      <c r="AD247" s="33">
        <v>474.32065997130553</v>
      </c>
      <c r="AE247" s="34">
        <f t="shared" si="18"/>
        <v>47.43206599713055</v>
      </c>
      <c r="AF247" s="26">
        <v>10.662000000000001</v>
      </c>
      <c r="AG247" s="26">
        <v>1.3620000000000001</v>
      </c>
      <c r="AH247" s="26">
        <f t="shared" si="19"/>
        <v>9.3000000000000007</v>
      </c>
      <c r="AI247" s="26">
        <v>2.9000000000000001E-2</v>
      </c>
      <c r="AJ247" s="39">
        <f t="shared" si="15"/>
        <v>10.691000000000001</v>
      </c>
      <c r="AK247" s="26">
        <v>0</v>
      </c>
      <c r="AL247" s="12"/>
    </row>
    <row r="248" spans="1:39" x14ac:dyDescent="0.35">
      <c r="A248" s="8">
        <v>43180</v>
      </c>
      <c r="B248" s="10">
        <v>21</v>
      </c>
      <c r="C248" t="s">
        <v>34</v>
      </c>
      <c r="D248" t="s">
        <v>55</v>
      </c>
      <c r="E248">
        <v>2</v>
      </c>
      <c r="F248">
        <v>21</v>
      </c>
      <c r="G248">
        <v>1</v>
      </c>
      <c r="H248" s="17">
        <v>1</v>
      </c>
      <c r="I248" s="17">
        <v>24</v>
      </c>
      <c r="J248" s="17" t="s">
        <v>67</v>
      </c>
      <c r="K248" s="17">
        <v>0</v>
      </c>
      <c r="L248" s="17" t="s">
        <v>69</v>
      </c>
      <c r="M248" s="17" t="s">
        <v>69</v>
      </c>
      <c r="N248" s="22">
        <v>23.5</v>
      </c>
      <c r="O248" s="22">
        <v>10.65</v>
      </c>
      <c r="P248" s="22">
        <v>9.5</v>
      </c>
      <c r="Q248" s="23">
        <v>92.4</v>
      </c>
      <c r="R248" s="23">
        <v>2410.11</v>
      </c>
      <c r="S248" s="22">
        <v>0.4</v>
      </c>
      <c r="T248" s="22">
        <v>0</v>
      </c>
      <c r="U248" s="22">
        <v>0</v>
      </c>
      <c r="V248" s="22">
        <v>624.98</v>
      </c>
      <c r="W248" s="26">
        <v>0.21</v>
      </c>
      <c r="X248" s="26">
        <v>4</v>
      </c>
      <c r="Y248" s="26">
        <f t="shared" si="13"/>
        <v>3035.09</v>
      </c>
      <c r="Z248" s="32">
        <v>413.87736931478702</v>
      </c>
      <c r="AA248" s="33">
        <f t="shared" si="16"/>
        <v>41.387736931478699</v>
      </c>
      <c r="AB248" s="33">
        <v>2093.7882824217049</v>
      </c>
      <c r="AC248" s="33">
        <f t="shared" si="17"/>
        <v>209.3788282421705</v>
      </c>
      <c r="AD248" s="33">
        <v>1648.9057146651978</v>
      </c>
      <c r="AE248" s="34">
        <f t="shared" si="18"/>
        <v>164.89057146651979</v>
      </c>
      <c r="AF248" s="26">
        <v>7.4119999999999999</v>
      </c>
      <c r="AG248" s="26">
        <v>0.65400000000000003</v>
      </c>
      <c r="AH248" s="26">
        <f t="shared" si="19"/>
        <v>6.758</v>
      </c>
      <c r="AI248" s="26">
        <v>0.05</v>
      </c>
      <c r="AJ248" s="39">
        <f t="shared" si="15"/>
        <v>7.4619999999999997</v>
      </c>
      <c r="AK248" s="26">
        <v>0</v>
      </c>
      <c r="AL248" s="12"/>
    </row>
    <row r="249" spans="1:39" x14ac:dyDescent="0.35">
      <c r="A249" s="8">
        <v>43180</v>
      </c>
      <c r="B249" s="10">
        <v>21</v>
      </c>
      <c r="C249" t="s">
        <v>35</v>
      </c>
      <c r="D249" t="s">
        <v>56</v>
      </c>
      <c r="E249">
        <v>4</v>
      </c>
      <c r="F249">
        <v>22</v>
      </c>
      <c r="G249">
        <v>1</v>
      </c>
      <c r="H249" s="17">
        <v>1</v>
      </c>
      <c r="I249" s="17">
        <v>24</v>
      </c>
      <c r="J249" s="17" t="s">
        <v>67</v>
      </c>
      <c r="K249" s="17">
        <v>1</v>
      </c>
      <c r="L249" s="17" t="s">
        <v>68</v>
      </c>
      <c r="M249" s="17" t="s">
        <v>68</v>
      </c>
      <c r="N249" s="22">
        <v>23.7</v>
      </c>
      <c r="O249" s="22">
        <v>10.65</v>
      </c>
      <c r="P249" s="22">
        <v>9.6</v>
      </c>
      <c r="Q249" s="23">
        <v>38.4</v>
      </c>
      <c r="R249" s="23">
        <v>1888.83</v>
      </c>
      <c r="S249" s="22">
        <v>0.43</v>
      </c>
      <c r="T249" s="22">
        <v>0</v>
      </c>
      <c r="U249" s="22">
        <v>0</v>
      </c>
      <c r="V249" s="22">
        <v>261.76</v>
      </c>
      <c r="W249" s="26">
        <v>0</v>
      </c>
      <c r="X249" s="26">
        <v>4</v>
      </c>
      <c r="Y249" s="26">
        <f t="shared" si="13"/>
        <v>2150.59</v>
      </c>
      <c r="Z249" s="32">
        <v>412.29114319267268</v>
      </c>
      <c r="AA249" s="33">
        <f t="shared" si="16"/>
        <v>41.229114319267268</v>
      </c>
      <c r="AB249" s="33">
        <v>2059.658540977478</v>
      </c>
      <c r="AC249" s="33">
        <f t="shared" si="17"/>
        <v>205.96585409774781</v>
      </c>
      <c r="AD249" s="33">
        <v>1404.0436706665125</v>
      </c>
      <c r="AE249" s="34">
        <f t="shared" si="18"/>
        <v>140.40436706665125</v>
      </c>
      <c r="AF249" s="26">
        <v>6.0590000000000002</v>
      </c>
      <c r="AG249" s="26">
        <v>0.42</v>
      </c>
      <c r="AH249" s="26">
        <f t="shared" si="19"/>
        <v>5.6390000000000002</v>
      </c>
      <c r="AI249" s="26">
        <v>0.17199999999999999</v>
      </c>
      <c r="AJ249" s="39">
        <f t="shared" si="15"/>
        <v>6.2309999999999999</v>
      </c>
      <c r="AK249" s="26">
        <v>0</v>
      </c>
      <c r="AL249" s="12"/>
    </row>
    <row r="250" spans="1:39" x14ac:dyDescent="0.35">
      <c r="A250" s="8">
        <v>43180</v>
      </c>
      <c r="B250" s="10">
        <v>21</v>
      </c>
      <c r="C250" t="s">
        <v>36</v>
      </c>
      <c r="D250" t="s">
        <v>53</v>
      </c>
      <c r="E250">
        <v>3</v>
      </c>
      <c r="F250">
        <v>23</v>
      </c>
      <c r="G250">
        <v>1</v>
      </c>
      <c r="H250" s="17">
        <v>0</v>
      </c>
      <c r="I250" s="17">
        <v>18</v>
      </c>
      <c r="J250" s="17" t="s">
        <v>66</v>
      </c>
      <c r="K250" s="17">
        <v>1</v>
      </c>
      <c r="L250" s="17" t="s">
        <v>68</v>
      </c>
      <c r="M250" s="17" t="s">
        <v>68</v>
      </c>
      <c r="N250" s="22">
        <v>18.399999999999999</v>
      </c>
      <c r="O250" s="22">
        <v>10.78</v>
      </c>
      <c r="P250" s="22">
        <v>10.199999999999999</v>
      </c>
      <c r="Q250" s="23">
        <v>116</v>
      </c>
      <c r="R250" s="23">
        <v>1964.79</v>
      </c>
      <c r="S250" s="22">
        <v>0.41</v>
      </c>
      <c r="T250" s="22">
        <v>0</v>
      </c>
      <c r="U250" s="22">
        <v>0</v>
      </c>
      <c r="V250" s="22">
        <v>1382.99</v>
      </c>
      <c r="W250" s="26">
        <v>0.3</v>
      </c>
      <c r="X250" s="26">
        <v>4</v>
      </c>
      <c r="Y250" s="26">
        <f t="shared" si="13"/>
        <v>3347.7799999999997</v>
      </c>
      <c r="Z250" s="32">
        <v>443.42460751533508</v>
      </c>
      <c r="AA250" s="33">
        <f t="shared" si="16"/>
        <v>44.342460751533508</v>
      </c>
      <c r="AB250" s="33">
        <v>2228.3822643756866</v>
      </c>
      <c r="AC250" s="33">
        <f t="shared" si="17"/>
        <v>222.83822643756866</v>
      </c>
      <c r="AD250" s="33">
        <v>1329.6837307152875</v>
      </c>
      <c r="AE250" s="34">
        <f t="shared" si="18"/>
        <v>132.96837307152876</v>
      </c>
      <c r="AF250" s="26">
        <v>4.351</v>
      </c>
      <c r="AG250" s="26">
        <v>0.57499999999999996</v>
      </c>
      <c r="AH250" s="26">
        <f t="shared" si="19"/>
        <v>3.7759999999999998</v>
      </c>
      <c r="AI250" s="26">
        <v>0.09</v>
      </c>
      <c r="AJ250" s="39">
        <f t="shared" si="15"/>
        <v>4.4409999999999998</v>
      </c>
      <c r="AK250" s="26">
        <v>1.4999999999999999E-2</v>
      </c>
      <c r="AL250" s="12"/>
    </row>
    <row r="251" spans="1:39" ht="15" thickBot="1" x14ac:dyDescent="0.4">
      <c r="A251" s="18">
        <v>43180</v>
      </c>
      <c r="B251" s="19">
        <v>21</v>
      </c>
      <c r="C251" s="3" t="s">
        <v>37</v>
      </c>
      <c r="D251" s="3" t="s">
        <v>54</v>
      </c>
      <c r="E251" s="3">
        <v>1</v>
      </c>
      <c r="F251" s="3">
        <v>24</v>
      </c>
      <c r="G251" s="3">
        <v>1</v>
      </c>
      <c r="H251" s="19">
        <v>0</v>
      </c>
      <c r="I251" s="19">
        <v>18</v>
      </c>
      <c r="J251" s="19" t="s">
        <v>66</v>
      </c>
      <c r="K251" s="19">
        <v>0</v>
      </c>
      <c r="L251" s="19" t="s">
        <v>69</v>
      </c>
      <c r="M251" s="19" t="s">
        <v>69</v>
      </c>
      <c r="N251" s="24">
        <v>18.3</v>
      </c>
      <c r="O251" s="24">
        <v>10.63</v>
      </c>
      <c r="P251" s="24">
        <v>10.3</v>
      </c>
      <c r="Q251" s="25">
        <v>12.4</v>
      </c>
      <c r="R251" s="25">
        <v>658.34</v>
      </c>
      <c r="S251" s="24">
        <v>0.41</v>
      </c>
      <c r="T251" s="24">
        <v>253.95</v>
      </c>
      <c r="U251" s="24">
        <v>0</v>
      </c>
      <c r="V251" s="24">
        <v>406.32</v>
      </c>
      <c r="W251" s="24">
        <v>0.43</v>
      </c>
      <c r="X251" s="24">
        <v>4</v>
      </c>
      <c r="Y251" s="26">
        <f t="shared" si="13"/>
        <v>1318.61</v>
      </c>
      <c r="Z251" s="35">
        <v>179.09771614690089</v>
      </c>
      <c r="AA251" s="36">
        <f t="shared" si="16"/>
        <v>17.90977161469009</v>
      </c>
      <c r="AB251" s="36">
        <v>865.22518982069209</v>
      </c>
      <c r="AC251" s="36">
        <f t="shared" si="17"/>
        <v>86.522518982069215</v>
      </c>
      <c r="AD251" s="36">
        <v>815.51618027276174</v>
      </c>
      <c r="AE251" s="37">
        <f t="shared" si="18"/>
        <v>81.551618027276177</v>
      </c>
      <c r="AF251" s="24">
        <v>26.524999999999999</v>
      </c>
      <c r="AG251" s="24">
        <v>2.7789999999999999</v>
      </c>
      <c r="AH251" s="24">
        <f t="shared" si="19"/>
        <v>23.745999999999999</v>
      </c>
      <c r="AI251" s="24">
        <v>6.9000000000000006E-2</v>
      </c>
      <c r="AJ251" s="39">
        <f t="shared" si="15"/>
        <v>26.593999999999998</v>
      </c>
      <c r="AK251" s="24">
        <v>0</v>
      </c>
      <c r="AL251" s="4"/>
      <c r="AM251" s="3"/>
    </row>
    <row r="252" spans="1:39" x14ac:dyDescent="0.35">
      <c r="A252" s="8">
        <v>43182</v>
      </c>
      <c r="B252" s="10">
        <v>23</v>
      </c>
      <c r="C252" s="46" t="s">
        <v>13</v>
      </c>
      <c r="D252" s="46"/>
      <c r="E252" s="46"/>
      <c r="F252" s="9"/>
      <c r="G252">
        <v>1</v>
      </c>
      <c r="H252" s="10">
        <v>0</v>
      </c>
      <c r="I252" s="48"/>
      <c r="J252" s="11"/>
      <c r="K252" s="10">
        <v>0</v>
      </c>
      <c r="L252" s="48"/>
      <c r="M252" s="48"/>
      <c r="N252" s="29"/>
      <c r="O252" s="29"/>
      <c r="P252" s="29"/>
      <c r="Q252" s="30"/>
      <c r="R252" s="23"/>
      <c r="S252" s="22"/>
      <c r="T252" s="22"/>
      <c r="U252" s="22"/>
      <c r="V252" s="22"/>
      <c r="W252" s="22"/>
      <c r="X252" s="22"/>
      <c r="Y252" s="26">
        <f t="shared" si="13"/>
        <v>0</v>
      </c>
      <c r="Z252" s="32">
        <v>0</v>
      </c>
      <c r="AA252" s="33">
        <f t="shared" si="16"/>
        <v>0</v>
      </c>
      <c r="AB252" s="33">
        <v>0</v>
      </c>
      <c r="AC252" s="33">
        <f t="shared" si="17"/>
        <v>0</v>
      </c>
      <c r="AD252" s="33">
        <v>2.0903010033444813</v>
      </c>
      <c r="AE252" s="34">
        <f t="shared" si="18"/>
        <v>0.20903010033444813</v>
      </c>
      <c r="AF252" s="26">
        <v>15.882999999999999</v>
      </c>
      <c r="AG252" s="26">
        <v>0</v>
      </c>
      <c r="AH252" s="26">
        <f t="shared" si="19"/>
        <v>15.882999999999999</v>
      </c>
      <c r="AI252" s="26">
        <v>8.3000000000000004E-2</v>
      </c>
      <c r="AJ252" s="39">
        <f t="shared" si="15"/>
        <v>15.965999999999999</v>
      </c>
      <c r="AK252" s="22">
        <v>0.64800000000000002</v>
      </c>
      <c r="AL252" s="21"/>
      <c r="AM252" s="9"/>
    </row>
    <row r="253" spans="1:39" x14ac:dyDescent="0.35">
      <c r="A253" s="16">
        <v>43182</v>
      </c>
      <c r="B253" s="17">
        <v>23</v>
      </c>
      <c r="C253" t="s">
        <v>14</v>
      </c>
      <c r="D253" t="s">
        <v>53</v>
      </c>
      <c r="E253">
        <v>3</v>
      </c>
      <c r="F253">
        <v>1</v>
      </c>
      <c r="G253">
        <v>1</v>
      </c>
      <c r="H253" s="17">
        <v>0</v>
      </c>
      <c r="I253" s="17">
        <v>18</v>
      </c>
      <c r="J253" s="17" t="s">
        <v>66</v>
      </c>
      <c r="K253" s="17">
        <v>1</v>
      </c>
      <c r="L253" s="17" t="s">
        <v>68</v>
      </c>
      <c r="M253" s="17" t="s">
        <v>68</v>
      </c>
      <c r="N253" s="26">
        <v>18</v>
      </c>
      <c r="O253" s="26">
        <v>10.814</v>
      </c>
      <c r="P253" s="26">
        <v>9.57</v>
      </c>
      <c r="Q253" s="23"/>
      <c r="R253" s="23">
        <v>1363.37</v>
      </c>
      <c r="S253" s="22">
        <v>0.43</v>
      </c>
      <c r="T253" s="22">
        <v>0</v>
      </c>
      <c r="U253" s="22">
        <v>0</v>
      </c>
      <c r="V253" s="22">
        <v>0</v>
      </c>
      <c r="W253" s="26">
        <v>0</v>
      </c>
      <c r="X253" s="26">
        <v>4</v>
      </c>
      <c r="Y253" s="26">
        <f t="shared" si="13"/>
        <v>1363.37</v>
      </c>
      <c r="Z253" s="32">
        <v>230.79567292734779</v>
      </c>
      <c r="AA253" s="33">
        <f t="shared" si="16"/>
        <v>23.079567292734779</v>
      </c>
      <c r="AB253" s="33">
        <v>1094.6644734232584</v>
      </c>
      <c r="AC253" s="33">
        <f t="shared" si="17"/>
        <v>109.46644734232584</v>
      </c>
      <c r="AD253" s="33">
        <v>806.23542347851492</v>
      </c>
      <c r="AE253" s="34">
        <f t="shared" si="18"/>
        <v>80.623542347851497</v>
      </c>
      <c r="AF253" s="26">
        <v>4.3659999999999997</v>
      </c>
      <c r="AG253" s="26">
        <v>0.252</v>
      </c>
      <c r="AH253" s="26">
        <f t="shared" si="19"/>
        <v>4.1139999999999999</v>
      </c>
      <c r="AI253" s="26">
        <v>0.05</v>
      </c>
      <c r="AJ253" s="39">
        <f t="shared" si="15"/>
        <v>4.4159999999999995</v>
      </c>
      <c r="AK253" s="26">
        <v>0</v>
      </c>
      <c r="AL253" s="12"/>
    </row>
    <row r="254" spans="1:39" x14ac:dyDescent="0.35">
      <c r="A254" s="16">
        <v>43182</v>
      </c>
      <c r="B254" s="17">
        <v>23</v>
      </c>
      <c r="C254" t="s">
        <v>15</v>
      </c>
      <c r="D254" t="s">
        <v>54</v>
      </c>
      <c r="E254" s="9">
        <v>1</v>
      </c>
      <c r="F254">
        <v>2</v>
      </c>
      <c r="G254">
        <v>1</v>
      </c>
      <c r="H254" s="17">
        <v>0</v>
      </c>
      <c r="I254" s="17">
        <v>18</v>
      </c>
      <c r="J254" s="17" t="s">
        <v>66</v>
      </c>
      <c r="K254" s="17">
        <v>0</v>
      </c>
      <c r="L254" s="17" t="s">
        <v>69</v>
      </c>
      <c r="M254" s="17" t="s">
        <v>69</v>
      </c>
      <c r="N254" s="26">
        <v>18</v>
      </c>
      <c r="O254" s="26">
        <v>10.926</v>
      </c>
      <c r="P254" s="26">
        <v>9.65</v>
      </c>
      <c r="Q254" s="23"/>
      <c r="R254" s="23">
        <v>988.31</v>
      </c>
      <c r="S254" s="22">
        <v>0.44</v>
      </c>
      <c r="T254" s="22">
        <v>0</v>
      </c>
      <c r="U254" s="22">
        <v>0</v>
      </c>
      <c r="V254" s="22">
        <v>80.09</v>
      </c>
      <c r="W254" s="26">
        <v>0</v>
      </c>
      <c r="X254" s="26">
        <v>4</v>
      </c>
      <c r="Y254" s="26">
        <f t="shared" si="13"/>
        <v>1068.3999999999999</v>
      </c>
      <c r="Z254" s="32">
        <v>200.41231580378215</v>
      </c>
      <c r="AA254" s="33">
        <f t="shared" si="16"/>
        <v>20.041231580378216</v>
      </c>
      <c r="AB254" s="33">
        <v>925.87437282034557</v>
      </c>
      <c r="AC254" s="33">
        <f t="shared" si="17"/>
        <v>92.587437282034557</v>
      </c>
      <c r="AD254" s="33">
        <v>1111.9532894077718</v>
      </c>
      <c r="AE254" s="34">
        <f t="shared" si="18"/>
        <v>111.19532894077717</v>
      </c>
      <c r="AF254" s="26">
        <v>6.6529999999999996</v>
      </c>
      <c r="AG254" s="26">
        <v>0.59099999999999997</v>
      </c>
      <c r="AH254" s="26">
        <f t="shared" si="19"/>
        <v>6.0619999999999994</v>
      </c>
      <c r="AI254" s="26">
        <v>4.4999999999999998E-2</v>
      </c>
      <c r="AJ254" s="39">
        <f t="shared" si="15"/>
        <v>6.6979999999999995</v>
      </c>
      <c r="AK254" s="26">
        <v>0</v>
      </c>
      <c r="AL254" s="12"/>
    </row>
    <row r="255" spans="1:39" x14ac:dyDescent="0.35">
      <c r="A255" s="16">
        <v>43182</v>
      </c>
      <c r="B255" s="17">
        <v>23</v>
      </c>
      <c r="C255" t="s">
        <v>16</v>
      </c>
      <c r="D255" t="s">
        <v>54</v>
      </c>
      <c r="E255" s="9">
        <v>1</v>
      </c>
      <c r="F255">
        <v>3</v>
      </c>
      <c r="G255">
        <v>1</v>
      </c>
      <c r="H255" s="17">
        <v>0</v>
      </c>
      <c r="I255" s="17">
        <v>18</v>
      </c>
      <c r="J255" s="17" t="s">
        <v>66</v>
      </c>
      <c r="K255" s="17">
        <v>0</v>
      </c>
      <c r="L255" s="17" t="s">
        <v>69</v>
      </c>
      <c r="M255" s="17" t="s">
        <v>69</v>
      </c>
      <c r="N255" s="26">
        <v>18.2</v>
      </c>
      <c r="O255" s="26">
        <v>10.993</v>
      </c>
      <c r="P255" s="26">
        <v>10.28</v>
      </c>
      <c r="Q255" s="23"/>
      <c r="R255" s="23">
        <v>1720.85</v>
      </c>
      <c r="S255" s="22">
        <v>0.44</v>
      </c>
      <c r="T255" s="22">
        <v>0</v>
      </c>
      <c r="U255" s="22">
        <v>0</v>
      </c>
      <c r="V255" s="22">
        <v>195.31</v>
      </c>
      <c r="W255" s="26">
        <v>0</v>
      </c>
      <c r="X255" s="26">
        <v>4</v>
      </c>
      <c r="Y255" s="26">
        <f t="shared" si="13"/>
        <v>1916.1599999999999</v>
      </c>
      <c r="Z255" s="32">
        <v>286.00879772095686</v>
      </c>
      <c r="AA255" s="33">
        <f t="shared" si="16"/>
        <v>28.600879772095688</v>
      </c>
      <c r="AB255" s="33">
        <v>1398.2184366303552</v>
      </c>
      <c r="AC255" s="33">
        <f t="shared" si="17"/>
        <v>139.82184366303551</v>
      </c>
      <c r="AD255" s="33">
        <v>1047.1939321990067</v>
      </c>
      <c r="AE255" s="34">
        <f t="shared" si="18"/>
        <v>104.71939321990067</v>
      </c>
      <c r="AF255" s="26">
        <v>4.6740000000000004</v>
      </c>
      <c r="AG255" s="26">
        <v>0.47799999999999998</v>
      </c>
      <c r="AH255" s="26">
        <f t="shared" si="19"/>
        <v>4.1960000000000006</v>
      </c>
      <c r="AI255" s="26">
        <v>4.3999999999999997E-2</v>
      </c>
      <c r="AJ255" s="39">
        <f t="shared" si="15"/>
        <v>4.718</v>
      </c>
      <c r="AK255" s="26">
        <v>0</v>
      </c>
      <c r="AL255" s="12"/>
    </row>
    <row r="256" spans="1:39" x14ac:dyDescent="0.35">
      <c r="A256" s="16">
        <v>43182</v>
      </c>
      <c r="B256" s="17">
        <v>23</v>
      </c>
      <c r="C256" t="s">
        <v>17</v>
      </c>
      <c r="D256" t="s">
        <v>53</v>
      </c>
      <c r="E256">
        <v>3</v>
      </c>
      <c r="F256">
        <v>4</v>
      </c>
      <c r="G256">
        <v>1</v>
      </c>
      <c r="H256" s="17">
        <v>0</v>
      </c>
      <c r="I256" s="17">
        <v>18</v>
      </c>
      <c r="J256" s="17" t="s">
        <v>66</v>
      </c>
      <c r="K256" s="17">
        <v>1</v>
      </c>
      <c r="L256" s="17" t="s">
        <v>68</v>
      </c>
      <c r="M256" s="17" t="s">
        <v>68</v>
      </c>
      <c r="N256" s="26">
        <v>18.8</v>
      </c>
      <c r="O256" s="26">
        <v>10.773999999999999</v>
      </c>
      <c r="P256" s="26">
        <v>9.8000000000000007</v>
      </c>
      <c r="Q256" s="23"/>
      <c r="R256" s="23">
        <v>334.57</v>
      </c>
      <c r="S256" s="22">
        <v>0.42</v>
      </c>
      <c r="T256" s="22">
        <v>0</v>
      </c>
      <c r="U256" s="22">
        <v>0</v>
      </c>
      <c r="V256" s="22">
        <v>50.98</v>
      </c>
      <c r="W256" s="26">
        <v>0.2</v>
      </c>
      <c r="X256" s="26">
        <v>7</v>
      </c>
      <c r="Y256" s="26">
        <f t="shared" si="13"/>
        <v>385.55</v>
      </c>
      <c r="Z256" s="32">
        <v>61.737508770497648</v>
      </c>
      <c r="AA256" s="33">
        <f t="shared" si="16"/>
        <v>6.1737508770497644</v>
      </c>
      <c r="AB256" s="33">
        <v>332.51839990437827</v>
      </c>
      <c r="AC256" s="33">
        <f t="shared" si="17"/>
        <v>33.25183999043783</v>
      </c>
      <c r="AD256" s="33">
        <v>296.46619844299391</v>
      </c>
      <c r="AE256" s="34">
        <f t="shared" si="18"/>
        <v>29.646619844299391</v>
      </c>
      <c r="AF256" s="26">
        <v>6.01</v>
      </c>
      <c r="AG256" s="26">
        <v>0.57899999999999996</v>
      </c>
      <c r="AH256" s="26">
        <f t="shared" si="19"/>
        <v>5.431</v>
      </c>
      <c r="AI256" s="26">
        <v>5.8999999999999997E-2</v>
      </c>
      <c r="AJ256" s="39">
        <f t="shared" si="15"/>
        <v>6.069</v>
      </c>
      <c r="AK256" s="26">
        <v>0</v>
      </c>
      <c r="AL256" s="12"/>
    </row>
    <row r="257" spans="1:38" x14ac:dyDescent="0.35">
      <c r="A257" s="16">
        <v>43182</v>
      </c>
      <c r="B257" s="17">
        <v>23</v>
      </c>
      <c r="C257" t="s">
        <v>18</v>
      </c>
      <c r="D257" t="s">
        <v>55</v>
      </c>
      <c r="E257">
        <v>2</v>
      </c>
      <c r="F257">
        <v>5</v>
      </c>
      <c r="G257">
        <v>1</v>
      </c>
      <c r="H257" s="17">
        <v>1</v>
      </c>
      <c r="I257" s="17">
        <v>24</v>
      </c>
      <c r="J257" s="17" t="s">
        <v>67</v>
      </c>
      <c r="K257" s="17">
        <v>0</v>
      </c>
      <c r="L257" s="17" t="s">
        <v>69</v>
      </c>
      <c r="M257" s="17" t="s">
        <v>69</v>
      </c>
      <c r="N257" s="26">
        <v>23.9</v>
      </c>
      <c r="O257" s="26">
        <v>9.0500000000000007</v>
      </c>
      <c r="P257" s="26">
        <v>9.4</v>
      </c>
      <c r="Q257" s="23"/>
      <c r="R257" s="23">
        <v>116.18</v>
      </c>
      <c r="S257" s="22">
        <v>0.43</v>
      </c>
      <c r="T257" s="22">
        <v>0</v>
      </c>
      <c r="U257" s="22">
        <v>0</v>
      </c>
      <c r="V257" s="22">
        <v>42.92</v>
      </c>
      <c r="W257" s="26">
        <v>0.11</v>
      </c>
      <c r="X257" s="26">
        <v>9</v>
      </c>
      <c r="Y257" s="26">
        <f t="shared" si="13"/>
        <v>159.10000000000002</v>
      </c>
      <c r="Z257" s="32">
        <v>36.436973675512391</v>
      </c>
      <c r="AA257" s="33">
        <f t="shared" si="16"/>
        <v>3.6436973675512392</v>
      </c>
      <c r="AB257" s="33">
        <v>164.13524069767709</v>
      </c>
      <c r="AC257" s="33">
        <f t="shared" si="17"/>
        <v>16.413524069767711</v>
      </c>
      <c r="AD257" s="33">
        <v>207.65956341552715</v>
      </c>
      <c r="AE257" s="34">
        <f t="shared" si="18"/>
        <v>20.765956341552716</v>
      </c>
      <c r="AF257" s="33">
        <v>7.5419999999999998</v>
      </c>
      <c r="AG257" s="33">
        <v>2.2029999999999998</v>
      </c>
      <c r="AH257" s="33">
        <v>5.3390000000000004</v>
      </c>
      <c r="AI257" s="33">
        <v>2.1749999999999998</v>
      </c>
      <c r="AJ257" s="39">
        <f t="shared" si="15"/>
        <v>9.7169999999999987</v>
      </c>
      <c r="AK257" s="26">
        <v>3.2000000000000001E-2</v>
      </c>
      <c r="AL257" s="12"/>
    </row>
    <row r="258" spans="1:38" x14ac:dyDescent="0.35">
      <c r="A258" s="16">
        <v>43182</v>
      </c>
      <c r="B258" s="17">
        <v>23</v>
      </c>
      <c r="C258" t="s">
        <v>19</v>
      </c>
      <c r="D258" t="s">
        <v>56</v>
      </c>
      <c r="E258">
        <v>4</v>
      </c>
      <c r="F258">
        <v>6</v>
      </c>
      <c r="G258">
        <v>1</v>
      </c>
      <c r="H258" s="17">
        <v>1</v>
      </c>
      <c r="I258" s="17">
        <v>24</v>
      </c>
      <c r="J258" s="17" t="s">
        <v>67</v>
      </c>
      <c r="K258" s="17">
        <v>1</v>
      </c>
      <c r="L258" s="17" t="s">
        <v>68</v>
      </c>
      <c r="M258" s="17" t="s">
        <v>68</v>
      </c>
      <c r="N258" s="26">
        <v>24</v>
      </c>
      <c r="O258" s="26">
        <v>10.673999999999999</v>
      </c>
      <c r="P258" s="26">
        <v>8.3000000000000007</v>
      </c>
      <c r="Q258" s="23"/>
      <c r="R258" s="23">
        <v>1601.76</v>
      </c>
      <c r="S258" s="22">
        <v>0.42</v>
      </c>
      <c r="T258" s="22">
        <v>0</v>
      </c>
      <c r="U258" s="22">
        <v>0</v>
      </c>
      <c r="V258" s="22">
        <v>236.38</v>
      </c>
      <c r="W258" s="26">
        <v>0</v>
      </c>
      <c r="X258" s="26">
        <v>4</v>
      </c>
      <c r="Y258" s="26">
        <f t="shared" si="13"/>
        <v>1838.1399999999999</v>
      </c>
      <c r="Z258" s="32">
        <v>307.60584651889809</v>
      </c>
      <c r="AA258" s="33">
        <f t="shared" si="16"/>
        <v>30.760584651889808</v>
      </c>
      <c r="AB258" s="33">
        <v>1432.9401584075083</v>
      </c>
      <c r="AC258" s="33">
        <f t="shared" si="17"/>
        <v>143.29401584075083</v>
      </c>
      <c r="AD258" s="33">
        <v>1122.1034798324945</v>
      </c>
      <c r="AE258" s="34">
        <f t="shared" si="18"/>
        <v>112.21034798324945</v>
      </c>
      <c r="AF258" s="33">
        <v>4.5910000000000002</v>
      </c>
      <c r="AG258" s="33">
        <v>1.212</v>
      </c>
      <c r="AH258" s="33">
        <v>3.3790000000000004</v>
      </c>
      <c r="AI258" s="33">
        <v>0.155</v>
      </c>
      <c r="AJ258" s="39">
        <f t="shared" si="15"/>
        <v>4.7460000000000004</v>
      </c>
      <c r="AK258" s="26">
        <v>0</v>
      </c>
      <c r="AL258" s="12"/>
    </row>
    <row r="259" spans="1:38" x14ac:dyDescent="0.35">
      <c r="A259" s="16">
        <v>43182</v>
      </c>
      <c r="B259" s="17">
        <v>23</v>
      </c>
      <c r="C259" t="s">
        <v>20</v>
      </c>
      <c r="D259" t="s">
        <v>56</v>
      </c>
      <c r="E259">
        <v>4</v>
      </c>
      <c r="F259">
        <v>7</v>
      </c>
      <c r="G259">
        <v>1</v>
      </c>
      <c r="H259" s="17">
        <v>1</v>
      </c>
      <c r="I259" s="17">
        <v>24</v>
      </c>
      <c r="J259" s="17" t="s">
        <v>67</v>
      </c>
      <c r="K259" s="17">
        <v>1</v>
      </c>
      <c r="L259" s="17" t="s">
        <v>68</v>
      </c>
      <c r="M259" s="17" t="s">
        <v>68</v>
      </c>
      <c r="N259" s="26">
        <v>23.9</v>
      </c>
      <c r="O259" s="26">
        <v>10.611000000000001</v>
      </c>
      <c r="P259" s="26">
        <v>8.0299999999999994</v>
      </c>
      <c r="Q259" s="23"/>
      <c r="R259" s="23">
        <v>323.39</v>
      </c>
      <c r="S259" s="22">
        <v>0.42</v>
      </c>
      <c r="T259" s="22">
        <v>0</v>
      </c>
      <c r="U259" s="22">
        <v>0</v>
      </c>
      <c r="V259" s="22">
        <v>36.85</v>
      </c>
      <c r="W259" s="26">
        <v>0</v>
      </c>
      <c r="X259" s="26">
        <v>8</v>
      </c>
      <c r="Y259" s="26">
        <f t="shared" ref="Y259:Y276" si="20">(R259+T259+V259)</f>
        <v>360.24</v>
      </c>
      <c r="Z259" s="32">
        <v>56.767643510082031</v>
      </c>
      <c r="AA259" s="33">
        <f t="shared" si="16"/>
        <v>5.6767643510082033</v>
      </c>
      <c r="AB259" s="33">
        <v>256.73482746553424</v>
      </c>
      <c r="AC259" s="33">
        <f t="shared" si="17"/>
        <v>25.673482746553425</v>
      </c>
      <c r="AD259" s="33">
        <v>276.61842303197801</v>
      </c>
      <c r="AE259" s="34">
        <f t="shared" si="18"/>
        <v>27.661842303197801</v>
      </c>
      <c r="AF259" s="33">
        <v>7.7080000000000002</v>
      </c>
      <c r="AG259" s="33">
        <v>0.38900000000000001</v>
      </c>
      <c r="AH259" s="33">
        <v>7.319</v>
      </c>
      <c r="AI259" s="33">
        <v>0.255</v>
      </c>
      <c r="AJ259" s="39">
        <f t="shared" ref="AJ259:AJ276" si="21">(AG259+AH259+AI259)</f>
        <v>7.9630000000000001</v>
      </c>
      <c r="AK259" s="26">
        <v>0</v>
      </c>
      <c r="AL259" s="12"/>
    </row>
    <row r="260" spans="1:38" x14ac:dyDescent="0.35">
      <c r="A260" s="16">
        <v>43182</v>
      </c>
      <c r="B260" s="17">
        <v>23</v>
      </c>
      <c r="C260" t="s">
        <v>21</v>
      </c>
      <c r="D260" t="s">
        <v>55</v>
      </c>
      <c r="E260">
        <v>2</v>
      </c>
      <c r="F260">
        <v>8</v>
      </c>
      <c r="G260">
        <v>1</v>
      </c>
      <c r="H260" s="17">
        <v>1</v>
      </c>
      <c r="I260" s="17">
        <v>24</v>
      </c>
      <c r="J260" s="17" t="s">
        <v>67</v>
      </c>
      <c r="K260" s="17">
        <v>0</v>
      </c>
      <c r="L260" s="17" t="s">
        <v>69</v>
      </c>
      <c r="M260" s="17" t="s">
        <v>69</v>
      </c>
      <c r="N260" s="26">
        <v>24</v>
      </c>
      <c r="O260" s="26">
        <v>10.489000000000001</v>
      </c>
      <c r="P260" s="26">
        <v>9.0399999999999991</v>
      </c>
      <c r="Q260" s="23"/>
      <c r="R260" s="23">
        <v>669.53</v>
      </c>
      <c r="S260" s="22">
        <v>0.42</v>
      </c>
      <c r="T260" s="22">
        <v>0</v>
      </c>
      <c r="U260" s="22">
        <v>0</v>
      </c>
      <c r="V260" s="22">
        <v>80.73</v>
      </c>
      <c r="W260" s="26">
        <v>0</v>
      </c>
      <c r="X260" s="26">
        <v>6</v>
      </c>
      <c r="Y260" s="26">
        <f t="shared" si="20"/>
        <v>750.26</v>
      </c>
      <c r="Z260" s="32">
        <v>127.43526458357174</v>
      </c>
      <c r="AA260" s="33">
        <f t="shared" si="16"/>
        <v>12.743526458357174</v>
      </c>
      <c r="AB260" s="33">
        <v>690.01169170322407</v>
      </c>
      <c r="AC260" s="33">
        <f t="shared" si="17"/>
        <v>69.001169170322413</v>
      </c>
      <c r="AD260" s="33">
        <v>427.74512375781126</v>
      </c>
      <c r="AE260" s="34">
        <f t="shared" si="18"/>
        <v>42.774512375781129</v>
      </c>
      <c r="AF260" s="33">
        <v>5.1020000000000003</v>
      </c>
      <c r="AG260" s="33">
        <v>0.214</v>
      </c>
      <c r="AH260" s="33">
        <v>4.8879999999999999</v>
      </c>
      <c r="AI260" s="33">
        <v>3.3000000000000002E-2</v>
      </c>
      <c r="AJ260" s="39">
        <f t="shared" si="21"/>
        <v>5.1350000000000007</v>
      </c>
      <c r="AK260" s="26">
        <v>0</v>
      </c>
      <c r="AL260" s="12"/>
    </row>
    <row r="261" spans="1:38" x14ac:dyDescent="0.35">
      <c r="A261" s="16">
        <v>43182</v>
      </c>
      <c r="B261" s="17">
        <v>23</v>
      </c>
      <c r="C261" t="s">
        <v>22</v>
      </c>
      <c r="D261" t="s">
        <v>53</v>
      </c>
      <c r="E261">
        <v>3</v>
      </c>
      <c r="F261">
        <v>9</v>
      </c>
      <c r="G261">
        <v>1</v>
      </c>
      <c r="H261" s="17">
        <v>0</v>
      </c>
      <c r="I261" s="17">
        <v>18</v>
      </c>
      <c r="J261" s="17" t="s">
        <v>66</v>
      </c>
      <c r="K261" s="17">
        <v>1</v>
      </c>
      <c r="L261" s="17" t="s">
        <v>68</v>
      </c>
      <c r="M261" s="17" t="s">
        <v>68</v>
      </c>
      <c r="N261" s="26">
        <v>18.5</v>
      </c>
      <c r="O261" s="26">
        <v>10.885</v>
      </c>
      <c r="P261" s="26">
        <v>9.57</v>
      </c>
      <c r="Q261" s="23"/>
      <c r="R261" s="23">
        <v>1357.54</v>
      </c>
      <c r="S261" s="22">
        <v>0.44</v>
      </c>
      <c r="T261" s="22">
        <v>0</v>
      </c>
      <c r="U261" s="22">
        <v>0</v>
      </c>
      <c r="V261" s="22">
        <v>146.47999999999999</v>
      </c>
      <c r="W261" s="26">
        <v>0</v>
      </c>
      <c r="X261" s="26">
        <v>4</v>
      </c>
      <c r="Y261" s="26">
        <f t="shared" si="20"/>
        <v>1504.02</v>
      </c>
      <c r="Z261" s="32">
        <v>231.05924437060884</v>
      </c>
      <c r="AA261" s="33">
        <f t="shared" si="16"/>
        <v>23.105924437060885</v>
      </c>
      <c r="AB261" s="33">
        <v>1091.1693652971055</v>
      </c>
      <c r="AC261" s="33">
        <f t="shared" si="17"/>
        <v>109.11693652971056</v>
      </c>
      <c r="AD261" s="33">
        <v>755.8197440998099</v>
      </c>
      <c r="AE261" s="34">
        <f t="shared" si="18"/>
        <v>75.581974409980987</v>
      </c>
      <c r="AF261" s="33">
        <v>3.3170000000000002</v>
      </c>
      <c r="AG261" s="33">
        <v>0.55100000000000005</v>
      </c>
      <c r="AH261" s="33">
        <v>2.766</v>
      </c>
      <c r="AI261" s="33">
        <v>5.8000000000000003E-2</v>
      </c>
      <c r="AJ261" s="39">
        <f t="shared" si="21"/>
        <v>3.375</v>
      </c>
      <c r="AK261" s="26">
        <v>0</v>
      </c>
      <c r="AL261" s="12"/>
    </row>
    <row r="262" spans="1:38" x14ac:dyDescent="0.35">
      <c r="A262" s="16">
        <v>43182</v>
      </c>
      <c r="B262" s="17">
        <v>23</v>
      </c>
      <c r="C262" t="s">
        <v>23</v>
      </c>
      <c r="D262" t="s">
        <v>54</v>
      </c>
      <c r="E262" s="9">
        <v>1</v>
      </c>
      <c r="F262">
        <v>10</v>
      </c>
      <c r="G262">
        <v>1</v>
      </c>
      <c r="H262" s="17">
        <v>0</v>
      </c>
      <c r="I262" s="17">
        <v>18</v>
      </c>
      <c r="J262" s="17" t="s">
        <v>66</v>
      </c>
      <c r="K262" s="17">
        <v>0</v>
      </c>
      <c r="L262" s="17" t="s">
        <v>69</v>
      </c>
      <c r="M262" s="17" t="s">
        <v>69</v>
      </c>
      <c r="N262" s="26">
        <v>18.600000000000001</v>
      </c>
      <c r="O262" s="26">
        <v>10.86</v>
      </c>
      <c r="P262" s="26">
        <v>11.01</v>
      </c>
      <c r="Q262" s="23"/>
      <c r="R262" s="23">
        <v>620.35</v>
      </c>
      <c r="S262" s="22">
        <v>0.43</v>
      </c>
      <c r="T262" s="22">
        <v>0</v>
      </c>
      <c r="U262" s="22">
        <v>0</v>
      </c>
      <c r="V262" s="22">
        <v>224.66</v>
      </c>
      <c r="W262" s="26">
        <v>0.31</v>
      </c>
      <c r="X262" s="26">
        <v>6</v>
      </c>
      <c r="Y262" s="26">
        <f t="shared" si="20"/>
        <v>845.01</v>
      </c>
      <c r="Z262" s="32">
        <v>118.78811643167869</v>
      </c>
      <c r="AA262" s="33">
        <f t="shared" si="16"/>
        <v>11.878811643167868</v>
      </c>
      <c r="AB262" s="33">
        <v>699.21822122687252</v>
      </c>
      <c r="AC262" s="33">
        <f t="shared" si="17"/>
        <v>69.921822122687246</v>
      </c>
      <c r="AD262" s="33">
        <v>328.44446960141283</v>
      </c>
      <c r="AE262" s="34">
        <f t="shared" si="18"/>
        <v>32.844446960141283</v>
      </c>
      <c r="AF262" s="26">
        <v>4.1310000000000002</v>
      </c>
      <c r="AG262" s="26">
        <v>0.61199999999999999</v>
      </c>
      <c r="AH262" s="26">
        <f>AF262-AG262</f>
        <v>3.5190000000000001</v>
      </c>
      <c r="AI262" s="26">
        <v>8.8999999999999996E-2</v>
      </c>
      <c r="AJ262" s="39">
        <f t="shared" si="21"/>
        <v>4.2200000000000006</v>
      </c>
      <c r="AK262" s="26">
        <v>0</v>
      </c>
      <c r="AL262" s="12"/>
    </row>
    <row r="263" spans="1:38" x14ac:dyDescent="0.35">
      <c r="A263" s="16">
        <v>43182</v>
      </c>
      <c r="B263" s="17">
        <v>23</v>
      </c>
      <c r="C263" t="s">
        <v>24</v>
      </c>
      <c r="D263" t="s">
        <v>55</v>
      </c>
      <c r="E263">
        <v>2</v>
      </c>
      <c r="F263">
        <v>11</v>
      </c>
      <c r="G263">
        <v>1</v>
      </c>
      <c r="H263" s="17">
        <v>1</v>
      </c>
      <c r="I263" s="17">
        <v>24</v>
      </c>
      <c r="J263" s="17" t="s">
        <v>67</v>
      </c>
      <c r="K263" s="17">
        <v>0</v>
      </c>
      <c r="L263" s="17" t="s">
        <v>69</v>
      </c>
      <c r="M263" s="17" t="s">
        <v>69</v>
      </c>
      <c r="N263" s="26">
        <v>24</v>
      </c>
      <c r="O263" s="26">
        <v>9.2929999999999993</v>
      </c>
      <c r="P263" s="26">
        <v>8.82</v>
      </c>
      <c r="Q263" s="23"/>
      <c r="R263" s="23">
        <v>1074.6099999999999</v>
      </c>
      <c r="S263" s="22">
        <v>0.32</v>
      </c>
      <c r="T263" s="22">
        <v>0</v>
      </c>
      <c r="U263" s="22">
        <v>0</v>
      </c>
      <c r="V263" s="22">
        <v>148.46</v>
      </c>
      <c r="W263" s="26">
        <v>0.2</v>
      </c>
      <c r="X263" s="26">
        <v>5</v>
      </c>
      <c r="Y263" s="26">
        <f t="shared" si="20"/>
        <v>1223.07</v>
      </c>
      <c r="Z263" s="32">
        <v>230.08921452083587</v>
      </c>
      <c r="AA263" s="33">
        <f t="shared" si="16"/>
        <v>23.008921452083587</v>
      </c>
      <c r="AB263" s="33">
        <v>1416.2293365966798</v>
      </c>
      <c r="AC263" s="33">
        <f t="shared" si="17"/>
        <v>141.62293365966798</v>
      </c>
      <c r="AD263" s="33">
        <v>1169.1360068904298</v>
      </c>
      <c r="AE263" s="34">
        <f t="shared" si="18"/>
        <v>116.91360068904298</v>
      </c>
      <c r="AF263" s="33">
        <v>7.383</v>
      </c>
      <c r="AG263" s="33">
        <v>0.93200000000000005</v>
      </c>
      <c r="AH263" s="33">
        <v>6.4509999999999996</v>
      </c>
      <c r="AI263" s="33">
        <v>0.55100000000000005</v>
      </c>
      <c r="AJ263" s="39">
        <f t="shared" si="21"/>
        <v>7.9340000000000002</v>
      </c>
      <c r="AK263" s="26">
        <v>2E-3</v>
      </c>
      <c r="AL263" s="12"/>
    </row>
    <row r="264" spans="1:38" x14ac:dyDescent="0.35">
      <c r="A264" s="16">
        <v>43182</v>
      </c>
      <c r="B264" s="17">
        <v>23</v>
      </c>
      <c r="C264" t="s">
        <v>25</v>
      </c>
      <c r="D264" t="s">
        <v>56</v>
      </c>
      <c r="E264">
        <v>4</v>
      </c>
      <c r="F264">
        <v>12</v>
      </c>
      <c r="G264">
        <v>1</v>
      </c>
      <c r="H264" s="17">
        <v>1</v>
      </c>
      <c r="I264" s="17">
        <v>24</v>
      </c>
      <c r="J264" s="17" t="s">
        <v>67</v>
      </c>
      <c r="K264" s="17">
        <v>1</v>
      </c>
      <c r="L264" s="17" t="s">
        <v>68</v>
      </c>
      <c r="M264" s="17" t="s">
        <v>68</v>
      </c>
      <c r="N264" s="26">
        <v>23.9</v>
      </c>
      <c r="O264" s="26">
        <v>10.558999999999999</v>
      </c>
      <c r="P264" s="26">
        <v>8.5399999999999991</v>
      </c>
      <c r="Q264" s="23"/>
      <c r="R264" s="23">
        <v>456.3</v>
      </c>
      <c r="S264" s="22">
        <v>0.43</v>
      </c>
      <c r="T264" s="22">
        <v>0</v>
      </c>
      <c r="U264" s="22">
        <v>0</v>
      </c>
      <c r="V264" s="22">
        <v>30.71</v>
      </c>
      <c r="W264" s="26">
        <v>0</v>
      </c>
      <c r="X264" s="26">
        <v>6</v>
      </c>
      <c r="Y264" s="26">
        <f t="shared" si="20"/>
        <v>487.01</v>
      </c>
      <c r="Z264" s="32">
        <v>94.452222749590874</v>
      </c>
      <c r="AA264" s="33">
        <f t="shared" si="16"/>
        <v>9.4452222749590877</v>
      </c>
      <c r="AB264" s="33">
        <v>427.83658343553543</v>
      </c>
      <c r="AC264" s="33">
        <f t="shared" si="17"/>
        <v>42.78365834355354</v>
      </c>
      <c r="AD264" s="33">
        <v>413.13486370157818</v>
      </c>
      <c r="AE264" s="34">
        <f t="shared" si="18"/>
        <v>41.313486370157818</v>
      </c>
      <c r="AF264" s="26">
        <v>5.319</v>
      </c>
      <c r="AG264" s="26">
        <v>0.154</v>
      </c>
      <c r="AH264" s="26">
        <f>AF264-AG264</f>
        <v>5.165</v>
      </c>
      <c r="AI264" s="26">
        <v>3.6999999999999998E-2</v>
      </c>
      <c r="AJ264" s="39">
        <f t="shared" si="21"/>
        <v>5.3559999999999999</v>
      </c>
      <c r="AK264" s="26">
        <v>0</v>
      </c>
      <c r="AL264" s="12"/>
    </row>
    <row r="265" spans="1:38" x14ac:dyDescent="0.35">
      <c r="A265" s="16">
        <v>43182</v>
      </c>
      <c r="B265" s="17">
        <v>23</v>
      </c>
      <c r="C265" t="s">
        <v>26</v>
      </c>
      <c r="D265" t="s">
        <v>53</v>
      </c>
      <c r="E265">
        <v>3</v>
      </c>
      <c r="F265">
        <v>13</v>
      </c>
      <c r="G265">
        <v>1</v>
      </c>
      <c r="H265" s="17">
        <v>0</v>
      </c>
      <c r="I265" s="17">
        <v>18</v>
      </c>
      <c r="J265" s="17" t="s">
        <v>66</v>
      </c>
      <c r="K265" s="17">
        <v>1</v>
      </c>
      <c r="L265" s="17" t="s">
        <v>68</v>
      </c>
      <c r="M265" s="17" t="s">
        <v>68</v>
      </c>
      <c r="N265" s="26">
        <v>18.3</v>
      </c>
      <c r="O265" s="26">
        <v>10.701000000000001</v>
      </c>
      <c r="P265" s="49">
        <v>15.64</v>
      </c>
      <c r="Q265" s="23"/>
      <c r="R265" s="23">
        <v>118.12</v>
      </c>
      <c r="S265" s="22">
        <v>0.44</v>
      </c>
      <c r="T265" s="22">
        <v>81.150000000000006</v>
      </c>
      <c r="U265" s="22">
        <v>0</v>
      </c>
      <c r="V265" s="22">
        <v>76.12</v>
      </c>
      <c r="W265" s="26">
        <v>0.49</v>
      </c>
      <c r="X265" s="26">
        <v>10</v>
      </c>
      <c r="Y265" s="26">
        <f t="shared" si="20"/>
        <v>275.39</v>
      </c>
      <c r="Z265" s="32">
        <v>20.771023993566637</v>
      </c>
      <c r="AA265" s="33">
        <f t="shared" si="16"/>
        <v>2.0771023993566637</v>
      </c>
      <c r="AB265" s="33">
        <v>137.71765157461169</v>
      </c>
      <c r="AC265" s="33">
        <f t="shared" si="17"/>
        <v>13.77176515746117</v>
      </c>
      <c r="AD265" s="33">
        <v>105.02281882898295</v>
      </c>
      <c r="AE265" s="34">
        <f t="shared" si="18"/>
        <v>10.502281882898295</v>
      </c>
      <c r="AF265" s="33">
        <v>4.0369999999999999</v>
      </c>
      <c r="AG265" s="33">
        <v>0.33500000000000002</v>
      </c>
      <c r="AH265" s="33">
        <v>3.702</v>
      </c>
      <c r="AI265" s="33">
        <v>4.4999999999999998E-2</v>
      </c>
      <c r="AJ265" s="39">
        <f t="shared" si="21"/>
        <v>4.0819999999999999</v>
      </c>
      <c r="AK265" s="26">
        <v>0</v>
      </c>
      <c r="AL265" s="12"/>
    </row>
    <row r="266" spans="1:38" x14ac:dyDescent="0.35">
      <c r="A266" s="16">
        <v>43182</v>
      </c>
      <c r="B266" s="17">
        <v>23</v>
      </c>
      <c r="C266" t="s">
        <v>27</v>
      </c>
      <c r="D266" t="s">
        <v>54</v>
      </c>
      <c r="E266" s="9">
        <v>1</v>
      </c>
      <c r="F266">
        <v>14</v>
      </c>
      <c r="G266">
        <v>1</v>
      </c>
      <c r="H266" s="17">
        <v>0</v>
      </c>
      <c r="I266" s="17">
        <v>18</v>
      </c>
      <c r="J266" s="17" t="s">
        <v>66</v>
      </c>
      <c r="K266" s="17">
        <v>0</v>
      </c>
      <c r="L266" s="17" t="s">
        <v>69</v>
      </c>
      <c r="M266" s="17" t="s">
        <v>69</v>
      </c>
      <c r="N266" s="26">
        <v>18.2</v>
      </c>
      <c r="O266" s="26">
        <v>11.000999999999999</v>
      </c>
      <c r="P266" s="26">
        <v>11.04</v>
      </c>
      <c r="Q266" s="23"/>
      <c r="R266" s="23">
        <v>1517.56</v>
      </c>
      <c r="S266" s="22">
        <v>0.45</v>
      </c>
      <c r="T266" s="22">
        <v>0</v>
      </c>
      <c r="U266" s="22">
        <v>0</v>
      </c>
      <c r="V266" s="22">
        <v>498.13</v>
      </c>
      <c r="W266" s="26">
        <v>0.26</v>
      </c>
      <c r="X266" s="26">
        <v>4</v>
      </c>
      <c r="Y266" s="26">
        <f t="shared" si="20"/>
        <v>2015.69</v>
      </c>
      <c r="Z266" s="32">
        <v>228.37030515713695</v>
      </c>
      <c r="AA266" s="33">
        <f t="shared" si="16"/>
        <v>22.837030515713696</v>
      </c>
      <c r="AB266" s="33">
        <v>1252.0774592769626</v>
      </c>
      <c r="AC266" s="33">
        <f t="shared" si="17"/>
        <v>125.20774592769627</v>
      </c>
      <c r="AD266" s="33">
        <v>752.76534661301741</v>
      </c>
      <c r="AE266" s="34">
        <f>(AD266/10)</f>
        <v>75.276534661301739</v>
      </c>
      <c r="AF266" s="26">
        <v>4.4050000000000002</v>
      </c>
      <c r="AG266" s="26">
        <v>0.627</v>
      </c>
      <c r="AH266" s="26">
        <f>AF266-AG266</f>
        <v>3.7780000000000005</v>
      </c>
      <c r="AI266" s="26">
        <v>4.3999999999999997E-2</v>
      </c>
      <c r="AJ266" s="39">
        <f t="shared" si="21"/>
        <v>4.4489999999999998</v>
      </c>
      <c r="AK266" s="26">
        <v>0</v>
      </c>
      <c r="AL266" s="12"/>
    </row>
    <row r="267" spans="1:38" x14ac:dyDescent="0.35">
      <c r="A267" s="16">
        <v>43182</v>
      </c>
      <c r="B267" s="17">
        <v>23</v>
      </c>
      <c r="C267" t="s">
        <v>28</v>
      </c>
      <c r="D267" t="s">
        <v>55</v>
      </c>
      <c r="E267">
        <v>2</v>
      </c>
      <c r="F267">
        <v>15</v>
      </c>
      <c r="G267">
        <v>1</v>
      </c>
      <c r="H267" s="17">
        <v>1</v>
      </c>
      <c r="I267" s="17">
        <v>24</v>
      </c>
      <c r="J267" s="17" t="s">
        <v>67</v>
      </c>
      <c r="K267" s="17">
        <v>0</v>
      </c>
      <c r="L267" s="17" t="s">
        <v>69</v>
      </c>
      <c r="M267" s="17" t="s">
        <v>69</v>
      </c>
      <c r="N267" s="26">
        <v>24</v>
      </c>
      <c r="O267" s="26">
        <v>10.62</v>
      </c>
      <c r="P267" s="26">
        <v>10.11</v>
      </c>
      <c r="Q267" s="23"/>
      <c r="R267" s="23">
        <v>454.86</v>
      </c>
      <c r="S267" s="22">
        <v>0.4</v>
      </c>
      <c r="T267" s="22">
        <v>0</v>
      </c>
      <c r="U267" s="22">
        <v>0</v>
      </c>
      <c r="V267" s="22">
        <v>66.459999999999994</v>
      </c>
      <c r="W267" s="26">
        <v>0</v>
      </c>
      <c r="X267" s="26">
        <v>7</v>
      </c>
      <c r="Y267" s="26">
        <f t="shared" si="20"/>
        <v>521.32000000000005</v>
      </c>
      <c r="Z267" s="32">
        <v>86.288100242614732</v>
      </c>
      <c r="AA267" s="33">
        <f>(Z267/10)</f>
        <v>8.6288100242614725</v>
      </c>
      <c r="AB267" s="33">
        <v>447.53198404312127</v>
      </c>
      <c r="AC267" s="33">
        <f>(AB267/10)</f>
        <v>44.75319840431213</v>
      </c>
      <c r="AD267" s="33">
        <v>239.06388702084737</v>
      </c>
      <c r="AE267" s="34">
        <f>(AD267/10)</f>
        <v>23.906388702084737</v>
      </c>
      <c r="AF267" s="33">
        <v>7.3010000000000002</v>
      </c>
      <c r="AG267" s="33">
        <v>0.61299999999999999</v>
      </c>
      <c r="AH267" s="33">
        <v>6.6880000000000006</v>
      </c>
      <c r="AI267" s="33">
        <v>7.0000000000000007E-2</v>
      </c>
      <c r="AJ267" s="39">
        <f t="shared" si="21"/>
        <v>7.3710000000000004</v>
      </c>
      <c r="AK267" s="26">
        <v>0</v>
      </c>
      <c r="AL267" s="12"/>
    </row>
    <row r="268" spans="1:38" x14ac:dyDescent="0.35">
      <c r="A268" s="16">
        <v>43182</v>
      </c>
      <c r="B268" s="17">
        <v>23</v>
      </c>
      <c r="C268" t="s">
        <v>29</v>
      </c>
      <c r="D268" t="s">
        <v>56</v>
      </c>
      <c r="E268">
        <v>4</v>
      </c>
      <c r="F268">
        <v>16</v>
      </c>
      <c r="G268">
        <v>1</v>
      </c>
      <c r="H268" s="17">
        <v>1</v>
      </c>
      <c r="I268" s="17">
        <v>24</v>
      </c>
      <c r="J268" s="17" t="s">
        <v>67</v>
      </c>
      <c r="K268" s="17">
        <v>1</v>
      </c>
      <c r="L268" s="17" t="s">
        <v>68</v>
      </c>
      <c r="M268" s="17" t="s">
        <v>68</v>
      </c>
      <c r="N268" s="26">
        <v>24</v>
      </c>
      <c r="O268" s="26">
        <v>7.7060000000000004</v>
      </c>
      <c r="P268" s="26">
        <v>5.35</v>
      </c>
      <c r="Q268" s="23"/>
      <c r="R268" s="23">
        <v>56.52</v>
      </c>
      <c r="S268" s="22">
        <v>0.03</v>
      </c>
      <c r="T268" s="22">
        <v>0</v>
      </c>
      <c r="U268" s="22">
        <v>0</v>
      </c>
      <c r="V268" s="22">
        <v>72.45</v>
      </c>
      <c r="W268" s="26">
        <v>0.03</v>
      </c>
      <c r="X268" s="26">
        <v>11</v>
      </c>
      <c r="Y268" s="26">
        <f t="shared" si="20"/>
        <v>128.97</v>
      </c>
      <c r="Z268" s="32">
        <v>41.922119610308719</v>
      </c>
      <c r="AA268" s="33">
        <f t="shared" ref="AA268:AA276" si="22">(Z268/10)</f>
        <v>4.1922119610308721</v>
      </c>
      <c r="AB268" s="33">
        <v>252.25827474812402</v>
      </c>
      <c r="AC268" s="33">
        <f t="shared" ref="AC268:AC276" si="23">(AB268/10)</f>
        <v>25.225827474812402</v>
      </c>
      <c r="AD268" s="33">
        <v>264.26505763090478</v>
      </c>
      <c r="AE268" s="34">
        <f t="shared" ref="AE268:AE276" si="24">(AD268/10)</f>
        <v>26.426505763090478</v>
      </c>
      <c r="AF268" s="33">
        <v>5.6719999999999997</v>
      </c>
      <c r="AG268" s="33">
        <v>1.5</v>
      </c>
      <c r="AH268" s="33">
        <v>4.1719999999999997</v>
      </c>
      <c r="AI268" s="33">
        <v>3.25</v>
      </c>
      <c r="AJ268" s="39">
        <f t="shared" si="21"/>
        <v>8.9220000000000006</v>
      </c>
      <c r="AK268" s="26">
        <v>0.67200000000000004</v>
      </c>
      <c r="AL268" s="12"/>
    </row>
    <row r="269" spans="1:38" x14ac:dyDescent="0.35">
      <c r="A269" s="16">
        <v>43182</v>
      </c>
      <c r="B269" s="17">
        <v>23</v>
      </c>
      <c r="C269" t="s">
        <v>30</v>
      </c>
      <c r="D269" t="s">
        <v>55</v>
      </c>
      <c r="E269">
        <v>2</v>
      </c>
      <c r="F269">
        <v>17</v>
      </c>
      <c r="G269">
        <v>1</v>
      </c>
      <c r="H269" s="17">
        <v>1</v>
      </c>
      <c r="I269" s="17">
        <v>24</v>
      </c>
      <c r="J269" s="17" t="s">
        <v>67</v>
      </c>
      <c r="K269" s="17">
        <v>0</v>
      </c>
      <c r="L269" s="17" t="s">
        <v>69</v>
      </c>
      <c r="M269" s="17" t="s">
        <v>69</v>
      </c>
      <c r="N269" s="26">
        <v>23.7</v>
      </c>
      <c r="O269" s="26">
        <v>10.595000000000001</v>
      </c>
      <c r="P269" s="26">
        <v>9.3800000000000008</v>
      </c>
      <c r="Q269" s="23"/>
      <c r="R269" s="23">
        <v>1215.0899999999999</v>
      </c>
      <c r="S269" s="22">
        <v>0.44</v>
      </c>
      <c r="T269" s="22">
        <v>0</v>
      </c>
      <c r="U269" s="22">
        <v>0</v>
      </c>
      <c r="V269" s="22">
        <v>0</v>
      </c>
      <c r="W269" s="26">
        <v>0</v>
      </c>
      <c r="X269" s="26">
        <v>4</v>
      </c>
      <c r="Y269" s="26">
        <f t="shared" si="20"/>
        <v>1215.0899999999999</v>
      </c>
      <c r="Z269" s="32">
        <v>233.84038739026917</v>
      </c>
      <c r="AA269" s="33">
        <f t="shared" si="22"/>
        <v>23.384038739026916</v>
      </c>
      <c r="AB269" s="33">
        <v>1363.7532631039726</v>
      </c>
      <c r="AC269" s="33">
        <f t="shared" si="23"/>
        <v>136.37532631039727</v>
      </c>
      <c r="AD269" s="33">
        <v>556.4514921238416</v>
      </c>
      <c r="AE269" s="34">
        <f t="shared" si="24"/>
        <v>55.645149212384162</v>
      </c>
      <c r="AF269" s="26">
        <v>4.3460000000000001</v>
      </c>
      <c r="AG269" s="26">
        <v>0.25800000000000001</v>
      </c>
      <c r="AH269" s="26">
        <f t="shared" ref="AH269:AH276" si="25">AF269-AG269</f>
        <v>4.0880000000000001</v>
      </c>
      <c r="AI269" s="26">
        <v>8.4000000000000005E-2</v>
      </c>
      <c r="AJ269" s="39">
        <f t="shared" si="21"/>
        <v>4.43</v>
      </c>
      <c r="AK269" s="26">
        <v>0</v>
      </c>
      <c r="AL269" s="12"/>
    </row>
    <row r="270" spans="1:38" x14ac:dyDescent="0.35">
      <c r="A270" s="16">
        <v>43182</v>
      </c>
      <c r="B270" s="17">
        <v>23</v>
      </c>
      <c r="C270" t="s">
        <v>31</v>
      </c>
      <c r="D270" t="s">
        <v>56</v>
      </c>
      <c r="E270">
        <v>4</v>
      </c>
      <c r="F270">
        <v>18</v>
      </c>
      <c r="G270">
        <v>1</v>
      </c>
      <c r="H270" s="17">
        <v>1</v>
      </c>
      <c r="I270" s="17">
        <v>24</v>
      </c>
      <c r="J270" s="17" t="s">
        <v>67</v>
      </c>
      <c r="K270" s="17">
        <v>1</v>
      </c>
      <c r="L270" s="17" t="s">
        <v>68</v>
      </c>
      <c r="M270" s="17" t="s">
        <v>68</v>
      </c>
      <c r="N270" s="26">
        <v>23.6</v>
      </c>
      <c r="O270" s="26">
        <v>10.657999999999999</v>
      </c>
      <c r="P270" s="26">
        <v>9.4</v>
      </c>
      <c r="Q270" s="23"/>
      <c r="R270" s="23">
        <v>404.47</v>
      </c>
      <c r="S270" s="22">
        <v>0.42</v>
      </c>
      <c r="T270" s="22">
        <v>0</v>
      </c>
      <c r="U270" s="22">
        <v>0</v>
      </c>
      <c r="V270" s="22">
        <v>69.31</v>
      </c>
      <c r="W270" s="26">
        <v>0</v>
      </c>
      <c r="X270" s="26">
        <v>7</v>
      </c>
      <c r="Y270" s="26">
        <f t="shared" si="20"/>
        <v>473.78000000000003</v>
      </c>
      <c r="Z270" s="32">
        <v>72.080703714179975</v>
      </c>
      <c r="AA270" s="33">
        <f t="shared" si="22"/>
        <v>7.2080703714179979</v>
      </c>
      <c r="AB270" s="33">
        <v>357.49132486495967</v>
      </c>
      <c r="AC270" s="33">
        <f t="shared" si="23"/>
        <v>35.749132486495967</v>
      </c>
      <c r="AD270" s="33">
        <v>288.51135343595206</v>
      </c>
      <c r="AE270" s="34">
        <f t="shared" si="24"/>
        <v>28.851135343595207</v>
      </c>
      <c r="AF270" s="26">
        <v>5.6989999999999998</v>
      </c>
      <c r="AG270" s="26">
        <v>0.47599999999999998</v>
      </c>
      <c r="AH270" s="26">
        <f t="shared" si="25"/>
        <v>5.2229999999999999</v>
      </c>
      <c r="AI270" s="26">
        <v>0.254</v>
      </c>
      <c r="AJ270" s="39">
        <f t="shared" si="21"/>
        <v>5.9529999999999994</v>
      </c>
      <c r="AK270" s="26">
        <v>0</v>
      </c>
      <c r="AL270" s="12"/>
    </row>
    <row r="271" spans="1:38" x14ac:dyDescent="0.35">
      <c r="A271" s="16">
        <v>43182</v>
      </c>
      <c r="B271" s="17">
        <v>23</v>
      </c>
      <c r="C271" t="s">
        <v>32</v>
      </c>
      <c r="D271" t="s">
        <v>53</v>
      </c>
      <c r="E271">
        <v>3</v>
      </c>
      <c r="F271">
        <v>19</v>
      </c>
      <c r="G271">
        <v>1</v>
      </c>
      <c r="H271" s="17">
        <v>0</v>
      </c>
      <c r="I271" s="17">
        <v>18</v>
      </c>
      <c r="J271" s="17" t="s">
        <v>66</v>
      </c>
      <c r="K271" s="17">
        <v>1</v>
      </c>
      <c r="L271" s="17" t="s">
        <v>68</v>
      </c>
      <c r="M271" s="17" t="s">
        <v>68</v>
      </c>
      <c r="N271" s="26">
        <v>17.899999999999999</v>
      </c>
      <c r="O271" s="26">
        <v>10.688000000000001</v>
      </c>
      <c r="P271" s="26">
        <v>10.88</v>
      </c>
      <c r="Q271" s="23"/>
      <c r="R271" s="23">
        <v>217.33</v>
      </c>
      <c r="S271" s="22">
        <v>0.46</v>
      </c>
      <c r="T271" s="22">
        <v>0</v>
      </c>
      <c r="U271" s="22">
        <v>0</v>
      </c>
      <c r="V271" s="22">
        <v>95.77</v>
      </c>
      <c r="W271" s="26">
        <v>0.38</v>
      </c>
      <c r="X271" s="26">
        <v>9</v>
      </c>
      <c r="Y271" s="26">
        <f t="shared" si="20"/>
        <v>313.10000000000002</v>
      </c>
      <c r="Z271" s="32">
        <v>40.316123526879601</v>
      </c>
      <c r="AA271" s="33">
        <f t="shared" si="22"/>
        <v>4.0316123526879597</v>
      </c>
      <c r="AB271" s="33">
        <v>222.50074488251653</v>
      </c>
      <c r="AC271" s="33">
        <f t="shared" si="23"/>
        <v>22.250074488251652</v>
      </c>
      <c r="AD271" s="33">
        <v>222.27898647654709</v>
      </c>
      <c r="AE271" s="34">
        <f t="shared" si="24"/>
        <v>22.227898647654708</v>
      </c>
      <c r="AF271" s="26">
        <v>6.0670000000000002</v>
      </c>
      <c r="AG271" s="26">
        <v>0.89900000000000002</v>
      </c>
      <c r="AH271" s="26">
        <f t="shared" si="25"/>
        <v>5.1680000000000001</v>
      </c>
      <c r="AI271" s="26">
        <v>4.8000000000000001E-2</v>
      </c>
      <c r="AJ271" s="39">
        <f t="shared" si="21"/>
        <v>6.1150000000000002</v>
      </c>
      <c r="AK271" s="26">
        <v>0</v>
      </c>
      <c r="AL271" s="12"/>
    </row>
    <row r="272" spans="1:38" x14ac:dyDescent="0.35">
      <c r="A272" s="16">
        <v>43182</v>
      </c>
      <c r="B272" s="17">
        <v>23</v>
      </c>
      <c r="C272" t="s">
        <v>33</v>
      </c>
      <c r="D272" t="s">
        <v>54</v>
      </c>
      <c r="E272" s="9">
        <v>1</v>
      </c>
      <c r="F272">
        <v>20</v>
      </c>
      <c r="G272">
        <v>1</v>
      </c>
      <c r="H272" s="17">
        <v>0</v>
      </c>
      <c r="I272" s="17">
        <v>18</v>
      </c>
      <c r="J272" s="17" t="s">
        <v>66</v>
      </c>
      <c r="K272" s="17">
        <v>0</v>
      </c>
      <c r="L272" s="17" t="s">
        <v>69</v>
      </c>
      <c r="M272" s="17" t="s">
        <v>69</v>
      </c>
      <c r="N272" s="26">
        <v>17.8</v>
      </c>
      <c r="O272" s="26">
        <v>10.644</v>
      </c>
      <c r="P272" s="26">
        <v>9.86</v>
      </c>
      <c r="Q272" s="23"/>
      <c r="R272" s="23">
        <v>84.63</v>
      </c>
      <c r="S272" s="22">
        <v>0.43</v>
      </c>
      <c r="T272" s="22">
        <v>0</v>
      </c>
      <c r="U272" s="22">
        <v>0</v>
      </c>
      <c r="V272" s="22">
        <v>42.17</v>
      </c>
      <c r="W272" s="26">
        <v>0.34</v>
      </c>
      <c r="X272" s="26">
        <v>11</v>
      </c>
      <c r="Y272" s="26">
        <f t="shared" si="20"/>
        <v>126.8</v>
      </c>
      <c r="Z272" s="32">
        <v>14.72242166047295</v>
      </c>
      <c r="AA272" s="33">
        <f t="shared" si="22"/>
        <v>1.4722421660472951</v>
      </c>
      <c r="AB272" s="33">
        <v>106.63415809075038</v>
      </c>
      <c r="AC272" s="33">
        <f t="shared" si="23"/>
        <v>10.663415809075037</v>
      </c>
      <c r="AD272" s="33">
        <v>105.23334829678946</v>
      </c>
      <c r="AE272" s="34">
        <f t="shared" si="24"/>
        <v>10.523334829678946</v>
      </c>
      <c r="AF272" s="26">
        <v>5.1269999999999998</v>
      </c>
      <c r="AG272" s="26">
        <v>0.86</v>
      </c>
      <c r="AH272" s="26">
        <f t="shared" si="25"/>
        <v>4.2669999999999995</v>
      </c>
      <c r="AI272" s="26">
        <v>0.224</v>
      </c>
      <c r="AJ272" s="39">
        <f t="shared" si="21"/>
        <v>5.351</v>
      </c>
      <c r="AK272" s="26">
        <v>0</v>
      </c>
      <c r="AL272" s="12"/>
    </row>
    <row r="273" spans="1:39" x14ac:dyDescent="0.35">
      <c r="A273" s="16">
        <v>43182</v>
      </c>
      <c r="B273" s="17">
        <v>23</v>
      </c>
      <c r="C273" t="s">
        <v>34</v>
      </c>
      <c r="D273" t="s">
        <v>55</v>
      </c>
      <c r="E273">
        <v>2</v>
      </c>
      <c r="F273">
        <v>21</v>
      </c>
      <c r="G273">
        <v>1</v>
      </c>
      <c r="H273" s="17">
        <v>1</v>
      </c>
      <c r="I273" s="17">
        <v>24</v>
      </c>
      <c r="J273" s="17" t="s">
        <v>67</v>
      </c>
      <c r="K273" s="17">
        <v>0</v>
      </c>
      <c r="L273" s="17" t="s">
        <v>69</v>
      </c>
      <c r="M273" s="17" t="s">
        <v>69</v>
      </c>
      <c r="N273" s="26">
        <v>23.5</v>
      </c>
      <c r="O273" s="26">
        <v>10.111000000000001</v>
      </c>
      <c r="P273" s="26">
        <v>8.0500000000000007</v>
      </c>
      <c r="Q273" s="23"/>
      <c r="R273" s="23">
        <v>1476.5</v>
      </c>
      <c r="S273" s="22">
        <v>0.46</v>
      </c>
      <c r="T273" s="22">
        <v>0</v>
      </c>
      <c r="U273" s="22">
        <v>0</v>
      </c>
      <c r="V273" s="22">
        <v>345.75</v>
      </c>
      <c r="W273" s="26">
        <v>0.22</v>
      </c>
      <c r="X273" s="26">
        <v>4</v>
      </c>
      <c r="Y273" s="26">
        <f t="shared" si="20"/>
        <v>1822.25</v>
      </c>
      <c r="Z273" s="32">
        <v>382.23146326633025</v>
      </c>
      <c r="AA273" s="33">
        <f t="shared" si="22"/>
        <v>38.223146326633028</v>
      </c>
      <c r="AB273" s="33">
        <v>2011.4849501478407</v>
      </c>
      <c r="AC273" s="33">
        <f t="shared" si="23"/>
        <v>201.14849501478406</v>
      </c>
      <c r="AD273" s="33">
        <v>1295.2582395744159</v>
      </c>
      <c r="AE273" s="34">
        <f t="shared" si="24"/>
        <v>129.52582395744159</v>
      </c>
      <c r="AF273" s="26">
        <v>7.3029999999999999</v>
      </c>
      <c r="AG273" s="26">
        <v>2.0270000000000001</v>
      </c>
      <c r="AH273" s="26">
        <f t="shared" si="25"/>
        <v>5.2759999999999998</v>
      </c>
      <c r="AI273" s="26">
        <v>0.16200000000000001</v>
      </c>
      <c r="AJ273" s="39">
        <f t="shared" si="21"/>
        <v>7.4649999999999999</v>
      </c>
      <c r="AK273" s="26">
        <v>0</v>
      </c>
      <c r="AL273" s="12"/>
    </row>
    <row r="274" spans="1:39" x14ac:dyDescent="0.35">
      <c r="A274" s="16">
        <v>43182</v>
      </c>
      <c r="B274" s="17">
        <v>23</v>
      </c>
      <c r="C274" t="s">
        <v>35</v>
      </c>
      <c r="D274" t="s">
        <v>56</v>
      </c>
      <c r="E274">
        <v>4</v>
      </c>
      <c r="F274">
        <v>22</v>
      </c>
      <c r="G274">
        <v>1</v>
      </c>
      <c r="H274" s="17">
        <v>1</v>
      </c>
      <c r="I274" s="17">
        <v>24</v>
      </c>
      <c r="J274" s="17" t="s">
        <v>67</v>
      </c>
      <c r="K274" s="17">
        <v>1</v>
      </c>
      <c r="L274" s="17" t="s">
        <v>68</v>
      </c>
      <c r="M274" s="17" t="s">
        <v>68</v>
      </c>
      <c r="N274" s="26">
        <v>23.5</v>
      </c>
      <c r="O274" s="26">
        <v>10.673999999999999</v>
      </c>
      <c r="P274" s="26">
        <v>9.7899999999999991</v>
      </c>
      <c r="Q274" s="23"/>
      <c r="R274" s="23">
        <v>1478.61</v>
      </c>
      <c r="S274" s="22">
        <v>0.46</v>
      </c>
      <c r="T274" s="22">
        <v>0</v>
      </c>
      <c r="U274" s="22">
        <v>0</v>
      </c>
      <c r="V274" s="22">
        <v>152.37</v>
      </c>
      <c r="W274" s="26">
        <v>0</v>
      </c>
      <c r="X274" s="26">
        <v>4</v>
      </c>
      <c r="Y274" s="26">
        <f t="shared" si="20"/>
        <v>1630.98</v>
      </c>
      <c r="Z274" s="32">
        <v>215.14883956807452</v>
      </c>
      <c r="AA274" s="33">
        <f t="shared" si="22"/>
        <v>21.514883956807452</v>
      </c>
      <c r="AB274" s="33">
        <v>959.30163211534284</v>
      </c>
      <c r="AC274" s="33">
        <f t="shared" si="23"/>
        <v>95.930163211534278</v>
      </c>
      <c r="AD274" s="33">
        <v>775.71014419012431</v>
      </c>
      <c r="AE274" s="34">
        <f t="shared" si="24"/>
        <v>77.571014419012428</v>
      </c>
      <c r="AF274" s="26">
        <v>4.55</v>
      </c>
      <c r="AG274" s="26">
        <v>0.28599999999999998</v>
      </c>
      <c r="AH274" s="26">
        <f t="shared" si="25"/>
        <v>4.2640000000000002</v>
      </c>
      <c r="AI274" s="26">
        <v>3.4000000000000002E-2</v>
      </c>
      <c r="AJ274" s="39">
        <f t="shared" si="21"/>
        <v>4.5839999999999996</v>
      </c>
      <c r="AK274" s="26">
        <v>0</v>
      </c>
      <c r="AL274" s="12"/>
    </row>
    <row r="275" spans="1:39" x14ac:dyDescent="0.35">
      <c r="A275" s="16">
        <v>43182</v>
      </c>
      <c r="B275" s="17">
        <v>23</v>
      </c>
      <c r="C275" t="s">
        <v>36</v>
      </c>
      <c r="D275" t="s">
        <v>53</v>
      </c>
      <c r="E275">
        <v>3</v>
      </c>
      <c r="F275">
        <v>23</v>
      </c>
      <c r="G275">
        <v>1</v>
      </c>
      <c r="H275" s="17">
        <v>0</v>
      </c>
      <c r="I275" s="17">
        <v>18</v>
      </c>
      <c r="J275" s="17" t="s">
        <v>66</v>
      </c>
      <c r="K275" s="17">
        <v>1</v>
      </c>
      <c r="L275" s="17" t="s">
        <v>68</v>
      </c>
      <c r="M275" s="17" t="s">
        <v>68</v>
      </c>
      <c r="N275" s="26">
        <v>18.399999999999999</v>
      </c>
      <c r="O275" s="26">
        <v>10.824999999999999</v>
      </c>
      <c r="P275" s="26">
        <v>9.6999999999999993</v>
      </c>
      <c r="Q275" s="23"/>
      <c r="R275" s="23">
        <v>1800.82</v>
      </c>
      <c r="S275" s="22">
        <v>0.47</v>
      </c>
      <c r="T275" s="22">
        <v>0</v>
      </c>
      <c r="U275" s="22">
        <v>0</v>
      </c>
      <c r="V275" s="22">
        <v>611.38</v>
      </c>
      <c r="W275" s="26">
        <v>0.3</v>
      </c>
      <c r="X275" s="26">
        <v>4</v>
      </c>
      <c r="Y275" s="26">
        <f t="shared" si="20"/>
        <v>2412.1999999999998</v>
      </c>
      <c r="Z275" s="32">
        <v>306.60162971085975</v>
      </c>
      <c r="AA275" s="33">
        <f t="shared" si="22"/>
        <v>30.660162971085974</v>
      </c>
      <c r="AB275" s="33">
        <v>1513.7347045077217</v>
      </c>
      <c r="AC275" s="33">
        <f t="shared" si="23"/>
        <v>151.37347045077217</v>
      </c>
      <c r="AD275" s="33">
        <v>746.09555226093414</v>
      </c>
      <c r="AE275" s="34">
        <f t="shared" si="24"/>
        <v>74.60955522609342</v>
      </c>
      <c r="AF275" s="26">
        <v>3.9409999999999998</v>
      </c>
      <c r="AG275" s="26">
        <v>0.48</v>
      </c>
      <c r="AH275" s="26">
        <f t="shared" si="25"/>
        <v>3.4609999999999999</v>
      </c>
      <c r="AI275" s="26">
        <v>6.5000000000000002E-2</v>
      </c>
      <c r="AJ275" s="39">
        <f t="shared" si="21"/>
        <v>4.0060000000000002</v>
      </c>
      <c r="AK275" s="26">
        <v>0</v>
      </c>
      <c r="AL275" s="12"/>
    </row>
    <row r="276" spans="1:39" ht="15" thickBot="1" x14ac:dyDescent="0.4">
      <c r="A276" s="18">
        <v>43182</v>
      </c>
      <c r="B276" s="19">
        <v>23</v>
      </c>
      <c r="C276" s="3" t="s">
        <v>37</v>
      </c>
      <c r="D276" s="3" t="s">
        <v>54</v>
      </c>
      <c r="E276" s="3">
        <v>1</v>
      </c>
      <c r="F276" s="3">
        <v>24</v>
      </c>
      <c r="G276" s="3">
        <v>1</v>
      </c>
      <c r="H276" s="19">
        <v>0</v>
      </c>
      <c r="I276" s="19">
        <v>18</v>
      </c>
      <c r="J276" s="19" t="s">
        <v>66</v>
      </c>
      <c r="K276" s="19">
        <v>0</v>
      </c>
      <c r="L276" s="19" t="s">
        <v>69</v>
      </c>
      <c r="M276" s="19" t="s">
        <v>69</v>
      </c>
      <c r="N276" s="24">
        <v>18.5</v>
      </c>
      <c r="O276" s="24">
        <v>10.907</v>
      </c>
      <c r="P276" s="24">
        <v>10.29</v>
      </c>
      <c r="Q276" s="28"/>
      <c r="R276" s="25">
        <v>260.86</v>
      </c>
      <c r="S276" s="24">
        <v>0.46</v>
      </c>
      <c r="T276" s="24">
        <v>0</v>
      </c>
      <c r="U276" s="24">
        <v>0</v>
      </c>
      <c r="V276" s="24">
        <v>129.21</v>
      </c>
      <c r="W276" s="24">
        <v>0.33</v>
      </c>
      <c r="X276" s="24">
        <v>8</v>
      </c>
      <c r="Y276" s="26">
        <f t="shared" si="20"/>
        <v>390.07000000000005</v>
      </c>
      <c r="Z276" s="35">
        <v>54.729261322705838</v>
      </c>
      <c r="AA276" s="36">
        <f t="shared" si="22"/>
        <v>5.472926132270584</v>
      </c>
      <c r="AB276" s="36">
        <v>286.9725614477087</v>
      </c>
      <c r="AC276" s="36">
        <f t="shared" si="23"/>
        <v>28.697256144770869</v>
      </c>
      <c r="AD276" s="36">
        <v>195.77690878116772</v>
      </c>
      <c r="AE276" s="37">
        <f t="shared" si="24"/>
        <v>19.577690878116773</v>
      </c>
      <c r="AF276" s="24">
        <v>4.9050000000000002</v>
      </c>
      <c r="AG276" s="24">
        <v>0.75700000000000001</v>
      </c>
      <c r="AH276" s="24">
        <f t="shared" si="25"/>
        <v>4.1480000000000006</v>
      </c>
      <c r="AI276" s="24">
        <v>6.7000000000000004E-2</v>
      </c>
      <c r="AJ276" s="39">
        <f t="shared" si="21"/>
        <v>4.9720000000000004</v>
      </c>
      <c r="AK276" s="24">
        <v>0</v>
      </c>
      <c r="AL276" s="4"/>
      <c r="AM276" s="3"/>
    </row>
  </sheetData>
  <autoFilter ref="A1:AM276" xr:uid="{00000000-0009-0000-0000-000000000000}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Nederlands Instituut voor Ecologie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Armstrong, Maggie</dc:creator>
  <cp:lastModifiedBy>Armstrong, Maggie</cp:lastModifiedBy>
  <dcterms:created xsi:type="dcterms:W3CDTF">2019-08-05T12:48:30Z</dcterms:created>
  <dcterms:modified xsi:type="dcterms:W3CDTF">2021-05-26T23:46:50Z</dcterms:modified>
</cp:coreProperties>
</file>